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60" windowWidth="15150" windowHeight="7560" tabRatio="736" firstSheet="9" activeTab="20"/>
  </bookViews>
  <sheets>
    <sheet name="0" sheetId="1" r:id="rId1"/>
    <sheet name="1 KKB" sheetId="2" r:id="rId2"/>
    <sheet name="2 KB2" sheetId="3" r:id="rId3"/>
    <sheet name="3 YHC" sheetId="4" r:id="rId4"/>
    <sheet name="4 MOLKI" sheetId="5" r:id="rId5"/>
    <sheet name="5 TMKUC" sheetId="6" r:id="rId6"/>
    <sheet name="6 BAWRA DIL" sheetId="7" r:id="rId7"/>
    <sheet name="7 PANDYA" sheetId="8" r:id="rId8"/>
    <sheet name="8 NAMAK" sheetId="9" r:id="rId9"/>
    <sheet name="9 AGNI" sheetId="10" r:id="rId10"/>
    <sheet name="10 DAHLEEZ" sheetId="11" r:id="rId11"/>
    <sheet name="11 MZH" sheetId="12" r:id="rId12"/>
    <sheet name="12 PAVITRA" sheetId="13" r:id="rId13"/>
    <sheet name="13 CP" sheetId="14" r:id="rId14"/>
    <sheet name="14 DHADKAN" sheetId="15" r:id="rId15"/>
    <sheet name="15 MAA" sheetId="16" r:id="rId16"/>
    <sheet name="16 NATH" sheetId="17" r:id="rId17"/>
    <sheet name="17 A FAMILY" sheetId="18" r:id="rId18"/>
    <sheet name="18 B LAXMI" sheetId="19" r:id="rId19"/>
    <sheet name="19 VAIDEHI" sheetId="20" r:id="rId20"/>
    <sheet name="20 MEET" sheetId="21" r:id="rId21"/>
    <sheet name="21 ROZA" sheetId="22" r:id="rId22"/>
    <sheet name="22 DIL ZIDDI" sheetId="23" r:id="rId23"/>
    <sheet name="23 Agar Tum NA " sheetId="24" r:id="rId24"/>
  </sheets>
  <calcPr calcId="125725"/>
</workbook>
</file>

<file path=xl/calcChain.xml><?xml version="1.0" encoding="utf-8"?>
<calcChain xmlns="http://schemas.openxmlformats.org/spreadsheetml/2006/main">
  <c r="H30" i="14"/>
  <c r="K5" i="16"/>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4"/>
  <c r="K11" i="24" l="1"/>
  <c r="L7" i="15" l="1"/>
  <c r="L126" i="23"/>
  <c r="L18" i="8"/>
  <c r="L36" i="16" l="1"/>
  <c r="H94" i="21" l="1"/>
  <c r="H56" i="19"/>
  <c r="H49" i="2"/>
  <c r="K80" i="18"/>
  <c r="K79"/>
  <c r="K54" i="19"/>
  <c r="K28" i="14"/>
  <c r="K22" i="19"/>
  <c r="K27" i="14"/>
  <c r="K11" i="9"/>
  <c r="K5" i="22"/>
  <c r="K6"/>
  <c r="K7"/>
  <c r="K8"/>
  <c r="K9"/>
  <c r="K10"/>
  <c r="K11"/>
  <c r="K12"/>
  <c r="K4"/>
  <c r="K5" i="21"/>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4"/>
  <c r="K5" i="19"/>
  <c r="K6"/>
  <c r="K7"/>
  <c r="K8"/>
  <c r="K9"/>
  <c r="K10"/>
  <c r="K11"/>
  <c r="K12"/>
  <c r="K13"/>
  <c r="K14"/>
  <c r="K15"/>
  <c r="K16"/>
  <c r="K17"/>
  <c r="K18"/>
  <c r="K19"/>
  <c r="K20"/>
  <c r="K21"/>
  <c r="K23"/>
  <c r="K24"/>
  <c r="K25"/>
  <c r="K26"/>
  <c r="K27"/>
  <c r="K28"/>
  <c r="K29"/>
  <c r="K30"/>
  <c r="K31"/>
  <c r="K32"/>
  <c r="K33"/>
  <c r="K34"/>
  <c r="K35"/>
  <c r="K36"/>
  <c r="K37"/>
  <c r="K38"/>
  <c r="K39"/>
  <c r="K40"/>
  <c r="K41"/>
  <c r="K42"/>
  <c r="K43"/>
  <c r="K44"/>
  <c r="K45"/>
  <c r="K46"/>
  <c r="K47"/>
  <c r="K48"/>
  <c r="K50"/>
  <c r="K51"/>
  <c r="K52"/>
  <c r="K53"/>
  <c r="K55"/>
  <c r="K4"/>
  <c r="K5" i="18"/>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81"/>
  <c r="K4"/>
  <c r="K5" i="17"/>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
  <c r="K5" i="15"/>
  <c r="K6"/>
  <c r="K7"/>
  <c r="K8"/>
  <c r="K9"/>
  <c r="K4"/>
  <c r="K5" i="14"/>
  <c r="K6"/>
  <c r="K7"/>
  <c r="K8"/>
  <c r="K9"/>
  <c r="K10"/>
  <c r="K11"/>
  <c r="K12"/>
  <c r="K13"/>
  <c r="K14"/>
  <c r="K15"/>
  <c r="K16"/>
  <c r="K17"/>
  <c r="K18"/>
  <c r="K19"/>
  <c r="K20"/>
  <c r="K21"/>
  <c r="K22"/>
  <c r="K23"/>
  <c r="K24"/>
  <c r="K25"/>
  <c r="K26"/>
  <c r="K29"/>
  <c r="K30"/>
  <c r="K4"/>
  <c r="K5" i="13"/>
  <c r="K6"/>
  <c r="K7"/>
  <c r="K4"/>
  <c r="K5" i="11"/>
  <c r="K6"/>
  <c r="K7"/>
  <c r="K8"/>
  <c r="K9"/>
  <c r="K10"/>
  <c r="K11"/>
  <c r="K4"/>
  <c r="K5" i="10"/>
  <c r="K6"/>
  <c r="K4"/>
  <c r="K5" i="9"/>
  <c r="K6"/>
  <c r="K7"/>
  <c r="K8"/>
  <c r="K9"/>
  <c r="K10"/>
  <c r="K12"/>
  <c r="K4"/>
  <c r="K5" i="8"/>
  <c r="K6"/>
  <c r="K7"/>
  <c r="K8"/>
  <c r="K9"/>
  <c r="K10"/>
  <c r="K11"/>
  <c r="K12"/>
  <c r="K13"/>
  <c r="K14"/>
  <c r="K15"/>
  <c r="K16"/>
  <c r="K17"/>
  <c r="K4"/>
  <c r="I20"/>
  <c r="K5" i="7"/>
  <c r="K6"/>
  <c r="K7"/>
  <c r="K8"/>
  <c r="K9"/>
  <c r="K10"/>
  <c r="K11"/>
  <c r="K12"/>
  <c r="K13"/>
  <c r="K14"/>
  <c r="K15"/>
  <c r="K16"/>
  <c r="K17"/>
  <c r="K18"/>
  <c r="K19"/>
  <c r="K20"/>
  <c r="K21"/>
  <c r="K22"/>
  <c r="K23"/>
  <c r="K24"/>
  <c r="K25"/>
  <c r="K26"/>
  <c r="K27"/>
  <c r="K28"/>
  <c r="K29"/>
  <c r="K30"/>
  <c r="K31"/>
  <c r="K32"/>
  <c r="K33"/>
  <c r="K34"/>
  <c r="K35"/>
  <c r="K36"/>
  <c r="K4"/>
  <c r="K5" i="6"/>
  <c r="K4"/>
  <c r="K8" i="5"/>
  <c r="K9"/>
  <c r="K6"/>
  <c r="H37" i="7"/>
  <c r="K37" s="1"/>
  <c r="K5" i="4" l="1"/>
  <c r="K6"/>
  <c r="K7"/>
  <c r="K4"/>
  <c r="J9"/>
  <c r="I9"/>
  <c r="K5" i="3"/>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6"/>
  <c r="K117"/>
  <c r="K118"/>
  <c r="K119"/>
  <c r="K120"/>
  <c r="K121"/>
  <c r="K4"/>
  <c r="J123"/>
  <c r="I123"/>
  <c r="K5" i="2"/>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
  <c r="J50"/>
  <c r="I50"/>
  <c r="H13" i="22"/>
  <c r="H130" i="23"/>
  <c r="H131" s="1"/>
  <c r="J131"/>
  <c r="I131"/>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7"/>
  <c r="K128"/>
  <c r="K129"/>
  <c r="K4"/>
  <c r="K56" i="19"/>
  <c r="H122" i="3"/>
  <c r="K122" s="1"/>
  <c r="H14" i="22" l="1"/>
  <c r="K13"/>
  <c r="H123" i="3"/>
  <c r="K130" i="23"/>
  <c r="K131" s="1"/>
  <c r="K123" i="3"/>
  <c r="N32" i="18"/>
  <c r="L22" i="14"/>
  <c r="K5" i="24" l="1"/>
  <c r="K6"/>
  <c r="K7"/>
  <c r="K8"/>
  <c r="K9"/>
  <c r="K10"/>
  <c r="K12"/>
  <c r="K4"/>
  <c r="K14" l="1"/>
  <c r="K5" i="5"/>
  <c r="K4"/>
  <c r="H8" i="4" l="1"/>
  <c r="H19" i="8"/>
  <c r="K19" s="1"/>
  <c r="H13" i="9"/>
  <c r="K13" s="1"/>
  <c r="H7" i="10"/>
  <c r="K7" s="1"/>
  <c r="H12" i="11"/>
  <c r="K12" s="1"/>
  <c r="H10" i="15"/>
  <c r="K10" s="1"/>
  <c r="H52" i="16"/>
  <c r="K52" s="1"/>
  <c r="K53" s="1"/>
  <c r="H46" i="17"/>
  <c r="K46" s="1"/>
  <c r="H82" i="18"/>
  <c r="K82" s="1"/>
  <c r="K94" i="21"/>
  <c r="H13" i="24"/>
  <c r="K8" i="4" l="1"/>
  <c r="K9" s="1"/>
  <c r="H9"/>
  <c r="K49" i="2"/>
  <c r="K50" s="1"/>
  <c r="H50"/>
  <c r="J14" i="24" l="1"/>
  <c r="I14"/>
  <c r="H14"/>
  <c r="K14" i="22" l="1"/>
  <c r="J14"/>
  <c r="I14"/>
  <c r="K95" i="21"/>
  <c r="J95"/>
  <c r="I95"/>
  <c r="H95"/>
  <c r="K6" i="20"/>
  <c r="J6"/>
  <c r="I6"/>
  <c r="H6"/>
  <c r="K57" i="19"/>
  <c r="J57"/>
  <c r="I57"/>
  <c r="H57"/>
  <c r="K83" i="18"/>
  <c r="J83"/>
  <c r="I83"/>
  <c r="H83"/>
  <c r="K47" i="17"/>
  <c r="J47"/>
  <c r="I47"/>
  <c r="H47"/>
  <c r="J53" i="16"/>
  <c r="I53"/>
  <c r="H53"/>
  <c r="K11" i="15"/>
  <c r="J11"/>
  <c r="I11"/>
  <c r="H11"/>
  <c r="K31" i="14"/>
  <c r="J31"/>
  <c r="I31"/>
  <c r="H31"/>
  <c r="K8" i="13"/>
  <c r="J8"/>
  <c r="I8"/>
  <c r="H8"/>
  <c r="K20" i="12"/>
  <c r="J20"/>
  <c r="I20"/>
  <c r="H20"/>
  <c r="K13" i="11"/>
  <c r="J13"/>
  <c r="I13"/>
  <c r="H13"/>
  <c r="K8" i="10"/>
  <c r="J8"/>
  <c r="I8"/>
  <c r="H8"/>
  <c r="K14" i="9"/>
  <c r="J14"/>
  <c r="I14"/>
  <c r="H14"/>
  <c r="K20" i="8"/>
  <c r="J20"/>
  <c r="H20"/>
  <c r="K38" i="7"/>
  <c r="J38"/>
  <c r="I38"/>
  <c r="H38"/>
  <c r="K6" i="6"/>
  <c r="J6"/>
  <c r="I6"/>
  <c r="H6"/>
  <c r="K10" i="5"/>
  <c r="J10"/>
  <c r="I10"/>
  <c r="H10"/>
</calcChain>
</file>

<file path=xl/sharedStrings.xml><?xml version="1.0" encoding="utf-8"?>
<sst xmlns="http://schemas.openxmlformats.org/spreadsheetml/2006/main" count="5259" uniqueCount="1443">
  <si>
    <t>DATE</t>
  </si>
  <si>
    <t>BILL NO.</t>
  </si>
  <si>
    <t>STORE NAME</t>
  </si>
  <si>
    <t xml:space="preserve">CHARACTER NAME </t>
  </si>
  <si>
    <t>DESCRIPTON</t>
  </si>
  <si>
    <t>TAILOR NAME</t>
  </si>
  <si>
    <t>CODING</t>
  </si>
  <si>
    <t>FEBRIC &amp; LACE AMT.</t>
  </si>
  <si>
    <t>STICHING AMT.</t>
  </si>
  <si>
    <t>READYMADE STORE AMT.</t>
  </si>
  <si>
    <t>TOTAL AMT.</t>
  </si>
  <si>
    <t xml:space="preserve">TOTAL </t>
  </si>
  <si>
    <t>SR. NO.</t>
  </si>
  <si>
    <t>SHOW NAME</t>
  </si>
  <si>
    <t>KUM KUM BHAGYA</t>
  </si>
  <si>
    <t>KUNDLI BHAGYA</t>
  </si>
  <si>
    <t>Y.H.C</t>
  </si>
  <si>
    <t>MOLKKI</t>
  </si>
  <si>
    <t>TARAK MEHTA KA ULTA CHASMA</t>
  </si>
  <si>
    <t>BAWRA DIL</t>
  </si>
  <si>
    <t>PANDYA STORE</t>
  </si>
  <si>
    <t>NAMAK ISHQ KA</t>
  </si>
  <si>
    <t>AGNI VAYU</t>
  </si>
  <si>
    <t xml:space="preserve"> DAHLEEZ</t>
  </si>
  <si>
    <t>MULGI JHALI HO</t>
  </si>
  <si>
    <t>PAVITRA</t>
  </si>
  <si>
    <t>CHHOTA PANDIT</t>
  </si>
  <si>
    <t>DHADKAN</t>
  </si>
  <si>
    <t>MAA</t>
  </si>
  <si>
    <t>NATH</t>
  </si>
  <si>
    <t>AGRASEN &amp; FAMILY</t>
  </si>
  <si>
    <t>BHAGYA LAXMI</t>
  </si>
  <si>
    <t>MEET</t>
  </si>
  <si>
    <t>ROJA</t>
  </si>
  <si>
    <t>MONTH OF JULY 2021  SHOW NAME : - KUM KUM BHAGYA</t>
  </si>
  <si>
    <t>MONTH OF JULY 2021  SHOW NAME : - KUNDLI BHAGYA</t>
  </si>
  <si>
    <t>MONTH OF JULY 2021  SHOW NAME : -  YEH HAI CHAHATAIN</t>
  </si>
  <si>
    <t>MONTH OF JULY 2021  SHOW NAME : - MOLKKI</t>
  </si>
  <si>
    <t>MONTH OF JULY 2021  SHOW NAME : - TARAK MEHTA KA ULTA CHASHMA</t>
  </si>
  <si>
    <t>MONTH OF JULY 2021  SHOW NAME : - BAWRA DIL</t>
  </si>
  <si>
    <t>MONTH OF JULY 2021  SHOW NAME : -  PANDYA STORE</t>
  </si>
  <si>
    <t xml:space="preserve">MONTH OF JULY 2021  SHOW NAME : -  NAMAK ISHQ KA </t>
  </si>
  <si>
    <t>MONTH OF JULY 2021  SHOW NAME : -  AGNI VAYU</t>
  </si>
  <si>
    <t>MONTH OF JULY 2021  SHOW NAME : - DAHLEEZ</t>
  </si>
  <si>
    <t>MONTH OF JULY 2021  SHOW NAME : -  MULGEE JHALI HO</t>
  </si>
  <si>
    <t>MONTH OF JULY 2021  SHOW NAME : -  PAVITRA</t>
  </si>
  <si>
    <t>MONTH OF JULY 2021  SHOW NAME : -  CHOTA PANDIT</t>
  </si>
  <si>
    <t>MONTH OF JULY 2021  SHOW NAME : - DHADKAN</t>
  </si>
  <si>
    <t>MONTH OF JULY 2021  SHOW NAME : -  NATH</t>
  </si>
  <si>
    <t>MONTH OF JULY 2021  SHOW NAME : - MAA</t>
  </si>
  <si>
    <t>MONTH OF JULY 2021  SHOW NAME : -  AGRASEN &amp; FAMILY</t>
  </si>
  <si>
    <t>MONTH OF JULY 2021  SHOW NAME : -  BHAGYA LAXMI</t>
  </si>
  <si>
    <t>MONTH OF JULY 2021  SHOW NAME : -  ROZA</t>
  </si>
  <si>
    <t>MONTH OF JULY 2021  SHOW NAME : - MEET</t>
  </si>
  <si>
    <t>01.07.2021</t>
  </si>
  <si>
    <t>Mateshwari Saree</t>
  </si>
  <si>
    <t>Kareena</t>
  </si>
  <si>
    <t>Preeta</t>
  </si>
  <si>
    <t>1 Saree</t>
  </si>
  <si>
    <t>Gem</t>
  </si>
  <si>
    <t>Pending</t>
  </si>
  <si>
    <t>NA</t>
  </si>
  <si>
    <t>Raj Kamal</t>
  </si>
  <si>
    <t>Hero</t>
  </si>
  <si>
    <t>4 Shirt</t>
  </si>
  <si>
    <t>3 Pant</t>
  </si>
  <si>
    <t>1 Waistcoat</t>
  </si>
  <si>
    <t>Nilesh</t>
  </si>
  <si>
    <t>0189</t>
  </si>
  <si>
    <t>Glanz</t>
  </si>
  <si>
    <t>Preesha</t>
  </si>
  <si>
    <t>4 Set Up</t>
  </si>
  <si>
    <t>Saudagar</t>
  </si>
  <si>
    <t>Adil Store</t>
  </si>
  <si>
    <t>Karan</t>
  </si>
  <si>
    <t>7 Shirt</t>
  </si>
  <si>
    <t>1 Over Coat</t>
  </si>
  <si>
    <t>5 Neta Jacket</t>
  </si>
  <si>
    <t>North Exchange</t>
  </si>
  <si>
    <t>Vikrant</t>
  </si>
  <si>
    <t>6 Cloth</t>
  </si>
  <si>
    <t>Readymade</t>
  </si>
  <si>
    <t>Uberologie</t>
  </si>
  <si>
    <t>4 Cloth</t>
  </si>
  <si>
    <t>BILL NO</t>
  </si>
  <si>
    <t>SHOP NAME</t>
  </si>
  <si>
    <t>TOTAL</t>
  </si>
  <si>
    <t>MISCELLINIOUS EXPENCES</t>
  </si>
  <si>
    <t>shristi</t>
  </si>
  <si>
    <t>1 sharg</t>
  </si>
  <si>
    <t>1 Top</t>
  </si>
  <si>
    <t>1 Skirt</t>
  </si>
  <si>
    <t>1 Dupatta</t>
  </si>
  <si>
    <t>1 Blouse</t>
  </si>
  <si>
    <t>Sharleen</t>
  </si>
  <si>
    <t>1 Set Up</t>
  </si>
  <si>
    <t>Mustafa</t>
  </si>
  <si>
    <t>First Choice</t>
  </si>
  <si>
    <t>3 Set Up</t>
  </si>
  <si>
    <t>Munawar</t>
  </si>
  <si>
    <t>Boondi</t>
  </si>
  <si>
    <t>Venkatgiri</t>
  </si>
  <si>
    <t>1 Salwar</t>
  </si>
  <si>
    <t>Vividh Collection</t>
  </si>
  <si>
    <t>7 Cloth</t>
  </si>
  <si>
    <t>Neeer Dupatta</t>
  </si>
  <si>
    <t>5 Dupatta</t>
  </si>
  <si>
    <t>Mother</t>
  </si>
  <si>
    <t>2 Dupatta</t>
  </si>
  <si>
    <t>Top Laining</t>
  </si>
  <si>
    <t>Tirumala</t>
  </si>
  <si>
    <t>1 suit</t>
  </si>
  <si>
    <t>1 Shirt Skirt Dup</t>
  </si>
  <si>
    <t>Dadi</t>
  </si>
  <si>
    <t>2 Top</t>
  </si>
  <si>
    <t>RSR 5323</t>
  </si>
  <si>
    <t>3 Suit Set Up</t>
  </si>
  <si>
    <t>2 Blazer Set Up</t>
  </si>
  <si>
    <t>Rishabh</t>
  </si>
  <si>
    <t>1 Sharg</t>
  </si>
  <si>
    <t>Saree Blouse</t>
  </si>
  <si>
    <t>1 Shirt Skirt</t>
  </si>
  <si>
    <t>02.07.2021</t>
  </si>
  <si>
    <t>1 Cloth</t>
  </si>
  <si>
    <t>Amazon</t>
  </si>
  <si>
    <t>KNDJ-11036</t>
  </si>
  <si>
    <t>Online</t>
  </si>
  <si>
    <t>13 Cloth</t>
  </si>
  <si>
    <t>Sarla maa</t>
  </si>
  <si>
    <t>Suta Saree</t>
  </si>
  <si>
    <t>Pariza</t>
  </si>
  <si>
    <t>1 Kurti</t>
  </si>
  <si>
    <t>Genda</t>
  </si>
  <si>
    <t>Kala Niketan</t>
  </si>
  <si>
    <t>paid by designer</t>
  </si>
  <si>
    <t>Kiran Dupatta</t>
  </si>
  <si>
    <t>New Ujala</t>
  </si>
  <si>
    <t>Lace</t>
  </si>
  <si>
    <t>Eliperi</t>
  </si>
  <si>
    <t>070</t>
  </si>
  <si>
    <t>1 Kurta</t>
  </si>
  <si>
    <t>Rhea</t>
  </si>
  <si>
    <t>1 Kurta Dupatta</t>
  </si>
  <si>
    <t>Bhagwan</t>
  </si>
  <si>
    <t>Radhe</t>
  </si>
  <si>
    <t>Kahani</t>
  </si>
  <si>
    <t>Yug</t>
  </si>
  <si>
    <t>Flap</t>
  </si>
  <si>
    <t>Aadil</t>
  </si>
  <si>
    <t>2 Waist Coat</t>
  </si>
  <si>
    <t>Mangal Fabric</t>
  </si>
  <si>
    <t>Prachi</t>
  </si>
  <si>
    <t>Pallavi</t>
  </si>
  <si>
    <t>4 Blouse</t>
  </si>
  <si>
    <t>9 Blouse</t>
  </si>
  <si>
    <t>GSLW111004017873</t>
  </si>
  <si>
    <t>West Side</t>
  </si>
  <si>
    <t>SKU 8390</t>
  </si>
  <si>
    <t>Tribes India</t>
  </si>
  <si>
    <t>4 Saree</t>
  </si>
  <si>
    <t>03.07.2021</t>
  </si>
  <si>
    <t>Tiara</t>
  </si>
  <si>
    <t>Meet</t>
  </si>
  <si>
    <t>1 Jacket</t>
  </si>
  <si>
    <t>Paid By Designer</t>
  </si>
  <si>
    <t>114/21-22</t>
  </si>
  <si>
    <t xml:space="preserve">Venkatgiri </t>
  </si>
  <si>
    <t>GEM</t>
  </si>
  <si>
    <t>Cloak &amp; Dapper</t>
  </si>
  <si>
    <t>Heroine</t>
  </si>
  <si>
    <t>3 Tshirt</t>
  </si>
  <si>
    <t xml:space="preserve">SL 689 </t>
  </si>
  <si>
    <t xml:space="preserve">DP 3221 3222 SKD 6952 6953 6954 Only Dupatta </t>
  </si>
  <si>
    <t>1 Blouse Peticoat</t>
  </si>
  <si>
    <t>TP 10566 SKT 3055 IND 2001 (3 Pcs ) 2002 2003 ( 2 Pcs )</t>
  </si>
  <si>
    <t>1 NGCD</t>
  </si>
  <si>
    <t>SKD 6952 6953 6954 ( Pcs )</t>
  </si>
  <si>
    <t>1 Churidar</t>
  </si>
  <si>
    <t>NJKT 3377 3378</t>
  </si>
  <si>
    <t>SHI 16503 16504 16505 16506</t>
  </si>
  <si>
    <t>PT 5620 5621 5622</t>
  </si>
  <si>
    <t>RSR 5331</t>
  </si>
  <si>
    <t>NKU 9200</t>
  </si>
  <si>
    <t>NKU 9201</t>
  </si>
  <si>
    <t>01141</t>
  </si>
  <si>
    <t>Agni</t>
  </si>
  <si>
    <t>1 Inner Dress</t>
  </si>
  <si>
    <t>Iqbal</t>
  </si>
  <si>
    <t>RSR 5333</t>
  </si>
  <si>
    <t>BL 4928</t>
  </si>
  <si>
    <t>BL 4929</t>
  </si>
  <si>
    <t>SKD 6955 (3 pcs )</t>
  </si>
  <si>
    <t>IND 2005 (2 pcs )</t>
  </si>
  <si>
    <t>IND 2006 (2 pcs )</t>
  </si>
  <si>
    <t>NKU 9202</t>
  </si>
  <si>
    <t>04.07.2021</t>
  </si>
  <si>
    <t>Manushi</t>
  </si>
  <si>
    <t>Mukesh</t>
  </si>
  <si>
    <t>Zara</t>
  </si>
  <si>
    <t>27 Cloth</t>
  </si>
  <si>
    <t>1 Lehanga Choli Dup.</t>
  </si>
  <si>
    <t>11600-04-S048170</t>
  </si>
  <si>
    <t>Kundan</t>
  </si>
  <si>
    <t>05.07.2021</t>
  </si>
  <si>
    <t>Nausha Design</t>
  </si>
  <si>
    <t>Kamini</t>
  </si>
  <si>
    <t>4 setup</t>
  </si>
  <si>
    <t>KWS-975</t>
  </si>
  <si>
    <t>Saroj Store</t>
  </si>
  <si>
    <t>Thakur</t>
  </si>
  <si>
    <t>JKT 4201</t>
  </si>
  <si>
    <t xml:space="preserve">1 Kurta </t>
  </si>
  <si>
    <t>Tanish Store</t>
  </si>
  <si>
    <t>Ranjana</t>
  </si>
  <si>
    <t xml:space="preserve"> Dupatta Lace</t>
  </si>
  <si>
    <t>Something Special</t>
  </si>
  <si>
    <t>Rangoli</t>
  </si>
  <si>
    <t>1 Indo Westurn</t>
  </si>
  <si>
    <t>IND 2008 (2 Pcs )</t>
  </si>
  <si>
    <t>IND 2007 (2 pcs )</t>
  </si>
  <si>
    <t>Cheap &amp; jack</t>
  </si>
  <si>
    <t>Laxmi</t>
  </si>
  <si>
    <t>1 Briddle Dupatta</t>
  </si>
  <si>
    <t>1 Kurti Pant</t>
  </si>
  <si>
    <t>Collar &amp; Lace</t>
  </si>
  <si>
    <t>Ambika Saree</t>
  </si>
  <si>
    <t>L 18 Store</t>
  </si>
  <si>
    <t>Blouses Lining</t>
  </si>
  <si>
    <t>1 Briddle Dupatta lace</t>
  </si>
  <si>
    <t>NGCD 1954 (3 Pcs )</t>
  </si>
  <si>
    <t>(on Approvale )</t>
  </si>
  <si>
    <t>Novelty</t>
  </si>
  <si>
    <t>Shiva</t>
  </si>
  <si>
    <t>1 Kurta Pant Jacket</t>
  </si>
  <si>
    <t>1 Dupatta Kamij</t>
  </si>
  <si>
    <t>Sidhi</t>
  </si>
  <si>
    <t>Mahaveer Dress</t>
  </si>
  <si>
    <t>Prithvi</t>
  </si>
  <si>
    <t>1 NKU,1 PY,1 HSHW</t>
  </si>
  <si>
    <t xml:space="preserve">New Ujala </t>
  </si>
  <si>
    <t>Ahana</t>
  </si>
  <si>
    <t>6 setup</t>
  </si>
  <si>
    <t xml:space="preserve">TSH 13125 13126 SHI 16520 JNS 5465 </t>
  </si>
  <si>
    <t>RSR 5335</t>
  </si>
  <si>
    <t>BL 4933 PTC 993</t>
  </si>
  <si>
    <t>SKU 8400</t>
  </si>
  <si>
    <t>AKS 2639 (3 pcs )</t>
  </si>
  <si>
    <t>AKS 2639 Only Dupatta</t>
  </si>
  <si>
    <t>IND 2009 (2 pcs )</t>
  </si>
  <si>
    <t xml:space="preserve">DP 3225 </t>
  </si>
  <si>
    <t>SKD 6956 (3 PCS )</t>
  </si>
  <si>
    <t>SKD 6956 ONLY CHURIDAR</t>
  </si>
  <si>
    <t>AKS 2640 (1 PCS )</t>
  </si>
  <si>
    <t>NGCD 1955 ( 3 PCS )</t>
  </si>
  <si>
    <t>06.07.2021</t>
  </si>
  <si>
    <t>Andheri Fabric</t>
  </si>
  <si>
    <t>1 Payjama</t>
  </si>
  <si>
    <t>PY 2514</t>
  </si>
  <si>
    <t>Suman</t>
  </si>
  <si>
    <t>6 Kurti</t>
  </si>
  <si>
    <t>6 Dupatta</t>
  </si>
  <si>
    <t>NJKT 3379</t>
  </si>
  <si>
    <t>SUIT 3241 3242 (2 pcs )</t>
  </si>
  <si>
    <t>1 Pant</t>
  </si>
  <si>
    <t>1 Pant Fabric</t>
  </si>
  <si>
    <t>Niharika Fabric</t>
  </si>
  <si>
    <t>Nupur</t>
  </si>
  <si>
    <t>1 Bottam</t>
  </si>
  <si>
    <t>Hi Touch</t>
  </si>
  <si>
    <t>Dupatta Lace</t>
  </si>
  <si>
    <t>6 Kurti Dp Lace</t>
  </si>
  <si>
    <t>Sonal</t>
  </si>
  <si>
    <t>Sarkar</t>
  </si>
  <si>
    <t xml:space="preserve">Liberty </t>
  </si>
  <si>
    <t>Battan</t>
  </si>
  <si>
    <t>Patch</t>
  </si>
  <si>
    <t>L 18 FASHION</t>
  </si>
  <si>
    <t>Shiv Father</t>
  </si>
  <si>
    <t>Kiran</t>
  </si>
  <si>
    <t xml:space="preserve">1 Kurta Pant  </t>
  </si>
  <si>
    <t>1 Saree Pant back fabric</t>
  </si>
  <si>
    <t>Ishwar</t>
  </si>
  <si>
    <t>1 Kurta Pant</t>
  </si>
  <si>
    <t>1 Stole</t>
  </si>
  <si>
    <t>2 Lehanga 2 choli 1 dupatta</t>
  </si>
  <si>
    <t>JKT 4203</t>
  </si>
  <si>
    <t>TSH 13129 13130 13131</t>
  </si>
  <si>
    <t>1 Palazo</t>
  </si>
  <si>
    <t>Colors</t>
  </si>
  <si>
    <t>2 Set Up Lace</t>
  </si>
  <si>
    <t>Saree Lace</t>
  </si>
  <si>
    <t>SHER 1491 NKU 9206 PY 2515</t>
  </si>
  <si>
    <t>07.07.2021</t>
  </si>
  <si>
    <t>Saheli</t>
  </si>
  <si>
    <t xml:space="preserve">Reema </t>
  </si>
  <si>
    <t>Shirt Patch</t>
  </si>
  <si>
    <t>Best Choice</t>
  </si>
  <si>
    <t>2 Stoll</t>
  </si>
  <si>
    <t xml:space="preserve">Paid By Designers </t>
  </si>
  <si>
    <t>DIL ZIDDI HAI</t>
  </si>
  <si>
    <t>MONTH OF JULY 2021  SHOW NAME : -  DIL ZIDDI HAI</t>
  </si>
  <si>
    <t>1 Curidar</t>
  </si>
  <si>
    <t>Sagar</t>
  </si>
  <si>
    <t>Jalwa</t>
  </si>
  <si>
    <t>Chacha</t>
  </si>
  <si>
    <t>Adil</t>
  </si>
  <si>
    <t>Abhi</t>
  </si>
  <si>
    <t>3 Shirt</t>
  </si>
  <si>
    <t>Stardom</t>
  </si>
  <si>
    <t>NGCD 1956 (3 Pcs ) SKD 6980 (3 Pcs )</t>
  </si>
  <si>
    <t xml:space="preserve">NGCD 1956  Only Salwar </t>
  </si>
  <si>
    <t>SKD 6980 Only Salwar</t>
  </si>
  <si>
    <t xml:space="preserve">NGCD 1956 SKD 6980 Only Dupatta </t>
  </si>
  <si>
    <t>Rakhi</t>
  </si>
  <si>
    <t>1 Peticoat</t>
  </si>
  <si>
    <t>PTC 994</t>
  </si>
  <si>
    <t xml:space="preserve">Myntra </t>
  </si>
  <si>
    <t xml:space="preserve">Lace </t>
  </si>
  <si>
    <t>1 Jamsuit</t>
  </si>
  <si>
    <t>NKU 9208</t>
  </si>
  <si>
    <t>TSH 13137 13138 SHI 16529 PT 5631 JNS 5471 TRP 1662</t>
  </si>
  <si>
    <t>NKU 9209</t>
  </si>
  <si>
    <t>1 PY</t>
  </si>
  <si>
    <t>(Cash Lena Hai Designers Se )</t>
  </si>
  <si>
    <t>1 Kurta Py NJKT</t>
  </si>
  <si>
    <t>RSR 5337</t>
  </si>
  <si>
    <t>RSR 5336</t>
  </si>
  <si>
    <t>08.07.2021</t>
  </si>
  <si>
    <t>Veromoda</t>
  </si>
  <si>
    <t>Monami</t>
  </si>
  <si>
    <t>Akhtar Dyers</t>
  </si>
  <si>
    <t>DP 3226 3227</t>
  </si>
  <si>
    <t xml:space="preserve">1 Shirt  </t>
  </si>
  <si>
    <t>H &amp; M</t>
  </si>
  <si>
    <t>Cilory</t>
  </si>
  <si>
    <t>Ajio</t>
  </si>
  <si>
    <t>Local Shop</t>
  </si>
  <si>
    <t>2 Cloth</t>
  </si>
  <si>
    <t>Paid By Designers</t>
  </si>
  <si>
    <t>SR 10068 LEG 4572</t>
  </si>
  <si>
    <t>SKD 6982 6983 6984 6985 (3 pcs )</t>
  </si>
  <si>
    <t xml:space="preserve">WG 5970 </t>
  </si>
  <si>
    <t>SKD 6981 (2 pcs )</t>
  </si>
  <si>
    <t>LEG 4572</t>
  </si>
  <si>
    <t>SHI 16530 JNS 5472</t>
  </si>
  <si>
    <t>Pakhtoon</t>
  </si>
  <si>
    <t>TSH 13145 SHI 16531 16532 JNS 5473</t>
  </si>
  <si>
    <t>JNS 5474 JKT 4205 TSH 13146 13147</t>
  </si>
  <si>
    <t>Power Look</t>
  </si>
  <si>
    <t>A04/00469/07-21</t>
  </si>
  <si>
    <t>Armario</t>
  </si>
  <si>
    <t>JNS 5475 SHI 16533</t>
  </si>
  <si>
    <t>Include</t>
  </si>
  <si>
    <t>5 Cloth</t>
  </si>
  <si>
    <t>NKU 9210 PT 5632 NJKT 3382</t>
  </si>
  <si>
    <t>D2100237</t>
  </si>
  <si>
    <t>1 Shirt</t>
  </si>
  <si>
    <t>Hosiyaar</t>
  </si>
  <si>
    <t>Raavi</t>
  </si>
  <si>
    <t>5 Dress</t>
  </si>
  <si>
    <t>Pink House</t>
  </si>
  <si>
    <t>Shab'z</t>
  </si>
  <si>
    <t>Precious Lingeris</t>
  </si>
  <si>
    <t>DP 3232</t>
  </si>
  <si>
    <t>1 Set Up 1 Dp.</t>
  </si>
  <si>
    <t xml:space="preserve">BL4938  4939 4940 4941 4942 4943 4944  4930 4931 </t>
  </si>
  <si>
    <t xml:space="preserve">BL 4927 4945 4946 4947 </t>
  </si>
  <si>
    <t>DP 3231</t>
  </si>
  <si>
    <t>DP 3233 NGCD 1957 (4 pcs )</t>
  </si>
  <si>
    <t>NGCD 1958 (4 pcs )</t>
  </si>
  <si>
    <t>NGCD 1958 Only Jacket</t>
  </si>
  <si>
    <t>SR 10069</t>
  </si>
  <si>
    <t>RSR 5340 5341 5342 5343</t>
  </si>
  <si>
    <t>RSR 5339</t>
  </si>
  <si>
    <t>RSR 5356</t>
  </si>
  <si>
    <t>Hero Father</t>
  </si>
  <si>
    <t>3 Dhoti</t>
  </si>
  <si>
    <t>2 Jodhpuri</t>
  </si>
  <si>
    <t>2 Kurta Stole</t>
  </si>
  <si>
    <t>Andheri</t>
  </si>
  <si>
    <t>Surendra Pal</t>
  </si>
  <si>
    <t>10 Kurta</t>
  </si>
  <si>
    <t>8 Neta Jacket</t>
  </si>
  <si>
    <t xml:space="preserve">NKU 9212 9213 9214 9215 9216 9217 9218 9219 9220 9221 </t>
  </si>
  <si>
    <t>NJKT 3384 3385 3386 3387 3388 3389 3390 3391</t>
  </si>
  <si>
    <t>PY 2517</t>
  </si>
  <si>
    <t>09.07.2021</t>
  </si>
  <si>
    <t>Sid</t>
  </si>
  <si>
    <t>Nisha</t>
  </si>
  <si>
    <t>2 Set Up</t>
  </si>
  <si>
    <t>2 Saree</t>
  </si>
  <si>
    <t>3 Saree</t>
  </si>
  <si>
    <t>Roopam</t>
  </si>
  <si>
    <t>Manish</t>
  </si>
  <si>
    <t>Janki</t>
  </si>
  <si>
    <t>5 Set Up</t>
  </si>
  <si>
    <t>2 Pant Jacket</t>
  </si>
  <si>
    <t>1 Jeans</t>
  </si>
  <si>
    <t>Niyati</t>
  </si>
  <si>
    <t>RSR 5358</t>
  </si>
  <si>
    <t>RSR 5359</t>
  </si>
  <si>
    <t xml:space="preserve">2 Set Up </t>
  </si>
  <si>
    <t>Mahua</t>
  </si>
  <si>
    <t>Butter Crap</t>
  </si>
  <si>
    <t>NGCD 1959(3)</t>
  </si>
  <si>
    <t>GSLW111008048949</t>
  </si>
  <si>
    <t>SHI 16534 16535 16536</t>
  </si>
  <si>
    <t>NKU 9224 PY 2525</t>
  </si>
  <si>
    <t>NKU 9222</t>
  </si>
  <si>
    <t>PY 2523</t>
  </si>
  <si>
    <t>NKU 9223 PY 2524</t>
  </si>
  <si>
    <t>RSR 5360</t>
  </si>
  <si>
    <t>PY 2520</t>
  </si>
  <si>
    <t>PY 2521</t>
  </si>
  <si>
    <t>PY 2522</t>
  </si>
  <si>
    <t>10.07.2021</t>
  </si>
  <si>
    <t>Unique Art Gallery</t>
  </si>
  <si>
    <t>Ghaghra Lace</t>
  </si>
  <si>
    <t>Paid by designers</t>
  </si>
  <si>
    <t>Cloth Recived On 10.07.2021</t>
  </si>
  <si>
    <t>JNS 5479</t>
  </si>
  <si>
    <t xml:space="preserve">JNS 5477 5478 JKT 4208 4207 4206 4215 4213 4214 4209 4210 4212 4211 BZ 2880 </t>
  </si>
  <si>
    <t>1 Shirt Waistcoat</t>
  </si>
  <si>
    <t>2 Shirt</t>
  </si>
  <si>
    <t xml:space="preserve">Moghlal </t>
  </si>
  <si>
    <t>INDW 2018 (3)</t>
  </si>
  <si>
    <t>PT 5634</t>
  </si>
  <si>
    <t>SHI 16549</t>
  </si>
  <si>
    <t>SHI 16550</t>
  </si>
  <si>
    <t>Saroj</t>
  </si>
  <si>
    <t>Bebkoof</t>
  </si>
  <si>
    <t>Amazone</t>
  </si>
  <si>
    <t>1 Pant (Black )</t>
  </si>
  <si>
    <t>1 Sando (Green )</t>
  </si>
  <si>
    <t>4 Sano</t>
  </si>
  <si>
    <t>1 Nevy Blue Pant</t>
  </si>
  <si>
    <t xml:space="preserve">MONTH OF JULY 2021  SHOW NAME : -  AGAR TUM NA HOTE </t>
  </si>
  <si>
    <t>PT 5365</t>
  </si>
  <si>
    <t>Anawar Ali</t>
  </si>
  <si>
    <t>3 Jacket Pant</t>
  </si>
  <si>
    <t>1 Long Jacket</t>
  </si>
  <si>
    <t>Sajid</t>
  </si>
  <si>
    <t>4 Dupatta</t>
  </si>
  <si>
    <t>5 Dupatta Dye</t>
  </si>
  <si>
    <t>D21001791</t>
  </si>
  <si>
    <t>11.07.2021</t>
  </si>
  <si>
    <t>Flipkart</t>
  </si>
  <si>
    <t>Urbanic</t>
  </si>
  <si>
    <t>TP 10590 10591 10592 10593 10594</t>
  </si>
  <si>
    <t>TP 10589 10595</t>
  </si>
  <si>
    <t>3 Cloth</t>
  </si>
  <si>
    <t>TSH 13148 13149 13150 13151 13152 13153 13154 13155 13156 13157 TRP 1663 1664 SHI 16537 16538 16539 16540 16541 16542 16543 16544 16545 16546 16547 SND 649 650 651 JNS 5476</t>
  </si>
  <si>
    <t>Purchased By Designers</t>
  </si>
  <si>
    <t>AKS 2643 (2 pcs )</t>
  </si>
  <si>
    <t>RSR 5338</t>
  </si>
  <si>
    <t>WG 5969</t>
  </si>
  <si>
    <t>LEG 4573 4574 4575 4576 TP 10583 10584 10585</t>
  </si>
  <si>
    <t>Cloth Recived On 12.07.2021</t>
  </si>
  <si>
    <t>SHI 16515 16524 16560 16561 16562 16563 16564</t>
  </si>
  <si>
    <t>NJKT 3380 3392 3393 3394 3395</t>
  </si>
  <si>
    <t>SKT 3062 TP 10601</t>
  </si>
  <si>
    <t>SR 10070</t>
  </si>
  <si>
    <t>SHI 16565 NJKT 3396</t>
  </si>
  <si>
    <t>SHI 16566 16567</t>
  </si>
  <si>
    <t>TSH 13159 13160 13161</t>
  </si>
  <si>
    <t>Jocky</t>
  </si>
  <si>
    <t>12.07.2021</t>
  </si>
  <si>
    <t>4 Ghaghra</t>
  </si>
  <si>
    <t>Cloth Recived 12.07.2021</t>
  </si>
  <si>
    <t>WG 5984 INDW 2027 2028 (2)</t>
  </si>
  <si>
    <t>Savitri</t>
  </si>
  <si>
    <t>Purchases By Designers</t>
  </si>
  <si>
    <t>Cloth Recived 10.07.2021</t>
  </si>
  <si>
    <t>GSLW111008048992</t>
  </si>
  <si>
    <t>DP 3236 3237 3238 3239</t>
  </si>
  <si>
    <t>1 Saree Lace</t>
  </si>
  <si>
    <t>3 Blouse</t>
  </si>
  <si>
    <t>Bani Dadi</t>
  </si>
  <si>
    <t>karina Buaa</t>
  </si>
  <si>
    <t>1 Lehanga Dupatta</t>
  </si>
  <si>
    <t>2 Kurti</t>
  </si>
  <si>
    <t>1 Koti</t>
  </si>
  <si>
    <t>Reena</t>
  </si>
  <si>
    <t>RSR 5362</t>
  </si>
  <si>
    <t>NGCD 1960 1961 (2 pcs )</t>
  </si>
  <si>
    <t>2 Set up</t>
  </si>
  <si>
    <t>DP 3240 3241 3242 3243 3244</t>
  </si>
  <si>
    <t>SKD 6991 6992 (2 pcs )</t>
  </si>
  <si>
    <t>3 Nightwear</t>
  </si>
  <si>
    <t>13.07.2021</t>
  </si>
  <si>
    <t>Shree Kripa</t>
  </si>
  <si>
    <t>D21001894</t>
  </si>
  <si>
    <t>Samsons</t>
  </si>
  <si>
    <t>13.04.2021</t>
  </si>
  <si>
    <t>Happy Treashre</t>
  </si>
  <si>
    <t>IND 2013 2014 2017 DP 3245 3246</t>
  </si>
  <si>
    <t>L 18 Fashion</t>
  </si>
  <si>
    <t>Laining</t>
  </si>
  <si>
    <t>00559</t>
  </si>
  <si>
    <t>Readymade Center</t>
  </si>
  <si>
    <t>6 Shirt</t>
  </si>
  <si>
    <t>2 Kurti 1 Sharg</t>
  </si>
  <si>
    <t>Cloth Recived on 13.07.2021</t>
  </si>
  <si>
    <t>Cloth Recived On 13.07.2021</t>
  </si>
  <si>
    <t>1 Pant Extra Fabric</t>
  </si>
  <si>
    <t>4 Kurti</t>
  </si>
  <si>
    <t>Varity Cloth Store</t>
  </si>
  <si>
    <t>Pankhuri</t>
  </si>
  <si>
    <t>13 Kurti</t>
  </si>
  <si>
    <t>JNS 5483</t>
  </si>
  <si>
    <t xml:space="preserve">SND 655 </t>
  </si>
  <si>
    <t>JNS 5484</t>
  </si>
  <si>
    <t>Koel</t>
  </si>
  <si>
    <t>B2101470</t>
  </si>
  <si>
    <t>B2101445</t>
  </si>
  <si>
    <t>Pariza 2</t>
  </si>
  <si>
    <t>2 Kurti 1 Sharara</t>
  </si>
  <si>
    <t>9324-06-S061450</t>
  </si>
  <si>
    <t>Shirt Mela</t>
  </si>
  <si>
    <t>4 Kurta</t>
  </si>
  <si>
    <t>Mateshwari Saree Fabric</t>
  </si>
  <si>
    <t>AKS 2648 2651 (1) 2649 (2) 2650 (3) SKD 6990 (3 pcs) DP 3247 3248</t>
  </si>
  <si>
    <t>SKD 6993 (3 pcs )</t>
  </si>
  <si>
    <r>
      <t>IND 2016 (3 pcs )</t>
    </r>
    <r>
      <rPr>
        <sz val="11"/>
        <color rgb="FFFF0000"/>
        <rFont val="Calibri"/>
        <family val="2"/>
        <scheme val="minor"/>
      </rPr>
      <t xml:space="preserve"> </t>
    </r>
    <r>
      <rPr>
        <sz val="11"/>
        <rFont val="Calibri"/>
        <family val="2"/>
        <scheme val="minor"/>
      </rPr>
      <t>2025 2026 2029 (2 pcs) WG 5986 5987</t>
    </r>
  </si>
  <si>
    <t xml:space="preserve">1 Kurti </t>
  </si>
  <si>
    <t>RSR 5363</t>
  </si>
  <si>
    <t>BL 4951</t>
  </si>
  <si>
    <t>NJKT 3397</t>
  </si>
  <si>
    <t>SKD 6994 (2 pcs )</t>
  </si>
  <si>
    <t>14.07.2021</t>
  </si>
  <si>
    <t>Rajvardhan</t>
  </si>
  <si>
    <t>2 Pathani</t>
  </si>
  <si>
    <t>1 Neta Jacket</t>
  </si>
  <si>
    <t>1 Suit</t>
  </si>
  <si>
    <t>Afroz</t>
  </si>
  <si>
    <t>3 Top</t>
  </si>
  <si>
    <t>TP 10602 10603 10604</t>
  </si>
  <si>
    <t>SHI 16568 16569 16570 16571</t>
  </si>
  <si>
    <t>Dipika</t>
  </si>
  <si>
    <t>JKT 4218 IND 2019 (2 pcs )</t>
  </si>
  <si>
    <t>IND 2020 (3 pcs ) 2021 (2 pcs )</t>
  </si>
  <si>
    <t>IND 2022 2023 (2 pcs )</t>
  </si>
  <si>
    <t>IND 2024 (2 pcs ) AKS 2647</t>
  </si>
  <si>
    <t>SKU 8406</t>
  </si>
  <si>
    <t>SKU 8402 JKT 4216</t>
  </si>
  <si>
    <t xml:space="preserve">SKU 8405 </t>
  </si>
  <si>
    <t>1 Kurti &amp; Extra Fabric For Jacket No. 4218</t>
  </si>
  <si>
    <t>1 Kurta Salwar</t>
  </si>
  <si>
    <t xml:space="preserve">JKT 4218  </t>
  </si>
  <si>
    <t>Extra Fabric For Above Jacket Fabric</t>
  </si>
  <si>
    <t>Ramesh Matching</t>
  </si>
  <si>
    <t>Expenduture Expences</t>
  </si>
  <si>
    <t>Set</t>
  </si>
  <si>
    <t>Udaylal Laxmanlal Jain</t>
  </si>
  <si>
    <t>All Rajashan shilp</t>
  </si>
  <si>
    <t>D21001984</t>
  </si>
  <si>
    <t>D21001986</t>
  </si>
  <si>
    <t>Faize</t>
  </si>
  <si>
    <t>Sanjana</t>
  </si>
  <si>
    <t>1 Pant Pocket</t>
  </si>
  <si>
    <t>IND 2030 2031 (2 pcs )</t>
  </si>
  <si>
    <t>1 Hoddy</t>
  </si>
  <si>
    <t>1 Blazer</t>
  </si>
  <si>
    <t>Buster</t>
  </si>
  <si>
    <t>1 Cape</t>
  </si>
  <si>
    <t>1 pant</t>
  </si>
  <si>
    <t>Corset</t>
  </si>
  <si>
    <t>Hidden Treasure</t>
  </si>
  <si>
    <t>4 Short Kurta</t>
  </si>
  <si>
    <t>NKU 9226 9227 9228 9229</t>
  </si>
  <si>
    <t>Myntra</t>
  </si>
  <si>
    <t>Bittu</t>
  </si>
  <si>
    <t>2 Tshirt</t>
  </si>
  <si>
    <t>TSH 13173 13174</t>
  </si>
  <si>
    <t>B2101615</t>
  </si>
  <si>
    <t>1 Kurta Leggings</t>
  </si>
  <si>
    <t>VM21330819</t>
  </si>
  <si>
    <t>402-4535533-8830722</t>
  </si>
  <si>
    <t>21071205717064000</t>
  </si>
  <si>
    <t>210712080053064001</t>
  </si>
  <si>
    <t>210712080318064005</t>
  </si>
  <si>
    <t>Shree Mahalaxmi Tex.</t>
  </si>
  <si>
    <t>Anuradha</t>
  </si>
  <si>
    <t>1 Kaftan</t>
  </si>
  <si>
    <r>
      <t xml:space="preserve">NGCD 1962 1963 (3 PCS ) </t>
    </r>
    <r>
      <rPr>
        <sz val="11"/>
        <color rgb="FFFF0000"/>
        <rFont val="Calibri"/>
        <family val="2"/>
        <scheme val="minor"/>
      </rPr>
      <t>2 PENDING</t>
    </r>
  </si>
  <si>
    <t>SKD 6996 (3 pcs )</t>
  </si>
  <si>
    <t>Varun</t>
  </si>
  <si>
    <t>14 Cloth</t>
  </si>
  <si>
    <t>SKU 8411</t>
  </si>
  <si>
    <t>9324-03-S113088</t>
  </si>
  <si>
    <t xml:space="preserve">3 Pant </t>
  </si>
  <si>
    <t xml:space="preserve">4 Shirt </t>
  </si>
  <si>
    <t>SKU 8408 8410</t>
  </si>
  <si>
    <t>JKT 4217 SKU 8407 8409</t>
  </si>
  <si>
    <t>15.07.2021</t>
  </si>
  <si>
    <t>Shopper Stop</t>
  </si>
  <si>
    <t>2 Nightwear</t>
  </si>
  <si>
    <t>16 Cloth</t>
  </si>
  <si>
    <t>RSR 5369 5372 5374</t>
  </si>
  <si>
    <t>RSR 5366 5368</t>
  </si>
  <si>
    <t>NKU 9232 9233 PY 2528 2529 NJKT 3400</t>
  </si>
  <si>
    <t>Indian Roots</t>
  </si>
  <si>
    <t>3 Dupatta</t>
  </si>
  <si>
    <t>C14/091222</t>
  </si>
  <si>
    <t>City Plaza</t>
  </si>
  <si>
    <t>Milind</t>
  </si>
  <si>
    <t>NGCD 1964 Only Blouse</t>
  </si>
  <si>
    <t xml:space="preserve">NGCD 1964 Only Dupatta </t>
  </si>
  <si>
    <t>NGCD 1964 (4 Pcs )</t>
  </si>
  <si>
    <t>Mateshwari</t>
  </si>
  <si>
    <t>Agrasen</t>
  </si>
  <si>
    <t>Fab India</t>
  </si>
  <si>
    <t>D21002050</t>
  </si>
  <si>
    <t>1 Nightwear</t>
  </si>
  <si>
    <t>Neer Dupatta</t>
  </si>
  <si>
    <t>7 Suit Salwar</t>
  </si>
  <si>
    <t>Dupatta</t>
  </si>
  <si>
    <t>630/2122</t>
  </si>
  <si>
    <t>Shri Krishna Poshak</t>
  </si>
  <si>
    <t>S Heart</t>
  </si>
  <si>
    <t>LEG 4578 SKU 8412 8413</t>
  </si>
  <si>
    <t>DP 3255 3256</t>
  </si>
  <si>
    <t>Kritika</t>
  </si>
  <si>
    <t>SHI 16573</t>
  </si>
  <si>
    <t xml:space="preserve">NKU 9234 9235 DP 3257 3258 </t>
  </si>
  <si>
    <t>JOD 806 807</t>
  </si>
  <si>
    <t>SKD 6997 (3 pcs )</t>
  </si>
  <si>
    <t>RSR 5364 5365 5377</t>
  </si>
  <si>
    <t>1 Saree Extra Fabric</t>
  </si>
  <si>
    <t>RSR 5363 Peticoat Fabric Attched On Saree</t>
  </si>
  <si>
    <t>2 Blouse</t>
  </si>
  <si>
    <t>RSR 5378 5379</t>
  </si>
  <si>
    <t>Shaguri</t>
  </si>
  <si>
    <t>SKD 6998 (2 pcs )</t>
  </si>
  <si>
    <t>SKD 6999 7000 7001 7002 (3 pcs )</t>
  </si>
  <si>
    <t>6 SKD Altrestion</t>
  </si>
  <si>
    <t>SB-340-JUL-21-1356</t>
  </si>
  <si>
    <t>Globaldeshi</t>
  </si>
  <si>
    <t>Shoppers Stop</t>
  </si>
  <si>
    <t>Manshi</t>
  </si>
  <si>
    <t>9 Cloth</t>
  </si>
  <si>
    <t>TP 10605 10606 10607 10608 10609 10610 10611 10612 10613 10614 10615 10616 WG 5988 5989 SKT 3063 3064 3065 3066 3067 JNS 5486 INDO 2032 2033 2034 2035 2036 HP 738 739</t>
  </si>
  <si>
    <t>16.07.2021</t>
  </si>
  <si>
    <t>Cloth Recived On 16.07.2021</t>
  </si>
  <si>
    <t>SHI 16575 16576</t>
  </si>
  <si>
    <t>BZ 2881</t>
  </si>
  <si>
    <t xml:space="preserve">2 Kurti  </t>
  </si>
  <si>
    <t>1 SKU 1 Dupatta</t>
  </si>
  <si>
    <t xml:space="preserve">1 SKU </t>
  </si>
  <si>
    <t>Sakshi Collection</t>
  </si>
  <si>
    <t>Cloth Received</t>
  </si>
  <si>
    <t>Jass</t>
  </si>
  <si>
    <t>Fahad</t>
  </si>
  <si>
    <t>3 JKT</t>
  </si>
  <si>
    <t>Masoom</t>
  </si>
  <si>
    <t>3 Setup</t>
  </si>
  <si>
    <t>Westside</t>
  </si>
  <si>
    <t>1 Shirt 2 Pant</t>
  </si>
  <si>
    <t>SHI 16600</t>
  </si>
  <si>
    <t>PT 5643 5644 SHI 16599</t>
  </si>
  <si>
    <t>KUPH 1301 (2) 1302 (2)</t>
  </si>
  <si>
    <t>NKU 9236 PY 2533</t>
  </si>
  <si>
    <t>NJKT 3401</t>
  </si>
  <si>
    <t>SUIT 3244 (2)</t>
  </si>
  <si>
    <t xml:space="preserve">Tirumala </t>
  </si>
  <si>
    <t>Bani</t>
  </si>
  <si>
    <t xml:space="preserve">1 Setup </t>
  </si>
  <si>
    <t>Neha</t>
  </si>
  <si>
    <t>1 DP &amp; Back Fabric</t>
  </si>
  <si>
    <t>Laces</t>
  </si>
  <si>
    <t>Kareena Bua</t>
  </si>
  <si>
    <t>4 Setup</t>
  </si>
  <si>
    <t>Lining</t>
  </si>
  <si>
    <t>Tiara Store</t>
  </si>
  <si>
    <t>Isha</t>
  </si>
  <si>
    <t>Dupatta Laces</t>
  </si>
  <si>
    <t>1 Tshirt</t>
  </si>
  <si>
    <t>2 Kurti Leggings</t>
  </si>
  <si>
    <t>Kurta Pocket Lace</t>
  </si>
  <si>
    <t>2 Kamij Laiining</t>
  </si>
  <si>
    <t>22/648</t>
  </si>
  <si>
    <t>Bua</t>
  </si>
  <si>
    <t>2 RSR</t>
  </si>
  <si>
    <t>22/647</t>
  </si>
  <si>
    <t>Tirumala Store</t>
  </si>
  <si>
    <t>Virendra</t>
  </si>
  <si>
    <t>5 JKT 2 NKU</t>
  </si>
  <si>
    <t>NILESH</t>
  </si>
  <si>
    <t>A04/00807/07-21</t>
  </si>
  <si>
    <t>1 Jacket 3 shirt 4 Pant</t>
  </si>
  <si>
    <t>NGCD 1965 (3 pcs )</t>
  </si>
  <si>
    <t>4 Shirt 5 Pant 2 Jacket</t>
  </si>
  <si>
    <t>TRP 1677 1678 (2 pcs ) 1676 1679 (1 pcs ) PT 5645 BZ 2882 2883 SHI 16596 16598</t>
  </si>
  <si>
    <t>NT 2099 (3 pcs )</t>
  </si>
  <si>
    <t>DP 3259</t>
  </si>
  <si>
    <r>
      <t xml:space="preserve">SKD 7004 (2 pcs ) </t>
    </r>
    <r>
      <rPr>
        <sz val="11"/>
        <color rgb="FFFF0000"/>
        <rFont val="Calibri"/>
        <family val="2"/>
        <scheme val="minor"/>
      </rPr>
      <t>6 Pending</t>
    </r>
  </si>
  <si>
    <t>SKD 7004 ( ONLY DUPATTA)</t>
  </si>
  <si>
    <t>SKD 7003 (4 pcs )</t>
  </si>
  <si>
    <t>NKU 9237 9238 9239 9240</t>
  </si>
  <si>
    <t>17.07.2021</t>
  </si>
  <si>
    <t>A/088</t>
  </si>
  <si>
    <t>2 shirt 2 skt 2 dupatta</t>
  </si>
  <si>
    <t>SL 690 691 692 DP 3260 3261  NJKT 3402</t>
  </si>
  <si>
    <t>22/652</t>
  </si>
  <si>
    <t>D21002159</t>
  </si>
  <si>
    <t>C12140/602780</t>
  </si>
  <si>
    <t>18 Cloth</t>
  </si>
  <si>
    <t>Order No. 52125236709 (52123261713 Total 2 Cloth Amt. 3380)</t>
  </si>
  <si>
    <t>JKT 4232</t>
  </si>
  <si>
    <t>BL 4952</t>
  </si>
  <si>
    <t>D21002152</t>
  </si>
  <si>
    <t>1 Extra Fabric</t>
  </si>
  <si>
    <t>SHI 16597</t>
  </si>
  <si>
    <t>SHI 16615 16616</t>
  </si>
  <si>
    <t>JKT 4234</t>
  </si>
  <si>
    <t>IND 2039 (3 pcs )</t>
  </si>
  <si>
    <t>IND 2038 (3 pcs )</t>
  </si>
  <si>
    <t>WG 5997</t>
  </si>
  <si>
    <t>PT 5656</t>
  </si>
  <si>
    <t>SKU 8422</t>
  </si>
  <si>
    <t>JKT 4235</t>
  </si>
  <si>
    <t>IND 2039 (Only Pant )</t>
  </si>
  <si>
    <t>SHI 16618</t>
  </si>
  <si>
    <t>SKT 3068</t>
  </si>
  <si>
    <t>SKT 3069</t>
  </si>
  <si>
    <t>WG 5998</t>
  </si>
  <si>
    <t>TP 10636</t>
  </si>
  <si>
    <t>BL 4953</t>
  </si>
  <si>
    <t>BL 4954</t>
  </si>
  <si>
    <t>BL 4955</t>
  </si>
  <si>
    <t>SKD 7005 (3 pcs )</t>
  </si>
  <si>
    <t>NGCD 1966 (3 pcs )</t>
  </si>
  <si>
    <t xml:space="preserve">2 Kurta   </t>
  </si>
  <si>
    <t>A189-0011366</t>
  </si>
  <si>
    <t>Aurelia</t>
  </si>
  <si>
    <t>Pragya</t>
  </si>
  <si>
    <t>1 Anarkali Westurn</t>
  </si>
  <si>
    <t xml:space="preserve">PT 5653 5652 KUPH 1303 1304 (2 pcs ) SHI 16617 JKT 4240 </t>
  </si>
  <si>
    <t>PT 5654  5655 JNS 5497 JKT 4236 4237 4238</t>
  </si>
  <si>
    <t>JKT 4239</t>
  </si>
  <si>
    <t>SHI 16619</t>
  </si>
  <si>
    <t>SHI 16620 16621 16622 16623</t>
  </si>
  <si>
    <t>SHI 16624 16625 16626</t>
  </si>
  <si>
    <t>NKU 9211 PT 5633 NJKT 3383</t>
  </si>
  <si>
    <t>Shivam Dyers</t>
  </si>
  <si>
    <t>6.07.2021</t>
  </si>
  <si>
    <t>Shivam Dyer</t>
  </si>
  <si>
    <t>18.07.2021</t>
  </si>
  <si>
    <t>22/666</t>
  </si>
  <si>
    <t>2 NT</t>
  </si>
  <si>
    <t>22/667</t>
  </si>
  <si>
    <t>1 RSR</t>
  </si>
  <si>
    <t>Amber</t>
  </si>
  <si>
    <t>Satendra</t>
  </si>
  <si>
    <t>1 Night Suit</t>
  </si>
  <si>
    <t>19.07.2021</t>
  </si>
  <si>
    <t>6 Set Up</t>
  </si>
  <si>
    <t>210719114803016000</t>
  </si>
  <si>
    <t>12422KE000038366</t>
  </si>
  <si>
    <t>Life Style</t>
  </si>
  <si>
    <t>10622LI000716683</t>
  </si>
  <si>
    <t>Libas Impex</t>
  </si>
  <si>
    <t>Sliver Land</t>
  </si>
  <si>
    <t>Astiva Creation</t>
  </si>
  <si>
    <t>SL000000284</t>
  </si>
  <si>
    <t>Brand Baaja Bride</t>
  </si>
  <si>
    <t>12422BN000036120</t>
  </si>
  <si>
    <t>12922AS000032046</t>
  </si>
  <si>
    <t>12422BN000036119</t>
  </si>
  <si>
    <t>2 Shirt 2 Pant</t>
  </si>
  <si>
    <t>3 Kaftan Nighty</t>
  </si>
  <si>
    <t>Skin Wrap</t>
  </si>
  <si>
    <t>4 Nightwear</t>
  </si>
  <si>
    <t>1 Dhoti</t>
  </si>
  <si>
    <t>IND 2044 (3 pcs )</t>
  </si>
  <si>
    <t>Sadi Costume Lace</t>
  </si>
  <si>
    <t>Karan Sadi Costume lace</t>
  </si>
  <si>
    <t>Nisha Lace</t>
  </si>
  <si>
    <t>SKD 7006 (3 pcs )</t>
  </si>
  <si>
    <t>D2101668</t>
  </si>
  <si>
    <t>B2101673</t>
  </si>
  <si>
    <t>D2100218</t>
  </si>
  <si>
    <t>PT 5662 5663 5664</t>
  </si>
  <si>
    <t>PT 5657</t>
  </si>
  <si>
    <t>PT 5658 5659 5660 5661</t>
  </si>
  <si>
    <t>PY 2530 2531 2532</t>
  </si>
  <si>
    <t>Kaaj Battan</t>
  </si>
  <si>
    <t>Chay Nashta For Designers</t>
  </si>
  <si>
    <t>Golden Black Shirt Battan</t>
  </si>
  <si>
    <t>jacket Collar Lace</t>
  </si>
  <si>
    <t>1 Tie</t>
  </si>
  <si>
    <t>Ashok</t>
  </si>
  <si>
    <t>TIE 1197</t>
  </si>
  <si>
    <t>Shagun</t>
  </si>
  <si>
    <t>20.07.2021</t>
  </si>
  <si>
    <t>JKT 4244</t>
  </si>
  <si>
    <t>2 INDO 1 Kurti</t>
  </si>
  <si>
    <t>IND 2045 2046 (2 pcs ) SKU 8427</t>
  </si>
  <si>
    <t xml:space="preserve">3000 cut form saudagar bill </t>
  </si>
  <si>
    <t>1 Pant Jacket</t>
  </si>
  <si>
    <t>Aura The Hub</t>
  </si>
  <si>
    <t>4 Denim Shirt</t>
  </si>
  <si>
    <t>Nasheem Master</t>
  </si>
  <si>
    <t>INDO 2038 Flot By Saudagar Remaking</t>
  </si>
  <si>
    <t>Bakal Jacket</t>
  </si>
  <si>
    <t>Saudagar Master</t>
  </si>
  <si>
    <t xml:space="preserve">Expences </t>
  </si>
  <si>
    <t>3 Kurti  2 Jacket</t>
  </si>
  <si>
    <t>JKT 4241</t>
  </si>
  <si>
    <t>SKU 8423 8424  8426 JKT 4242 4243</t>
  </si>
  <si>
    <t>SKU 8425 IND 2040 (2 pcs )</t>
  </si>
  <si>
    <t>3  Pant</t>
  </si>
  <si>
    <t xml:space="preserve">3 Kurti </t>
  </si>
  <si>
    <t>IND 2041 (Only Jacket)</t>
  </si>
  <si>
    <t>IND 2041 2042 2043 (3 pcs ) (Only Kamij)</t>
  </si>
  <si>
    <t>IND 2040 2042 2043 (only Pant)</t>
  </si>
  <si>
    <t xml:space="preserve">4 Pant </t>
  </si>
  <si>
    <t>12422SA000177895</t>
  </si>
  <si>
    <t>Saree Mall</t>
  </si>
  <si>
    <t xml:space="preserve">1 Kurti  </t>
  </si>
  <si>
    <t>Kapsons</t>
  </si>
  <si>
    <t>10322KO000012439</t>
  </si>
  <si>
    <t>Saudagar Master (laining)</t>
  </si>
  <si>
    <t>Roop Kala</t>
  </si>
  <si>
    <t>NGCD 1967 1968 (3 pcs )</t>
  </si>
  <si>
    <t>RSR 5380</t>
  </si>
  <si>
    <t>DP 3262 3263 3264</t>
  </si>
  <si>
    <t>2 Set up (3 pcs )</t>
  </si>
  <si>
    <t>SKD 7007 7008 (2 pcs )</t>
  </si>
  <si>
    <t>TRP 1680</t>
  </si>
  <si>
    <t>SKD 7009 7010 7011 7012 (3 pcs )</t>
  </si>
  <si>
    <t>IND 2051 (2 pcs )</t>
  </si>
  <si>
    <t>MONTH OF JULY 2021  SHOW NAME : - VAIDEHI</t>
  </si>
  <si>
    <t>2 Jacket</t>
  </si>
  <si>
    <t>JNS 5503</t>
  </si>
  <si>
    <t>A One Cloth Store</t>
  </si>
  <si>
    <t>NKU 9241 9242 NJKT 3403 3404 3405 3406 3407</t>
  </si>
  <si>
    <t>NKU 9243 9244</t>
  </si>
  <si>
    <t>TSH 13175 13176</t>
  </si>
  <si>
    <t>TSH 13177 13178 13179 13180 13181 13201 13202 TRP 1666 1667 JNS  5504 JKT 4219 4220 4221 4222</t>
  </si>
  <si>
    <t>RSR 5381  5382</t>
  </si>
  <si>
    <t>21.07.2021</t>
  </si>
  <si>
    <t>SN Fabric</t>
  </si>
  <si>
    <t>1 PT 1 JKT</t>
  </si>
  <si>
    <t>Arjun Pandit</t>
  </si>
  <si>
    <t>22/709</t>
  </si>
  <si>
    <t>JNS 5511</t>
  </si>
  <si>
    <t xml:space="preserve">JNS 5516 </t>
  </si>
  <si>
    <t>JNS 5505 5506 5507 5509 5512 WG 6006 SHI 16648 TP 10641 10642 10643 10644 10645 10646 10647 10648 10649 10650 10651</t>
  </si>
  <si>
    <t>WG 6005</t>
  </si>
  <si>
    <t>SHI 16646</t>
  </si>
  <si>
    <t>JNS 5510</t>
  </si>
  <si>
    <t xml:space="preserve">JKT 4251 </t>
  </si>
  <si>
    <t>JNS 5514</t>
  </si>
  <si>
    <t>JNS 5515</t>
  </si>
  <si>
    <t>TSH 13208</t>
  </si>
  <si>
    <t>JNS 5513</t>
  </si>
  <si>
    <t>TSH 13216</t>
  </si>
  <si>
    <t>TSH 13207</t>
  </si>
  <si>
    <t>JNS 5508</t>
  </si>
  <si>
    <t>TSH 13204 13205 13206 13209 13212 13213 13214 13215 SND 662</t>
  </si>
  <si>
    <t>SHI 16647</t>
  </si>
  <si>
    <t>TSH 13203</t>
  </si>
  <si>
    <t>GSLW111005048181</t>
  </si>
  <si>
    <t>TSH 13210</t>
  </si>
  <si>
    <t>TSH 13211</t>
  </si>
  <si>
    <t>JKT 4248</t>
  </si>
  <si>
    <t>JKT 4250</t>
  </si>
  <si>
    <t xml:space="preserve">JKT 4252 4253 4254 </t>
  </si>
  <si>
    <t>Riyasat</t>
  </si>
  <si>
    <t>1 Kurta Payjama</t>
  </si>
  <si>
    <t>NKU 9245 PY 2534</t>
  </si>
  <si>
    <t>Dollar</t>
  </si>
  <si>
    <t>TSH 13217</t>
  </si>
  <si>
    <t>D21002310</t>
  </si>
  <si>
    <t>1 Dress</t>
  </si>
  <si>
    <t>Batra</t>
  </si>
  <si>
    <t>1 Karvat</t>
  </si>
  <si>
    <t xml:space="preserve">BL 4958 </t>
  </si>
  <si>
    <t>Rawat</t>
  </si>
  <si>
    <t>1 Suit (2 pcs )</t>
  </si>
  <si>
    <t>5 Saree</t>
  </si>
  <si>
    <t>1 Denim Shirt</t>
  </si>
  <si>
    <t>1 Top Pant</t>
  </si>
  <si>
    <t xml:space="preserve">1 Top  </t>
  </si>
  <si>
    <t>Miss Batra</t>
  </si>
  <si>
    <t>1 Pcs Dress</t>
  </si>
  <si>
    <t>RSR 5383</t>
  </si>
  <si>
    <t>RSR 5384</t>
  </si>
  <si>
    <t>BL 4960</t>
  </si>
  <si>
    <t>PY 2535</t>
  </si>
  <si>
    <t>22.07.2021</t>
  </si>
  <si>
    <t>Koel Lace</t>
  </si>
  <si>
    <t>Jethlal</t>
  </si>
  <si>
    <t>Bhide</t>
  </si>
  <si>
    <t>3 Payjama</t>
  </si>
  <si>
    <t>2 Payjama</t>
  </si>
  <si>
    <t>Genda Saree lace</t>
  </si>
  <si>
    <t>Harsha</t>
  </si>
  <si>
    <t>NT 2103 2104 2105 2106</t>
  </si>
  <si>
    <t>2 Nightwear Pant</t>
  </si>
  <si>
    <t xml:space="preserve">NT 2107 </t>
  </si>
  <si>
    <t xml:space="preserve">NT 2108 2109 2110 2111 (2 pcs ) </t>
  </si>
  <si>
    <t>Sonakshi</t>
  </si>
  <si>
    <r>
      <t>IND 2055 (2 PCS )</t>
    </r>
    <r>
      <rPr>
        <sz val="11"/>
        <color rgb="FFFF0000"/>
        <rFont val="Calibri"/>
        <family val="2"/>
        <scheme val="minor"/>
      </rPr>
      <t xml:space="preserve"> 1 Pending</t>
    </r>
  </si>
  <si>
    <t>IND 2056 2057 2058 2059 (2 pcs )</t>
  </si>
  <si>
    <t>IND 2052 (3 pcs )</t>
  </si>
  <si>
    <t>Fendi</t>
  </si>
  <si>
    <t>Trios</t>
  </si>
  <si>
    <t>SKU 8429 8430</t>
  </si>
  <si>
    <t>NKU 9254</t>
  </si>
  <si>
    <t>NJKT 3408</t>
  </si>
  <si>
    <t>Funky Boys</t>
  </si>
  <si>
    <t>8 Cloth</t>
  </si>
  <si>
    <t>NKU 9246 9247 9248 9249 9250 9251 9252 9253 DP 3265 3266 3267 3268 3269 3270 PY 2536</t>
  </si>
  <si>
    <t>IND 2060 (2 pcs )</t>
  </si>
  <si>
    <t>IND 2061 2062 2063 (2 pcs )</t>
  </si>
  <si>
    <t>Prem</t>
  </si>
  <si>
    <t>SId</t>
  </si>
  <si>
    <t>NT 2112 2113 2114 2115 2116</t>
  </si>
  <si>
    <t>SHI 16649</t>
  </si>
  <si>
    <t>NT 2117 2118</t>
  </si>
  <si>
    <t>DP 3276 3277 3278</t>
  </si>
  <si>
    <t>SKU 8431 8432 8433 LEG 4586 4587</t>
  </si>
  <si>
    <t>DP 3271 3272 3273 3279</t>
  </si>
  <si>
    <t>Vrun Genda</t>
  </si>
  <si>
    <t>5 Nightwear</t>
  </si>
  <si>
    <t>paid By Designers</t>
  </si>
  <si>
    <t>23.07.2021</t>
  </si>
  <si>
    <t>000T434000110735</t>
  </si>
  <si>
    <t>Marks &amp; Spencer</t>
  </si>
  <si>
    <t xml:space="preserve">1 Kurta  </t>
  </si>
  <si>
    <t>Dupata lace</t>
  </si>
  <si>
    <t>V Fab</t>
  </si>
  <si>
    <t xml:space="preserve">1 Pant </t>
  </si>
  <si>
    <t>SKU 8434</t>
  </si>
  <si>
    <t>WG 6011</t>
  </si>
  <si>
    <t>TP 10658</t>
  </si>
  <si>
    <t>IND 2065 (2 pcs )</t>
  </si>
  <si>
    <t>WG 6012</t>
  </si>
  <si>
    <t>PT 5626 5627 5628 5630 SHI 16521 JNS 5498</t>
  </si>
  <si>
    <t>AKS 2655 (2 Pcs )SKD 6995 7014 7015 7016 (3 pcs )</t>
  </si>
  <si>
    <t>NKU 9207 NJKT 3381 PY 2516</t>
  </si>
  <si>
    <t>20 Cloth</t>
  </si>
  <si>
    <t>24.07.2021</t>
  </si>
  <si>
    <t>NT 2119 (2 pcs )</t>
  </si>
  <si>
    <t>Dev</t>
  </si>
  <si>
    <t>Cloth Recived On 24.07.2021</t>
  </si>
  <si>
    <t>Sidharth</t>
  </si>
  <si>
    <t>Sonakhshi Dupatta Lace</t>
  </si>
  <si>
    <t>Lehanga Dupatta</t>
  </si>
  <si>
    <t>1 Sherwani</t>
  </si>
  <si>
    <t>Ranbir</t>
  </si>
  <si>
    <t>1 Stoll</t>
  </si>
  <si>
    <t>Saree Pallu</t>
  </si>
  <si>
    <t>NKU 9255</t>
  </si>
  <si>
    <t>1 Marun Pant</t>
  </si>
  <si>
    <t>TRP 1685</t>
  </si>
  <si>
    <t>NT 2120</t>
  </si>
  <si>
    <t>SKU 8435 8436 8437 8453</t>
  </si>
  <si>
    <r>
      <t xml:space="preserve">LEG 4591 DP 3287 3288 3289 SKU 8445 8446 8447 8448 8449 8450 8451 8452 TP 10659 10660 10661 10662 </t>
    </r>
    <r>
      <rPr>
        <sz val="11"/>
        <color rgb="FFFF0000"/>
        <rFont val="Calibri"/>
        <family val="2"/>
        <scheme val="minor"/>
      </rPr>
      <t>4 Pending</t>
    </r>
  </si>
  <si>
    <t>A/103</t>
  </si>
  <si>
    <t>A/104</t>
  </si>
  <si>
    <t>2 SKD Set up</t>
  </si>
  <si>
    <t>Anubhav Mother</t>
  </si>
  <si>
    <t>Kala Sangam</t>
  </si>
  <si>
    <t>Ready made</t>
  </si>
  <si>
    <t>JKT 4249 4255</t>
  </si>
  <si>
    <t>Devika</t>
  </si>
  <si>
    <t>A04/01130</t>
  </si>
  <si>
    <t>RSR 5385 5386 5387 5388 5389</t>
  </si>
  <si>
    <t>KWS 1321</t>
  </si>
  <si>
    <t>RSR 5390</t>
  </si>
  <si>
    <t xml:space="preserve">PTC 4962 </t>
  </si>
  <si>
    <t>PTC 4963</t>
  </si>
  <si>
    <t>BL 4962</t>
  </si>
  <si>
    <t>BL 4963</t>
  </si>
  <si>
    <r>
      <t xml:space="preserve">PY 2537 2538 </t>
    </r>
    <r>
      <rPr>
        <sz val="11"/>
        <color rgb="FFFF0000"/>
        <rFont val="Calibri"/>
        <family val="2"/>
        <scheme val="minor"/>
      </rPr>
      <t>1 pending</t>
    </r>
  </si>
  <si>
    <t>PY 2539 2540</t>
  </si>
  <si>
    <t>IND 2067 2068 2069 2070 (2 pcs ) SKD 7017 7018 (3 pcs )SKU 8454 8455</t>
  </si>
  <si>
    <t>6 Setup 2 SKU</t>
  </si>
  <si>
    <t>Banta</t>
  </si>
  <si>
    <t>IND 2071 (2 pcs )</t>
  </si>
  <si>
    <t>NGCD 1970 (3 pcs )</t>
  </si>
  <si>
    <t>1 Salwar Kamij</t>
  </si>
  <si>
    <t>SR 10074</t>
  </si>
  <si>
    <t>SKD 7022 Only Dupatta</t>
  </si>
  <si>
    <t>DP 3290</t>
  </si>
  <si>
    <t>SKD 7023 Only Dupatta</t>
  </si>
  <si>
    <t>SKD 7021 (3 pcs )</t>
  </si>
  <si>
    <t>SKD 7021 Only Dupatta</t>
  </si>
  <si>
    <t>SKD 7021 Only Pant</t>
  </si>
  <si>
    <t>SKD 7019 Only Dupatta</t>
  </si>
  <si>
    <t>SKD 7019 (3 pcs )</t>
  </si>
  <si>
    <t>SKD 7020 (3 pcs )</t>
  </si>
  <si>
    <t>SKD 7023 (3 pcs )</t>
  </si>
  <si>
    <t>SKD 7023 Only Pant</t>
  </si>
  <si>
    <t>SKD 7022 (3 pcs )</t>
  </si>
  <si>
    <t>SKD 7022 Only Pant</t>
  </si>
  <si>
    <t xml:space="preserve">IND 2054 Amt 2200 Not Include By Tailor </t>
  </si>
  <si>
    <t>IND 2066 (2 pcs ) TP 10667</t>
  </si>
  <si>
    <t>Tailor Not Include Stiching Amt.</t>
  </si>
  <si>
    <t>Saudagar Master 26 mtr laining</t>
  </si>
  <si>
    <t>SUIT 3255 (2 pcs )</t>
  </si>
  <si>
    <t>SHI 16683</t>
  </si>
  <si>
    <t>SHI 16684</t>
  </si>
  <si>
    <t>SHI 16685</t>
  </si>
  <si>
    <t>PT 5673</t>
  </si>
  <si>
    <t>BZ 2885</t>
  </si>
  <si>
    <t>PT 5672</t>
  </si>
  <si>
    <t>BZ 2886</t>
  </si>
  <si>
    <t>26.07.2021</t>
  </si>
  <si>
    <t xml:space="preserve">Saree Border </t>
  </si>
  <si>
    <t>NGCD Lace</t>
  </si>
  <si>
    <t>Cloth Recived On 26.07.2021</t>
  </si>
  <si>
    <t>A/109</t>
  </si>
  <si>
    <t>Anubha</t>
  </si>
  <si>
    <t>Father</t>
  </si>
  <si>
    <t>Border Fabric</t>
  </si>
  <si>
    <t>NGCD 1971 (3 pcs )</t>
  </si>
  <si>
    <t>PY 2541</t>
  </si>
  <si>
    <t>5 Suit</t>
  </si>
  <si>
    <t>5 Shirt</t>
  </si>
  <si>
    <t>Gautam</t>
  </si>
  <si>
    <t>Bombay Cotton</t>
  </si>
  <si>
    <t>1 Jacket Pant</t>
  </si>
  <si>
    <t>SKU 8438 8439 8440 8441 8442 8443 8444 DP 3280 3281 3282 3283 3284 3292</t>
  </si>
  <si>
    <t>SHI 16673 16674 16675 16676 16677 16678</t>
  </si>
  <si>
    <t>SHI 16679 16680 16681 16682</t>
  </si>
  <si>
    <t>SKU 8456 8457 SKD 7024 7025 7026 7027 (2 PCS )</t>
  </si>
  <si>
    <t>Roopam Cloth</t>
  </si>
  <si>
    <t>Arman</t>
  </si>
  <si>
    <t>Fashion Fabric</t>
  </si>
  <si>
    <t>10 Cloth</t>
  </si>
  <si>
    <t xml:space="preserve">RSR 5367 5370 5371 5373 5375 5376 </t>
  </si>
  <si>
    <t>6 Saree</t>
  </si>
  <si>
    <t>Babita</t>
  </si>
  <si>
    <t>1 NJKT</t>
  </si>
  <si>
    <t xml:space="preserve">1 Sherwani </t>
  </si>
  <si>
    <t>Nilambar</t>
  </si>
  <si>
    <t>Goyal Saree Emporium</t>
  </si>
  <si>
    <t>RSR 5392</t>
  </si>
  <si>
    <t>BL 4965</t>
  </si>
  <si>
    <t>RSR 5393</t>
  </si>
  <si>
    <t>SKD 7031 (2 pcs )</t>
  </si>
  <si>
    <t xml:space="preserve">Mustafa </t>
  </si>
  <si>
    <t>SKD 7032 7033 (Only Dupatta )</t>
  </si>
  <si>
    <t>SKD 7034 7035 7036 7037 (Only Dupatta )</t>
  </si>
  <si>
    <t>SKD 7032 7033 7034 7035 (3 pcs )</t>
  </si>
  <si>
    <t>SKD 7036 7037 (3 pcs )</t>
  </si>
  <si>
    <t>SKD 7038 (2 pcs )</t>
  </si>
  <si>
    <t>Avtar</t>
  </si>
  <si>
    <t xml:space="preserve">1 Set Up  </t>
  </si>
  <si>
    <t>Fashion Zone</t>
  </si>
  <si>
    <t>DP 3293</t>
  </si>
  <si>
    <t>BL 4966</t>
  </si>
  <si>
    <t xml:space="preserve">LEG 4593 4594  SKU 8461 8462 8463 </t>
  </si>
  <si>
    <t>SR 10075</t>
  </si>
  <si>
    <t>SKU 8464 LEG 4595</t>
  </si>
  <si>
    <t>LEG 4596</t>
  </si>
  <si>
    <t>1 Lggings</t>
  </si>
  <si>
    <r>
      <t>TP 10588 10596 10597 10672 WG 5983 SKT 3061</t>
    </r>
    <r>
      <rPr>
        <sz val="11"/>
        <color rgb="FFFF0000"/>
        <rFont val="Calibri"/>
        <family val="2"/>
        <scheme val="minor"/>
      </rPr>
      <t xml:space="preserve"> </t>
    </r>
  </si>
  <si>
    <t>TP 10587 10671</t>
  </si>
  <si>
    <t>TP 10598 10599 10669 10670</t>
  </si>
  <si>
    <t>NKU 9256</t>
  </si>
  <si>
    <t>SHER 1493</t>
  </si>
  <si>
    <t>PY 2542</t>
  </si>
  <si>
    <t>SHER 1492</t>
  </si>
  <si>
    <t>PT 5685</t>
  </si>
  <si>
    <t>NKU 9257</t>
  </si>
  <si>
    <t>27.07.2021</t>
  </si>
  <si>
    <t>A/112</t>
  </si>
  <si>
    <t xml:space="preserve">SHI 16715 TSH 13220 13221 13222 13223 13224 13225 13226 13227 JNS 5517  </t>
  </si>
  <si>
    <t>RSR 5394</t>
  </si>
  <si>
    <t>RSR 5395</t>
  </si>
  <si>
    <t>1 Leggings</t>
  </si>
  <si>
    <t>(TRP 1677 (2 pcs )Altestion Charge Amt. 1400)</t>
  </si>
  <si>
    <t>SHI 16597 Altestion Charge 650</t>
  </si>
  <si>
    <t>Bandi</t>
  </si>
  <si>
    <t>1 Blazer Pant</t>
  </si>
  <si>
    <t>1 Lehanga Choli</t>
  </si>
  <si>
    <t>28.07.2021</t>
  </si>
  <si>
    <t>Sameer KA Sherwani Pant Amt Diduct Bill Total Amt (=5392-1625 = 3767 )</t>
  </si>
  <si>
    <t>GSLW111005048384</t>
  </si>
  <si>
    <t>Ready Made</t>
  </si>
  <si>
    <t>RSR 5399</t>
  </si>
  <si>
    <t>NGCD 1972 (3 pcs )</t>
  </si>
  <si>
    <t>NGCD 1972 Only Blouse</t>
  </si>
  <si>
    <t>PTC 1000</t>
  </si>
  <si>
    <t>RSR 5400</t>
  </si>
  <si>
    <t>PTC 999</t>
  </si>
  <si>
    <t>NKU 9258 PT 5686</t>
  </si>
  <si>
    <t>NJKT 3416</t>
  </si>
  <si>
    <t>SHER 1494</t>
  </si>
  <si>
    <t>2 Dhoti 3 Stoll</t>
  </si>
  <si>
    <t xml:space="preserve">2 Kurta </t>
  </si>
  <si>
    <t>DP 3294</t>
  </si>
  <si>
    <t>LEG 4597</t>
  </si>
  <si>
    <t>SR 10076 10077</t>
  </si>
  <si>
    <t>NKU 9259 PT 5687</t>
  </si>
  <si>
    <t>NJKT 3417</t>
  </si>
  <si>
    <t>SHER 1495</t>
  </si>
  <si>
    <t>PY 2543</t>
  </si>
  <si>
    <t>SKD 7041 7042 (3 pcs )</t>
  </si>
  <si>
    <t>PT 5688 5689</t>
  </si>
  <si>
    <t xml:space="preserve">TRP 1688 1689 1690 1691 1692 1693 </t>
  </si>
  <si>
    <t>DP 3295</t>
  </si>
  <si>
    <t>BL 4956 4957 4959</t>
  </si>
  <si>
    <t>IND 2072 (2 pcs )</t>
  </si>
  <si>
    <t>3 Dress</t>
  </si>
  <si>
    <t>Ogaanmarket</t>
  </si>
  <si>
    <t>M922299026</t>
  </si>
  <si>
    <t>Mirraw</t>
  </si>
  <si>
    <t>M946792262</t>
  </si>
  <si>
    <t>SHI 16636 IND 2050 2054 (2 pcs ) 2053 (3 pcs )</t>
  </si>
  <si>
    <t>1  Dupatta</t>
  </si>
  <si>
    <t>KWS 1373</t>
  </si>
  <si>
    <t xml:space="preserve">Saroj </t>
  </si>
  <si>
    <t>Extra Fabric</t>
  </si>
  <si>
    <t>SND 653 654 657 658 659 660 661 664</t>
  </si>
  <si>
    <t>IND 2073 (3 pcs )</t>
  </si>
  <si>
    <t>IND 2073 (Only Top )</t>
  </si>
  <si>
    <t xml:space="preserve">IND 2075 2076 (3 pcs ) </t>
  </si>
  <si>
    <t>Pavitra</t>
  </si>
  <si>
    <t>Aahana</t>
  </si>
  <si>
    <t>Ayush</t>
  </si>
  <si>
    <t>Rishi</t>
  </si>
  <si>
    <t>Ptitam Chacha</t>
  </si>
  <si>
    <t>Blazer</t>
  </si>
  <si>
    <t>Blazer Pant</t>
  </si>
  <si>
    <t>1 Jump Suit Extra Fabric</t>
  </si>
  <si>
    <t>iqbal</t>
  </si>
  <si>
    <t>3 SHI</t>
  </si>
  <si>
    <t>1 SHI</t>
  </si>
  <si>
    <t>D2100338</t>
  </si>
  <si>
    <t>Manpreet</t>
  </si>
  <si>
    <t>1 BZ 1 SHI</t>
  </si>
  <si>
    <t>Pritam Chacha</t>
  </si>
  <si>
    <t>1 PT 1 SHI</t>
  </si>
  <si>
    <t xml:space="preserve">Adil </t>
  </si>
  <si>
    <t>1 NJKT 1 PT 1 BOW</t>
  </si>
  <si>
    <t>Preetam Chacha</t>
  </si>
  <si>
    <t>2 Kurti Salwar</t>
  </si>
  <si>
    <t>2 NGCD</t>
  </si>
  <si>
    <t>Shree Ji</t>
  </si>
  <si>
    <t>Hi Tuch</t>
  </si>
  <si>
    <t>SKU 8465 8466</t>
  </si>
  <si>
    <t>PT 5692 5691</t>
  </si>
  <si>
    <t>TSH 13229 13230</t>
  </si>
  <si>
    <t>Sameer</t>
  </si>
  <si>
    <t>1 Sherwani Pant</t>
  </si>
  <si>
    <t>SHER 1496 PT 5690</t>
  </si>
  <si>
    <t>IND 2078 (2 pcs )</t>
  </si>
  <si>
    <t>NGCD 1973 1974 (3 pcs ) DP 3296</t>
  </si>
  <si>
    <t>SHI 16719</t>
  </si>
  <si>
    <t xml:space="preserve">BL 4961 </t>
  </si>
  <si>
    <t>BL 4968 4970</t>
  </si>
  <si>
    <t>IND 2079 (2 pcs )</t>
  </si>
  <si>
    <t>Sonia</t>
  </si>
  <si>
    <t>Neelam</t>
  </si>
  <si>
    <t>2 Saree 1 Peticoat</t>
  </si>
  <si>
    <t>Shalu</t>
  </si>
  <si>
    <t>Baani</t>
  </si>
  <si>
    <t>2 Blouse Jacket</t>
  </si>
  <si>
    <t>086</t>
  </si>
  <si>
    <t>Zaid &amp; Zafar</t>
  </si>
  <si>
    <t>Redres</t>
  </si>
  <si>
    <t>Chitra</t>
  </si>
  <si>
    <t>DP 3297 3298</t>
  </si>
  <si>
    <t>SKD 7047 (2 pcs ) IND 2080 (3 pcs )</t>
  </si>
  <si>
    <t>22/833</t>
  </si>
  <si>
    <t>2 Setup</t>
  </si>
  <si>
    <t>29.07.2021</t>
  </si>
  <si>
    <t>1 Anakali</t>
  </si>
  <si>
    <t>Anarkali Laining</t>
  </si>
  <si>
    <t>Fantcy</t>
  </si>
  <si>
    <t xml:space="preserve">Nighty </t>
  </si>
  <si>
    <t xml:space="preserve">1 Saree </t>
  </si>
  <si>
    <t>Meet Father</t>
  </si>
  <si>
    <t xml:space="preserve">1 Suit </t>
  </si>
  <si>
    <t xml:space="preserve">Stoll </t>
  </si>
  <si>
    <t xml:space="preserve">PY 2544  </t>
  </si>
  <si>
    <t>DP 3299</t>
  </si>
  <si>
    <t xml:space="preserve">SUIT 3260 3261 3262 3263 3264 (2 pcs ) </t>
  </si>
  <si>
    <t>NT 2102 2121 2122</t>
  </si>
  <si>
    <t>DP 3303 3304</t>
  </si>
  <si>
    <t>DP 3305</t>
  </si>
  <si>
    <t>D2102088</t>
  </si>
  <si>
    <t>Meet Mother</t>
  </si>
  <si>
    <t>1 SKD</t>
  </si>
  <si>
    <t>Anarkali Border Fabric</t>
  </si>
  <si>
    <t>Gauri</t>
  </si>
  <si>
    <t>2 Anarkali</t>
  </si>
  <si>
    <t>DP 3300 3301 3302 PY  2546 2547</t>
  </si>
  <si>
    <t>Embordery</t>
  </si>
  <si>
    <t>Shiva Kurta</t>
  </si>
  <si>
    <t>1 Kurta Pyjama Stoll</t>
  </si>
  <si>
    <t>SHER 1497</t>
  </si>
  <si>
    <t>JOD 809 810</t>
  </si>
  <si>
    <t>NKU 9261 9262</t>
  </si>
  <si>
    <t>WG 6035</t>
  </si>
  <si>
    <t>30.07.2021</t>
  </si>
  <si>
    <t>1 Salwar Saree Border</t>
  </si>
  <si>
    <t>2 Anarkali Laining</t>
  </si>
  <si>
    <t>Ganpat Dyers</t>
  </si>
  <si>
    <t>Dhoti Lace</t>
  </si>
  <si>
    <t>Sanjeev</t>
  </si>
  <si>
    <t>PT 5697</t>
  </si>
  <si>
    <t>SHI 16729</t>
  </si>
  <si>
    <t>INDW 2081 (2)</t>
  </si>
  <si>
    <t xml:space="preserve">NT 2123 (2) </t>
  </si>
  <si>
    <t>New UJala</t>
  </si>
  <si>
    <t>Devika,lakshmi&amp; shalu</t>
  </si>
  <si>
    <t>Karishma</t>
  </si>
  <si>
    <t>Crazy Men's</t>
  </si>
  <si>
    <t>Guy's</t>
  </si>
  <si>
    <t>AKS 2656 2659 (2 pcs ) 2657 2658 (AKS 2660 2661 (3 pcs )</t>
  </si>
  <si>
    <t>Love Lady</t>
  </si>
  <si>
    <t>NT 2095 2096 2125(2 pcs )</t>
  </si>
  <si>
    <t>2 NGCD Laining</t>
  </si>
  <si>
    <t>Koti Butter</t>
  </si>
  <si>
    <t>GSLW111006046960</t>
  </si>
  <si>
    <t>AKS 2662 (2 pcs )</t>
  </si>
  <si>
    <t>NKU 9263 PY 2548</t>
  </si>
  <si>
    <t>Choudhary</t>
  </si>
  <si>
    <t>RSR 5402</t>
  </si>
  <si>
    <t>SLR 695</t>
  </si>
  <si>
    <t>SHI 16743</t>
  </si>
  <si>
    <t xml:space="preserve"> SHI 16744 16745 16746 </t>
  </si>
  <si>
    <t>Niharika</t>
  </si>
  <si>
    <t>BL 4971</t>
  </si>
  <si>
    <t>Sonakhshi Chacha</t>
  </si>
  <si>
    <t>Rajat Father</t>
  </si>
  <si>
    <t>NKU9265</t>
  </si>
  <si>
    <t>NKU 9264</t>
  </si>
  <si>
    <t>D Mart</t>
  </si>
  <si>
    <t>1 Set Up 2 Dupatta</t>
  </si>
  <si>
    <t>NGCD 1976 (3 pcs )</t>
  </si>
  <si>
    <t>NGCD 1975 (3 pcs )</t>
  </si>
  <si>
    <t>Nighty Extra Fabric</t>
  </si>
  <si>
    <t>NGCD 1977 1978 (3 pcs )</t>
  </si>
  <si>
    <t>SKD 7051 7052 (3 pcs )</t>
  </si>
  <si>
    <t>Laining Fabric</t>
  </si>
  <si>
    <t>Gaurabh</t>
  </si>
  <si>
    <t>Saree</t>
  </si>
  <si>
    <t xml:space="preserve">Blouses </t>
  </si>
  <si>
    <t>31.07.2021</t>
  </si>
  <si>
    <t xml:space="preserve">Baljeet Dadi </t>
  </si>
  <si>
    <t xml:space="preserve">1 Westurn </t>
  </si>
  <si>
    <t>Rano</t>
  </si>
  <si>
    <t>2 Suit</t>
  </si>
  <si>
    <t>SUIT 3265 3266 (2 pcs )</t>
  </si>
  <si>
    <t>D21002700</t>
  </si>
  <si>
    <t>3 Pant 3 Blazer 3 shirt</t>
  </si>
  <si>
    <t>INDW 2082(2)</t>
  </si>
  <si>
    <t>1 INDW 1 SLR</t>
  </si>
  <si>
    <t>INDW 2083(3) SLR 696</t>
  </si>
  <si>
    <t>Purvi</t>
  </si>
  <si>
    <t>7 Set Up</t>
  </si>
  <si>
    <t>DP 3306</t>
  </si>
  <si>
    <t>JKT 4260 4261 4262 4263</t>
  </si>
  <si>
    <t>SHI 16737</t>
  </si>
  <si>
    <t>TSH 13239 13240 TRP 1705 (2PCS )</t>
  </si>
  <si>
    <t>TRP 1702 1703 TSH 13235 13236 13237 13238 JKT 4259 NT 2126 (2 PCS )</t>
  </si>
  <si>
    <t>TSH 13233 13234 TRP 1701</t>
  </si>
  <si>
    <t>TSH 13231 13232</t>
  </si>
  <si>
    <t>TRP 1700</t>
  </si>
  <si>
    <t>JKT 4258</t>
  </si>
  <si>
    <t>TP 10679 10680 10681</t>
  </si>
  <si>
    <t>SHI 16731</t>
  </si>
  <si>
    <t>SHI 16732 16733</t>
  </si>
  <si>
    <t>SR 10079 10080</t>
  </si>
  <si>
    <t>NGCD 1979 (4 PCS )</t>
  </si>
  <si>
    <t>NGCD 1980 (3 PCS )</t>
  </si>
  <si>
    <t>NGCD 1979 ONLY DUPATTA</t>
  </si>
  <si>
    <t>SHI 16755 16756 PT 5700 5701</t>
  </si>
  <si>
    <t>1 Shirt 1 Tie</t>
  </si>
  <si>
    <t>SHI 16730 TIE 1198</t>
  </si>
  <si>
    <t>Bill Not Raised By Tailor</t>
  </si>
  <si>
    <t>3 Karwat Mr Batra</t>
  </si>
  <si>
    <t>AKS 2663 (1 pcs )</t>
  </si>
  <si>
    <t>SUIT 3267 (2 pcs )</t>
  </si>
  <si>
    <t>Saudagar Laining</t>
  </si>
  <si>
    <t>Done</t>
  </si>
  <si>
    <t xml:space="preserve">Hend Emb Charge (1979 1980 ) </t>
  </si>
  <si>
    <t>Vashtrakala</t>
  </si>
  <si>
    <t>1 (3 pcs) suit Shirt</t>
  </si>
  <si>
    <t>SUIT 3269 (3 pcs ) SHI 16760</t>
  </si>
  <si>
    <t>SHI 16757</t>
  </si>
  <si>
    <t>SUIT 3268 Only Blazer SHI 16758</t>
  </si>
  <si>
    <t>SUIT 3268 (3 pcs )</t>
  </si>
  <si>
    <t>NKU 9273</t>
  </si>
  <si>
    <t>PY 2549</t>
  </si>
  <si>
    <t>JOD 811 (2 pcs )</t>
  </si>
  <si>
    <t>7 Blouse</t>
  </si>
  <si>
    <t>SHER 1498 NKU 9270 9271 9272 PT 5703 5704 5705</t>
  </si>
  <si>
    <t>SHI 16759 PT 5706</t>
  </si>
  <si>
    <t>WG 6039</t>
  </si>
  <si>
    <t>IND 2084 (3 pcs )</t>
  </si>
  <si>
    <t>BZ 2888</t>
  </si>
  <si>
    <t xml:space="preserve">IND 2077 (2 pcs ) </t>
  </si>
  <si>
    <t>SKD 7062 (3 pcs )</t>
  </si>
  <si>
    <t>SKD 7064 (3 pcs )</t>
  </si>
  <si>
    <t>SKD 7065 (3 pcs )</t>
  </si>
  <si>
    <t>SKD 7066 (3 pcs )</t>
  </si>
  <si>
    <t>6 Track Pant</t>
  </si>
  <si>
    <t xml:space="preserve">TRP 1694 1695 1696 1697 1698 1699 </t>
  </si>
  <si>
    <t>RSR 5403 5404 PTC 1001</t>
  </si>
  <si>
    <t xml:space="preserve">TP 10682  </t>
  </si>
  <si>
    <t>TP 10683 10684</t>
  </si>
  <si>
    <t>1 Pant 3 Shirt</t>
  </si>
  <si>
    <t xml:space="preserve">SHI 16734 16735 16736 PT 5698  </t>
  </si>
  <si>
    <t>NGCD 1982 (2 pcs )</t>
  </si>
  <si>
    <t>NGCD 1983 (3 pcs )</t>
  </si>
  <si>
    <t>NGCD 1984 (3 pcs )</t>
  </si>
  <si>
    <t xml:space="preserve"> </t>
  </si>
  <si>
    <t>IND 2087 (3 pcs )</t>
  </si>
  <si>
    <t>IND 2089 (2 pcs )</t>
  </si>
  <si>
    <t>NJKT 3418</t>
  </si>
  <si>
    <t xml:space="preserve">SKU 8475 </t>
  </si>
  <si>
    <t>BL 4972</t>
  </si>
  <si>
    <t>BZ 2892 PT 5714</t>
  </si>
  <si>
    <t>SHI 16780</t>
  </si>
  <si>
    <t>Blouse Lace</t>
  </si>
  <si>
    <t>D2102081</t>
  </si>
  <si>
    <t>PY 2545 JOD 808 NKU 9060</t>
  </si>
  <si>
    <t>SHI 16766 16767 16782 JNS 5536 5537 5538 5539 5540</t>
  </si>
  <si>
    <t>Shafik Dyers</t>
  </si>
  <si>
    <t>RSR 5396 5397 5398 5408</t>
  </si>
  <si>
    <t>SKU 8476 8477</t>
  </si>
  <si>
    <t>RSR 5407</t>
  </si>
  <si>
    <r>
      <t xml:space="preserve">PY 2442 NKU 9274 </t>
    </r>
    <r>
      <rPr>
        <sz val="11"/>
        <color rgb="FFFF0000"/>
        <rFont val="Calibri"/>
        <family val="2"/>
        <scheme val="minor"/>
      </rPr>
      <t>1 Pending</t>
    </r>
  </si>
  <si>
    <t>SHI 16783 16784 16785 16786 16787 PT 5715</t>
  </si>
  <si>
    <t>Sahil</t>
  </si>
  <si>
    <t>AKS 2671 (3 pcs )</t>
  </si>
  <si>
    <t>SKD 7071 (2 pcs )</t>
  </si>
  <si>
    <t>SKD 7072 (2 pcs )</t>
  </si>
  <si>
    <t>BL 4976</t>
  </si>
  <si>
    <t>NGCD 1985 (3 pcs )</t>
  </si>
  <si>
    <t xml:space="preserve">SKD 7067 7068 7070 7073 (3 pcs ) AKS 2668 2669 2670 (3 pcs ) </t>
  </si>
  <si>
    <t>SKD 7074 (2 pcs )</t>
  </si>
  <si>
    <t>LEG 4602</t>
  </si>
  <si>
    <r>
      <t>AKS 2666 Only DP 3316 3317</t>
    </r>
    <r>
      <rPr>
        <sz val="11"/>
        <color rgb="FFFF0000"/>
        <rFont val="Calibri"/>
        <family val="2"/>
        <scheme val="minor"/>
      </rPr>
      <t xml:space="preserve"> </t>
    </r>
  </si>
  <si>
    <t>Bhagya Laxmi</t>
  </si>
  <si>
    <r>
      <t>IND 2085 2090 (3 pcs )</t>
    </r>
    <r>
      <rPr>
        <sz val="11"/>
        <color rgb="FFFF0000"/>
        <rFont val="Calibri"/>
        <family val="2"/>
        <scheme val="minor"/>
      </rPr>
      <t xml:space="preserve"> </t>
    </r>
  </si>
  <si>
    <t>NGCD 1987 (3 pcs )</t>
  </si>
  <si>
    <t>RSR 5391 (mustafa BL 4964)</t>
  </si>
  <si>
    <t>RSR 5418</t>
  </si>
  <si>
    <t>RSR 5417</t>
  </si>
  <si>
    <t>SHI 16790 16791 16792 16793 16794</t>
  </si>
  <si>
    <t>IND 2086 (2 pcs ) BL 4983 JKT 4272</t>
  </si>
  <si>
    <t>WG 6059</t>
  </si>
  <si>
    <t xml:space="preserve">Munawar Altrasetion GCD Blouse 2605 269 2238 1706 2394 SKD Kamij 4937 </t>
  </si>
  <si>
    <t>BL 4994</t>
  </si>
  <si>
    <t>VAIDEHI</t>
  </si>
  <si>
    <t>AGAR TUM NA HOTE</t>
  </si>
  <si>
    <t>TP 10673 10721</t>
  </si>
  <si>
    <t>TRP 1714 (2 pcs ) NT 2133 2130 2131 2132 2134 (2 pcs )</t>
  </si>
  <si>
    <t>JNS 5545</t>
  </si>
  <si>
    <t>JNS 5546</t>
  </si>
  <si>
    <t>JNS 5547</t>
  </si>
  <si>
    <t>DP 3321 3333</t>
  </si>
  <si>
    <t>SKU 8492</t>
  </si>
  <si>
    <r>
      <t>SUIT 3270 3271 (2 pcs ) SHI 16776 16777</t>
    </r>
    <r>
      <rPr>
        <sz val="11"/>
        <color rgb="FFFF0000"/>
        <rFont val="Calibri"/>
        <family val="2"/>
        <scheme val="minor"/>
      </rPr>
      <t xml:space="preserve"> </t>
    </r>
    <r>
      <rPr>
        <sz val="11"/>
        <rFont val="Calibri"/>
        <family val="2"/>
        <scheme val="minor"/>
      </rPr>
      <t>IND 2099 2100 (2 pcs )</t>
    </r>
  </si>
  <si>
    <t>Miss  Batra</t>
  </si>
  <si>
    <t xml:space="preserve">BL 4992 </t>
  </si>
  <si>
    <t xml:space="preserve">BL 4991 </t>
  </si>
  <si>
    <t>BZ 2893 PT 5725</t>
  </si>
  <si>
    <t xml:space="preserve">RSR 5421 </t>
  </si>
  <si>
    <t>SHI 16808 16809 PT 5727 5728</t>
  </si>
  <si>
    <t xml:space="preserve">TSH 13270 TSH 13310 </t>
  </si>
  <si>
    <r>
      <t>TRP 1711 TSH 13269</t>
    </r>
    <r>
      <rPr>
        <sz val="11"/>
        <color rgb="FFFF0000"/>
        <rFont val="Calibri"/>
        <family val="2"/>
        <scheme val="minor"/>
      </rPr>
      <t xml:space="preserve">  </t>
    </r>
    <r>
      <rPr>
        <sz val="11"/>
        <rFont val="Calibri"/>
        <family val="2"/>
        <scheme val="minor"/>
      </rPr>
      <t>TSH 13308</t>
    </r>
  </si>
  <si>
    <t>NT 2138 (2)</t>
  </si>
  <si>
    <t>WG 6061</t>
  </si>
  <si>
    <t xml:space="preserve"> TRP 1721 1722</t>
  </si>
  <si>
    <t xml:space="preserve">TP 10686 10687  10725 </t>
  </si>
  <si>
    <r>
      <t xml:space="preserve">NGCD 1962 1963 1981 1988 Only Dupatta  </t>
    </r>
    <r>
      <rPr>
        <sz val="11"/>
        <color rgb="FFFF0000"/>
        <rFont val="Calibri"/>
        <family val="2"/>
        <scheme val="minor"/>
      </rPr>
      <t>2 Pending</t>
    </r>
  </si>
  <si>
    <r>
      <t xml:space="preserve">NGCD 1962 1963 1981 1988 (3) </t>
    </r>
    <r>
      <rPr>
        <sz val="11"/>
        <color rgb="FFFF0000"/>
        <rFont val="Calibri"/>
        <family val="2"/>
        <scheme val="minor"/>
      </rPr>
      <t>2 Pending</t>
    </r>
  </si>
  <si>
    <t>IND 2010 (2 PCS )</t>
  </si>
  <si>
    <t>NKU 9269</t>
  </si>
  <si>
    <t>NKU 9287 9288</t>
  </si>
  <si>
    <t>TIE 1211</t>
  </si>
  <si>
    <t xml:space="preserve">NKU 9230 9231 PY 2527 NJKT 3398 3399 </t>
  </si>
  <si>
    <t>1 Top (Adil)</t>
  </si>
  <si>
    <t>IND 2074 (3 pcs )  SKD 7054 (2 PCS )</t>
  </si>
  <si>
    <t>SKD 7051 7052 NGCD 1982 1983 Only Dupatta</t>
  </si>
  <si>
    <t>11 mtr laining Saudagar</t>
  </si>
  <si>
    <t>SKU 8473 LEG 4603</t>
  </si>
  <si>
    <t>DP 3340</t>
  </si>
  <si>
    <t>DP 3341</t>
  </si>
  <si>
    <t xml:space="preserve">2 JACKET </t>
  </si>
  <si>
    <t>JKT 4277 4278</t>
  </si>
  <si>
    <t>TP 10724 10723 TSH 13309</t>
  </si>
  <si>
    <t>Ashi</t>
  </si>
  <si>
    <t xml:space="preserve">JKT 4275 4276  TRP 1719 1720 </t>
  </si>
  <si>
    <t>TSH 13228 PT 5729 5730</t>
  </si>
  <si>
    <t>RSR 5429</t>
  </si>
  <si>
    <t>RSR 5430</t>
  </si>
  <si>
    <t>RSR 5431</t>
  </si>
  <si>
    <t>RSR 5432</t>
  </si>
  <si>
    <t>SKU 8495</t>
  </si>
  <si>
    <t>DP 3336</t>
  </si>
  <si>
    <t>SKU 8511</t>
  </si>
  <si>
    <t>SKU 8512</t>
  </si>
  <si>
    <t>IND 2097 (2 pcs )</t>
  </si>
  <si>
    <t>PY 2559</t>
  </si>
  <si>
    <t>IND 2096 Only Dhoti</t>
  </si>
  <si>
    <t>IND 2096 Only Top</t>
  </si>
  <si>
    <t>Re Play</t>
  </si>
  <si>
    <t>SKU 8513</t>
  </si>
  <si>
    <t>SHI 16789 Suit 3277 (3 pcs ) TIE 1212</t>
  </si>
  <si>
    <t>1 Suit Shirt Tie</t>
  </si>
  <si>
    <t>LEG 4610</t>
  </si>
  <si>
    <t>BL 5017</t>
  </si>
  <si>
    <t>SND 656 658 663 665</t>
  </si>
  <si>
    <t>Cloth Hend Over To Jiya Lal</t>
  </si>
  <si>
    <t>Rafiq</t>
  </si>
  <si>
    <t>SKU 8512 8494 8521</t>
  </si>
  <si>
    <t>Cloth Recived 14.08.2021</t>
  </si>
  <si>
    <t xml:space="preserve">3 Dhoti 2 Dupatta 1 NJKT </t>
  </si>
  <si>
    <t>Altrestion SKU 4333 IND 1944 Only Salwar</t>
  </si>
  <si>
    <t>TRP 1682 1683 1684 SHI 16638 TSH 13198 13199 13200 DP 3274 3275 SL 694 LEG 4588 4589 459</t>
  </si>
  <si>
    <t>SKU 8530 (2 PCS )</t>
  </si>
  <si>
    <t>SHI 16862 16863 16864 16865 16866</t>
  </si>
  <si>
    <t>Cloth Recived 16.08.2021</t>
  </si>
  <si>
    <t>SHI 16874 16875 16876 16877</t>
  </si>
  <si>
    <t>SUIT 3304 3305 3306 3309 3310 (3 pcs )</t>
  </si>
  <si>
    <t>BL 4973 4974 4975 4979 4980 4981 4982</t>
  </si>
  <si>
    <t>Naseem Master</t>
  </si>
  <si>
    <t xml:space="preserve">Bill number 447 </t>
  </si>
  <si>
    <t xml:space="preserve">LEG 4601 </t>
  </si>
  <si>
    <t>AKS 2666(1) 2667(1)</t>
  </si>
  <si>
    <t>SKD 7-74 (Only DP)  AKS 2666 ( Only DP)</t>
  </si>
  <si>
    <t>IND 2064 (2 pcs )</t>
  </si>
  <si>
    <t xml:space="preserve">2064 Piad By Designer She told on group chat </t>
  </si>
  <si>
    <t>SKU 8564 SKD 7132 (3)</t>
  </si>
  <si>
    <t xml:space="preserve">SKU 8565 </t>
  </si>
  <si>
    <r>
      <t>SKU 8458 8459 8460</t>
    </r>
    <r>
      <rPr>
        <sz val="11"/>
        <color rgb="FFFF0000"/>
        <rFont val="Calibri"/>
        <family val="2"/>
        <scheme val="minor"/>
      </rPr>
      <t xml:space="preserve"> </t>
    </r>
    <r>
      <rPr>
        <sz val="11"/>
        <rFont val="Calibri"/>
        <family val="2"/>
        <scheme val="minor"/>
      </rPr>
      <t>8682</t>
    </r>
  </si>
  <si>
    <t>JKT 4264</t>
  </si>
  <si>
    <t xml:space="preserve">JKT 4265 </t>
  </si>
  <si>
    <t xml:space="preserve">AKS 2662 Only Dupatta </t>
  </si>
  <si>
    <t>Kept In Office</t>
  </si>
  <si>
    <t>NKU 9266 9267 9268</t>
  </si>
</sst>
</file>

<file path=xl/styles.xml><?xml version="1.0" encoding="utf-8"?>
<styleSheet xmlns="http://schemas.openxmlformats.org/spreadsheetml/2006/main">
  <fonts count="7">
    <font>
      <sz val="11"/>
      <color theme="1"/>
      <name val="Calibri"/>
      <family val="2"/>
      <scheme val="minor"/>
    </font>
    <font>
      <b/>
      <sz val="12"/>
      <color theme="1"/>
      <name val="Cambria"/>
      <family val="1"/>
      <scheme val="major"/>
    </font>
    <font>
      <b/>
      <sz val="11"/>
      <color theme="1"/>
      <name val="Cambria"/>
      <family val="1"/>
      <scheme val="major"/>
    </font>
    <font>
      <b/>
      <sz val="12"/>
      <color theme="1"/>
      <name val="Calibri"/>
      <family val="2"/>
      <scheme val="minor"/>
    </font>
    <font>
      <sz val="11"/>
      <color rgb="FFFF0000"/>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s>
  <cellStyleXfs count="1">
    <xf numFmtId="0" fontId="0" fillId="0" borderId="0"/>
  </cellStyleXfs>
  <cellXfs count="158">
    <xf numFmtId="0" fontId="0" fillId="0" borderId="0" xfId="0"/>
    <xf numFmtId="0" fontId="0" fillId="0" borderId="4" xfId="0" applyBorder="1"/>
    <xf numFmtId="0" fontId="0" fillId="0" borderId="0" xfId="0" applyBorder="1"/>
    <xf numFmtId="0" fontId="0" fillId="0" borderId="5" xfId="0" applyBorder="1"/>
    <xf numFmtId="0" fontId="2" fillId="0" borderId="6" xfId="0" applyFont="1" applyBorder="1"/>
    <xf numFmtId="0" fontId="2" fillId="0" borderId="6" xfId="0" applyFont="1" applyBorder="1" applyAlignment="1">
      <alignment horizontal="center"/>
    </xf>
    <xf numFmtId="0" fontId="0" fillId="0" borderId="7" xfId="0" applyBorder="1"/>
    <xf numFmtId="0" fontId="0" fillId="0" borderId="8" xfId="0" applyBorder="1"/>
    <xf numFmtId="2" fontId="0" fillId="0" borderId="8" xfId="0" applyNumberFormat="1" applyBorder="1" applyAlignment="1">
      <alignment horizontal="center"/>
    </xf>
    <xf numFmtId="2" fontId="0" fillId="0" borderId="9" xfId="0" applyNumberFormat="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2" fontId="0" fillId="0" borderId="14" xfId="0" applyNumberFormat="1" applyBorder="1" applyAlignment="1">
      <alignment horizontal="center"/>
    </xf>
    <xf numFmtId="2" fontId="0" fillId="0" borderId="15" xfId="0" applyNumberFormat="1" applyBorder="1" applyAlignment="1">
      <alignment horizontal="center"/>
    </xf>
    <xf numFmtId="0" fontId="0" fillId="0" borderId="6" xfId="0" applyBorder="1"/>
    <xf numFmtId="0" fontId="1" fillId="0" borderId="6" xfId="0" applyFont="1" applyBorder="1" applyAlignment="1">
      <alignment horizontal="center"/>
    </xf>
    <xf numFmtId="2" fontId="1" fillId="0" borderId="1" xfId="0" applyNumberFormat="1" applyFont="1" applyBorder="1" applyAlignment="1">
      <alignment horizontal="center"/>
    </xf>
    <xf numFmtId="2" fontId="1" fillId="0" borderId="6" xfId="0" applyNumberFormat="1" applyFont="1" applyBorder="1" applyAlignment="1">
      <alignment horizontal="center"/>
    </xf>
    <xf numFmtId="2" fontId="1" fillId="0" borderId="3" xfId="0" applyNumberFormat="1" applyFont="1" applyBorder="1" applyAlignment="1">
      <alignment horizontal="center"/>
    </xf>
    <xf numFmtId="0" fontId="3" fillId="0" borderId="11" xfId="0" applyFont="1" applyBorder="1"/>
    <xf numFmtId="0" fontId="3" fillId="0" borderId="11" xfId="0" applyFont="1" applyBorder="1" applyAlignment="1">
      <alignment horizontal="center"/>
    </xf>
    <xf numFmtId="0" fontId="3" fillId="2" borderId="11" xfId="0" applyFont="1" applyFill="1" applyBorder="1"/>
    <xf numFmtId="0" fontId="3" fillId="0" borderId="11" xfId="0" applyFont="1" applyBorder="1" applyAlignment="1">
      <alignment horizontal="left"/>
    </xf>
    <xf numFmtId="0" fontId="3" fillId="0" borderId="11" xfId="0" applyFont="1" applyFill="1" applyBorder="1"/>
    <xf numFmtId="0" fontId="3" fillId="0" borderId="8" xfId="0" applyFont="1" applyBorder="1" applyAlignment="1">
      <alignment horizontal="center"/>
    </xf>
    <xf numFmtId="0" fontId="3" fillId="2" borderId="8" xfId="0" applyFont="1" applyFill="1" applyBorder="1"/>
    <xf numFmtId="0" fontId="3" fillId="0" borderId="1" xfId="0" applyFont="1" applyBorder="1"/>
    <xf numFmtId="0" fontId="3" fillId="0" borderId="6" xfId="0" applyFont="1" applyBorder="1" applyAlignment="1">
      <alignment horizontal="center"/>
    </xf>
    <xf numFmtId="0" fontId="3" fillId="0" borderId="13" xfId="0" applyFont="1" applyBorder="1" applyAlignment="1">
      <alignment horizontal="center"/>
    </xf>
    <xf numFmtId="0" fontId="3" fillId="0" borderId="13" xfId="0" applyFont="1" applyFill="1" applyBorder="1"/>
    <xf numFmtId="0" fontId="0" fillId="0" borderId="7"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6" xfId="0" applyBorder="1" applyAlignment="1">
      <alignment horizontal="left"/>
    </xf>
    <xf numFmtId="0" fontId="0" fillId="0" borderId="0" xfId="0" applyAlignment="1">
      <alignment horizontal="left"/>
    </xf>
    <xf numFmtId="0" fontId="4" fillId="0" borderId="11" xfId="0" applyFont="1" applyBorder="1"/>
    <xf numFmtId="0" fontId="0" fillId="0" borderId="8" xfId="0" quotePrefix="1" applyBorder="1" applyAlignment="1">
      <alignment horizontal="left"/>
    </xf>
    <xf numFmtId="0" fontId="3" fillId="0" borderId="14"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15" xfId="0" applyFont="1" applyBorder="1" applyAlignment="1">
      <alignment horizontal="center"/>
    </xf>
    <xf numFmtId="0" fontId="0" fillId="0" borderId="9" xfId="0" applyBorder="1"/>
    <xf numFmtId="0" fontId="0" fillId="0" borderId="20" xfId="0" applyBorder="1"/>
    <xf numFmtId="0" fontId="0" fillId="0" borderId="21" xfId="0" applyBorder="1"/>
    <xf numFmtId="0" fontId="0" fillId="0" borderId="22" xfId="0" applyBorder="1"/>
    <xf numFmtId="0" fontId="0" fillId="0" borderId="23" xfId="0" applyBorder="1"/>
    <xf numFmtId="0" fontId="3" fillId="0" borderId="19" xfId="0" applyFont="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0" fillId="0" borderId="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5" fillId="0" borderId="8" xfId="0" applyFont="1" applyBorder="1"/>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0" fillId="0" borderId="11" xfId="0" quotePrefix="1" applyBorder="1" applyAlignment="1">
      <alignment horizontal="left"/>
    </xf>
    <xf numFmtId="0" fontId="5" fillId="0" borderId="11" xfId="0" applyFont="1" applyBorder="1"/>
    <xf numFmtId="0" fontId="0" fillId="0" borderId="8" xfId="0" quotePrefix="1" applyBorder="1"/>
    <xf numFmtId="0" fontId="0" fillId="2" borderId="11" xfId="0" applyFill="1" applyBorder="1"/>
    <xf numFmtId="2" fontId="0" fillId="3" borderId="8" xfId="0" applyNumberFormat="1" applyFill="1" applyBorder="1" applyAlignment="1">
      <alignment horizontal="center"/>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5" fillId="2" borderId="11" xfId="0" applyFont="1" applyFill="1" applyBorder="1"/>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0" fillId="2" borderId="11" xfId="0" applyFill="1" applyBorder="1" applyAlignment="1">
      <alignment horizontal="left"/>
    </xf>
    <xf numFmtId="2" fontId="5" fillId="0" borderId="8" xfId="0" applyNumberFormat="1" applyFont="1" applyBorder="1" applyAlignment="1">
      <alignment horizontal="center"/>
    </xf>
    <xf numFmtId="0" fontId="0" fillId="0" borderId="10" xfId="0" applyFont="1" applyBorder="1" applyAlignment="1">
      <alignment horizontal="left"/>
    </xf>
    <xf numFmtId="0" fontId="0" fillId="0" borderId="11" xfId="0" applyFont="1" applyBorder="1" applyAlignment="1">
      <alignment horizontal="left"/>
    </xf>
    <xf numFmtId="0" fontId="0" fillId="0" borderId="11" xfId="0" applyFont="1" applyBorder="1"/>
    <xf numFmtId="2" fontId="0" fillId="0" borderId="8" xfId="0" applyNumberFormat="1" applyFont="1" applyBorder="1" applyAlignment="1">
      <alignment horizontal="center"/>
    </xf>
    <xf numFmtId="0" fontId="0" fillId="0" borderId="0" xfId="0" applyFont="1"/>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0" xfId="0" applyFont="1" applyFill="1" applyBorder="1" applyAlignment="1">
      <alignment horizontal="center"/>
    </xf>
    <xf numFmtId="2" fontId="4" fillId="0" borderId="8" xfId="0" applyNumberFormat="1" applyFont="1" applyBorder="1" applyAlignment="1">
      <alignment horizontal="center"/>
    </xf>
    <xf numFmtId="0" fontId="0" fillId="0" borderId="24" xfId="0" applyBorder="1" applyAlignment="1">
      <alignment wrapText="1"/>
    </xf>
    <xf numFmtId="0" fontId="0" fillId="0" borderId="11" xfId="0" applyBorder="1" applyAlignment="1">
      <alignment wrapText="1"/>
    </xf>
    <xf numFmtId="0" fontId="5" fillId="0" borderId="10" xfId="0" applyFont="1" applyBorder="1"/>
    <xf numFmtId="0" fontId="5" fillId="0" borderId="0" xfId="0" applyFont="1"/>
    <xf numFmtId="2" fontId="0" fillId="2" borderId="8" xfId="0" applyNumberFormat="1" applyFill="1" applyBorder="1" applyAlignment="1">
      <alignment horizontal="center"/>
    </xf>
    <xf numFmtId="0" fontId="5" fillId="0" borderId="11" xfId="0" applyFont="1" applyBorder="1" applyAlignment="1"/>
    <xf numFmtId="0" fontId="0" fillId="2" borderId="8" xfId="0" applyFill="1" applyBorder="1" applyAlignment="1">
      <alignment horizontal="left"/>
    </xf>
    <xf numFmtId="0" fontId="0" fillId="0" borderId="11" xfId="0" quotePrefix="1" applyBorder="1"/>
    <xf numFmtId="0" fontId="5" fillId="0" borderId="11" xfId="0" applyFont="1" applyBorder="1" applyAlignment="1">
      <alignment horizontal="left"/>
    </xf>
    <xf numFmtId="14" fontId="0" fillId="0" borderId="10" xfId="0" applyNumberFormat="1" applyBorder="1"/>
    <xf numFmtId="3" fontId="0" fillId="0" borderId="10" xfId="0" applyNumberForma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14" fontId="0" fillId="0" borderId="10" xfId="0" applyNumberForma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3" fillId="0" borderId="13" xfId="0" applyFont="1" applyBorder="1"/>
    <xf numFmtId="0" fontId="0" fillId="0" borderId="10" xfId="0" applyFont="1" applyBorder="1"/>
    <xf numFmtId="0" fontId="5" fillId="0" borderId="7" xfId="0" applyFont="1" applyBorder="1" applyAlignment="1">
      <alignment horizontal="left"/>
    </xf>
    <xf numFmtId="0" fontId="5" fillId="0" borderId="8" xfId="0" applyFont="1" applyBorder="1" applyAlignment="1">
      <alignment horizontal="left"/>
    </xf>
    <xf numFmtId="2" fontId="0" fillId="0" borderId="0" xfId="0" applyNumberFormat="1" applyFill="1" applyBorder="1" applyAlignment="1">
      <alignment horizontal="center"/>
    </xf>
    <xf numFmtId="0" fontId="0" fillId="0" borderId="0" xfId="0" applyAlignment="1">
      <alignment horizontal="center"/>
    </xf>
    <xf numFmtId="0" fontId="0" fillId="0" borderId="14" xfId="0" applyFill="1" applyBorder="1"/>
    <xf numFmtId="0" fontId="0" fillId="0" borderId="9" xfId="0"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11" xfId="0" applyFill="1" applyBorder="1" applyAlignment="1">
      <alignment horizontal="left"/>
    </xf>
    <xf numFmtId="0" fontId="0" fillId="0" borderId="0" xfId="0" applyAlignment="1">
      <alignment horizontal="center"/>
    </xf>
    <xf numFmtId="2" fontId="0" fillId="0" borderId="11" xfId="0" applyNumberFormat="1" applyBorder="1" applyAlignment="1">
      <alignment horizontal="center"/>
    </xf>
    <xf numFmtId="0" fontId="5" fillId="0" borderId="13" xfId="0" applyFont="1" applyBorder="1"/>
    <xf numFmtId="2" fontId="0" fillId="2" borderId="11" xfId="0" applyNumberFormat="1" applyFill="1" applyBorder="1" applyAlignment="1">
      <alignment horizontal="center"/>
    </xf>
    <xf numFmtId="2" fontId="0" fillId="3" borderId="11" xfId="0" applyNumberFormat="1" applyFill="1" applyBorder="1" applyAlignment="1">
      <alignment horizontal="center"/>
    </xf>
    <xf numFmtId="0" fontId="0" fillId="0" borderId="25" xfId="0" applyBorder="1" applyAlignment="1">
      <alignment horizontal="left"/>
    </xf>
    <xf numFmtId="0" fontId="6" fillId="0" borderId="0" xfId="0" applyFont="1" applyAlignment="1">
      <alignment horizontal="left"/>
    </xf>
    <xf numFmtId="0" fontId="0" fillId="0" borderId="25" xfId="0" applyBorder="1"/>
    <xf numFmtId="0" fontId="0" fillId="0" borderId="11" xfId="0" applyFill="1" applyBorder="1"/>
    <xf numFmtId="0" fontId="0" fillId="0" borderId="11" xfId="0" applyBorder="1" applyAlignment="1"/>
    <xf numFmtId="0" fontId="0" fillId="0" borderId="11" xfId="0" applyFill="1" applyBorder="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0" fillId="0" borderId="4"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1:C24"/>
  <sheetViews>
    <sheetView topLeftCell="B10" workbookViewId="0">
      <selection activeCell="E28" sqref="E28"/>
    </sheetView>
  </sheetViews>
  <sheetFormatPr defaultRowHeight="15"/>
  <cols>
    <col min="2" max="2" width="8.28515625" bestFit="1" customWidth="1"/>
    <col min="3" max="3" width="34.140625" bestFit="1" customWidth="1"/>
  </cols>
  <sheetData>
    <row r="1" spans="2:3" ht="16.5" thickBot="1">
      <c r="B1" s="28" t="s">
        <v>12</v>
      </c>
      <c r="C1" s="29" t="s">
        <v>13</v>
      </c>
    </row>
    <row r="2" spans="2:3" ht="15.75">
      <c r="B2" s="26">
        <v>1</v>
      </c>
      <c r="C2" s="27" t="s">
        <v>14</v>
      </c>
    </row>
    <row r="3" spans="2:3" ht="15.75">
      <c r="B3" s="22">
        <v>2</v>
      </c>
      <c r="C3" s="23" t="s">
        <v>15</v>
      </c>
    </row>
    <row r="4" spans="2:3" ht="15.75">
      <c r="B4" s="22">
        <v>3</v>
      </c>
      <c r="C4" s="23" t="s">
        <v>16</v>
      </c>
    </row>
    <row r="5" spans="2:3" ht="15.75">
      <c r="B5" s="22">
        <v>4</v>
      </c>
      <c r="C5" s="23" t="s">
        <v>17</v>
      </c>
    </row>
    <row r="6" spans="2:3" ht="15.75">
      <c r="B6" s="22">
        <v>5</v>
      </c>
      <c r="C6" s="23" t="s">
        <v>18</v>
      </c>
    </row>
    <row r="7" spans="2:3" ht="15.75">
      <c r="B7" s="22">
        <v>6</v>
      </c>
      <c r="C7" s="23" t="s">
        <v>19</v>
      </c>
    </row>
    <row r="8" spans="2:3" ht="15.75">
      <c r="B8" s="22">
        <v>7</v>
      </c>
      <c r="C8" s="23" t="s">
        <v>20</v>
      </c>
    </row>
    <row r="9" spans="2:3" ht="15.75">
      <c r="B9" s="22">
        <v>8</v>
      </c>
      <c r="C9" s="23" t="s">
        <v>21</v>
      </c>
    </row>
    <row r="10" spans="2:3" ht="15.75">
      <c r="B10" s="22">
        <v>9</v>
      </c>
      <c r="C10" s="24" t="s">
        <v>22</v>
      </c>
    </row>
    <row r="11" spans="2:3" ht="15.75">
      <c r="B11" s="22">
        <v>10</v>
      </c>
      <c r="C11" s="21" t="s">
        <v>23</v>
      </c>
    </row>
    <row r="12" spans="2:3" ht="15.75">
      <c r="B12" s="22">
        <v>11</v>
      </c>
      <c r="C12" s="21" t="s">
        <v>24</v>
      </c>
    </row>
    <row r="13" spans="2:3" ht="15.75">
      <c r="B13" s="22">
        <v>12</v>
      </c>
      <c r="C13" s="21" t="s">
        <v>25</v>
      </c>
    </row>
    <row r="14" spans="2:3" ht="15.75">
      <c r="B14" s="22">
        <v>13</v>
      </c>
      <c r="C14" s="24" t="s">
        <v>26</v>
      </c>
    </row>
    <row r="15" spans="2:3" ht="15.75">
      <c r="B15" s="22">
        <v>14</v>
      </c>
      <c r="C15" s="25" t="s">
        <v>27</v>
      </c>
    </row>
    <row r="16" spans="2:3" ht="15.75">
      <c r="B16" s="22">
        <v>15</v>
      </c>
      <c r="C16" s="25" t="s">
        <v>28</v>
      </c>
    </row>
    <row r="17" spans="2:3" ht="15.75">
      <c r="B17" s="22">
        <v>16</v>
      </c>
      <c r="C17" s="25" t="s">
        <v>29</v>
      </c>
    </row>
    <row r="18" spans="2:3" ht="15.75">
      <c r="B18" s="22">
        <v>17</v>
      </c>
      <c r="C18" s="25" t="s">
        <v>30</v>
      </c>
    </row>
    <row r="19" spans="2:3" ht="15.75">
      <c r="B19" s="22">
        <v>18</v>
      </c>
      <c r="C19" s="21" t="s">
        <v>31</v>
      </c>
    </row>
    <row r="20" spans="2:3" ht="15.75">
      <c r="B20" s="22">
        <v>19</v>
      </c>
      <c r="C20" s="21" t="s">
        <v>1354</v>
      </c>
    </row>
    <row r="21" spans="2:3" ht="15.75">
      <c r="B21" s="22">
        <v>20</v>
      </c>
      <c r="C21" s="21" t="s">
        <v>32</v>
      </c>
    </row>
    <row r="22" spans="2:3" ht="15.75">
      <c r="B22" s="30">
        <v>21</v>
      </c>
      <c r="C22" s="31" t="s">
        <v>33</v>
      </c>
    </row>
    <row r="23" spans="2:3" ht="15.75">
      <c r="B23" s="22">
        <v>22</v>
      </c>
      <c r="C23" s="24" t="s">
        <v>299</v>
      </c>
    </row>
    <row r="24" spans="2:3" ht="15.75">
      <c r="B24" s="22">
        <v>23</v>
      </c>
      <c r="C24" s="24" t="s">
        <v>1355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25"/>
  <sheetViews>
    <sheetView topLeftCell="C1" workbookViewId="0">
      <selection activeCell="J12" sqref="J1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1.5703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42</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160</v>
      </c>
      <c r="B4" s="76" t="s">
        <v>184</v>
      </c>
      <c r="C4" s="7" t="s">
        <v>69</v>
      </c>
      <c r="D4" s="7" t="s">
        <v>185</v>
      </c>
      <c r="E4" s="7" t="s">
        <v>186</v>
      </c>
      <c r="F4" s="7" t="s">
        <v>187</v>
      </c>
      <c r="G4" s="64" t="s">
        <v>252</v>
      </c>
      <c r="H4" s="8">
        <v>1433</v>
      </c>
      <c r="I4" s="8">
        <v>2500</v>
      </c>
      <c r="J4" s="8">
        <v>0</v>
      </c>
      <c r="K4" s="9">
        <f>SUM(H4:J4)</f>
        <v>3933</v>
      </c>
    </row>
    <row r="5" spans="1:11">
      <c r="A5" s="10" t="s">
        <v>794</v>
      </c>
      <c r="B5" s="35">
        <v>1447</v>
      </c>
      <c r="C5" s="11" t="s">
        <v>69</v>
      </c>
      <c r="D5" s="11" t="s">
        <v>185</v>
      </c>
      <c r="E5" s="11" t="s">
        <v>58</v>
      </c>
      <c r="F5" s="11" t="s">
        <v>59</v>
      </c>
      <c r="G5" s="75" t="s">
        <v>888</v>
      </c>
      <c r="H5" s="8">
        <v>3436</v>
      </c>
      <c r="I5" s="8">
        <v>1000</v>
      </c>
      <c r="J5" s="8">
        <v>0</v>
      </c>
      <c r="K5" s="9">
        <f t="shared" ref="K5:K7" si="0">SUM(H5:J5)</f>
        <v>4436</v>
      </c>
    </row>
    <row r="6" spans="1:11">
      <c r="A6" s="10"/>
      <c r="B6" s="11"/>
      <c r="C6" s="11"/>
      <c r="D6" s="11"/>
      <c r="E6" s="11"/>
      <c r="F6" s="11"/>
      <c r="G6" s="11"/>
      <c r="H6" s="8"/>
      <c r="I6" s="8"/>
      <c r="J6" s="8"/>
      <c r="K6" s="9">
        <f t="shared" si="0"/>
        <v>0</v>
      </c>
    </row>
    <row r="7" spans="1:11" ht="15.75" thickBot="1">
      <c r="A7" s="12"/>
      <c r="B7" s="13"/>
      <c r="C7" s="13"/>
      <c r="D7" s="13"/>
      <c r="E7" s="13"/>
      <c r="F7" s="13"/>
      <c r="G7" s="13" t="s">
        <v>551</v>
      </c>
      <c r="H7" s="14">
        <f>SUM(E21:E25)</f>
        <v>0</v>
      </c>
      <c r="I7" s="14"/>
      <c r="J7" s="14"/>
      <c r="K7" s="9">
        <f t="shared" si="0"/>
        <v>0</v>
      </c>
    </row>
    <row r="8" spans="1:11" ht="16.5" thickBot="1">
      <c r="A8" s="16"/>
      <c r="B8" s="16"/>
      <c r="C8" s="16"/>
      <c r="D8" s="16"/>
      <c r="E8" s="16"/>
      <c r="F8" s="16"/>
      <c r="G8" s="17" t="s">
        <v>11</v>
      </c>
      <c r="H8" s="18">
        <f>SUM(H4:H7)</f>
        <v>4869</v>
      </c>
      <c r="I8" s="19">
        <f>SUM(I4:I7)</f>
        <v>3500</v>
      </c>
      <c r="J8" s="19">
        <f>SUM(J4:J7)</f>
        <v>0</v>
      </c>
      <c r="K8" s="20">
        <f>SUM(K4:K7)</f>
        <v>8369</v>
      </c>
    </row>
    <row r="17" spans="2:5" ht="15.75" thickBot="1"/>
    <row r="18" spans="2:5" ht="16.5" thickBot="1">
      <c r="B18" s="150" t="s">
        <v>87</v>
      </c>
      <c r="C18" s="151"/>
      <c r="D18" s="151"/>
      <c r="E18" s="152"/>
    </row>
    <row r="19" spans="2:5" ht="16.5" thickBot="1">
      <c r="B19" s="46"/>
      <c r="C19" s="42"/>
      <c r="D19" s="42"/>
      <c r="E19" s="47"/>
    </row>
    <row r="20" spans="2:5" ht="16.5" thickBot="1">
      <c r="B20" s="43" t="s">
        <v>0</v>
      </c>
      <c r="C20" s="44" t="s">
        <v>84</v>
      </c>
      <c r="D20" s="44" t="s">
        <v>85</v>
      </c>
      <c r="E20" s="45" t="s">
        <v>86</v>
      </c>
    </row>
    <row r="21" spans="2:5">
      <c r="B21" s="6"/>
      <c r="C21" s="7"/>
      <c r="D21" s="7"/>
      <c r="E21" s="48"/>
    </row>
    <row r="22" spans="2:5">
      <c r="B22" s="10"/>
      <c r="C22" s="11"/>
      <c r="D22" s="11"/>
      <c r="E22" s="49"/>
    </row>
    <row r="23" spans="2:5">
      <c r="B23" s="10"/>
      <c r="C23" s="11"/>
      <c r="D23" s="11"/>
      <c r="E23" s="49"/>
    </row>
    <row r="24" spans="2:5">
      <c r="B24" s="10"/>
      <c r="C24" s="11"/>
      <c r="D24" s="11"/>
      <c r="E24" s="49"/>
    </row>
    <row r="25" spans="2:5" ht="15.75" thickBot="1">
      <c r="B25" s="50"/>
      <c r="C25" s="51"/>
      <c r="D25" s="51"/>
      <c r="E25" s="52"/>
    </row>
  </sheetData>
  <mergeCells count="2">
    <mergeCell ref="A1:K1"/>
    <mergeCell ref="B18:E1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K30"/>
  <sheetViews>
    <sheetView workbookViewId="0">
      <selection activeCell="G12" sqref="G12"/>
    </sheetView>
  </sheetViews>
  <sheetFormatPr defaultRowHeight="15"/>
  <cols>
    <col min="1" max="1" width="10.28515625" customWidth="1"/>
    <col min="3" max="3" width="14.5703125" bestFit="1" customWidth="1"/>
    <col min="4" max="4" width="21" customWidth="1"/>
    <col min="5" max="5" width="14.42578125" bestFit="1" customWidth="1"/>
    <col min="6" max="6" width="15.42578125" bestFit="1" customWidth="1"/>
    <col min="7" max="7" width="58.42578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43</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327</v>
      </c>
      <c r="B4" s="7" t="s">
        <v>61</v>
      </c>
      <c r="C4" s="7" t="s">
        <v>379</v>
      </c>
      <c r="D4" s="7" t="s">
        <v>380</v>
      </c>
      <c r="E4" s="7" t="s">
        <v>381</v>
      </c>
      <c r="F4" s="7" t="s">
        <v>59</v>
      </c>
      <c r="G4" s="7" t="s">
        <v>383</v>
      </c>
      <c r="H4" s="8">
        <v>15000</v>
      </c>
      <c r="I4" s="8">
        <v>8000</v>
      </c>
      <c r="J4" s="8">
        <v>0</v>
      </c>
      <c r="K4" s="9">
        <f>SUM(H4:J4)</f>
        <v>23000</v>
      </c>
    </row>
    <row r="5" spans="1:11">
      <c r="A5" s="10" t="s">
        <v>327</v>
      </c>
      <c r="B5" s="11" t="s">
        <v>61</v>
      </c>
      <c r="C5" s="11" t="s">
        <v>379</v>
      </c>
      <c r="D5" s="11" t="s">
        <v>380</v>
      </c>
      <c r="E5" s="11" t="s">
        <v>382</v>
      </c>
      <c r="F5" s="11" t="s">
        <v>59</v>
      </c>
      <c r="G5" s="11" t="s">
        <v>384</v>
      </c>
      <c r="H5" s="8">
        <v>10000</v>
      </c>
      <c r="I5" s="8">
        <v>9600</v>
      </c>
      <c r="J5" s="8">
        <v>0</v>
      </c>
      <c r="K5" s="9">
        <f t="shared" ref="K5:K12" si="0">SUM(H5:J5)</f>
        <v>19600</v>
      </c>
    </row>
    <row r="6" spans="1:11">
      <c r="A6" s="10" t="s">
        <v>327</v>
      </c>
      <c r="B6" s="11" t="s">
        <v>61</v>
      </c>
      <c r="C6" s="11" t="s">
        <v>379</v>
      </c>
      <c r="D6" s="11" t="s">
        <v>380</v>
      </c>
      <c r="E6" s="11" t="s">
        <v>256</v>
      </c>
      <c r="F6" s="11" t="s">
        <v>59</v>
      </c>
      <c r="G6" s="11" t="s">
        <v>385</v>
      </c>
      <c r="H6" s="8">
        <v>500</v>
      </c>
      <c r="I6" s="8">
        <v>500</v>
      </c>
      <c r="J6" s="8">
        <v>0</v>
      </c>
      <c r="K6" s="9">
        <f t="shared" si="0"/>
        <v>1000</v>
      </c>
    </row>
    <row r="7" spans="1:11">
      <c r="A7" s="34" t="s">
        <v>386</v>
      </c>
      <c r="B7" s="35">
        <v>560</v>
      </c>
      <c r="C7" s="35" t="s">
        <v>110</v>
      </c>
      <c r="D7" s="35" t="s">
        <v>394</v>
      </c>
      <c r="E7" s="35" t="s">
        <v>395</v>
      </c>
      <c r="F7" s="11" t="s">
        <v>59</v>
      </c>
      <c r="G7" s="75" t="s">
        <v>521</v>
      </c>
      <c r="H7" s="8">
        <v>16963</v>
      </c>
      <c r="I7" s="8">
        <v>13500</v>
      </c>
      <c r="J7" s="8">
        <v>0</v>
      </c>
      <c r="K7" s="9">
        <f t="shared" si="0"/>
        <v>30463</v>
      </c>
    </row>
    <row r="8" spans="1:11">
      <c r="A8" s="34" t="s">
        <v>386</v>
      </c>
      <c r="B8" s="35">
        <v>1573</v>
      </c>
      <c r="C8" s="35" t="s">
        <v>288</v>
      </c>
      <c r="D8" s="35" t="s">
        <v>394</v>
      </c>
      <c r="E8" s="35" t="s">
        <v>137</v>
      </c>
      <c r="F8" s="11" t="s">
        <v>59</v>
      </c>
      <c r="G8" s="11" t="s">
        <v>61</v>
      </c>
      <c r="H8" s="8">
        <v>4050</v>
      </c>
      <c r="I8" s="8">
        <v>0</v>
      </c>
      <c r="J8" s="8">
        <v>0</v>
      </c>
      <c r="K8" s="9">
        <f t="shared" si="0"/>
        <v>4050</v>
      </c>
    </row>
    <row r="9" spans="1:11">
      <c r="A9" s="34" t="s">
        <v>386</v>
      </c>
      <c r="B9" s="35">
        <v>1572</v>
      </c>
      <c r="C9" s="35" t="s">
        <v>288</v>
      </c>
      <c r="D9" s="35" t="s">
        <v>394</v>
      </c>
      <c r="E9" s="35" t="s">
        <v>137</v>
      </c>
      <c r="F9" s="11" t="s">
        <v>59</v>
      </c>
      <c r="G9" s="11" t="s">
        <v>61</v>
      </c>
      <c r="H9" s="8">
        <v>3660</v>
      </c>
      <c r="I9" s="8">
        <v>0</v>
      </c>
      <c r="J9" s="8">
        <v>0</v>
      </c>
      <c r="K9" s="9">
        <f t="shared" si="0"/>
        <v>3660</v>
      </c>
    </row>
    <row r="10" spans="1:11">
      <c r="A10" s="34" t="s">
        <v>529</v>
      </c>
      <c r="B10" s="35" t="s">
        <v>61</v>
      </c>
      <c r="C10" s="35" t="s">
        <v>570</v>
      </c>
      <c r="D10" s="35" t="s">
        <v>571</v>
      </c>
      <c r="E10" s="35" t="s">
        <v>572</v>
      </c>
      <c r="F10" s="11" t="s">
        <v>81</v>
      </c>
      <c r="G10" s="11" t="s">
        <v>573</v>
      </c>
      <c r="H10" s="8">
        <v>0</v>
      </c>
      <c r="I10" s="8">
        <v>0</v>
      </c>
      <c r="J10" s="8">
        <v>1098</v>
      </c>
      <c r="K10" s="9">
        <f t="shared" si="0"/>
        <v>1098</v>
      </c>
    </row>
    <row r="11" spans="1:11">
      <c r="A11" s="34" t="s">
        <v>794</v>
      </c>
      <c r="B11" s="35">
        <v>701</v>
      </c>
      <c r="C11" s="35" t="s">
        <v>110</v>
      </c>
      <c r="D11" s="35" t="s">
        <v>380</v>
      </c>
      <c r="E11" s="35" t="s">
        <v>140</v>
      </c>
      <c r="F11" s="11" t="s">
        <v>59</v>
      </c>
      <c r="G11" s="40" t="s">
        <v>60</v>
      </c>
      <c r="H11" s="8">
        <v>1426</v>
      </c>
      <c r="I11" s="8" t="s">
        <v>61</v>
      </c>
      <c r="J11" s="8">
        <v>0</v>
      </c>
      <c r="K11" s="9">
        <f t="shared" si="0"/>
        <v>1426</v>
      </c>
    </row>
    <row r="12" spans="1:11" ht="15.75" thickBot="1">
      <c r="A12" s="36"/>
      <c r="B12" s="37"/>
      <c r="C12" s="37"/>
      <c r="D12" s="37"/>
      <c r="E12" s="37"/>
      <c r="F12" s="13"/>
      <c r="G12" s="13" t="s">
        <v>551</v>
      </c>
      <c r="H12" s="14">
        <f>SUM(E26:E30)</f>
        <v>400</v>
      </c>
      <c r="I12" s="14">
        <v>0</v>
      </c>
      <c r="J12" s="14">
        <v>0</v>
      </c>
      <c r="K12" s="9">
        <f t="shared" si="0"/>
        <v>400</v>
      </c>
    </row>
    <row r="13" spans="1:11" ht="16.5" thickBot="1">
      <c r="A13" s="38"/>
      <c r="B13" s="38"/>
      <c r="C13" s="38"/>
      <c r="D13" s="38"/>
      <c r="E13" s="38"/>
      <c r="F13" s="16"/>
      <c r="G13" s="17" t="s">
        <v>11</v>
      </c>
      <c r="H13" s="18">
        <f>SUM(H4:H12)</f>
        <v>51999</v>
      </c>
      <c r="I13" s="19">
        <f>SUM(I4:I12)</f>
        <v>31600</v>
      </c>
      <c r="J13" s="19">
        <f>SUM(J4:J12)</f>
        <v>1098</v>
      </c>
      <c r="K13" s="20">
        <f>SUM(K4:K12)</f>
        <v>84697</v>
      </c>
    </row>
    <row r="14" spans="1:11">
      <c r="A14" s="39"/>
      <c r="B14" s="39"/>
      <c r="C14" s="39"/>
      <c r="D14" s="39"/>
      <c r="E14" s="39"/>
    </row>
    <row r="15" spans="1:11">
      <c r="A15" s="39"/>
      <c r="B15" s="39"/>
      <c r="C15" s="39"/>
      <c r="D15" s="39"/>
      <c r="E15" s="39"/>
    </row>
    <row r="16" spans="1:11">
      <c r="A16" s="39"/>
      <c r="B16" s="39"/>
      <c r="C16" s="39"/>
      <c r="D16" s="39"/>
      <c r="E16" s="39"/>
    </row>
    <row r="17" spans="1:5">
      <c r="A17" s="39"/>
      <c r="B17" s="39"/>
      <c r="C17" s="39"/>
      <c r="D17" s="39"/>
      <c r="E17" s="39"/>
    </row>
    <row r="18" spans="1:5">
      <c r="A18" s="39"/>
      <c r="B18" s="39"/>
      <c r="C18" s="39"/>
      <c r="D18" s="39"/>
      <c r="E18" s="39"/>
    </row>
    <row r="19" spans="1:5">
      <c r="A19" s="39"/>
      <c r="B19" s="39"/>
      <c r="C19" s="39"/>
      <c r="D19" s="39"/>
      <c r="E19" s="39"/>
    </row>
    <row r="20" spans="1:5">
      <c r="A20" s="39"/>
      <c r="B20" s="39"/>
      <c r="C20" s="39"/>
      <c r="D20" s="39"/>
      <c r="E20" s="39"/>
    </row>
    <row r="21" spans="1:5">
      <c r="A21" s="39"/>
      <c r="B21" s="39"/>
      <c r="C21" s="39"/>
      <c r="D21" s="39"/>
      <c r="E21" s="39"/>
    </row>
    <row r="22" spans="1:5" ht="15.75" thickBot="1">
      <c r="A22" s="39"/>
      <c r="B22" s="39"/>
      <c r="C22" s="39"/>
      <c r="D22" s="39"/>
      <c r="E22" s="39"/>
    </row>
    <row r="23" spans="1:5" ht="16.5" thickBot="1">
      <c r="A23" s="39"/>
      <c r="B23" s="153" t="s">
        <v>87</v>
      </c>
      <c r="C23" s="154"/>
      <c r="D23" s="154"/>
      <c r="E23" s="155"/>
    </row>
    <row r="24" spans="1:5" ht="16.5" thickBot="1">
      <c r="A24" s="39"/>
      <c r="B24" s="53"/>
      <c r="C24" s="54"/>
      <c r="D24" s="54"/>
      <c r="E24" s="55"/>
    </row>
    <row r="25" spans="1:5" ht="16.5" thickBot="1">
      <c r="A25" s="39"/>
      <c r="B25" s="96" t="s">
        <v>0</v>
      </c>
      <c r="C25" s="97" t="s">
        <v>84</v>
      </c>
      <c r="D25" s="97" t="s">
        <v>85</v>
      </c>
      <c r="E25" s="98" t="s">
        <v>86</v>
      </c>
    </row>
    <row r="26" spans="1:5">
      <c r="A26" s="39"/>
      <c r="B26" s="32" t="s">
        <v>415</v>
      </c>
      <c r="C26" s="33">
        <v>462</v>
      </c>
      <c r="D26" s="33" t="s">
        <v>330</v>
      </c>
      <c r="E26" s="59">
        <v>400</v>
      </c>
    </row>
    <row r="27" spans="1:5">
      <c r="B27" s="10"/>
      <c r="C27" s="11"/>
      <c r="D27" s="11"/>
      <c r="E27" s="49"/>
    </row>
    <row r="28" spans="1:5">
      <c r="B28" s="10"/>
      <c r="C28" s="11"/>
      <c r="D28" s="11"/>
      <c r="E28" s="49"/>
    </row>
    <row r="29" spans="1:5">
      <c r="B29" s="10"/>
      <c r="C29" s="11"/>
      <c r="D29" s="11"/>
      <c r="E29" s="49"/>
    </row>
    <row r="30" spans="1:5" ht="15.75" thickBot="1">
      <c r="B30" s="50"/>
      <c r="C30" s="51"/>
      <c r="D30" s="51"/>
      <c r="E30" s="52"/>
    </row>
  </sheetData>
  <mergeCells count="2">
    <mergeCell ref="A1:K1"/>
    <mergeCell ref="B23:E2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K37"/>
  <sheetViews>
    <sheetView workbookViewId="0">
      <selection activeCell="F4" sqref="F4"/>
    </sheetView>
  </sheetViews>
  <sheetFormatPr defaultRowHeight="15"/>
  <cols>
    <col min="3" max="3" width="14.5703125" bestFit="1" customWidth="1"/>
    <col min="4" max="4" width="21" bestFit="1" customWidth="1"/>
    <col min="5" max="5" width="14.42578125" bestFit="1" customWidth="1"/>
    <col min="6" max="6" width="15.42578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44</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c r="B4" s="7"/>
      <c r="C4" s="7"/>
      <c r="D4" s="7"/>
      <c r="E4" s="7"/>
      <c r="F4" s="7"/>
      <c r="G4" s="7"/>
      <c r="H4" s="8"/>
      <c r="I4" s="8"/>
      <c r="J4" s="8"/>
      <c r="K4" s="9"/>
    </row>
    <row r="5" spans="1:11">
      <c r="A5" s="10"/>
      <c r="B5" s="11"/>
      <c r="C5" s="11"/>
      <c r="D5" s="11"/>
      <c r="E5" s="11"/>
      <c r="F5" s="11"/>
      <c r="G5" s="11"/>
      <c r="H5" s="8"/>
      <c r="I5" s="8"/>
      <c r="J5" s="8"/>
      <c r="K5" s="9"/>
    </row>
    <row r="6" spans="1:11">
      <c r="A6" s="10"/>
      <c r="B6" s="11"/>
      <c r="C6" s="11"/>
      <c r="D6" s="11"/>
      <c r="E6" s="11"/>
      <c r="F6" s="11"/>
      <c r="G6" s="11"/>
      <c r="H6" s="8"/>
      <c r="I6" s="8"/>
      <c r="J6" s="8"/>
      <c r="K6" s="9"/>
    </row>
    <row r="7" spans="1:11">
      <c r="A7" s="10"/>
      <c r="B7" s="11"/>
      <c r="C7" s="11"/>
      <c r="D7" s="11"/>
      <c r="E7" s="11"/>
      <c r="F7" s="11"/>
      <c r="G7" s="11"/>
      <c r="H7" s="8"/>
      <c r="I7" s="8"/>
      <c r="J7" s="8"/>
      <c r="K7" s="9"/>
    </row>
    <row r="8" spans="1:11">
      <c r="A8" s="10"/>
      <c r="B8" s="11"/>
      <c r="C8" s="11"/>
      <c r="D8" s="11"/>
      <c r="E8" s="11"/>
      <c r="F8" s="11"/>
      <c r="G8" s="11"/>
      <c r="H8" s="8"/>
      <c r="I8" s="8"/>
      <c r="J8" s="8"/>
      <c r="K8" s="9"/>
    </row>
    <row r="9" spans="1:11">
      <c r="A9" s="10"/>
      <c r="B9" s="11"/>
      <c r="C9" s="11"/>
      <c r="D9" s="11"/>
      <c r="E9" s="11"/>
      <c r="F9" s="11"/>
      <c r="G9" s="11"/>
      <c r="H9" s="8"/>
      <c r="I9" s="8"/>
      <c r="J9" s="8"/>
      <c r="K9" s="9"/>
    </row>
    <row r="10" spans="1:11">
      <c r="A10" s="10"/>
      <c r="B10" s="11"/>
      <c r="C10" s="11"/>
      <c r="D10" s="11"/>
      <c r="E10" s="11"/>
      <c r="F10" s="11"/>
      <c r="G10" s="11"/>
      <c r="H10" s="8"/>
      <c r="I10" s="8"/>
      <c r="J10" s="8"/>
      <c r="K10" s="9"/>
    </row>
    <row r="11" spans="1:11">
      <c r="A11" s="10"/>
      <c r="B11" s="11"/>
      <c r="C11" s="11"/>
      <c r="D11" s="11"/>
      <c r="E11" s="11"/>
      <c r="F11" s="11"/>
      <c r="G11" s="11"/>
      <c r="H11" s="8"/>
      <c r="I11" s="8"/>
      <c r="J11" s="8"/>
      <c r="K11" s="9"/>
    </row>
    <row r="12" spans="1:11">
      <c r="A12" s="10"/>
      <c r="B12" s="11"/>
      <c r="C12" s="11"/>
      <c r="D12" s="11"/>
      <c r="E12" s="11"/>
      <c r="F12" s="11"/>
      <c r="G12" s="11"/>
      <c r="H12" s="8"/>
      <c r="I12" s="8"/>
      <c r="J12" s="8"/>
      <c r="K12" s="9"/>
    </row>
    <row r="13" spans="1:11">
      <c r="A13" s="10"/>
      <c r="B13" s="11"/>
      <c r="C13" s="11"/>
      <c r="D13" s="11"/>
      <c r="E13" s="11"/>
      <c r="F13" s="11"/>
      <c r="G13" s="11"/>
      <c r="H13" s="8"/>
      <c r="I13" s="8"/>
      <c r="J13" s="8"/>
      <c r="K13" s="9"/>
    </row>
    <row r="14" spans="1:11">
      <c r="A14" s="10"/>
      <c r="B14" s="11"/>
      <c r="C14" s="11"/>
      <c r="D14" s="11"/>
      <c r="E14" s="11"/>
      <c r="F14" s="11"/>
      <c r="G14" s="11"/>
      <c r="H14" s="8"/>
      <c r="I14" s="8"/>
      <c r="J14" s="8"/>
      <c r="K14" s="9"/>
    </row>
    <row r="15" spans="1:11">
      <c r="A15" s="10"/>
      <c r="B15" s="11"/>
      <c r="C15" s="11"/>
      <c r="D15" s="11"/>
      <c r="E15" s="11"/>
      <c r="F15" s="11"/>
      <c r="G15" s="11"/>
      <c r="H15" s="8"/>
      <c r="I15" s="8"/>
      <c r="J15" s="8"/>
      <c r="K15" s="9"/>
    </row>
    <row r="16" spans="1:11">
      <c r="A16" s="10"/>
      <c r="B16" s="11"/>
      <c r="C16" s="11"/>
      <c r="D16" s="11"/>
      <c r="E16" s="11"/>
      <c r="F16" s="11"/>
      <c r="G16" s="11"/>
      <c r="H16" s="8"/>
      <c r="I16" s="8"/>
      <c r="J16" s="8"/>
      <c r="K16" s="9"/>
    </row>
    <row r="17" spans="1:11">
      <c r="A17" s="10"/>
      <c r="B17" s="11"/>
      <c r="C17" s="11"/>
      <c r="D17" s="11"/>
      <c r="E17" s="11"/>
      <c r="F17" s="11"/>
      <c r="G17" s="11"/>
      <c r="H17" s="8"/>
      <c r="I17" s="8"/>
      <c r="J17" s="8"/>
      <c r="K17" s="9"/>
    </row>
    <row r="18" spans="1:11">
      <c r="A18" s="10"/>
      <c r="B18" s="11"/>
      <c r="C18" s="11"/>
      <c r="D18" s="11"/>
      <c r="E18" s="11"/>
      <c r="F18" s="11"/>
      <c r="G18" s="11"/>
      <c r="H18" s="8"/>
      <c r="I18" s="8"/>
      <c r="J18" s="8"/>
      <c r="K18" s="9"/>
    </row>
    <row r="19" spans="1:11" ht="15.75" thickBot="1">
      <c r="A19" s="12"/>
      <c r="B19" s="13"/>
      <c r="C19" s="13"/>
      <c r="D19" s="13"/>
      <c r="E19" s="13"/>
      <c r="F19" s="13"/>
      <c r="G19" s="13"/>
      <c r="H19" s="14"/>
      <c r="I19" s="14"/>
      <c r="J19" s="14"/>
      <c r="K19" s="15"/>
    </row>
    <row r="20" spans="1:11" ht="16.5" thickBot="1">
      <c r="A20" s="16"/>
      <c r="B20" s="16"/>
      <c r="C20" s="16"/>
      <c r="D20" s="16"/>
      <c r="E20" s="16"/>
      <c r="F20" s="16"/>
      <c r="G20" s="17" t="s">
        <v>11</v>
      </c>
      <c r="H20" s="18">
        <f>SUM(H4:H19)</f>
        <v>0</v>
      </c>
      <c r="I20" s="19">
        <f>SUM(I4:I19)</f>
        <v>0</v>
      </c>
      <c r="J20" s="19">
        <f>SUM(J4:J19)</f>
        <v>0</v>
      </c>
      <c r="K20" s="20">
        <f>SUM(K4:K19)</f>
        <v>0</v>
      </c>
    </row>
    <row r="29" spans="1:11" ht="15.75" thickBot="1"/>
    <row r="30" spans="1:11" ht="16.5" thickBot="1">
      <c r="B30" s="150" t="s">
        <v>87</v>
      </c>
      <c r="C30" s="151"/>
      <c r="D30" s="151"/>
      <c r="E30" s="152"/>
    </row>
    <row r="31" spans="1:11" ht="16.5" thickBot="1">
      <c r="B31" s="46"/>
      <c r="C31" s="42"/>
      <c r="D31" s="42"/>
      <c r="E31" s="47"/>
    </row>
    <row r="32" spans="1:11" ht="16.5" thickBot="1">
      <c r="B32" s="43" t="s">
        <v>0</v>
      </c>
      <c r="C32" s="44" t="s">
        <v>84</v>
      </c>
      <c r="D32" s="44" t="s">
        <v>85</v>
      </c>
      <c r="E32" s="45" t="s">
        <v>86</v>
      </c>
    </row>
    <row r="33" spans="2:5">
      <c r="B33" s="6"/>
      <c r="C33" s="7"/>
      <c r="D33" s="7"/>
      <c r="E33" s="48"/>
    </row>
    <row r="34" spans="2:5">
      <c r="B34" s="10"/>
      <c r="C34" s="11"/>
      <c r="D34" s="11"/>
      <c r="E34" s="49"/>
    </row>
    <row r="35" spans="2:5">
      <c r="B35" s="10"/>
      <c r="C35" s="11"/>
      <c r="D35" s="11"/>
      <c r="E35" s="49"/>
    </row>
    <row r="36" spans="2:5">
      <c r="B36" s="10"/>
      <c r="C36" s="11"/>
      <c r="D36" s="11"/>
      <c r="E36" s="49"/>
    </row>
    <row r="37" spans="2:5" ht="15.75" thickBot="1">
      <c r="B37" s="50"/>
      <c r="C37" s="51"/>
      <c r="D37" s="51"/>
      <c r="E37" s="52"/>
    </row>
  </sheetData>
  <mergeCells count="2">
    <mergeCell ref="A1:K1"/>
    <mergeCell ref="B30:E30"/>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25"/>
  <sheetViews>
    <sheetView topLeftCell="C1" workbookViewId="0">
      <selection activeCell="G15" sqref="G1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30.8554687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144" t="s">
        <v>45</v>
      </c>
      <c r="B1" s="145"/>
      <c r="C1" s="145"/>
      <c r="D1" s="145"/>
      <c r="E1" s="145"/>
      <c r="F1" s="145"/>
      <c r="G1" s="145"/>
      <c r="H1" s="145"/>
      <c r="I1" s="145"/>
      <c r="J1" s="145"/>
      <c r="K1" s="146"/>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5" t="s">
        <v>7</v>
      </c>
      <c r="I3" s="4" t="s">
        <v>8</v>
      </c>
      <c r="J3" s="4" t="s">
        <v>9</v>
      </c>
      <c r="K3" s="4" t="s">
        <v>10</v>
      </c>
    </row>
    <row r="4" spans="1:12">
      <c r="A4" s="6" t="s">
        <v>1081</v>
      </c>
      <c r="B4" s="33">
        <v>1220</v>
      </c>
      <c r="C4" s="33" t="s">
        <v>933</v>
      </c>
      <c r="D4" s="33" t="s">
        <v>1123</v>
      </c>
      <c r="E4" s="33" t="s">
        <v>389</v>
      </c>
      <c r="F4" s="7" t="s">
        <v>72</v>
      </c>
      <c r="G4" s="64" t="s">
        <v>1169</v>
      </c>
      <c r="H4" s="8">
        <v>4609</v>
      </c>
      <c r="I4" s="8">
        <v>3700</v>
      </c>
      <c r="J4" s="8">
        <v>0</v>
      </c>
      <c r="K4" s="9">
        <f>SUM(H4:J4)</f>
        <v>8309</v>
      </c>
    </row>
    <row r="5" spans="1:12">
      <c r="A5" s="10" t="s">
        <v>1081</v>
      </c>
      <c r="B5" s="35">
        <v>834</v>
      </c>
      <c r="C5" s="35" t="s">
        <v>1144</v>
      </c>
      <c r="D5" s="35" t="s">
        <v>1123</v>
      </c>
      <c r="E5" s="35" t="s">
        <v>108</v>
      </c>
      <c r="F5" s="11" t="s">
        <v>81</v>
      </c>
      <c r="G5" s="75" t="s">
        <v>1168</v>
      </c>
      <c r="H5" s="8">
        <v>0</v>
      </c>
      <c r="I5" s="8">
        <v>0</v>
      </c>
      <c r="J5" s="8">
        <v>400</v>
      </c>
      <c r="K5" s="9">
        <f t="shared" ref="K5:K7" si="0">SUM(H5:J5)</f>
        <v>400</v>
      </c>
      <c r="L5" t="s">
        <v>927</v>
      </c>
    </row>
    <row r="6" spans="1:12">
      <c r="A6" s="10" t="s">
        <v>1081</v>
      </c>
      <c r="B6" s="35">
        <v>5102</v>
      </c>
      <c r="C6" s="35" t="s">
        <v>1145</v>
      </c>
      <c r="D6" s="35" t="s">
        <v>1123</v>
      </c>
      <c r="E6" s="35" t="s">
        <v>137</v>
      </c>
      <c r="F6" s="11" t="s">
        <v>72</v>
      </c>
      <c r="G6" s="11" t="s">
        <v>61</v>
      </c>
      <c r="H6" s="8">
        <v>760</v>
      </c>
      <c r="I6" s="8">
        <v>0</v>
      </c>
      <c r="J6" s="8">
        <v>0</v>
      </c>
      <c r="K6" s="9">
        <f t="shared" si="0"/>
        <v>760</v>
      </c>
    </row>
    <row r="7" spans="1:12" ht="15.75" thickBot="1">
      <c r="A7" s="12"/>
      <c r="B7" s="37"/>
      <c r="C7" s="37"/>
      <c r="D7" s="37"/>
      <c r="E7" s="37"/>
      <c r="F7" s="13"/>
      <c r="G7" s="13"/>
      <c r="H7" s="14"/>
      <c r="I7" s="14"/>
      <c r="J7" s="14"/>
      <c r="K7" s="9">
        <f t="shared" si="0"/>
        <v>0</v>
      </c>
    </row>
    <row r="8" spans="1:12" ht="16.5" thickBot="1">
      <c r="A8" s="16"/>
      <c r="B8" s="38"/>
      <c r="C8" s="38"/>
      <c r="D8" s="38"/>
      <c r="E8" s="38"/>
      <c r="F8" s="16"/>
      <c r="G8" s="17" t="s">
        <v>11</v>
      </c>
      <c r="H8" s="18">
        <f>SUM(H4:H7)</f>
        <v>5369</v>
      </c>
      <c r="I8" s="19">
        <f>SUM(I4:I7)</f>
        <v>3700</v>
      </c>
      <c r="J8" s="19">
        <f>SUM(J4:J7)</f>
        <v>400</v>
      </c>
      <c r="K8" s="20">
        <f>SUM(K4:K7)</f>
        <v>9469</v>
      </c>
    </row>
    <row r="9" spans="1:12">
      <c r="B9" s="39"/>
      <c r="C9" s="39"/>
      <c r="D9" s="39"/>
      <c r="E9" s="39"/>
    </row>
    <row r="10" spans="1:12">
      <c r="B10" s="39"/>
      <c r="C10" s="39"/>
      <c r="D10" s="39"/>
      <c r="E10" s="39"/>
    </row>
    <row r="11" spans="1:12">
      <c r="B11" s="39"/>
      <c r="C11" s="39"/>
      <c r="D11" s="39"/>
      <c r="E11" s="39"/>
    </row>
    <row r="12" spans="1:12">
      <c r="B12" s="39"/>
      <c r="C12" s="39"/>
      <c r="D12" s="39"/>
      <c r="E12" s="39"/>
    </row>
    <row r="13" spans="1:12">
      <c r="B13" s="39"/>
      <c r="C13" s="39"/>
      <c r="D13" s="39"/>
      <c r="E13" s="39"/>
    </row>
    <row r="14" spans="1:12">
      <c r="B14" s="39"/>
      <c r="C14" s="39"/>
      <c r="D14" s="39"/>
      <c r="E14" s="39"/>
    </row>
    <row r="15" spans="1:12">
      <c r="B15" s="39"/>
      <c r="C15" s="39"/>
      <c r="D15" s="39"/>
      <c r="E15" s="39"/>
    </row>
    <row r="16" spans="1:12">
      <c r="B16" s="39"/>
      <c r="C16" s="39"/>
      <c r="D16" s="39"/>
      <c r="E16" s="39"/>
    </row>
    <row r="17" spans="2:5" ht="15.75" thickBot="1">
      <c r="B17" s="39"/>
      <c r="C17" s="39"/>
      <c r="D17" s="39"/>
      <c r="E17" s="39"/>
    </row>
    <row r="18" spans="2:5" ht="16.5" thickBot="1">
      <c r="B18" s="153" t="s">
        <v>87</v>
      </c>
      <c r="C18" s="154"/>
      <c r="D18" s="154"/>
      <c r="E18" s="155"/>
    </row>
    <row r="19" spans="2:5" ht="16.5" thickBot="1">
      <c r="B19" s="53"/>
      <c r="C19" s="54"/>
      <c r="D19" s="54"/>
      <c r="E19" s="55"/>
    </row>
    <row r="20" spans="2:5" ht="16.5" thickBot="1">
      <c r="B20" s="43" t="s">
        <v>0</v>
      </c>
      <c r="C20" s="44" t="s">
        <v>84</v>
      </c>
      <c r="D20" s="44" t="s">
        <v>85</v>
      </c>
      <c r="E20" s="45" t="s">
        <v>86</v>
      </c>
    </row>
    <row r="21" spans="2:5">
      <c r="B21" s="6"/>
      <c r="C21" s="7"/>
      <c r="D21" s="7"/>
      <c r="E21" s="48"/>
    </row>
    <row r="22" spans="2:5">
      <c r="B22" s="10"/>
      <c r="C22" s="11"/>
      <c r="D22" s="11"/>
      <c r="E22" s="49"/>
    </row>
    <row r="23" spans="2:5">
      <c r="B23" s="10"/>
      <c r="C23" s="11"/>
      <c r="D23" s="11"/>
      <c r="E23" s="49"/>
    </row>
    <row r="24" spans="2:5">
      <c r="B24" s="10"/>
      <c r="C24" s="11"/>
      <c r="D24" s="11"/>
      <c r="E24" s="49"/>
    </row>
    <row r="25" spans="2:5" ht="15.75" thickBot="1">
      <c r="B25" s="50"/>
      <c r="C25" s="51"/>
      <c r="D25" s="51"/>
      <c r="E25" s="52"/>
    </row>
  </sheetData>
  <mergeCells count="2">
    <mergeCell ref="A1:K1"/>
    <mergeCell ref="B18:E1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M52"/>
  <sheetViews>
    <sheetView topLeftCell="F16" workbookViewId="0">
      <selection activeCell="G25" sqref="G25"/>
    </sheetView>
  </sheetViews>
  <sheetFormatPr defaultRowHeight="15"/>
  <cols>
    <col min="1" max="2" width="10.140625" bestFit="1" customWidth="1"/>
    <col min="3" max="3" width="14.5703125" bestFit="1" customWidth="1"/>
    <col min="4" max="4" width="21" bestFit="1" customWidth="1"/>
    <col min="5" max="5" width="23.140625" bestFit="1" customWidth="1"/>
    <col min="6" max="6" width="15.42578125" bestFit="1" customWidth="1"/>
    <col min="7" max="7" width="64.140625"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46</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5" t="s">
        <v>6</v>
      </c>
      <c r="H3" s="5" t="s">
        <v>7</v>
      </c>
      <c r="I3" s="4" t="s">
        <v>8</v>
      </c>
      <c r="J3" s="4" t="s">
        <v>9</v>
      </c>
      <c r="K3" s="4" t="s">
        <v>10</v>
      </c>
    </row>
    <row r="4" spans="1:11">
      <c r="A4" s="6" t="s">
        <v>160</v>
      </c>
      <c r="B4" s="33">
        <v>798</v>
      </c>
      <c r="C4" s="7" t="s">
        <v>136</v>
      </c>
      <c r="D4" s="7" t="s">
        <v>213</v>
      </c>
      <c r="E4" s="7" t="s">
        <v>214</v>
      </c>
      <c r="F4" s="7" t="s">
        <v>59</v>
      </c>
      <c r="G4" s="7" t="s">
        <v>61</v>
      </c>
      <c r="H4" s="8">
        <v>705</v>
      </c>
      <c r="I4" s="8">
        <v>0</v>
      </c>
      <c r="J4" s="8">
        <v>0</v>
      </c>
      <c r="K4" s="9">
        <f>SUM(H4:J4)</f>
        <v>705</v>
      </c>
    </row>
    <row r="5" spans="1:11">
      <c r="A5" s="10" t="s">
        <v>292</v>
      </c>
      <c r="B5" s="35">
        <v>547</v>
      </c>
      <c r="C5" s="11" t="s">
        <v>110</v>
      </c>
      <c r="D5" s="11" t="s">
        <v>213</v>
      </c>
      <c r="E5" s="11" t="s">
        <v>98</v>
      </c>
      <c r="F5" s="11" t="s">
        <v>197</v>
      </c>
      <c r="G5" s="75" t="s">
        <v>469</v>
      </c>
      <c r="H5" s="8">
        <v>5341</v>
      </c>
      <c r="I5" s="8">
        <v>4850</v>
      </c>
      <c r="J5" s="8">
        <v>0</v>
      </c>
      <c r="K5" s="9">
        <f t="shared" ref="K5:K30" si="0">SUM(H5:J5)</f>
        <v>10191</v>
      </c>
    </row>
    <row r="6" spans="1:11">
      <c r="A6" s="10" t="s">
        <v>386</v>
      </c>
      <c r="B6" s="35">
        <v>815</v>
      </c>
      <c r="C6" s="11" t="s">
        <v>136</v>
      </c>
      <c r="D6" s="11" t="s">
        <v>213</v>
      </c>
      <c r="E6" s="11" t="s">
        <v>137</v>
      </c>
      <c r="F6" s="11" t="s">
        <v>197</v>
      </c>
      <c r="G6" s="11" t="s">
        <v>61</v>
      </c>
      <c r="H6" s="8">
        <v>975</v>
      </c>
      <c r="I6" s="8">
        <v>0</v>
      </c>
      <c r="J6" s="8">
        <v>0</v>
      </c>
      <c r="K6" s="9">
        <f t="shared" si="0"/>
        <v>975</v>
      </c>
    </row>
    <row r="7" spans="1:11">
      <c r="A7" s="10" t="s">
        <v>292</v>
      </c>
      <c r="B7" s="35">
        <v>809</v>
      </c>
      <c r="C7" s="11" t="s">
        <v>136</v>
      </c>
      <c r="D7" s="11" t="s">
        <v>213</v>
      </c>
      <c r="E7" s="11" t="s">
        <v>137</v>
      </c>
      <c r="F7" s="11" t="s">
        <v>197</v>
      </c>
      <c r="G7" s="11" t="s">
        <v>61</v>
      </c>
      <c r="H7" s="8">
        <v>720</v>
      </c>
      <c r="I7" s="8">
        <v>0</v>
      </c>
      <c r="J7" s="8">
        <v>0</v>
      </c>
      <c r="K7" s="9">
        <f t="shared" si="0"/>
        <v>720</v>
      </c>
    </row>
    <row r="8" spans="1:11">
      <c r="A8" s="10" t="s">
        <v>195</v>
      </c>
      <c r="B8" s="35">
        <v>799</v>
      </c>
      <c r="C8" s="11" t="s">
        <v>136</v>
      </c>
      <c r="D8" s="11" t="s">
        <v>213</v>
      </c>
      <c r="E8" s="11" t="s">
        <v>137</v>
      </c>
      <c r="F8" s="11" t="s">
        <v>197</v>
      </c>
      <c r="G8" s="11" t="s">
        <v>61</v>
      </c>
      <c r="H8" s="8">
        <v>660</v>
      </c>
      <c r="I8" s="8">
        <v>0</v>
      </c>
      <c r="J8" s="8">
        <v>0</v>
      </c>
      <c r="K8" s="9">
        <f t="shared" si="0"/>
        <v>660</v>
      </c>
    </row>
    <row r="9" spans="1:11">
      <c r="A9" s="10" t="s">
        <v>466</v>
      </c>
      <c r="B9" s="35">
        <v>597</v>
      </c>
      <c r="C9" s="11" t="s">
        <v>110</v>
      </c>
      <c r="D9" s="11" t="s">
        <v>213</v>
      </c>
      <c r="E9" s="11" t="s">
        <v>95</v>
      </c>
      <c r="F9" s="11" t="s">
        <v>197</v>
      </c>
      <c r="G9" s="75" t="s">
        <v>528</v>
      </c>
      <c r="H9" s="8">
        <v>4443</v>
      </c>
      <c r="I9" s="8">
        <v>1400</v>
      </c>
      <c r="J9" s="8">
        <v>0</v>
      </c>
      <c r="K9" s="9">
        <f t="shared" si="0"/>
        <v>5843</v>
      </c>
    </row>
    <row r="10" spans="1:11">
      <c r="A10" s="10" t="s">
        <v>466</v>
      </c>
      <c r="B10" s="35">
        <v>597</v>
      </c>
      <c r="C10" s="11" t="s">
        <v>110</v>
      </c>
      <c r="D10" s="11" t="s">
        <v>213</v>
      </c>
      <c r="E10" s="11" t="s">
        <v>480</v>
      </c>
      <c r="F10" s="11" t="s">
        <v>197</v>
      </c>
      <c r="G10" s="75" t="s">
        <v>592</v>
      </c>
      <c r="H10" s="8">
        <v>0</v>
      </c>
      <c r="I10" s="8">
        <v>2050</v>
      </c>
      <c r="J10" s="8">
        <v>0</v>
      </c>
      <c r="K10" s="9">
        <f t="shared" si="0"/>
        <v>2050</v>
      </c>
    </row>
    <row r="11" spans="1:11">
      <c r="A11" s="10" t="s">
        <v>466</v>
      </c>
      <c r="B11" s="35" t="s">
        <v>61</v>
      </c>
      <c r="C11" s="11" t="s">
        <v>110</v>
      </c>
      <c r="D11" s="11" t="s">
        <v>213</v>
      </c>
      <c r="E11" s="11" t="s">
        <v>481</v>
      </c>
      <c r="F11" s="11" t="s">
        <v>197</v>
      </c>
      <c r="G11" s="75" t="s">
        <v>527</v>
      </c>
      <c r="H11" s="8">
        <v>0</v>
      </c>
      <c r="I11" s="8">
        <v>500</v>
      </c>
      <c r="J11" s="8">
        <v>0</v>
      </c>
      <c r="K11" s="9">
        <f t="shared" si="0"/>
        <v>500</v>
      </c>
    </row>
    <row r="12" spans="1:11">
      <c r="A12" s="10" t="s">
        <v>466</v>
      </c>
      <c r="B12" s="35">
        <v>819</v>
      </c>
      <c r="C12" s="11" t="s">
        <v>136</v>
      </c>
      <c r="D12" s="11" t="s">
        <v>213</v>
      </c>
      <c r="E12" s="11" t="s">
        <v>137</v>
      </c>
      <c r="F12" s="11" t="s">
        <v>197</v>
      </c>
      <c r="G12" s="11" t="s">
        <v>61</v>
      </c>
      <c r="H12" s="8">
        <v>1770</v>
      </c>
      <c r="I12" s="8">
        <v>0</v>
      </c>
      <c r="J12" s="8">
        <v>0</v>
      </c>
      <c r="K12" s="9">
        <f t="shared" si="0"/>
        <v>1770</v>
      </c>
    </row>
    <row r="13" spans="1:11">
      <c r="A13" s="10" t="s">
        <v>489</v>
      </c>
      <c r="B13" s="35">
        <v>605</v>
      </c>
      <c r="C13" s="11" t="s">
        <v>110</v>
      </c>
      <c r="D13" s="11" t="s">
        <v>213</v>
      </c>
      <c r="E13" s="11" t="s">
        <v>501</v>
      </c>
      <c r="F13" s="11" t="s">
        <v>197</v>
      </c>
      <c r="G13" s="75" t="s">
        <v>593</v>
      </c>
      <c r="H13" s="8">
        <v>4180</v>
      </c>
      <c r="I13" s="8">
        <v>1850</v>
      </c>
      <c r="J13" s="8">
        <v>0</v>
      </c>
      <c r="K13" s="9">
        <f t="shared" si="0"/>
        <v>6030</v>
      </c>
    </row>
    <row r="14" spans="1:11">
      <c r="A14" s="10" t="s">
        <v>489</v>
      </c>
      <c r="B14" s="35">
        <v>820</v>
      </c>
      <c r="C14" s="11" t="s">
        <v>136</v>
      </c>
      <c r="D14" s="11" t="s">
        <v>213</v>
      </c>
      <c r="E14" s="11" t="s">
        <v>137</v>
      </c>
      <c r="F14" s="11" t="s">
        <v>197</v>
      </c>
      <c r="G14" s="11" t="s">
        <v>61</v>
      </c>
      <c r="H14" s="8">
        <v>910</v>
      </c>
      <c r="I14" s="8">
        <v>0</v>
      </c>
      <c r="J14" s="8">
        <v>0</v>
      </c>
      <c r="K14" s="9">
        <f t="shared" si="0"/>
        <v>910</v>
      </c>
    </row>
    <row r="15" spans="1:11">
      <c r="A15" s="10" t="s">
        <v>489</v>
      </c>
      <c r="B15" s="35" t="s">
        <v>61</v>
      </c>
      <c r="C15" s="11" t="s">
        <v>161</v>
      </c>
      <c r="D15" s="11" t="s">
        <v>213</v>
      </c>
      <c r="E15" s="11" t="s">
        <v>535</v>
      </c>
      <c r="F15" s="11" t="s">
        <v>81</v>
      </c>
      <c r="G15" s="11" t="s">
        <v>536</v>
      </c>
      <c r="H15" s="8">
        <v>0</v>
      </c>
      <c r="I15" s="8">
        <v>0</v>
      </c>
      <c r="J15" s="8">
        <v>1245</v>
      </c>
      <c r="K15" s="9">
        <f t="shared" si="0"/>
        <v>1245</v>
      </c>
    </row>
    <row r="16" spans="1:11">
      <c r="A16" s="10" t="s">
        <v>594</v>
      </c>
      <c r="B16" s="35">
        <v>633</v>
      </c>
      <c r="C16" s="11" t="s">
        <v>110</v>
      </c>
      <c r="D16" s="11" t="s">
        <v>213</v>
      </c>
      <c r="E16" s="11" t="s">
        <v>1419</v>
      </c>
      <c r="F16" s="11" t="s">
        <v>197</v>
      </c>
      <c r="G16" s="75" t="s">
        <v>702</v>
      </c>
      <c r="H16" s="8">
        <v>4377</v>
      </c>
      <c r="I16" s="8">
        <v>1650</v>
      </c>
      <c r="J16" s="8">
        <v>0</v>
      </c>
      <c r="K16" s="9">
        <f t="shared" si="0"/>
        <v>6027</v>
      </c>
    </row>
    <row r="17" spans="1:13">
      <c r="A17" s="10" t="s">
        <v>594</v>
      </c>
      <c r="B17" s="35">
        <v>829</v>
      </c>
      <c r="C17" s="11" t="s">
        <v>136</v>
      </c>
      <c r="D17" s="11" t="s">
        <v>213</v>
      </c>
      <c r="E17" s="11" t="s">
        <v>137</v>
      </c>
      <c r="F17" s="11" t="s">
        <v>197</v>
      </c>
      <c r="G17" s="11" t="s">
        <v>61</v>
      </c>
      <c r="H17" s="8">
        <v>2310</v>
      </c>
      <c r="I17" s="8">
        <v>0</v>
      </c>
      <c r="J17" s="8">
        <v>0</v>
      </c>
      <c r="K17" s="9">
        <f t="shared" si="0"/>
        <v>2310</v>
      </c>
    </row>
    <row r="18" spans="1:13">
      <c r="A18" s="10" t="s">
        <v>747</v>
      </c>
      <c r="B18" s="35">
        <v>11502</v>
      </c>
      <c r="C18" s="11" t="s">
        <v>752</v>
      </c>
      <c r="D18" s="11" t="s">
        <v>753</v>
      </c>
      <c r="E18" s="11" t="s">
        <v>754</v>
      </c>
      <c r="F18" s="11" t="s">
        <v>81</v>
      </c>
      <c r="G18" s="75" t="s">
        <v>945</v>
      </c>
      <c r="H18" s="8">
        <v>0</v>
      </c>
      <c r="I18" s="8">
        <v>0</v>
      </c>
      <c r="J18" s="8">
        <v>850</v>
      </c>
      <c r="K18" s="9">
        <f t="shared" si="0"/>
        <v>850</v>
      </c>
    </row>
    <row r="19" spans="1:13">
      <c r="A19" s="10" t="s">
        <v>841</v>
      </c>
      <c r="B19" s="35">
        <v>540</v>
      </c>
      <c r="C19" s="11" t="s">
        <v>869</v>
      </c>
      <c r="D19" s="11" t="s">
        <v>844</v>
      </c>
      <c r="E19" s="11" t="s">
        <v>870</v>
      </c>
      <c r="F19" s="11" t="s">
        <v>81</v>
      </c>
      <c r="G19" s="75" t="s">
        <v>871</v>
      </c>
      <c r="H19" s="8">
        <v>0</v>
      </c>
      <c r="I19" s="8">
        <v>0</v>
      </c>
      <c r="J19" s="8">
        <v>1445</v>
      </c>
      <c r="K19" s="9">
        <f t="shared" si="0"/>
        <v>1445</v>
      </c>
    </row>
    <row r="20" spans="1:13">
      <c r="A20" s="10" t="s">
        <v>841</v>
      </c>
      <c r="B20" s="35" t="s">
        <v>845</v>
      </c>
      <c r="C20" s="11" t="s">
        <v>110</v>
      </c>
      <c r="D20" s="11" t="s">
        <v>213</v>
      </c>
      <c r="E20" s="11" t="s">
        <v>980</v>
      </c>
      <c r="F20" s="11" t="s">
        <v>197</v>
      </c>
      <c r="G20" s="75" t="s">
        <v>979</v>
      </c>
      <c r="H20" s="8">
        <v>15800</v>
      </c>
      <c r="I20" s="8">
        <v>9800</v>
      </c>
      <c r="J20" s="8">
        <v>0</v>
      </c>
      <c r="K20" s="9">
        <f t="shared" si="0"/>
        <v>25600</v>
      </c>
      <c r="M20" s="126"/>
    </row>
    <row r="21" spans="1:13">
      <c r="A21" s="10" t="s">
        <v>841</v>
      </c>
      <c r="B21" s="35">
        <v>851</v>
      </c>
      <c r="C21" s="11" t="s">
        <v>136</v>
      </c>
      <c r="D21" s="11" t="s">
        <v>213</v>
      </c>
      <c r="E21" s="11" t="s">
        <v>669</v>
      </c>
      <c r="F21" s="11" t="s">
        <v>197</v>
      </c>
      <c r="G21" s="11" t="s">
        <v>61</v>
      </c>
      <c r="H21" s="8">
        <v>2160</v>
      </c>
      <c r="I21" s="8">
        <v>0</v>
      </c>
      <c r="J21" s="8">
        <v>0</v>
      </c>
      <c r="K21" s="9">
        <f t="shared" si="0"/>
        <v>2160</v>
      </c>
    </row>
    <row r="22" spans="1:13">
      <c r="A22" s="10" t="s">
        <v>841</v>
      </c>
      <c r="B22" s="35" t="s">
        <v>863</v>
      </c>
      <c r="C22" s="11" t="s">
        <v>156</v>
      </c>
      <c r="D22" s="11" t="s">
        <v>844</v>
      </c>
      <c r="E22" s="11" t="s">
        <v>1033</v>
      </c>
      <c r="F22" s="11" t="s">
        <v>81</v>
      </c>
      <c r="G22" s="75" t="s">
        <v>1072</v>
      </c>
      <c r="H22" s="8">
        <v>0</v>
      </c>
      <c r="I22" s="8">
        <v>0</v>
      </c>
      <c r="J22" s="8">
        <v>9887</v>
      </c>
      <c r="K22" s="9">
        <f t="shared" si="0"/>
        <v>9887</v>
      </c>
      <c r="L22">
        <f>9887-4198</f>
        <v>5689</v>
      </c>
    </row>
    <row r="23" spans="1:13">
      <c r="A23" s="10" t="s">
        <v>841</v>
      </c>
      <c r="B23" s="35" t="s">
        <v>61</v>
      </c>
      <c r="C23" s="11" t="s">
        <v>872</v>
      </c>
      <c r="D23" s="11" t="s">
        <v>844</v>
      </c>
      <c r="E23" s="11" t="s">
        <v>676</v>
      </c>
      <c r="F23" s="11" t="s">
        <v>81</v>
      </c>
      <c r="G23" s="75" t="s">
        <v>873</v>
      </c>
      <c r="H23" s="8">
        <v>0</v>
      </c>
      <c r="I23" s="8">
        <v>0</v>
      </c>
      <c r="J23" s="8">
        <v>450</v>
      </c>
      <c r="K23" s="9">
        <f t="shared" si="0"/>
        <v>450</v>
      </c>
    </row>
    <row r="24" spans="1:13">
      <c r="A24" s="10" t="s">
        <v>944</v>
      </c>
      <c r="B24" s="35">
        <v>9701</v>
      </c>
      <c r="C24" s="11" t="s">
        <v>752</v>
      </c>
      <c r="D24" s="11" t="s">
        <v>844</v>
      </c>
      <c r="E24" s="11" t="s">
        <v>931</v>
      </c>
      <c r="F24" s="11" t="s">
        <v>81</v>
      </c>
      <c r="G24" s="75" t="s">
        <v>955</v>
      </c>
      <c r="H24" s="8">
        <v>0</v>
      </c>
      <c r="I24" s="8">
        <v>0</v>
      </c>
      <c r="J24" s="8">
        <v>1395</v>
      </c>
      <c r="K24" s="9">
        <f t="shared" si="0"/>
        <v>1395</v>
      </c>
    </row>
    <row r="25" spans="1:13">
      <c r="A25" s="10" t="s">
        <v>944</v>
      </c>
      <c r="B25" s="35" t="s">
        <v>969</v>
      </c>
      <c r="C25" s="11" t="s">
        <v>348</v>
      </c>
      <c r="D25" s="11" t="s">
        <v>844</v>
      </c>
      <c r="E25" s="11" t="s">
        <v>64</v>
      </c>
      <c r="F25" s="11" t="s">
        <v>81</v>
      </c>
      <c r="G25" s="75" t="s">
        <v>1425</v>
      </c>
      <c r="H25" s="8">
        <v>0</v>
      </c>
      <c r="I25" s="8">
        <v>0</v>
      </c>
      <c r="J25" s="8">
        <v>2560</v>
      </c>
      <c r="K25" s="9">
        <f t="shared" si="0"/>
        <v>2560</v>
      </c>
    </row>
    <row r="26" spans="1:13">
      <c r="A26" s="10" t="s">
        <v>1011</v>
      </c>
      <c r="B26" s="35">
        <v>783</v>
      </c>
      <c r="C26" s="11" t="s">
        <v>110</v>
      </c>
      <c r="D26" s="11" t="s">
        <v>213</v>
      </c>
      <c r="E26" s="11" t="s">
        <v>92</v>
      </c>
      <c r="F26" s="11" t="s">
        <v>59</v>
      </c>
      <c r="G26" s="75" t="s">
        <v>1096</v>
      </c>
      <c r="H26" s="8">
        <v>126</v>
      </c>
      <c r="I26" s="8">
        <v>500</v>
      </c>
      <c r="J26" s="8">
        <v>0</v>
      </c>
      <c r="K26" s="9">
        <f t="shared" si="0"/>
        <v>626</v>
      </c>
    </row>
    <row r="27" spans="1:13">
      <c r="A27" s="10" t="s">
        <v>1011</v>
      </c>
      <c r="B27" s="35">
        <v>859</v>
      </c>
      <c r="C27" s="11" t="s">
        <v>136</v>
      </c>
      <c r="D27" s="11" t="s">
        <v>213</v>
      </c>
      <c r="E27" s="11" t="s">
        <v>137</v>
      </c>
      <c r="F27" s="11" t="s">
        <v>197</v>
      </c>
      <c r="G27" s="75" t="s">
        <v>61</v>
      </c>
      <c r="H27" s="8">
        <v>630</v>
      </c>
      <c r="I27" s="8">
        <v>0</v>
      </c>
      <c r="J27" s="8">
        <v>0</v>
      </c>
      <c r="K27" s="9">
        <f t="shared" si="0"/>
        <v>630</v>
      </c>
    </row>
    <row r="28" spans="1:13">
      <c r="A28" s="10" t="s">
        <v>1081</v>
      </c>
      <c r="B28" s="35">
        <v>879</v>
      </c>
      <c r="C28" s="11" t="s">
        <v>136</v>
      </c>
      <c r="D28" s="11" t="s">
        <v>213</v>
      </c>
      <c r="E28" s="11" t="s">
        <v>137</v>
      </c>
      <c r="F28" s="11" t="s">
        <v>197</v>
      </c>
      <c r="G28" s="75" t="s">
        <v>61</v>
      </c>
      <c r="H28" s="8">
        <v>250</v>
      </c>
      <c r="I28" s="8">
        <v>0</v>
      </c>
      <c r="J28" s="8">
        <v>0</v>
      </c>
      <c r="K28" s="9">
        <f t="shared" si="0"/>
        <v>250</v>
      </c>
    </row>
    <row r="29" spans="1:13">
      <c r="A29" s="10" t="s">
        <v>1081</v>
      </c>
      <c r="B29" s="35">
        <v>823</v>
      </c>
      <c r="C29" s="11" t="s">
        <v>110</v>
      </c>
      <c r="D29" s="11" t="s">
        <v>213</v>
      </c>
      <c r="E29" s="11" t="s">
        <v>1118</v>
      </c>
      <c r="F29" s="11" t="s">
        <v>59</v>
      </c>
      <c r="G29" s="75" t="s">
        <v>61</v>
      </c>
      <c r="H29" s="8">
        <v>82</v>
      </c>
      <c r="I29" s="8">
        <v>0</v>
      </c>
      <c r="J29" s="8">
        <v>0</v>
      </c>
      <c r="K29" s="9">
        <f t="shared" si="0"/>
        <v>82</v>
      </c>
    </row>
    <row r="30" spans="1:13" ht="15.75" thickBot="1">
      <c r="A30" s="12"/>
      <c r="B30" s="37"/>
      <c r="C30" s="13"/>
      <c r="D30" s="13"/>
      <c r="E30" s="13"/>
      <c r="F30" s="13"/>
      <c r="G30" s="13" t="s">
        <v>551</v>
      </c>
      <c r="H30" s="14">
        <f>SUM(E44:E50)</f>
        <v>2810</v>
      </c>
      <c r="I30" s="14">
        <v>0</v>
      </c>
      <c r="J30" s="14">
        <v>0</v>
      </c>
      <c r="K30" s="9">
        <f t="shared" si="0"/>
        <v>2810</v>
      </c>
    </row>
    <row r="31" spans="1:13" ht="16.5" thickBot="1">
      <c r="A31" s="16"/>
      <c r="B31" s="38"/>
      <c r="C31" s="16"/>
      <c r="D31" s="16"/>
      <c r="E31" s="16"/>
      <c r="F31" s="16"/>
      <c r="G31" s="17" t="s">
        <v>11</v>
      </c>
      <c r="H31" s="18">
        <f>SUM(H4:H30)</f>
        <v>48249</v>
      </c>
      <c r="I31" s="19">
        <f>SUM(I4:I30)</f>
        <v>22600</v>
      </c>
      <c r="J31" s="19">
        <f>SUM(J4:J30)</f>
        <v>17832</v>
      </c>
      <c r="K31" s="20">
        <f>SUM(K4:K30)</f>
        <v>88681</v>
      </c>
    </row>
    <row r="32" spans="1:13">
      <c r="B32" s="39"/>
    </row>
    <row r="33" spans="2:6">
      <c r="B33" s="39"/>
    </row>
    <row r="34" spans="2:6">
      <c r="B34" s="39"/>
    </row>
    <row r="35" spans="2:6">
      <c r="B35" s="39"/>
    </row>
    <row r="36" spans="2:6">
      <c r="B36" s="39"/>
    </row>
    <row r="37" spans="2:6">
      <c r="B37" s="39"/>
    </row>
    <row r="38" spans="2:6">
      <c r="B38" s="39"/>
    </row>
    <row r="39" spans="2:6">
      <c r="B39" s="39"/>
    </row>
    <row r="40" spans="2:6" ht="15.75" thickBot="1"/>
    <row r="41" spans="2:6" ht="16.5" thickBot="1">
      <c r="B41" s="150" t="s">
        <v>87</v>
      </c>
      <c r="C41" s="151"/>
      <c r="D41" s="151"/>
      <c r="E41" s="152"/>
    </row>
    <row r="42" spans="2:6" ht="16.5" thickBot="1">
      <c r="B42" s="46"/>
      <c r="C42" s="42"/>
      <c r="D42" s="42"/>
      <c r="E42" s="47"/>
    </row>
    <row r="43" spans="2:6" ht="16.5" thickBot="1">
      <c r="B43" s="43" t="s">
        <v>0</v>
      </c>
      <c r="C43" s="44" t="s">
        <v>84</v>
      </c>
      <c r="D43" s="44" t="s">
        <v>85</v>
      </c>
      <c r="E43" s="45" t="s">
        <v>86</v>
      </c>
    </row>
    <row r="44" spans="2:6">
      <c r="B44" s="6" t="s">
        <v>489</v>
      </c>
      <c r="C44" s="7" t="s">
        <v>61</v>
      </c>
      <c r="D44" s="7" t="s">
        <v>744</v>
      </c>
      <c r="E44" s="129">
        <v>220</v>
      </c>
      <c r="F44" s="133"/>
    </row>
    <row r="45" spans="2:6">
      <c r="B45" s="10" t="s">
        <v>891</v>
      </c>
      <c r="C45" s="11" t="s">
        <v>61</v>
      </c>
      <c r="D45" s="11" t="s">
        <v>744</v>
      </c>
      <c r="E45" s="130">
        <v>450</v>
      </c>
      <c r="F45" s="133"/>
    </row>
    <row r="46" spans="2:6">
      <c r="B46" s="10" t="s">
        <v>489</v>
      </c>
      <c r="C46" s="11" t="s">
        <v>213</v>
      </c>
      <c r="D46" s="11" t="s">
        <v>744</v>
      </c>
      <c r="E46" s="130">
        <v>300</v>
      </c>
      <c r="F46" s="133"/>
    </row>
    <row r="47" spans="2:6">
      <c r="B47" s="10" t="s">
        <v>327</v>
      </c>
      <c r="C47" s="11" t="s">
        <v>213</v>
      </c>
      <c r="D47" s="11" t="s">
        <v>744</v>
      </c>
      <c r="E47" s="130">
        <v>240</v>
      </c>
      <c r="F47" s="133"/>
    </row>
    <row r="48" spans="2:6" ht="15.75" thickBot="1">
      <c r="B48" s="50" t="s">
        <v>891</v>
      </c>
      <c r="C48" s="51"/>
      <c r="D48" s="51" t="s">
        <v>744</v>
      </c>
      <c r="E48" s="131">
        <v>450</v>
      </c>
      <c r="F48" s="133"/>
    </row>
    <row r="49" spans="4:6">
      <c r="D49" s="128" t="s">
        <v>1420</v>
      </c>
      <c r="E49" s="133">
        <v>1150</v>
      </c>
      <c r="F49" s="133"/>
    </row>
    <row r="50" spans="4:6">
      <c r="E50" s="133"/>
      <c r="F50" s="133"/>
    </row>
    <row r="51" spans="4:6">
      <c r="E51" s="133"/>
      <c r="F51" s="133"/>
    </row>
    <row r="52" spans="4:6">
      <c r="E52" s="133"/>
      <c r="F52" s="133"/>
    </row>
  </sheetData>
  <mergeCells count="2">
    <mergeCell ref="A1:K1"/>
    <mergeCell ref="B41:E4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L215"/>
  <sheetViews>
    <sheetView workbookViewId="0">
      <selection activeCell="E17" sqref="E17"/>
    </sheetView>
  </sheetViews>
  <sheetFormatPr defaultRowHeight="15"/>
  <cols>
    <col min="1" max="1" width="10.140625" bestFit="1" customWidth="1"/>
    <col min="3" max="3" width="15" bestFit="1" customWidth="1"/>
    <col min="4" max="4" width="21" bestFit="1" customWidth="1"/>
    <col min="5" max="5" width="14.42578125" bestFit="1" customWidth="1"/>
    <col min="6" max="6" width="15.42578125" bestFit="1" customWidth="1"/>
    <col min="7" max="7" width="38.570312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144" t="s">
        <v>47</v>
      </c>
      <c r="B1" s="145"/>
      <c r="C1" s="145"/>
      <c r="D1" s="145"/>
      <c r="E1" s="145"/>
      <c r="F1" s="145"/>
      <c r="G1" s="145"/>
      <c r="H1" s="145"/>
      <c r="I1" s="145"/>
      <c r="J1" s="145"/>
      <c r="K1" s="146"/>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5" t="s">
        <v>7</v>
      </c>
      <c r="I3" s="4" t="s">
        <v>8</v>
      </c>
      <c r="J3" s="4" t="s">
        <v>9</v>
      </c>
      <c r="K3" s="4" t="s">
        <v>10</v>
      </c>
    </row>
    <row r="4" spans="1:12">
      <c r="A4" s="32" t="s">
        <v>54</v>
      </c>
      <c r="B4" s="33" t="s">
        <v>61</v>
      </c>
      <c r="C4" s="33" t="s">
        <v>78</v>
      </c>
      <c r="D4" s="7" t="s">
        <v>79</v>
      </c>
      <c r="E4" s="7" t="s">
        <v>80</v>
      </c>
      <c r="F4" s="7" t="s">
        <v>81</v>
      </c>
      <c r="G4" s="64" t="s">
        <v>940</v>
      </c>
      <c r="H4" s="8">
        <v>0</v>
      </c>
      <c r="I4" s="8">
        <v>0</v>
      </c>
      <c r="J4" s="8">
        <v>6750</v>
      </c>
      <c r="K4" s="9">
        <f>SUM(H4:J4)</f>
        <v>6750</v>
      </c>
    </row>
    <row r="5" spans="1:12">
      <c r="A5" s="34" t="s">
        <v>54</v>
      </c>
      <c r="B5" s="35" t="s">
        <v>61</v>
      </c>
      <c r="C5" s="35" t="s">
        <v>82</v>
      </c>
      <c r="D5" s="11" t="s">
        <v>79</v>
      </c>
      <c r="E5" s="11" t="s">
        <v>83</v>
      </c>
      <c r="F5" s="11" t="s">
        <v>81</v>
      </c>
      <c r="G5" s="64" t="s">
        <v>242</v>
      </c>
      <c r="H5" s="8">
        <v>0</v>
      </c>
      <c r="I5" s="8">
        <v>0</v>
      </c>
      <c r="J5" s="8">
        <v>3400</v>
      </c>
      <c r="K5" s="9">
        <f t="shared" ref="K5:K10" si="0">SUM(H5:J5)</f>
        <v>3400</v>
      </c>
    </row>
    <row r="6" spans="1:12">
      <c r="A6" s="10" t="s">
        <v>415</v>
      </c>
      <c r="B6" s="35">
        <v>7202</v>
      </c>
      <c r="C6" s="35" t="s">
        <v>305</v>
      </c>
      <c r="D6" s="35" t="s">
        <v>538</v>
      </c>
      <c r="E6" s="35" t="s">
        <v>95</v>
      </c>
      <c r="F6" s="11" t="s">
        <v>96</v>
      </c>
      <c r="G6" s="75" t="s">
        <v>588</v>
      </c>
      <c r="H6" s="8">
        <v>1225</v>
      </c>
      <c r="I6" s="8">
        <v>1600</v>
      </c>
      <c r="J6" s="8">
        <v>0</v>
      </c>
      <c r="K6" s="9">
        <f t="shared" si="0"/>
        <v>2825</v>
      </c>
    </row>
    <row r="7" spans="1:12">
      <c r="A7" s="34" t="s">
        <v>1172</v>
      </c>
      <c r="B7" s="35" t="s">
        <v>61</v>
      </c>
      <c r="C7" s="35" t="s">
        <v>78</v>
      </c>
      <c r="D7" s="11" t="s">
        <v>79</v>
      </c>
      <c r="E7" s="11" t="s">
        <v>123</v>
      </c>
      <c r="F7" s="11" t="s">
        <v>81</v>
      </c>
      <c r="G7" s="75" t="s">
        <v>1379</v>
      </c>
      <c r="H7" s="8">
        <v>0</v>
      </c>
      <c r="I7" s="8">
        <v>0</v>
      </c>
      <c r="J7" s="8">
        <v>950</v>
      </c>
      <c r="K7" s="9">
        <f t="shared" si="0"/>
        <v>950</v>
      </c>
      <c r="L7">
        <f>4750-3800</f>
        <v>950</v>
      </c>
    </row>
    <row r="8" spans="1:12">
      <c r="A8" s="34" t="s">
        <v>1201</v>
      </c>
      <c r="B8" s="35">
        <v>6912</v>
      </c>
      <c r="C8" s="35" t="s">
        <v>1214</v>
      </c>
      <c r="D8" s="11" t="s">
        <v>79</v>
      </c>
      <c r="E8" s="11" t="s">
        <v>337</v>
      </c>
      <c r="F8" s="11" t="s">
        <v>81</v>
      </c>
      <c r="G8" s="75" t="s">
        <v>1380</v>
      </c>
      <c r="H8" s="8">
        <v>0</v>
      </c>
      <c r="I8" s="8">
        <v>0</v>
      </c>
      <c r="J8" s="8">
        <v>1800</v>
      </c>
      <c r="K8" s="9">
        <f t="shared" si="0"/>
        <v>1800</v>
      </c>
    </row>
    <row r="9" spans="1:12">
      <c r="A9" s="34" t="s">
        <v>1201</v>
      </c>
      <c r="B9" s="37" t="s">
        <v>1221</v>
      </c>
      <c r="C9" s="35" t="s">
        <v>156</v>
      </c>
      <c r="D9" s="11" t="s">
        <v>79</v>
      </c>
      <c r="E9" s="11" t="s">
        <v>450</v>
      </c>
      <c r="F9" s="11" t="s">
        <v>81</v>
      </c>
      <c r="G9" s="75" t="s">
        <v>1442</v>
      </c>
      <c r="H9" s="8">
        <v>0</v>
      </c>
      <c r="I9" s="8">
        <v>0</v>
      </c>
      <c r="J9" s="8">
        <v>3897</v>
      </c>
      <c r="K9" s="9">
        <f t="shared" si="0"/>
        <v>3897</v>
      </c>
      <c r="L9" t="s">
        <v>338</v>
      </c>
    </row>
    <row r="10" spans="1:12" ht="15.75" thickBot="1">
      <c r="A10" s="36"/>
      <c r="B10" s="37"/>
      <c r="C10" s="37"/>
      <c r="D10" s="13"/>
      <c r="E10" s="13"/>
      <c r="F10" s="13"/>
      <c r="G10" s="13"/>
      <c r="H10" s="14">
        <f>SUM(E24:E28)</f>
        <v>0</v>
      </c>
      <c r="I10" s="14">
        <v>0</v>
      </c>
      <c r="J10" s="14">
        <v>0</v>
      </c>
      <c r="K10" s="9">
        <f t="shared" si="0"/>
        <v>0</v>
      </c>
    </row>
    <row r="11" spans="1:12" ht="16.5" thickBot="1">
      <c r="A11" s="38"/>
      <c r="B11" s="38"/>
      <c r="C11" s="38"/>
      <c r="D11" s="16"/>
      <c r="E11" s="16"/>
      <c r="F11" s="16"/>
      <c r="G11" s="17" t="s">
        <v>11</v>
      </c>
      <c r="H11" s="18">
        <f>SUM(H4:H10)</f>
        <v>1225</v>
      </c>
      <c r="I11" s="19">
        <f>SUM(I4:I10)</f>
        <v>1600</v>
      </c>
      <c r="J11" s="19">
        <f>SUM(J4:J10)</f>
        <v>16797</v>
      </c>
      <c r="K11" s="20">
        <f>SUM(K4:K10)</f>
        <v>19622</v>
      </c>
    </row>
    <row r="12" spans="1:12">
      <c r="A12" s="39"/>
      <c r="B12" s="39"/>
      <c r="C12" s="39"/>
    </row>
    <row r="13" spans="1:12">
      <c r="A13" s="39"/>
      <c r="B13" s="39"/>
      <c r="C13" s="39"/>
    </row>
    <row r="14" spans="1:12">
      <c r="A14" s="39"/>
      <c r="B14" s="39"/>
      <c r="C14" s="39"/>
    </row>
    <row r="15" spans="1:12">
      <c r="A15" s="39"/>
      <c r="B15" s="39"/>
      <c r="C15" s="39"/>
    </row>
    <row r="16" spans="1:12">
      <c r="A16" s="39"/>
      <c r="B16" s="39"/>
      <c r="C16" s="39"/>
    </row>
    <row r="17" spans="1:5">
      <c r="A17" s="39"/>
      <c r="B17" s="39"/>
      <c r="C17" s="39"/>
    </row>
    <row r="18" spans="1:5">
      <c r="A18" s="39"/>
      <c r="B18" s="39"/>
      <c r="C18" s="39"/>
    </row>
    <row r="19" spans="1:5">
      <c r="A19" s="39"/>
      <c r="B19" s="39"/>
      <c r="C19" s="39"/>
    </row>
    <row r="20" spans="1:5" ht="15.75" thickBot="1">
      <c r="A20" s="39"/>
      <c r="B20" s="39"/>
      <c r="C20" s="39"/>
    </row>
    <row r="21" spans="1:5" ht="16.5" thickBot="1">
      <c r="A21" s="39"/>
      <c r="B21" s="150" t="s">
        <v>87</v>
      </c>
      <c r="C21" s="151"/>
      <c r="D21" s="151"/>
      <c r="E21" s="152"/>
    </row>
    <row r="22" spans="1:5" ht="16.5" thickBot="1">
      <c r="A22" s="39"/>
      <c r="B22" s="46"/>
      <c r="C22" s="42"/>
      <c r="D22" s="42"/>
      <c r="E22" s="47"/>
    </row>
    <row r="23" spans="1:5" ht="16.5" thickBot="1">
      <c r="A23" s="39"/>
      <c r="B23" s="43" t="s">
        <v>0</v>
      </c>
      <c r="C23" s="44" t="s">
        <v>84</v>
      </c>
      <c r="D23" s="44" t="s">
        <v>85</v>
      </c>
      <c r="E23" s="45" t="s">
        <v>86</v>
      </c>
    </row>
    <row r="24" spans="1:5">
      <c r="A24" s="39"/>
      <c r="B24" s="6"/>
      <c r="C24" s="7"/>
      <c r="D24" s="7"/>
      <c r="E24" s="48"/>
    </row>
    <row r="25" spans="1:5">
      <c r="A25" s="39"/>
      <c r="B25" s="10"/>
      <c r="C25" s="11"/>
      <c r="D25" s="11"/>
      <c r="E25" s="49"/>
    </row>
    <row r="26" spans="1:5">
      <c r="A26" s="39"/>
      <c r="B26" s="10"/>
      <c r="C26" s="11"/>
      <c r="D26" s="11"/>
      <c r="E26" s="49"/>
    </row>
    <row r="27" spans="1:5">
      <c r="A27" s="39"/>
      <c r="B27" s="10"/>
      <c r="C27" s="11"/>
      <c r="D27" s="11"/>
      <c r="E27" s="49"/>
    </row>
    <row r="28" spans="1:5" ht="15.75" thickBot="1">
      <c r="A28" s="39"/>
      <c r="B28" s="50"/>
      <c r="C28" s="51"/>
      <c r="D28" s="51"/>
      <c r="E28" s="52"/>
    </row>
    <row r="29" spans="1:5">
      <c r="A29" s="39"/>
      <c r="B29" s="39"/>
      <c r="C29" s="39"/>
    </row>
    <row r="30" spans="1:5">
      <c r="A30" s="39"/>
      <c r="B30" s="39"/>
      <c r="C30" s="39"/>
    </row>
    <row r="31" spans="1:5">
      <c r="A31" s="39"/>
      <c r="B31" s="39"/>
      <c r="C31" s="39"/>
    </row>
    <row r="32" spans="1:5">
      <c r="A32" s="39"/>
      <c r="B32" s="39"/>
      <c r="C32" s="39"/>
    </row>
    <row r="33" spans="1:3">
      <c r="A33" s="39"/>
      <c r="B33" s="39"/>
      <c r="C33" s="39"/>
    </row>
    <row r="34" spans="1:3">
      <c r="A34" s="39"/>
      <c r="B34" s="39"/>
      <c r="C34" s="39"/>
    </row>
    <row r="35" spans="1:3">
      <c r="A35" s="39"/>
      <c r="B35" s="39"/>
      <c r="C35" s="39"/>
    </row>
    <row r="36" spans="1:3">
      <c r="A36" s="39"/>
      <c r="B36" s="39"/>
      <c r="C36" s="39"/>
    </row>
    <row r="37" spans="1:3">
      <c r="A37" s="39"/>
      <c r="B37" s="39"/>
      <c r="C37" s="39"/>
    </row>
    <row r="38" spans="1:3">
      <c r="A38" s="39"/>
      <c r="B38" s="39"/>
      <c r="C38" s="39"/>
    </row>
    <row r="39" spans="1:3">
      <c r="A39" s="39"/>
      <c r="B39" s="39"/>
      <c r="C39" s="39"/>
    </row>
    <row r="40" spans="1:3">
      <c r="A40" s="39"/>
      <c r="B40" s="39"/>
      <c r="C40" s="39"/>
    </row>
    <row r="41" spans="1:3">
      <c r="A41" s="39"/>
      <c r="B41" s="39"/>
      <c r="C41" s="39"/>
    </row>
    <row r="42" spans="1:3">
      <c r="A42" s="39"/>
      <c r="B42" s="39"/>
      <c r="C42" s="39"/>
    </row>
    <row r="43" spans="1:3">
      <c r="A43" s="39"/>
      <c r="B43" s="39"/>
      <c r="C43" s="39"/>
    </row>
    <row r="44" spans="1:3">
      <c r="A44" s="39"/>
      <c r="B44" s="39"/>
      <c r="C44" s="39"/>
    </row>
    <row r="45" spans="1:3">
      <c r="A45" s="39"/>
      <c r="B45" s="39"/>
      <c r="C45" s="39"/>
    </row>
    <row r="46" spans="1:3">
      <c r="A46" s="39"/>
      <c r="B46" s="39"/>
      <c r="C46" s="39"/>
    </row>
    <row r="47" spans="1:3">
      <c r="A47" s="39"/>
      <c r="B47" s="39"/>
      <c r="C47" s="39"/>
    </row>
    <row r="48" spans="1:3">
      <c r="A48" s="39"/>
      <c r="B48" s="39"/>
      <c r="C48" s="39"/>
    </row>
    <row r="49" spans="1:3">
      <c r="A49" s="39"/>
      <c r="B49" s="39"/>
      <c r="C49" s="39"/>
    </row>
    <row r="50" spans="1:3">
      <c r="A50" s="39"/>
      <c r="B50" s="39"/>
      <c r="C50" s="39"/>
    </row>
    <row r="51" spans="1:3">
      <c r="A51" s="39"/>
      <c r="B51" s="39"/>
      <c r="C51" s="39"/>
    </row>
    <row r="52" spans="1:3">
      <c r="A52" s="39"/>
      <c r="B52" s="39"/>
      <c r="C52" s="39"/>
    </row>
    <row r="53" spans="1:3">
      <c r="A53" s="39"/>
      <c r="B53" s="39"/>
      <c r="C53" s="39"/>
    </row>
    <row r="54" spans="1:3">
      <c r="A54" s="39"/>
      <c r="B54" s="39"/>
      <c r="C54" s="39"/>
    </row>
    <row r="55" spans="1:3">
      <c r="A55" s="39"/>
      <c r="B55" s="39"/>
      <c r="C55" s="39"/>
    </row>
    <row r="56" spans="1:3">
      <c r="A56" s="39"/>
      <c r="B56" s="39"/>
      <c r="C56" s="39"/>
    </row>
    <row r="57" spans="1:3">
      <c r="A57" s="39"/>
      <c r="B57" s="39"/>
      <c r="C57" s="39"/>
    </row>
    <row r="58" spans="1:3">
      <c r="A58" s="39"/>
      <c r="B58" s="39"/>
      <c r="C58" s="39"/>
    </row>
    <row r="59" spans="1:3">
      <c r="A59" s="39"/>
      <c r="B59" s="39"/>
      <c r="C59" s="39"/>
    </row>
    <row r="60" spans="1:3">
      <c r="A60" s="39"/>
      <c r="B60" s="39"/>
      <c r="C60" s="39"/>
    </row>
    <row r="61" spans="1:3">
      <c r="A61" s="39"/>
      <c r="B61" s="39"/>
      <c r="C61" s="39"/>
    </row>
    <row r="62" spans="1:3">
      <c r="A62" s="39"/>
      <c r="B62" s="39"/>
      <c r="C62" s="39"/>
    </row>
    <row r="63" spans="1:3">
      <c r="A63" s="39"/>
      <c r="B63" s="39"/>
      <c r="C63" s="39"/>
    </row>
    <row r="64" spans="1:3">
      <c r="A64" s="39"/>
      <c r="B64" s="39"/>
      <c r="C64" s="39"/>
    </row>
    <row r="65" spans="1:3">
      <c r="A65" s="39"/>
      <c r="B65" s="39"/>
      <c r="C65" s="39"/>
    </row>
    <row r="66" spans="1:3">
      <c r="A66" s="39"/>
      <c r="B66" s="39"/>
      <c r="C66" s="39"/>
    </row>
    <row r="67" spans="1:3">
      <c r="A67" s="39"/>
      <c r="B67" s="39"/>
      <c r="C67" s="39"/>
    </row>
    <row r="68" spans="1:3">
      <c r="A68" s="39"/>
      <c r="B68" s="39"/>
      <c r="C68" s="39"/>
    </row>
    <row r="69" spans="1:3">
      <c r="A69" s="39"/>
      <c r="B69" s="39"/>
      <c r="C69" s="39"/>
    </row>
    <row r="70" spans="1:3">
      <c r="A70" s="39"/>
      <c r="B70" s="39"/>
      <c r="C70" s="39"/>
    </row>
    <row r="71" spans="1:3">
      <c r="A71" s="39"/>
      <c r="B71" s="39"/>
      <c r="C71" s="39"/>
    </row>
    <row r="72" spans="1:3">
      <c r="A72" s="39"/>
      <c r="B72" s="39"/>
      <c r="C72" s="39"/>
    </row>
    <row r="73" spans="1:3">
      <c r="A73" s="39"/>
      <c r="B73" s="39"/>
      <c r="C73" s="39"/>
    </row>
    <row r="74" spans="1:3">
      <c r="A74" s="39"/>
      <c r="B74" s="39"/>
      <c r="C74" s="39"/>
    </row>
    <row r="75" spans="1:3">
      <c r="A75" s="39"/>
      <c r="B75" s="39"/>
      <c r="C75" s="39"/>
    </row>
    <row r="76" spans="1:3">
      <c r="A76" s="39"/>
      <c r="B76" s="39"/>
      <c r="C76" s="39"/>
    </row>
    <row r="77" spans="1:3">
      <c r="A77" s="39"/>
      <c r="B77" s="39"/>
      <c r="C77" s="39"/>
    </row>
    <row r="78" spans="1:3">
      <c r="A78" s="39"/>
      <c r="B78" s="39"/>
      <c r="C78" s="39"/>
    </row>
    <row r="79" spans="1:3">
      <c r="A79" s="39"/>
      <c r="B79" s="39"/>
      <c r="C79" s="39"/>
    </row>
    <row r="80" spans="1:3">
      <c r="A80" s="39"/>
      <c r="B80" s="39"/>
      <c r="C80" s="39"/>
    </row>
    <row r="81" spans="1:3">
      <c r="A81" s="39"/>
      <c r="B81" s="39"/>
      <c r="C81" s="39"/>
    </row>
    <row r="82" spans="1:3">
      <c r="A82" s="39"/>
      <c r="B82" s="39"/>
      <c r="C82" s="39"/>
    </row>
    <row r="83" spans="1:3">
      <c r="A83" s="39"/>
      <c r="B83" s="39"/>
      <c r="C83" s="39"/>
    </row>
    <row r="84" spans="1:3">
      <c r="A84" s="39"/>
      <c r="B84" s="39"/>
      <c r="C84" s="39"/>
    </row>
    <row r="85" spans="1:3">
      <c r="A85" s="39"/>
      <c r="B85" s="39"/>
      <c r="C85" s="39"/>
    </row>
    <row r="86" spans="1:3">
      <c r="A86" s="39"/>
      <c r="B86" s="39"/>
      <c r="C86" s="39"/>
    </row>
    <row r="87" spans="1:3">
      <c r="A87" s="39"/>
      <c r="B87" s="39"/>
      <c r="C87" s="39"/>
    </row>
    <row r="88" spans="1:3">
      <c r="A88" s="39"/>
      <c r="B88" s="39"/>
      <c r="C88" s="39"/>
    </row>
    <row r="89" spans="1:3">
      <c r="A89" s="39"/>
      <c r="B89" s="39"/>
      <c r="C89" s="39"/>
    </row>
    <row r="90" spans="1:3">
      <c r="A90" s="39"/>
      <c r="B90" s="39"/>
      <c r="C90" s="39"/>
    </row>
    <row r="91" spans="1:3">
      <c r="A91" s="39"/>
      <c r="B91" s="39"/>
      <c r="C91" s="39"/>
    </row>
    <row r="92" spans="1:3">
      <c r="A92" s="39"/>
      <c r="B92" s="39"/>
      <c r="C92" s="39"/>
    </row>
    <row r="93" spans="1:3">
      <c r="A93" s="39"/>
      <c r="B93" s="39"/>
      <c r="C93" s="39"/>
    </row>
    <row r="94" spans="1:3">
      <c r="A94" s="39"/>
      <c r="B94" s="39"/>
      <c r="C94" s="39"/>
    </row>
    <row r="95" spans="1:3">
      <c r="A95" s="39"/>
      <c r="B95" s="39"/>
      <c r="C95" s="39"/>
    </row>
    <row r="96" spans="1:3">
      <c r="A96" s="39"/>
      <c r="B96" s="39"/>
      <c r="C96" s="39"/>
    </row>
    <row r="97" spans="1:3">
      <c r="A97" s="39"/>
      <c r="B97" s="39"/>
      <c r="C97" s="39"/>
    </row>
    <row r="98" spans="1:3">
      <c r="A98" s="39"/>
      <c r="B98" s="39"/>
      <c r="C98" s="39"/>
    </row>
    <row r="99" spans="1:3">
      <c r="A99" s="39"/>
      <c r="B99" s="39"/>
      <c r="C99" s="39"/>
    </row>
    <row r="100" spans="1:3">
      <c r="A100" s="39"/>
      <c r="B100" s="39"/>
      <c r="C100" s="39"/>
    </row>
    <row r="101" spans="1:3">
      <c r="A101" s="39"/>
      <c r="B101" s="39"/>
      <c r="C101" s="39"/>
    </row>
    <row r="102" spans="1:3">
      <c r="A102" s="39"/>
      <c r="B102" s="39"/>
      <c r="C102" s="39"/>
    </row>
    <row r="103" spans="1:3">
      <c r="A103" s="39"/>
      <c r="B103" s="39"/>
      <c r="C103" s="39"/>
    </row>
    <row r="104" spans="1:3">
      <c r="A104" s="39"/>
      <c r="B104" s="39"/>
      <c r="C104" s="39"/>
    </row>
    <row r="105" spans="1:3">
      <c r="A105" s="39"/>
      <c r="B105" s="39"/>
      <c r="C105" s="39"/>
    </row>
    <row r="106" spans="1:3">
      <c r="A106" s="39"/>
      <c r="B106" s="39"/>
      <c r="C106" s="39"/>
    </row>
    <row r="107" spans="1:3">
      <c r="A107" s="39"/>
      <c r="B107" s="39"/>
      <c r="C107" s="39"/>
    </row>
    <row r="108" spans="1:3">
      <c r="A108" s="39"/>
      <c r="B108" s="39"/>
      <c r="C108" s="39"/>
    </row>
    <row r="109" spans="1:3">
      <c r="A109" s="39"/>
      <c r="B109" s="39"/>
      <c r="C109" s="39"/>
    </row>
    <row r="110" spans="1:3">
      <c r="A110" s="39"/>
      <c r="B110" s="39"/>
      <c r="C110" s="39"/>
    </row>
    <row r="111" spans="1:3">
      <c r="A111" s="39"/>
      <c r="B111" s="39"/>
      <c r="C111" s="39"/>
    </row>
    <row r="112" spans="1:3">
      <c r="A112" s="39"/>
      <c r="B112" s="39"/>
      <c r="C112" s="39"/>
    </row>
    <row r="113" spans="1:3">
      <c r="A113" s="39"/>
      <c r="B113" s="39"/>
      <c r="C113" s="39"/>
    </row>
    <row r="114" spans="1:3">
      <c r="A114" s="39"/>
      <c r="B114" s="39"/>
      <c r="C114" s="39"/>
    </row>
    <row r="115" spans="1:3">
      <c r="A115" s="39"/>
      <c r="B115" s="39"/>
      <c r="C115" s="39"/>
    </row>
    <row r="116" spans="1:3">
      <c r="A116" s="39"/>
      <c r="B116" s="39"/>
      <c r="C116" s="39"/>
    </row>
    <row r="117" spans="1:3">
      <c r="A117" s="39"/>
      <c r="B117" s="39"/>
      <c r="C117" s="39"/>
    </row>
    <row r="118" spans="1:3">
      <c r="A118" s="39"/>
      <c r="B118" s="39"/>
      <c r="C118" s="39"/>
    </row>
    <row r="119" spans="1:3">
      <c r="A119" s="39"/>
      <c r="B119" s="39"/>
      <c r="C119" s="39"/>
    </row>
    <row r="120" spans="1:3">
      <c r="A120" s="39"/>
      <c r="B120" s="39"/>
      <c r="C120" s="39"/>
    </row>
    <row r="121" spans="1:3">
      <c r="A121" s="39"/>
      <c r="B121" s="39"/>
      <c r="C121" s="39"/>
    </row>
    <row r="122" spans="1:3">
      <c r="A122" s="39"/>
      <c r="B122" s="39"/>
      <c r="C122" s="39"/>
    </row>
    <row r="123" spans="1:3">
      <c r="A123" s="39"/>
      <c r="B123" s="39"/>
      <c r="C123" s="39"/>
    </row>
    <row r="124" spans="1:3">
      <c r="A124" s="39"/>
      <c r="B124" s="39"/>
      <c r="C124" s="39"/>
    </row>
    <row r="125" spans="1:3">
      <c r="A125" s="39"/>
      <c r="B125" s="39"/>
      <c r="C125" s="39"/>
    </row>
    <row r="126" spans="1:3">
      <c r="A126" s="39"/>
      <c r="B126" s="39"/>
      <c r="C126" s="39"/>
    </row>
    <row r="127" spans="1:3">
      <c r="A127" s="39"/>
      <c r="B127" s="39"/>
      <c r="C127" s="39"/>
    </row>
    <row r="128" spans="1:3">
      <c r="A128" s="39"/>
      <c r="B128" s="39"/>
      <c r="C128" s="39"/>
    </row>
    <row r="129" spans="1:3">
      <c r="A129" s="39"/>
      <c r="B129" s="39"/>
      <c r="C129" s="39"/>
    </row>
    <row r="130" spans="1:3">
      <c r="A130" s="39"/>
      <c r="B130" s="39"/>
      <c r="C130" s="39"/>
    </row>
    <row r="131" spans="1:3">
      <c r="A131" s="39"/>
      <c r="B131" s="39"/>
      <c r="C131" s="39"/>
    </row>
    <row r="132" spans="1:3">
      <c r="A132" s="39"/>
      <c r="B132" s="39"/>
      <c r="C132" s="39"/>
    </row>
    <row r="133" spans="1:3">
      <c r="A133" s="39"/>
      <c r="B133" s="39"/>
      <c r="C133" s="39"/>
    </row>
    <row r="134" spans="1:3">
      <c r="A134" s="39"/>
      <c r="B134" s="39"/>
      <c r="C134" s="39"/>
    </row>
    <row r="135" spans="1:3">
      <c r="A135" s="39"/>
      <c r="B135" s="39"/>
      <c r="C135" s="39"/>
    </row>
    <row r="136" spans="1:3">
      <c r="A136" s="39"/>
      <c r="B136" s="39"/>
      <c r="C136" s="39"/>
    </row>
    <row r="137" spans="1:3">
      <c r="A137" s="39"/>
      <c r="B137" s="39"/>
      <c r="C137" s="39"/>
    </row>
    <row r="138" spans="1:3">
      <c r="A138" s="39"/>
      <c r="B138" s="39"/>
      <c r="C138" s="39"/>
    </row>
    <row r="139" spans="1:3">
      <c r="A139" s="39"/>
      <c r="B139" s="39"/>
      <c r="C139" s="39"/>
    </row>
    <row r="140" spans="1:3">
      <c r="A140" s="39"/>
      <c r="B140" s="39"/>
      <c r="C140" s="39"/>
    </row>
    <row r="141" spans="1:3">
      <c r="A141" s="39"/>
      <c r="B141" s="39"/>
      <c r="C141" s="39"/>
    </row>
    <row r="142" spans="1:3">
      <c r="A142" s="39"/>
      <c r="B142" s="39"/>
      <c r="C142" s="39"/>
    </row>
    <row r="143" spans="1:3">
      <c r="A143" s="39"/>
      <c r="B143" s="39"/>
      <c r="C143" s="39"/>
    </row>
    <row r="144" spans="1:3">
      <c r="A144" s="39"/>
      <c r="B144" s="39"/>
      <c r="C144" s="39"/>
    </row>
    <row r="145" spans="1:3">
      <c r="A145" s="39"/>
      <c r="B145" s="39"/>
      <c r="C145" s="39"/>
    </row>
    <row r="146" spans="1:3">
      <c r="A146" s="39"/>
      <c r="B146" s="39"/>
      <c r="C146" s="39"/>
    </row>
    <row r="147" spans="1:3">
      <c r="A147" s="39"/>
      <c r="B147" s="39"/>
      <c r="C147" s="39"/>
    </row>
    <row r="148" spans="1:3">
      <c r="A148" s="39"/>
      <c r="B148" s="39"/>
      <c r="C148" s="39"/>
    </row>
    <row r="149" spans="1:3">
      <c r="A149" s="39"/>
      <c r="B149" s="39"/>
      <c r="C149" s="39"/>
    </row>
    <row r="150" spans="1:3">
      <c r="A150" s="39"/>
      <c r="B150" s="39"/>
      <c r="C150" s="39"/>
    </row>
    <row r="151" spans="1:3">
      <c r="A151" s="39"/>
      <c r="B151" s="39"/>
      <c r="C151" s="39"/>
    </row>
    <row r="152" spans="1:3">
      <c r="A152" s="39"/>
      <c r="B152" s="39"/>
      <c r="C152" s="39"/>
    </row>
    <row r="153" spans="1:3">
      <c r="A153" s="39"/>
      <c r="B153" s="39"/>
      <c r="C153" s="39"/>
    </row>
    <row r="154" spans="1:3">
      <c r="A154" s="39"/>
      <c r="B154" s="39"/>
      <c r="C154" s="39"/>
    </row>
    <row r="155" spans="1:3">
      <c r="A155" s="39"/>
      <c r="B155" s="39"/>
      <c r="C155" s="39"/>
    </row>
    <row r="156" spans="1:3">
      <c r="A156" s="39"/>
      <c r="B156" s="39"/>
      <c r="C156" s="39"/>
    </row>
    <row r="157" spans="1:3">
      <c r="A157" s="39"/>
      <c r="B157" s="39"/>
      <c r="C157" s="39"/>
    </row>
    <row r="158" spans="1:3">
      <c r="A158" s="39"/>
      <c r="B158" s="39"/>
      <c r="C158" s="39"/>
    </row>
    <row r="159" spans="1:3">
      <c r="A159" s="39"/>
      <c r="B159" s="39"/>
      <c r="C159" s="39"/>
    </row>
    <row r="160" spans="1:3">
      <c r="A160" s="39"/>
      <c r="B160" s="39"/>
      <c r="C160" s="39"/>
    </row>
    <row r="161" spans="1:3">
      <c r="A161" s="39"/>
      <c r="B161" s="39"/>
      <c r="C161" s="39"/>
    </row>
    <row r="162" spans="1:3">
      <c r="A162" s="39"/>
      <c r="B162" s="39"/>
      <c r="C162" s="39"/>
    </row>
    <row r="163" spans="1:3">
      <c r="A163" s="39"/>
      <c r="B163" s="39"/>
      <c r="C163" s="39"/>
    </row>
    <row r="164" spans="1:3">
      <c r="A164" s="39"/>
      <c r="B164" s="39"/>
      <c r="C164" s="39"/>
    </row>
    <row r="165" spans="1:3">
      <c r="A165" s="39"/>
      <c r="B165" s="39"/>
      <c r="C165" s="39"/>
    </row>
    <row r="166" spans="1:3">
      <c r="A166" s="39"/>
      <c r="B166" s="39"/>
      <c r="C166" s="39"/>
    </row>
    <row r="167" spans="1:3">
      <c r="A167" s="39"/>
      <c r="B167" s="39"/>
      <c r="C167" s="39"/>
    </row>
    <row r="168" spans="1:3">
      <c r="A168" s="39"/>
      <c r="B168" s="39"/>
      <c r="C168" s="39"/>
    </row>
    <row r="169" spans="1:3">
      <c r="A169" s="39"/>
      <c r="B169" s="39"/>
      <c r="C169" s="39"/>
    </row>
    <row r="170" spans="1:3">
      <c r="A170" s="39"/>
      <c r="B170" s="39"/>
      <c r="C170" s="39"/>
    </row>
    <row r="171" spans="1:3">
      <c r="A171" s="39"/>
      <c r="B171" s="39"/>
      <c r="C171" s="39"/>
    </row>
    <row r="172" spans="1:3">
      <c r="A172" s="39"/>
      <c r="B172" s="39"/>
      <c r="C172" s="39"/>
    </row>
    <row r="173" spans="1:3">
      <c r="A173" s="39"/>
      <c r="B173" s="39"/>
      <c r="C173" s="39"/>
    </row>
    <row r="174" spans="1:3">
      <c r="A174" s="39"/>
      <c r="B174" s="39"/>
      <c r="C174" s="39"/>
    </row>
    <row r="175" spans="1:3">
      <c r="A175" s="39"/>
      <c r="B175" s="39"/>
      <c r="C175" s="39"/>
    </row>
    <row r="176" spans="1:3">
      <c r="A176" s="39"/>
      <c r="B176" s="39"/>
      <c r="C176" s="39"/>
    </row>
    <row r="177" spans="1:3">
      <c r="A177" s="39"/>
      <c r="B177" s="39"/>
      <c r="C177" s="39"/>
    </row>
    <row r="178" spans="1:3">
      <c r="A178" s="39"/>
      <c r="B178" s="39"/>
      <c r="C178" s="39"/>
    </row>
    <row r="179" spans="1:3">
      <c r="A179" s="39"/>
      <c r="B179" s="39"/>
      <c r="C179" s="39"/>
    </row>
    <row r="180" spans="1:3">
      <c r="A180" s="39"/>
      <c r="B180" s="39"/>
      <c r="C180" s="39"/>
    </row>
    <row r="181" spans="1:3">
      <c r="A181" s="39"/>
      <c r="B181" s="39"/>
      <c r="C181" s="39"/>
    </row>
    <row r="182" spans="1:3">
      <c r="A182" s="39"/>
      <c r="B182" s="39"/>
      <c r="C182" s="39"/>
    </row>
    <row r="183" spans="1:3">
      <c r="A183" s="39"/>
      <c r="B183" s="39"/>
      <c r="C183" s="39"/>
    </row>
    <row r="184" spans="1:3">
      <c r="A184" s="39"/>
      <c r="B184" s="39"/>
      <c r="C184" s="39"/>
    </row>
    <row r="185" spans="1:3">
      <c r="A185" s="39"/>
      <c r="B185" s="39"/>
      <c r="C185" s="39"/>
    </row>
    <row r="186" spans="1:3">
      <c r="A186" s="39"/>
      <c r="B186" s="39"/>
      <c r="C186" s="39"/>
    </row>
    <row r="187" spans="1:3">
      <c r="A187" s="39"/>
      <c r="B187" s="39"/>
      <c r="C187" s="39"/>
    </row>
    <row r="188" spans="1:3">
      <c r="A188" s="39"/>
      <c r="B188" s="39"/>
      <c r="C188" s="39"/>
    </row>
    <row r="189" spans="1:3">
      <c r="A189" s="39"/>
      <c r="B189" s="39"/>
      <c r="C189" s="39"/>
    </row>
    <row r="190" spans="1:3">
      <c r="A190" s="39"/>
      <c r="B190" s="39"/>
      <c r="C190" s="39"/>
    </row>
    <row r="191" spans="1:3">
      <c r="A191" s="39"/>
      <c r="B191" s="39"/>
      <c r="C191" s="39"/>
    </row>
    <row r="192" spans="1:3">
      <c r="A192" s="39"/>
      <c r="B192" s="39"/>
      <c r="C192" s="39"/>
    </row>
    <row r="193" spans="1:3">
      <c r="A193" s="39"/>
      <c r="B193" s="39"/>
      <c r="C193" s="39"/>
    </row>
    <row r="194" spans="1:3">
      <c r="A194" s="39"/>
      <c r="B194" s="39"/>
      <c r="C194" s="39"/>
    </row>
    <row r="195" spans="1:3">
      <c r="A195" s="39"/>
      <c r="B195" s="39"/>
      <c r="C195" s="39"/>
    </row>
    <row r="196" spans="1:3">
      <c r="A196" s="39"/>
      <c r="B196" s="39"/>
      <c r="C196" s="39"/>
    </row>
    <row r="197" spans="1:3">
      <c r="A197" s="39"/>
      <c r="B197" s="39"/>
      <c r="C197" s="39"/>
    </row>
    <row r="198" spans="1:3">
      <c r="A198" s="39"/>
      <c r="B198" s="39"/>
      <c r="C198" s="39"/>
    </row>
    <row r="199" spans="1:3">
      <c r="A199" s="39"/>
      <c r="B199" s="39"/>
      <c r="C199" s="39"/>
    </row>
    <row r="200" spans="1:3">
      <c r="A200" s="39"/>
      <c r="B200" s="39"/>
      <c r="C200" s="39"/>
    </row>
    <row r="201" spans="1:3">
      <c r="A201" s="39"/>
      <c r="B201" s="39"/>
      <c r="C201" s="39"/>
    </row>
    <row r="202" spans="1:3">
      <c r="A202" s="39"/>
      <c r="B202" s="39"/>
      <c r="C202" s="39"/>
    </row>
    <row r="203" spans="1:3">
      <c r="A203" s="39"/>
      <c r="B203" s="39"/>
      <c r="C203" s="39"/>
    </row>
    <row r="204" spans="1:3">
      <c r="A204" s="39"/>
      <c r="B204" s="39"/>
      <c r="C204" s="39"/>
    </row>
    <row r="205" spans="1:3">
      <c r="A205" s="39"/>
      <c r="B205" s="39"/>
      <c r="C205" s="39"/>
    </row>
    <row r="206" spans="1:3">
      <c r="A206" s="39"/>
      <c r="B206" s="39"/>
      <c r="C206" s="39"/>
    </row>
    <row r="207" spans="1:3">
      <c r="A207" s="39"/>
      <c r="B207" s="39"/>
      <c r="C207" s="39"/>
    </row>
    <row r="208" spans="1:3">
      <c r="A208" s="39"/>
      <c r="B208" s="39"/>
      <c r="C208" s="39"/>
    </row>
    <row r="209" spans="1:3">
      <c r="A209" s="39"/>
      <c r="B209" s="39"/>
      <c r="C209" s="39"/>
    </row>
    <row r="210" spans="1:3">
      <c r="A210" s="39"/>
      <c r="B210" s="39"/>
      <c r="C210" s="39"/>
    </row>
    <row r="211" spans="1:3">
      <c r="A211" s="39"/>
      <c r="B211" s="39"/>
      <c r="C211" s="39"/>
    </row>
    <row r="212" spans="1:3">
      <c r="A212" s="39"/>
      <c r="B212" s="39"/>
      <c r="C212" s="39"/>
    </row>
    <row r="213" spans="1:3">
      <c r="A213" s="39"/>
      <c r="B213" s="39"/>
      <c r="C213" s="39"/>
    </row>
    <row r="214" spans="1:3">
      <c r="A214" s="39"/>
      <c r="B214" s="39"/>
      <c r="C214" s="39"/>
    </row>
    <row r="215" spans="1:3">
      <c r="A215" s="39"/>
      <c r="B215" s="39"/>
      <c r="C215" s="39"/>
    </row>
  </sheetData>
  <mergeCells count="2">
    <mergeCell ref="A1:K1"/>
    <mergeCell ref="B21:E2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L70"/>
  <sheetViews>
    <sheetView topLeftCell="A31" workbookViewId="0">
      <selection activeCell="G15" sqref="G15"/>
    </sheetView>
  </sheetViews>
  <sheetFormatPr defaultRowHeight="15"/>
  <cols>
    <col min="1" max="1" width="10.140625" bestFit="1" customWidth="1"/>
    <col min="2" max="2" width="18.28515625" bestFit="1" customWidth="1"/>
    <col min="3" max="3" width="17.5703125" bestFit="1" customWidth="1"/>
    <col min="4" max="4" width="21" bestFit="1" customWidth="1"/>
    <col min="5" max="5" width="14.42578125" bestFit="1" customWidth="1"/>
    <col min="6" max="6" width="15.42578125" bestFit="1" customWidth="1"/>
    <col min="7" max="7" width="43.28515625"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144" t="s">
        <v>49</v>
      </c>
      <c r="B1" s="145"/>
      <c r="C1" s="145"/>
      <c r="D1" s="145"/>
      <c r="E1" s="145"/>
      <c r="F1" s="145"/>
      <c r="G1" s="145"/>
      <c r="H1" s="145"/>
      <c r="I1" s="145"/>
      <c r="J1" s="145"/>
      <c r="K1" s="146"/>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5" t="s">
        <v>7</v>
      </c>
      <c r="I3" s="4" t="s">
        <v>8</v>
      </c>
      <c r="J3" s="4" t="s">
        <v>9</v>
      </c>
      <c r="K3" s="4" t="s">
        <v>10</v>
      </c>
    </row>
    <row r="4" spans="1:12">
      <c r="A4" s="6" t="s">
        <v>54</v>
      </c>
      <c r="B4" s="33">
        <v>1297</v>
      </c>
      <c r="C4" s="33" t="s">
        <v>103</v>
      </c>
      <c r="D4" s="33" t="s">
        <v>216</v>
      </c>
      <c r="E4" s="33" t="s">
        <v>104</v>
      </c>
      <c r="F4" s="7" t="s">
        <v>81</v>
      </c>
      <c r="G4" s="64" t="s">
        <v>456</v>
      </c>
      <c r="H4" s="8">
        <v>0</v>
      </c>
      <c r="I4" s="8">
        <v>0</v>
      </c>
      <c r="J4" s="8">
        <v>3563</v>
      </c>
      <c r="K4" s="9">
        <f>SUM(H4:J4)</f>
        <v>3563</v>
      </c>
    </row>
    <row r="5" spans="1:12">
      <c r="A5" s="10" t="s">
        <v>122</v>
      </c>
      <c r="B5" s="35" t="s">
        <v>125</v>
      </c>
      <c r="C5" s="35" t="s">
        <v>124</v>
      </c>
      <c r="D5" s="35" t="s">
        <v>61</v>
      </c>
      <c r="E5" s="35" t="s">
        <v>123</v>
      </c>
      <c r="F5" s="11" t="s">
        <v>81</v>
      </c>
      <c r="G5" s="64" t="s">
        <v>455</v>
      </c>
      <c r="H5" s="8">
        <v>0</v>
      </c>
      <c r="I5" s="8">
        <v>0</v>
      </c>
      <c r="J5" s="8">
        <v>1960</v>
      </c>
      <c r="K5" s="9">
        <f t="shared" ref="K5:K52" si="0">SUM(H5:J5)</f>
        <v>1960</v>
      </c>
    </row>
    <row r="6" spans="1:12">
      <c r="A6" s="10" t="s">
        <v>203</v>
      </c>
      <c r="B6" s="35" t="s">
        <v>61</v>
      </c>
      <c r="C6" s="35" t="s">
        <v>220</v>
      </c>
      <c r="D6" s="35" t="s">
        <v>61</v>
      </c>
      <c r="E6" s="35" t="s">
        <v>317</v>
      </c>
      <c r="F6" s="11" t="s">
        <v>72</v>
      </c>
      <c r="G6" s="75" t="s">
        <v>61</v>
      </c>
      <c r="H6" s="8">
        <v>1975</v>
      </c>
      <c r="I6" s="8">
        <v>0</v>
      </c>
      <c r="J6" s="8">
        <v>0</v>
      </c>
      <c r="K6" s="9">
        <f t="shared" si="0"/>
        <v>1975</v>
      </c>
    </row>
    <row r="7" spans="1:12">
      <c r="A7" s="10" t="s">
        <v>203</v>
      </c>
      <c r="B7" s="35">
        <v>538</v>
      </c>
      <c r="C7" s="35" t="s">
        <v>204</v>
      </c>
      <c r="D7" s="35" t="s">
        <v>205</v>
      </c>
      <c r="E7" s="35" t="s">
        <v>206</v>
      </c>
      <c r="F7" s="11" t="s">
        <v>72</v>
      </c>
      <c r="G7" s="75" t="s">
        <v>340</v>
      </c>
      <c r="H7" s="8">
        <v>6510</v>
      </c>
      <c r="I7" s="8">
        <v>6600</v>
      </c>
      <c r="J7" s="8">
        <v>0</v>
      </c>
      <c r="K7" s="9">
        <f t="shared" si="0"/>
        <v>13110</v>
      </c>
    </row>
    <row r="8" spans="1:12">
      <c r="A8" s="10" t="s">
        <v>203</v>
      </c>
      <c r="B8" s="35" t="s">
        <v>207</v>
      </c>
      <c r="C8" s="35" t="s">
        <v>208</v>
      </c>
      <c r="D8" s="35" t="s">
        <v>205</v>
      </c>
      <c r="E8" s="35" t="s">
        <v>223</v>
      </c>
      <c r="F8" s="11" t="s">
        <v>72</v>
      </c>
      <c r="G8" s="75" t="s">
        <v>342</v>
      </c>
      <c r="H8" s="8">
        <v>537</v>
      </c>
      <c r="I8" s="8">
        <v>1650</v>
      </c>
      <c r="J8" s="8">
        <v>0</v>
      </c>
      <c r="K8" s="9">
        <f t="shared" si="0"/>
        <v>2187</v>
      </c>
    </row>
    <row r="9" spans="1:12">
      <c r="A9" s="10" t="s">
        <v>203</v>
      </c>
      <c r="B9" s="35">
        <v>1458</v>
      </c>
      <c r="C9" s="35" t="s">
        <v>209</v>
      </c>
      <c r="D9" s="35" t="s">
        <v>216</v>
      </c>
      <c r="E9" s="35" t="s">
        <v>217</v>
      </c>
      <c r="F9" s="11" t="s">
        <v>72</v>
      </c>
      <c r="G9" s="75" t="s">
        <v>341</v>
      </c>
      <c r="H9" s="8">
        <v>665</v>
      </c>
      <c r="I9" s="8">
        <v>925</v>
      </c>
      <c r="J9" s="8">
        <v>0</v>
      </c>
      <c r="K9" s="9">
        <f t="shared" si="0"/>
        <v>1590</v>
      </c>
    </row>
    <row r="10" spans="1:12">
      <c r="A10" s="10" t="s">
        <v>203</v>
      </c>
      <c r="B10" s="35">
        <v>2994</v>
      </c>
      <c r="C10" s="35" t="s">
        <v>215</v>
      </c>
      <c r="D10" s="35" t="s">
        <v>216</v>
      </c>
      <c r="E10" s="35" t="s">
        <v>224</v>
      </c>
      <c r="F10" s="11" t="s">
        <v>72</v>
      </c>
      <c r="G10" s="11" t="s">
        <v>453</v>
      </c>
      <c r="H10" s="8">
        <v>2070</v>
      </c>
      <c r="I10" s="8">
        <v>2200</v>
      </c>
      <c r="J10" s="8">
        <v>0</v>
      </c>
      <c r="K10" s="9">
        <f t="shared" si="0"/>
        <v>4270</v>
      </c>
    </row>
    <row r="11" spans="1:12">
      <c r="A11" s="10" t="s">
        <v>203</v>
      </c>
      <c r="B11" s="35">
        <v>414</v>
      </c>
      <c r="C11" s="35" t="s">
        <v>225</v>
      </c>
      <c r="D11" s="35" t="s">
        <v>216</v>
      </c>
      <c r="E11" s="35" t="s">
        <v>58</v>
      </c>
      <c r="F11" s="11" t="s">
        <v>81</v>
      </c>
      <c r="G11" s="75" t="s">
        <v>454</v>
      </c>
      <c r="H11" s="8">
        <v>0</v>
      </c>
      <c r="I11" s="8">
        <v>0</v>
      </c>
      <c r="J11" s="8">
        <v>2900</v>
      </c>
      <c r="K11" s="9">
        <f t="shared" si="0"/>
        <v>2900</v>
      </c>
      <c r="L11" t="s">
        <v>230</v>
      </c>
    </row>
    <row r="12" spans="1:12">
      <c r="A12" s="10" t="s">
        <v>203</v>
      </c>
      <c r="B12" s="35" t="s">
        <v>61</v>
      </c>
      <c r="C12" s="35" t="s">
        <v>231</v>
      </c>
      <c r="D12" s="35" t="s">
        <v>205</v>
      </c>
      <c r="E12" s="35" t="s">
        <v>287</v>
      </c>
      <c r="F12" s="11" t="s">
        <v>72</v>
      </c>
      <c r="G12" s="75" t="s">
        <v>343</v>
      </c>
      <c r="H12" s="108">
        <v>450</v>
      </c>
      <c r="I12" s="8">
        <v>925</v>
      </c>
      <c r="J12" s="8">
        <v>0</v>
      </c>
      <c r="K12" s="9">
        <f t="shared" si="0"/>
        <v>1375</v>
      </c>
    </row>
    <row r="13" spans="1:12">
      <c r="A13" s="10" t="s">
        <v>254</v>
      </c>
      <c r="B13" s="35">
        <v>1298</v>
      </c>
      <c r="C13" s="35" t="s">
        <v>69</v>
      </c>
      <c r="D13" s="35" t="s">
        <v>205</v>
      </c>
      <c r="E13" s="35" t="s">
        <v>263</v>
      </c>
      <c r="F13" s="11" t="s">
        <v>72</v>
      </c>
      <c r="G13" s="75" t="s">
        <v>1412</v>
      </c>
      <c r="H13" s="8">
        <v>236</v>
      </c>
      <c r="I13" s="8" t="s">
        <v>61</v>
      </c>
      <c r="J13" s="8">
        <v>0</v>
      </c>
      <c r="K13" s="9">
        <f t="shared" si="0"/>
        <v>236</v>
      </c>
    </row>
    <row r="14" spans="1:12">
      <c r="A14" s="10" t="s">
        <v>254</v>
      </c>
      <c r="B14" s="35">
        <v>1007</v>
      </c>
      <c r="C14" s="35" t="s">
        <v>208</v>
      </c>
      <c r="D14" s="35" t="s">
        <v>205</v>
      </c>
      <c r="E14" s="35" t="s">
        <v>264</v>
      </c>
      <c r="F14" s="11" t="s">
        <v>72</v>
      </c>
      <c r="G14" s="11" t="s">
        <v>61</v>
      </c>
      <c r="H14" s="8">
        <v>341</v>
      </c>
      <c r="I14" s="8">
        <v>0</v>
      </c>
      <c r="J14" s="8">
        <v>0</v>
      </c>
      <c r="K14" s="9">
        <f t="shared" si="0"/>
        <v>341</v>
      </c>
    </row>
    <row r="15" spans="1:12">
      <c r="A15" s="10" t="s">
        <v>254</v>
      </c>
      <c r="B15" s="35">
        <v>2563</v>
      </c>
      <c r="C15" s="35" t="s">
        <v>265</v>
      </c>
      <c r="D15" s="35" t="s">
        <v>266</v>
      </c>
      <c r="E15" s="35" t="s">
        <v>90</v>
      </c>
      <c r="F15" s="11" t="s">
        <v>72</v>
      </c>
      <c r="G15" s="40" t="s">
        <v>60</v>
      </c>
      <c r="H15" s="8">
        <v>2594</v>
      </c>
      <c r="I15" s="8" t="s">
        <v>61</v>
      </c>
      <c r="J15" s="8">
        <v>0</v>
      </c>
      <c r="K15" s="9">
        <f t="shared" si="0"/>
        <v>2594</v>
      </c>
    </row>
    <row r="16" spans="1:12">
      <c r="A16" s="10" t="s">
        <v>254</v>
      </c>
      <c r="B16" s="35">
        <v>2563</v>
      </c>
      <c r="C16" s="35" t="s">
        <v>265</v>
      </c>
      <c r="D16" s="35" t="s">
        <v>266</v>
      </c>
      <c r="E16" s="35" t="s">
        <v>267</v>
      </c>
      <c r="F16" s="11" t="s">
        <v>72</v>
      </c>
      <c r="G16" s="40" t="s">
        <v>60</v>
      </c>
      <c r="H16" s="8">
        <v>0</v>
      </c>
      <c r="I16" s="8" t="s">
        <v>61</v>
      </c>
      <c r="J16" s="8">
        <v>0</v>
      </c>
      <c r="K16" s="9">
        <f t="shared" si="0"/>
        <v>0</v>
      </c>
    </row>
    <row r="17" spans="1:12">
      <c r="A17" s="10" t="s">
        <v>254</v>
      </c>
      <c r="B17" s="35">
        <v>4940</v>
      </c>
      <c r="C17" s="35" t="s">
        <v>268</v>
      </c>
      <c r="D17" s="35" t="s">
        <v>266</v>
      </c>
      <c r="E17" s="35" t="s">
        <v>269</v>
      </c>
      <c r="F17" s="11" t="s">
        <v>72</v>
      </c>
      <c r="G17" s="75" t="s">
        <v>61</v>
      </c>
      <c r="H17" s="8">
        <v>560</v>
      </c>
      <c r="I17" s="8">
        <v>0</v>
      </c>
      <c r="J17" s="8">
        <v>0</v>
      </c>
      <c r="K17" s="9">
        <f t="shared" si="0"/>
        <v>560</v>
      </c>
    </row>
    <row r="18" spans="1:12">
      <c r="A18" s="10" t="s">
        <v>254</v>
      </c>
      <c r="B18" s="35">
        <v>6224</v>
      </c>
      <c r="C18" s="35" t="s">
        <v>231</v>
      </c>
      <c r="D18" s="35" t="s">
        <v>266</v>
      </c>
      <c r="E18" s="35" t="s">
        <v>280</v>
      </c>
      <c r="F18" s="11" t="s">
        <v>72</v>
      </c>
      <c r="G18" s="75" t="s">
        <v>339</v>
      </c>
      <c r="H18" s="8">
        <v>1056</v>
      </c>
      <c r="I18" s="8" t="s">
        <v>61</v>
      </c>
      <c r="J18" s="8">
        <v>0</v>
      </c>
      <c r="K18" s="9">
        <f t="shared" si="0"/>
        <v>1056</v>
      </c>
    </row>
    <row r="19" spans="1:12">
      <c r="A19" s="10" t="s">
        <v>292</v>
      </c>
      <c r="B19" s="35">
        <v>1792</v>
      </c>
      <c r="C19" s="35" t="s">
        <v>293</v>
      </c>
      <c r="D19" s="35" t="s">
        <v>294</v>
      </c>
      <c r="E19" s="35" t="s">
        <v>295</v>
      </c>
      <c r="F19" s="11" t="s">
        <v>72</v>
      </c>
      <c r="G19" s="75" t="s">
        <v>61</v>
      </c>
      <c r="H19" s="8">
        <v>100</v>
      </c>
      <c r="I19" s="8">
        <v>0</v>
      </c>
      <c r="J19" s="8">
        <v>0</v>
      </c>
      <c r="K19" s="9">
        <f t="shared" si="0"/>
        <v>100</v>
      </c>
    </row>
    <row r="20" spans="1:12">
      <c r="A20" s="10" t="s">
        <v>292</v>
      </c>
      <c r="B20" s="35">
        <v>2438</v>
      </c>
      <c r="C20" s="89" t="s">
        <v>296</v>
      </c>
      <c r="D20" s="35" t="s">
        <v>294</v>
      </c>
      <c r="E20" s="35" t="s">
        <v>297</v>
      </c>
      <c r="F20" s="11" t="s">
        <v>81</v>
      </c>
      <c r="G20" s="75" t="s">
        <v>331</v>
      </c>
      <c r="H20" s="8">
        <v>0</v>
      </c>
      <c r="I20" s="8">
        <v>0</v>
      </c>
      <c r="J20" s="8">
        <v>500</v>
      </c>
      <c r="K20" s="9">
        <f t="shared" si="0"/>
        <v>500</v>
      </c>
      <c r="L20" t="s">
        <v>298</v>
      </c>
    </row>
    <row r="21" spans="1:12">
      <c r="A21" s="10" t="s">
        <v>327</v>
      </c>
      <c r="B21" s="35" t="s">
        <v>61</v>
      </c>
      <c r="C21" s="35" t="s">
        <v>352</v>
      </c>
      <c r="D21" s="35" t="s">
        <v>216</v>
      </c>
      <c r="E21" s="35" t="s">
        <v>337</v>
      </c>
      <c r="F21" s="11" t="s">
        <v>81</v>
      </c>
      <c r="G21" s="75" t="s">
        <v>449</v>
      </c>
      <c r="H21" s="8">
        <v>0</v>
      </c>
      <c r="I21" s="8">
        <v>0</v>
      </c>
      <c r="J21" s="8">
        <v>1690</v>
      </c>
      <c r="K21" s="9">
        <f t="shared" si="0"/>
        <v>1690</v>
      </c>
    </row>
    <row r="22" spans="1:12">
      <c r="A22" s="10" t="s">
        <v>327</v>
      </c>
      <c r="B22" s="35" t="s">
        <v>61</v>
      </c>
      <c r="C22" s="35" t="s">
        <v>161</v>
      </c>
      <c r="D22" s="35" t="s">
        <v>216</v>
      </c>
      <c r="E22" s="35" t="s">
        <v>353</v>
      </c>
      <c r="F22" s="11" t="s">
        <v>81</v>
      </c>
      <c r="G22" s="75" t="s">
        <v>448</v>
      </c>
      <c r="H22" s="8">
        <v>0</v>
      </c>
      <c r="I22" s="8">
        <v>0</v>
      </c>
      <c r="J22" s="8">
        <v>2550</v>
      </c>
      <c r="K22" s="9">
        <f t="shared" si="0"/>
        <v>2550</v>
      </c>
    </row>
    <row r="23" spans="1:12">
      <c r="A23" s="10" t="s">
        <v>327</v>
      </c>
      <c r="B23" s="35">
        <v>873</v>
      </c>
      <c r="C23" s="35" t="s">
        <v>360</v>
      </c>
      <c r="D23" s="35" t="s">
        <v>216</v>
      </c>
      <c r="E23" s="35" t="s">
        <v>80</v>
      </c>
      <c r="F23" s="11" t="s">
        <v>81</v>
      </c>
      <c r="G23" s="75" t="s">
        <v>1061</v>
      </c>
      <c r="H23" s="8">
        <v>0</v>
      </c>
      <c r="I23" s="8">
        <v>0</v>
      </c>
      <c r="J23" s="8">
        <v>6000</v>
      </c>
      <c r="K23" s="9">
        <f t="shared" si="0"/>
        <v>6000</v>
      </c>
    </row>
    <row r="24" spans="1:12">
      <c r="A24" s="10" t="s">
        <v>327</v>
      </c>
      <c r="B24" s="35" t="s">
        <v>61</v>
      </c>
      <c r="C24" s="35" t="s">
        <v>361</v>
      </c>
      <c r="D24" s="35" t="s">
        <v>216</v>
      </c>
      <c r="E24" s="35" t="s">
        <v>337</v>
      </c>
      <c r="F24" s="11" t="s">
        <v>81</v>
      </c>
      <c r="G24" s="75" t="s">
        <v>1062</v>
      </c>
      <c r="H24" s="8">
        <v>0</v>
      </c>
      <c r="I24" s="8">
        <v>0</v>
      </c>
      <c r="J24" s="8">
        <v>900</v>
      </c>
      <c r="K24" s="9">
        <f t="shared" si="0"/>
        <v>900</v>
      </c>
    </row>
    <row r="25" spans="1:12">
      <c r="A25" s="10" t="s">
        <v>327</v>
      </c>
      <c r="B25" s="35" t="s">
        <v>61</v>
      </c>
      <c r="C25" s="35" t="s">
        <v>362</v>
      </c>
      <c r="D25" s="35" t="s">
        <v>216</v>
      </c>
      <c r="E25" s="35" t="s">
        <v>83</v>
      </c>
      <c r="F25" s="11" t="s">
        <v>81</v>
      </c>
      <c r="G25" s="75" t="s">
        <v>1063</v>
      </c>
      <c r="H25" s="8">
        <v>0</v>
      </c>
      <c r="I25" s="8">
        <v>0</v>
      </c>
      <c r="J25" s="8">
        <v>1600</v>
      </c>
      <c r="K25" s="9">
        <f t="shared" si="0"/>
        <v>1600</v>
      </c>
    </row>
    <row r="26" spans="1:12">
      <c r="A26" s="10" t="s">
        <v>327</v>
      </c>
      <c r="B26" s="35">
        <v>3111</v>
      </c>
      <c r="C26" s="35" t="s">
        <v>215</v>
      </c>
      <c r="D26" s="35" t="s">
        <v>266</v>
      </c>
      <c r="E26" s="35" t="s">
        <v>317</v>
      </c>
      <c r="F26" s="11" t="s">
        <v>61</v>
      </c>
      <c r="G26" s="75" t="s">
        <v>61</v>
      </c>
      <c r="H26" s="8">
        <v>3520</v>
      </c>
      <c r="I26" s="8">
        <v>0</v>
      </c>
      <c r="J26" s="8">
        <v>0</v>
      </c>
      <c r="K26" s="9">
        <f t="shared" si="0"/>
        <v>3520</v>
      </c>
    </row>
    <row r="27" spans="1:12">
      <c r="A27" s="10" t="s">
        <v>415</v>
      </c>
      <c r="B27" s="35">
        <v>488</v>
      </c>
      <c r="C27" s="35" t="s">
        <v>231</v>
      </c>
      <c r="D27" s="35" t="s">
        <v>266</v>
      </c>
      <c r="E27" s="35" t="s">
        <v>1060</v>
      </c>
      <c r="F27" s="11" t="s">
        <v>81</v>
      </c>
      <c r="G27" s="75" t="s">
        <v>1059</v>
      </c>
      <c r="H27" s="8">
        <v>0</v>
      </c>
      <c r="I27" s="8">
        <v>0</v>
      </c>
      <c r="J27" s="8">
        <v>499</v>
      </c>
      <c r="K27" s="9">
        <f t="shared" si="0"/>
        <v>499</v>
      </c>
      <c r="L27" t="s">
        <v>418</v>
      </c>
    </row>
    <row r="28" spans="1:12">
      <c r="A28" s="10" t="s">
        <v>466</v>
      </c>
      <c r="B28" s="35">
        <v>1133</v>
      </c>
      <c r="C28" s="35" t="s">
        <v>208</v>
      </c>
      <c r="D28" s="35" t="s">
        <v>470</v>
      </c>
      <c r="E28" s="35" t="s">
        <v>389</v>
      </c>
      <c r="F28" s="11" t="s">
        <v>72</v>
      </c>
      <c r="G28" s="75" t="s">
        <v>560</v>
      </c>
      <c r="H28" s="8">
        <v>3321</v>
      </c>
      <c r="I28" s="8">
        <v>3300</v>
      </c>
      <c r="J28" s="8">
        <v>0</v>
      </c>
      <c r="K28" s="9">
        <f t="shared" si="0"/>
        <v>6621</v>
      </c>
    </row>
    <row r="29" spans="1:12">
      <c r="A29" s="10" t="s">
        <v>466</v>
      </c>
      <c r="B29" s="35" t="s">
        <v>473</v>
      </c>
      <c r="C29" s="35" t="s">
        <v>156</v>
      </c>
      <c r="D29" s="35" t="s">
        <v>266</v>
      </c>
      <c r="E29" s="35" t="s">
        <v>337</v>
      </c>
      <c r="F29" s="11" t="s">
        <v>81</v>
      </c>
      <c r="G29" s="75" t="s">
        <v>1058</v>
      </c>
      <c r="H29" s="8">
        <v>0</v>
      </c>
      <c r="I29" s="8">
        <v>0</v>
      </c>
      <c r="J29" s="8">
        <v>4198</v>
      </c>
      <c r="K29" s="9">
        <f t="shared" si="0"/>
        <v>4198</v>
      </c>
    </row>
    <row r="30" spans="1:12">
      <c r="A30" s="10" t="s">
        <v>489</v>
      </c>
      <c r="B30" s="35">
        <v>4977</v>
      </c>
      <c r="C30" s="35" t="s">
        <v>268</v>
      </c>
      <c r="D30" s="35" t="s">
        <v>470</v>
      </c>
      <c r="E30" s="35" t="s">
        <v>317</v>
      </c>
      <c r="F30" s="11" t="s">
        <v>72</v>
      </c>
      <c r="G30" s="75" t="s">
        <v>61</v>
      </c>
      <c r="H30" s="8">
        <v>360</v>
      </c>
      <c r="I30" s="8">
        <v>0</v>
      </c>
      <c r="J30" s="8">
        <v>0</v>
      </c>
      <c r="K30" s="9">
        <f t="shared" si="0"/>
        <v>360</v>
      </c>
    </row>
    <row r="31" spans="1:12">
      <c r="A31" s="10" t="s">
        <v>594</v>
      </c>
      <c r="B31" s="35">
        <v>570</v>
      </c>
      <c r="C31" s="35" t="s">
        <v>129</v>
      </c>
      <c r="D31" s="35" t="s">
        <v>266</v>
      </c>
      <c r="E31" s="35" t="s">
        <v>58</v>
      </c>
      <c r="F31" s="11" t="s">
        <v>81</v>
      </c>
      <c r="G31" s="75" t="s">
        <v>1057</v>
      </c>
      <c r="H31" s="8">
        <v>0</v>
      </c>
      <c r="I31" s="8">
        <v>0</v>
      </c>
      <c r="J31" s="8">
        <v>2300</v>
      </c>
      <c r="K31" s="9">
        <f t="shared" si="0"/>
        <v>2300</v>
      </c>
    </row>
    <row r="32" spans="1:12">
      <c r="A32" s="10" t="s">
        <v>594</v>
      </c>
      <c r="B32" s="35" t="s">
        <v>603</v>
      </c>
      <c r="C32" s="35" t="s">
        <v>604</v>
      </c>
      <c r="D32" s="35" t="s">
        <v>605</v>
      </c>
      <c r="E32" s="35" t="s">
        <v>423</v>
      </c>
      <c r="F32" s="11" t="s">
        <v>59</v>
      </c>
      <c r="G32" s="75" t="s">
        <v>644</v>
      </c>
      <c r="H32" s="8">
        <v>3434</v>
      </c>
      <c r="I32" s="8">
        <v>700</v>
      </c>
      <c r="J32" s="8">
        <v>0</v>
      </c>
      <c r="K32" s="9">
        <f t="shared" si="0"/>
        <v>4134</v>
      </c>
    </row>
    <row r="33" spans="1:12">
      <c r="A33" s="10" t="s">
        <v>594</v>
      </c>
      <c r="B33" s="35" t="s">
        <v>603</v>
      </c>
      <c r="C33" s="35" t="s">
        <v>604</v>
      </c>
      <c r="D33" s="35" t="s">
        <v>605</v>
      </c>
      <c r="E33" s="35" t="s">
        <v>562</v>
      </c>
      <c r="F33" s="11" t="s">
        <v>59</v>
      </c>
      <c r="G33" s="75" t="s">
        <v>645</v>
      </c>
      <c r="H33" s="8">
        <v>0</v>
      </c>
      <c r="I33" s="8">
        <v>2000</v>
      </c>
      <c r="J33" s="8">
        <v>0</v>
      </c>
      <c r="K33" s="9">
        <f t="shared" si="0"/>
        <v>2000</v>
      </c>
    </row>
    <row r="34" spans="1:12">
      <c r="A34" s="10" t="s">
        <v>594</v>
      </c>
      <c r="B34" s="35" t="s">
        <v>612</v>
      </c>
      <c r="C34" s="35" t="s">
        <v>209</v>
      </c>
      <c r="D34" s="35" t="s">
        <v>605</v>
      </c>
      <c r="E34" s="35" t="s">
        <v>613</v>
      </c>
      <c r="F34" s="11" t="s">
        <v>59</v>
      </c>
      <c r="G34" s="75" t="s">
        <v>693</v>
      </c>
      <c r="H34" s="8">
        <v>1534</v>
      </c>
      <c r="I34" s="8">
        <v>1500</v>
      </c>
      <c r="J34" s="8">
        <v>0</v>
      </c>
      <c r="K34" s="9">
        <f t="shared" si="0"/>
        <v>3034</v>
      </c>
    </row>
    <row r="35" spans="1:12">
      <c r="A35" s="10" t="s">
        <v>594</v>
      </c>
      <c r="B35" s="35" t="s">
        <v>636</v>
      </c>
      <c r="C35" s="35" t="s">
        <v>637</v>
      </c>
      <c r="D35" s="35" t="s">
        <v>266</v>
      </c>
      <c r="E35" s="35" t="s">
        <v>353</v>
      </c>
      <c r="F35" s="11" t="s">
        <v>81</v>
      </c>
      <c r="G35" s="75" t="s">
        <v>1056</v>
      </c>
      <c r="H35" s="8">
        <v>0</v>
      </c>
      <c r="I35" s="8">
        <v>0</v>
      </c>
      <c r="J35" s="8">
        <v>11095</v>
      </c>
      <c r="K35" s="9">
        <f t="shared" si="0"/>
        <v>11095</v>
      </c>
    </row>
    <row r="36" spans="1:12">
      <c r="A36" s="10" t="s">
        <v>594</v>
      </c>
      <c r="B36" s="35">
        <v>5306</v>
      </c>
      <c r="C36" s="35" t="s">
        <v>638</v>
      </c>
      <c r="D36" s="35" t="s">
        <v>605</v>
      </c>
      <c r="E36" s="35" t="s">
        <v>450</v>
      </c>
      <c r="F36" s="11" t="s">
        <v>81</v>
      </c>
      <c r="G36" s="75" t="s">
        <v>1395</v>
      </c>
      <c r="H36" s="8">
        <v>0</v>
      </c>
      <c r="I36" s="8">
        <v>0</v>
      </c>
      <c r="J36" s="8">
        <v>7391</v>
      </c>
      <c r="K36" s="9">
        <f t="shared" si="0"/>
        <v>7391</v>
      </c>
      <c r="L36">
        <f>7391-1398</f>
        <v>5993</v>
      </c>
    </row>
    <row r="37" spans="1:12">
      <c r="A37" s="10" t="s">
        <v>594</v>
      </c>
      <c r="B37" s="35" t="s">
        <v>758</v>
      </c>
      <c r="C37" s="35" t="s">
        <v>759</v>
      </c>
      <c r="D37" s="35" t="s">
        <v>205</v>
      </c>
      <c r="E37" s="35" t="s">
        <v>123</v>
      </c>
      <c r="F37" s="11" t="s">
        <v>81</v>
      </c>
      <c r="G37" s="75" t="s">
        <v>1396</v>
      </c>
      <c r="H37" s="8">
        <v>0</v>
      </c>
      <c r="I37" s="8">
        <v>0</v>
      </c>
      <c r="J37" s="8">
        <v>1739</v>
      </c>
      <c r="K37" s="9">
        <f t="shared" si="0"/>
        <v>1739</v>
      </c>
    </row>
    <row r="38" spans="1:12">
      <c r="A38" s="10" t="s">
        <v>594</v>
      </c>
      <c r="B38" s="35" t="s">
        <v>768</v>
      </c>
      <c r="C38" s="35" t="s">
        <v>765</v>
      </c>
      <c r="D38" s="35" t="s">
        <v>205</v>
      </c>
      <c r="E38" s="35" t="s">
        <v>123</v>
      </c>
      <c r="F38" s="11" t="s">
        <v>81</v>
      </c>
      <c r="G38" s="75" t="s">
        <v>1397</v>
      </c>
      <c r="H38" s="8">
        <v>0</v>
      </c>
      <c r="I38" s="8">
        <v>0</v>
      </c>
      <c r="J38" s="8">
        <v>1201</v>
      </c>
      <c r="K38" s="9">
        <f t="shared" si="0"/>
        <v>1201</v>
      </c>
    </row>
    <row r="39" spans="1:12">
      <c r="A39" s="10" t="s">
        <v>594</v>
      </c>
      <c r="B39" s="35" t="s">
        <v>767</v>
      </c>
      <c r="C39" s="35" t="s">
        <v>763</v>
      </c>
      <c r="D39" s="35" t="s">
        <v>61</v>
      </c>
      <c r="E39" s="35" t="s">
        <v>123</v>
      </c>
      <c r="F39" s="11" t="s">
        <v>81</v>
      </c>
      <c r="G39" s="75" t="s">
        <v>1422</v>
      </c>
      <c r="H39" s="8">
        <v>0</v>
      </c>
      <c r="I39" s="8">
        <v>0</v>
      </c>
      <c r="J39" s="8">
        <v>459</v>
      </c>
      <c r="K39" s="9">
        <f t="shared" si="0"/>
        <v>459</v>
      </c>
    </row>
    <row r="40" spans="1:12">
      <c r="A40" s="10" t="s">
        <v>594</v>
      </c>
      <c r="B40" s="35" t="s">
        <v>766</v>
      </c>
      <c r="C40" s="35" t="s">
        <v>765</v>
      </c>
      <c r="D40" s="35" t="s">
        <v>205</v>
      </c>
      <c r="E40" s="35" t="s">
        <v>123</v>
      </c>
      <c r="F40" s="11" t="s">
        <v>81</v>
      </c>
      <c r="G40" s="75" t="s">
        <v>1398</v>
      </c>
      <c r="H40" s="8">
        <v>0</v>
      </c>
      <c r="I40" s="8">
        <v>0</v>
      </c>
      <c r="J40" s="8">
        <v>1103</v>
      </c>
      <c r="K40" s="9">
        <f t="shared" si="0"/>
        <v>1103</v>
      </c>
    </row>
    <row r="41" spans="1:12">
      <c r="A41" s="10" t="s">
        <v>594</v>
      </c>
      <c r="B41" s="35" t="s">
        <v>764</v>
      </c>
      <c r="C41" s="35" t="s">
        <v>762</v>
      </c>
      <c r="D41" s="35" t="s">
        <v>266</v>
      </c>
      <c r="E41" s="35" t="s">
        <v>123</v>
      </c>
      <c r="F41" s="11" t="s">
        <v>81</v>
      </c>
      <c r="G41" s="75" t="s">
        <v>1362</v>
      </c>
      <c r="H41" s="8">
        <v>0</v>
      </c>
      <c r="I41" s="8">
        <v>0</v>
      </c>
      <c r="J41" s="8">
        <v>899</v>
      </c>
      <c r="K41" s="9">
        <f t="shared" si="0"/>
        <v>899</v>
      </c>
    </row>
    <row r="42" spans="1:12">
      <c r="A42" s="10" t="s">
        <v>594</v>
      </c>
      <c r="B42" s="35" t="s">
        <v>760</v>
      </c>
      <c r="C42" s="35" t="s">
        <v>761</v>
      </c>
      <c r="D42" s="35" t="s">
        <v>266</v>
      </c>
      <c r="E42" s="35" t="s">
        <v>123</v>
      </c>
      <c r="F42" s="11" t="s">
        <v>81</v>
      </c>
      <c r="G42" s="75" t="s">
        <v>1403</v>
      </c>
      <c r="H42" s="8">
        <v>0</v>
      </c>
      <c r="I42" s="8">
        <v>0</v>
      </c>
      <c r="J42" s="8">
        <v>554</v>
      </c>
      <c r="K42" s="9">
        <f t="shared" si="0"/>
        <v>554</v>
      </c>
    </row>
    <row r="43" spans="1:12">
      <c r="A43" s="10" t="s">
        <v>794</v>
      </c>
      <c r="B43" s="35" t="s">
        <v>821</v>
      </c>
      <c r="C43" s="35" t="s">
        <v>820</v>
      </c>
      <c r="D43" s="35" t="s">
        <v>266</v>
      </c>
      <c r="E43" s="35" t="s">
        <v>819</v>
      </c>
      <c r="F43" s="11" t="s">
        <v>81</v>
      </c>
      <c r="G43" s="75" t="s">
        <v>1402</v>
      </c>
      <c r="H43" s="8">
        <v>0</v>
      </c>
      <c r="I43" s="8">
        <v>0</v>
      </c>
      <c r="J43" s="8">
        <v>2299</v>
      </c>
      <c r="K43" s="9">
        <f t="shared" si="0"/>
        <v>2299</v>
      </c>
    </row>
    <row r="44" spans="1:12">
      <c r="A44" s="10" t="s">
        <v>794</v>
      </c>
      <c r="B44" s="35" t="s">
        <v>817</v>
      </c>
      <c r="C44" s="35" t="s">
        <v>818</v>
      </c>
      <c r="D44" s="35" t="s">
        <v>205</v>
      </c>
      <c r="E44" s="35" t="s">
        <v>58</v>
      </c>
      <c r="F44" s="11" t="s">
        <v>81</v>
      </c>
      <c r="G44" s="75" t="s">
        <v>1399</v>
      </c>
      <c r="H44" s="8">
        <v>0</v>
      </c>
      <c r="I44" s="8">
        <v>0</v>
      </c>
      <c r="J44" s="8">
        <v>1359</v>
      </c>
      <c r="K44" s="9">
        <f t="shared" si="0"/>
        <v>1359</v>
      </c>
    </row>
    <row r="45" spans="1:12">
      <c r="A45" s="10" t="s">
        <v>1011</v>
      </c>
      <c r="B45" s="35" t="s">
        <v>61</v>
      </c>
      <c r="C45" s="35" t="s">
        <v>1032</v>
      </c>
      <c r="D45" s="35" t="s">
        <v>61</v>
      </c>
      <c r="E45" s="35" t="s">
        <v>317</v>
      </c>
      <c r="F45" s="11" t="s">
        <v>61</v>
      </c>
      <c r="G45" s="75" t="s">
        <v>61</v>
      </c>
      <c r="H45" s="8">
        <v>100</v>
      </c>
      <c r="I45" s="8">
        <v>0</v>
      </c>
      <c r="J45" s="8">
        <v>0</v>
      </c>
      <c r="K45" s="9">
        <f t="shared" si="0"/>
        <v>100</v>
      </c>
    </row>
    <row r="46" spans="1:12">
      <c r="A46" s="10" t="s">
        <v>1081</v>
      </c>
      <c r="B46" s="35">
        <v>3000003517</v>
      </c>
      <c r="C46" s="35" t="s">
        <v>1110</v>
      </c>
      <c r="D46" s="35" t="s">
        <v>266</v>
      </c>
      <c r="E46" s="35" t="s">
        <v>123</v>
      </c>
      <c r="F46" s="11" t="s">
        <v>81</v>
      </c>
      <c r="G46" s="75" t="s">
        <v>1436</v>
      </c>
      <c r="H46" s="8">
        <v>0</v>
      </c>
      <c r="I46" s="8">
        <v>0</v>
      </c>
      <c r="J46" s="8">
        <v>3900</v>
      </c>
      <c r="K46" s="9">
        <f t="shared" si="0"/>
        <v>3900</v>
      </c>
      <c r="L46" t="s">
        <v>1418</v>
      </c>
    </row>
    <row r="47" spans="1:12">
      <c r="A47" s="10" t="s">
        <v>1081</v>
      </c>
      <c r="B47" s="35">
        <v>3000003515</v>
      </c>
      <c r="C47" s="35" t="s">
        <v>1110</v>
      </c>
      <c r="D47" s="35" t="s">
        <v>266</v>
      </c>
      <c r="E47" s="35" t="s">
        <v>337</v>
      </c>
      <c r="F47" s="11" t="s">
        <v>81</v>
      </c>
      <c r="G47" s="75" t="s">
        <v>1435</v>
      </c>
      <c r="H47" s="8">
        <v>0</v>
      </c>
      <c r="I47" s="8">
        <v>0</v>
      </c>
      <c r="J47" s="8">
        <v>10100</v>
      </c>
      <c r="K47" s="9">
        <f t="shared" si="0"/>
        <v>10100</v>
      </c>
      <c r="L47" t="s">
        <v>1424</v>
      </c>
    </row>
    <row r="48" spans="1:12">
      <c r="A48" s="10" t="s">
        <v>1081</v>
      </c>
      <c r="B48" s="35" t="s">
        <v>1111</v>
      </c>
      <c r="C48" s="35" t="s">
        <v>1112</v>
      </c>
      <c r="D48" s="35" t="s">
        <v>266</v>
      </c>
      <c r="E48" s="35" t="s">
        <v>123</v>
      </c>
      <c r="F48" s="11" t="s">
        <v>81</v>
      </c>
      <c r="G48" s="75" t="s">
        <v>1400</v>
      </c>
      <c r="H48" s="8">
        <v>0</v>
      </c>
      <c r="I48" s="8">
        <v>0</v>
      </c>
      <c r="J48" s="8">
        <v>519</v>
      </c>
      <c r="K48" s="9">
        <f t="shared" si="0"/>
        <v>519</v>
      </c>
    </row>
    <row r="49" spans="1:11">
      <c r="A49" s="10" t="s">
        <v>1081</v>
      </c>
      <c r="B49" s="35" t="s">
        <v>1113</v>
      </c>
      <c r="C49" s="35" t="s">
        <v>1112</v>
      </c>
      <c r="D49" s="35" t="s">
        <v>266</v>
      </c>
      <c r="E49" s="35" t="s">
        <v>450</v>
      </c>
      <c r="F49" s="11" t="s">
        <v>81</v>
      </c>
      <c r="G49" s="75" t="s">
        <v>1417</v>
      </c>
      <c r="H49" s="8">
        <v>0</v>
      </c>
      <c r="I49" s="8">
        <v>0</v>
      </c>
      <c r="J49" s="8">
        <v>2347</v>
      </c>
      <c r="K49" s="9">
        <f t="shared" si="0"/>
        <v>2347</v>
      </c>
    </row>
    <row r="50" spans="1:11">
      <c r="A50" s="10" t="s">
        <v>1081</v>
      </c>
      <c r="B50" s="35">
        <v>177</v>
      </c>
      <c r="C50" s="35" t="s">
        <v>101</v>
      </c>
      <c r="D50" s="35" t="s">
        <v>470</v>
      </c>
      <c r="E50" s="35" t="s">
        <v>1115</v>
      </c>
      <c r="F50" s="11" t="s">
        <v>81</v>
      </c>
      <c r="G50" s="75" t="s">
        <v>1401</v>
      </c>
      <c r="H50" s="8">
        <v>0</v>
      </c>
      <c r="I50" s="8">
        <v>0</v>
      </c>
      <c r="J50" s="8">
        <v>1523</v>
      </c>
      <c r="K50" s="9">
        <f t="shared" si="0"/>
        <v>1523</v>
      </c>
    </row>
    <row r="51" spans="1:11">
      <c r="A51" s="10" t="s">
        <v>1246</v>
      </c>
      <c r="B51" s="35">
        <v>417</v>
      </c>
      <c r="C51" s="35" t="s">
        <v>225</v>
      </c>
      <c r="D51" s="35" t="s">
        <v>266</v>
      </c>
      <c r="E51" s="35" t="s">
        <v>1248</v>
      </c>
      <c r="F51" s="11" t="s">
        <v>59</v>
      </c>
      <c r="G51" s="75" t="s">
        <v>1334</v>
      </c>
      <c r="H51" s="8">
        <v>950</v>
      </c>
      <c r="I51" s="8">
        <v>2000</v>
      </c>
      <c r="J51" s="8">
        <v>0</v>
      </c>
      <c r="K51" s="9">
        <f t="shared" si="0"/>
        <v>2950</v>
      </c>
    </row>
    <row r="52" spans="1:11" ht="15.75" thickBot="1">
      <c r="A52" s="12"/>
      <c r="B52" s="37"/>
      <c r="C52" s="37"/>
      <c r="D52" s="37"/>
      <c r="E52" s="37"/>
      <c r="F52" s="13"/>
      <c r="G52" s="13" t="s">
        <v>551</v>
      </c>
      <c r="H52" s="14">
        <f>SUM(E66:E70)</f>
        <v>0</v>
      </c>
      <c r="I52" s="14">
        <v>0</v>
      </c>
      <c r="J52" s="14">
        <v>0</v>
      </c>
      <c r="K52" s="9">
        <f t="shared" si="0"/>
        <v>0</v>
      </c>
    </row>
    <row r="53" spans="1:11" ht="16.5" thickBot="1">
      <c r="A53" s="16"/>
      <c r="B53" s="38"/>
      <c r="C53" s="38"/>
      <c r="D53" s="38"/>
      <c r="E53" s="38"/>
      <c r="F53" s="16"/>
      <c r="G53" s="17" t="s">
        <v>11</v>
      </c>
      <c r="H53" s="18">
        <f>SUM(H4:H52)</f>
        <v>30313</v>
      </c>
      <c r="I53" s="19">
        <f>SUM(I4:I52)</f>
        <v>21800</v>
      </c>
      <c r="J53" s="19">
        <f>SUM(J4:J52)</f>
        <v>75148</v>
      </c>
      <c r="K53" s="20">
        <f>SUM(K4:K52)</f>
        <v>127261</v>
      </c>
    </row>
    <row r="54" spans="1:11">
      <c r="B54" s="39"/>
      <c r="C54" s="39"/>
      <c r="D54" s="39"/>
      <c r="E54" s="39"/>
    </row>
    <row r="55" spans="1:11">
      <c r="B55" s="39"/>
      <c r="C55" s="39"/>
      <c r="D55" s="39"/>
      <c r="E55" s="39"/>
    </row>
    <row r="56" spans="1:11">
      <c r="B56" s="39"/>
      <c r="C56" s="39"/>
      <c r="D56" s="39"/>
      <c r="E56" s="39"/>
    </row>
    <row r="57" spans="1:11">
      <c r="B57" s="39"/>
      <c r="C57" s="39"/>
      <c r="D57" s="39"/>
      <c r="E57" s="39"/>
    </row>
    <row r="58" spans="1:11">
      <c r="B58" s="39"/>
      <c r="C58" s="39"/>
      <c r="D58" s="39"/>
      <c r="E58" s="39"/>
    </row>
    <row r="59" spans="1:11">
      <c r="B59" s="39"/>
      <c r="C59" s="39"/>
      <c r="D59" s="39"/>
      <c r="E59" s="39"/>
    </row>
    <row r="60" spans="1:11">
      <c r="B60" s="39"/>
      <c r="C60" s="39"/>
      <c r="D60" s="39"/>
      <c r="E60" s="39"/>
    </row>
    <row r="61" spans="1:11">
      <c r="B61" s="39"/>
      <c r="C61" s="39"/>
      <c r="D61" s="39"/>
      <c r="E61" s="39"/>
    </row>
    <row r="62" spans="1:11" ht="15.75" thickBot="1">
      <c r="B62" s="39"/>
      <c r="C62" s="39"/>
      <c r="D62" s="39"/>
      <c r="E62" s="39"/>
    </row>
    <row r="63" spans="1:11" ht="16.5" thickBot="1">
      <c r="B63" s="153" t="s">
        <v>87</v>
      </c>
      <c r="C63" s="154"/>
      <c r="D63" s="154"/>
      <c r="E63" s="155"/>
    </row>
    <row r="64" spans="1:11" ht="16.5" thickBot="1">
      <c r="B64" s="53"/>
      <c r="C64" s="54"/>
      <c r="D64" s="54"/>
      <c r="E64" s="55"/>
    </row>
    <row r="65" spans="2:5" ht="16.5" thickBot="1">
      <c r="B65" s="56" t="s">
        <v>0</v>
      </c>
      <c r="C65" s="57" t="s">
        <v>84</v>
      </c>
      <c r="D65" s="57" t="s">
        <v>85</v>
      </c>
      <c r="E65" s="58" t="s">
        <v>86</v>
      </c>
    </row>
    <row r="66" spans="2:5">
      <c r="B66" s="32"/>
      <c r="C66" s="33"/>
      <c r="D66" s="33"/>
      <c r="E66" s="59"/>
    </row>
    <row r="67" spans="2:5">
      <c r="B67" s="34"/>
      <c r="C67" s="35"/>
      <c r="D67" s="35"/>
      <c r="E67" s="60"/>
    </row>
    <row r="68" spans="2:5">
      <c r="B68" s="34"/>
      <c r="C68" s="35"/>
      <c r="D68" s="35"/>
      <c r="E68" s="60"/>
    </row>
    <row r="69" spans="2:5">
      <c r="B69" s="34"/>
      <c r="C69" s="35"/>
      <c r="D69" s="35"/>
      <c r="E69" s="60"/>
    </row>
    <row r="70" spans="2:5" ht="15.75" thickBot="1">
      <c r="B70" s="61"/>
      <c r="C70" s="62"/>
      <c r="D70" s="62"/>
      <c r="E70" s="63"/>
    </row>
  </sheetData>
  <mergeCells count="2">
    <mergeCell ref="A1:K1"/>
    <mergeCell ref="B63:E6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L542"/>
  <sheetViews>
    <sheetView topLeftCell="D36" workbookViewId="0">
      <selection activeCell="G29" sqref="G2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41.5703125"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48</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32" t="s">
        <v>54</v>
      </c>
      <c r="B4" s="33">
        <v>1068</v>
      </c>
      <c r="C4" s="33" t="s">
        <v>97</v>
      </c>
      <c r="D4" s="33" t="s">
        <v>100</v>
      </c>
      <c r="E4" s="33" t="s">
        <v>98</v>
      </c>
      <c r="F4" s="7" t="s">
        <v>99</v>
      </c>
      <c r="G4" s="64" t="s">
        <v>176</v>
      </c>
      <c r="H4" s="8">
        <v>3225</v>
      </c>
      <c r="I4" s="8">
        <v>4500</v>
      </c>
      <c r="J4" s="8">
        <v>0</v>
      </c>
      <c r="K4" s="9">
        <f>SUM(H4:J4)</f>
        <v>7725</v>
      </c>
    </row>
    <row r="5" spans="1:11">
      <c r="A5" s="34" t="s">
        <v>54</v>
      </c>
      <c r="B5" s="35">
        <v>103</v>
      </c>
      <c r="C5" s="35" t="s">
        <v>101</v>
      </c>
      <c r="D5" s="35" t="s">
        <v>100</v>
      </c>
      <c r="E5" s="35" t="s">
        <v>102</v>
      </c>
      <c r="F5" s="11" t="s">
        <v>99</v>
      </c>
      <c r="G5" s="75" t="s">
        <v>171</v>
      </c>
      <c r="H5" s="8">
        <v>89</v>
      </c>
      <c r="I5" s="8">
        <v>300</v>
      </c>
      <c r="J5" s="8">
        <v>0</v>
      </c>
      <c r="K5" s="9">
        <f t="shared" ref="K5:K46" si="0">SUM(H5:J5)</f>
        <v>389</v>
      </c>
    </row>
    <row r="6" spans="1:11">
      <c r="A6" s="34" t="s">
        <v>54</v>
      </c>
      <c r="B6" s="35">
        <v>8657</v>
      </c>
      <c r="C6" s="35" t="s">
        <v>105</v>
      </c>
      <c r="D6" s="35" t="s">
        <v>100</v>
      </c>
      <c r="E6" s="35" t="s">
        <v>106</v>
      </c>
      <c r="F6" s="11" t="s">
        <v>81</v>
      </c>
      <c r="G6" s="75" t="s">
        <v>172</v>
      </c>
      <c r="H6" s="8">
        <v>0</v>
      </c>
      <c r="I6" s="8">
        <v>1500</v>
      </c>
      <c r="J6" s="8">
        <v>800</v>
      </c>
      <c r="K6" s="9">
        <f t="shared" si="0"/>
        <v>2300</v>
      </c>
    </row>
    <row r="7" spans="1:11">
      <c r="A7" s="34" t="s">
        <v>122</v>
      </c>
      <c r="B7" s="35">
        <v>1069</v>
      </c>
      <c r="C7" s="35" t="s">
        <v>97</v>
      </c>
      <c r="D7" s="35" t="s">
        <v>144</v>
      </c>
      <c r="E7" s="35" t="s">
        <v>140</v>
      </c>
      <c r="F7" s="11" t="s">
        <v>67</v>
      </c>
      <c r="G7" s="75" t="s">
        <v>182</v>
      </c>
      <c r="H7" s="8">
        <v>550</v>
      </c>
      <c r="I7" s="8">
        <v>800</v>
      </c>
      <c r="J7" s="8">
        <v>0</v>
      </c>
      <c r="K7" s="9">
        <f t="shared" si="0"/>
        <v>1350</v>
      </c>
    </row>
    <row r="8" spans="1:11">
      <c r="A8" s="34" t="s">
        <v>122</v>
      </c>
      <c r="B8" s="35" t="s">
        <v>781</v>
      </c>
      <c r="C8" s="35" t="s">
        <v>143</v>
      </c>
      <c r="D8" s="35" t="s">
        <v>144</v>
      </c>
      <c r="E8" s="35" t="s">
        <v>147</v>
      </c>
      <c r="F8" s="11" t="s">
        <v>67</v>
      </c>
      <c r="G8" s="75" t="s">
        <v>61</v>
      </c>
      <c r="H8" s="8">
        <v>163.5</v>
      </c>
      <c r="I8" s="8">
        <v>0</v>
      </c>
      <c r="J8" s="8">
        <v>0</v>
      </c>
      <c r="K8" s="9">
        <f t="shared" si="0"/>
        <v>163.5</v>
      </c>
    </row>
    <row r="9" spans="1:11">
      <c r="A9" s="34" t="s">
        <v>122</v>
      </c>
      <c r="B9" s="35">
        <v>5496</v>
      </c>
      <c r="C9" s="35" t="s">
        <v>148</v>
      </c>
      <c r="D9" s="35" t="s">
        <v>144</v>
      </c>
      <c r="E9" s="35" t="s">
        <v>140</v>
      </c>
      <c r="F9" s="11" t="s">
        <v>67</v>
      </c>
      <c r="G9" s="75" t="s">
        <v>183</v>
      </c>
      <c r="H9" s="8">
        <v>1010</v>
      </c>
      <c r="I9" s="8">
        <v>800</v>
      </c>
      <c r="J9" s="8">
        <v>0</v>
      </c>
      <c r="K9" s="9">
        <f t="shared" si="0"/>
        <v>1810</v>
      </c>
    </row>
    <row r="10" spans="1:11">
      <c r="A10" s="34" t="s">
        <v>254</v>
      </c>
      <c r="B10" s="35">
        <v>1072</v>
      </c>
      <c r="C10" s="35" t="s">
        <v>97</v>
      </c>
      <c r="D10" s="35" t="s">
        <v>113</v>
      </c>
      <c r="E10" s="35" t="s">
        <v>163</v>
      </c>
      <c r="F10" s="11" t="s">
        <v>99</v>
      </c>
      <c r="G10" s="75" t="s">
        <v>370</v>
      </c>
      <c r="H10" s="8">
        <v>1050</v>
      </c>
      <c r="I10" s="8">
        <v>0</v>
      </c>
      <c r="J10" s="8">
        <v>0</v>
      </c>
      <c r="K10" s="9">
        <f t="shared" si="0"/>
        <v>1050</v>
      </c>
    </row>
    <row r="11" spans="1:11">
      <c r="A11" s="34" t="s">
        <v>254</v>
      </c>
      <c r="B11" s="35">
        <v>1072</v>
      </c>
      <c r="C11" s="35" t="s">
        <v>97</v>
      </c>
      <c r="D11" s="35" t="s">
        <v>113</v>
      </c>
      <c r="E11" s="35" t="s">
        <v>283</v>
      </c>
      <c r="F11" s="11" t="s">
        <v>99</v>
      </c>
      <c r="G11" s="75" t="s">
        <v>367</v>
      </c>
      <c r="H11" s="8">
        <v>0</v>
      </c>
      <c r="I11" s="8">
        <v>350</v>
      </c>
      <c r="J11" s="8">
        <v>0</v>
      </c>
      <c r="K11" s="9">
        <f t="shared" si="0"/>
        <v>350</v>
      </c>
    </row>
    <row r="12" spans="1:11">
      <c r="A12" s="34" t="s">
        <v>254</v>
      </c>
      <c r="B12" s="35">
        <v>125</v>
      </c>
      <c r="C12" s="35" t="s">
        <v>101</v>
      </c>
      <c r="D12" s="35" t="s">
        <v>113</v>
      </c>
      <c r="E12" s="35" t="s">
        <v>364</v>
      </c>
      <c r="F12" s="11" t="s">
        <v>99</v>
      </c>
      <c r="G12" s="75" t="s">
        <v>368</v>
      </c>
      <c r="H12" s="8">
        <v>3043</v>
      </c>
      <c r="I12" s="8">
        <v>3400</v>
      </c>
      <c r="J12" s="8">
        <v>0</v>
      </c>
      <c r="K12" s="9">
        <f t="shared" si="0"/>
        <v>6443</v>
      </c>
    </row>
    <row r="13" spans="1:11">
      <c r="A13" s="34" t="s">
        <v>254</v>
      </c>
      <c r="B13" s="35">
        <v>168</v>
      </c>
      <c r="C13" s="35" t="s">
        <v>97</v>
      </c>
      <c r="D13" s="35" t="s">
        <v>113</v>
      </c>
      <c r="E13" s="35" t="s">
        <v>284</v>
      </c>
      <c r="F13" s="11" t="s">
        <v>99</v>
      </c>
      <c r="G13" s="75" t="s">
        <v>369</v>
      </c>
      <c r="H13" s="8">
        <v>2500</v>
      </c>
      <c r="I13" s="8">
        <v>3400</v>
      </c>
      <c r="J13" s="8">
        <v>0</v>
      </c>
      <c r="K13" s="9">
        <f t="shared" si="0"/>
        <v>5900</v>
      </c>
    </row>
    <row r="14" spans="1:11">
      <c r="A14" s="34" t="s">
        <v>254</v>
      </c>
      <c r="B14" s="35">
        <v>1571</v>
      </c>
      <c r="C14" s="35" t="s">
        <v>288</v>
      </c>
      <c r="D14" s="35" t="s">
        <v>113</v>
      </c>
      <c r="E14" s="35" t="s">
        <v>289</v>
      </c>
      <c r="F14" s="11" t="s">
        <v>99</v>
      </c>
      <c r="G14" s="75" t="s">
        <v>61</v>
      </c>
      <c r="H14" s="8">
        <v>1070</v>
      </c>
      <c r="I14" s="8">
        <v>0</v>
      </c>
      <c r="J14" s="8">
        <v>0</v>
      </c>
      <c r="K14" s="9">
        <f t="shared" si="0"/>
        <v>1070</v>
      </c>
    </row>
    <row r="15" spans="1:11">
      <c r="A15" s="34" t="s">
        <v>254</v>
      </c>
      <c r="B15" s="35">
        <v>543</v>
      </c>
      <c r="C15" s="35" t="s">
        <v>110</v>
      </c>
      <c r="D15" s="35" t="s">
        <v>113</v>
      </c>
      <c r="E15" s="35" t="s">
        <v>92</v>
      </c>
      <c r="F15" s="11" t="s">
        <v>99</v>
      </c>
      <c r="G15" s="75" t="s">
        <v>363</v>
      </c>
      <c r="H15" s="8">
        <v>917</v>
      </c>
      <c r="I15" s="8">
        <v>0</v>
      </c>
      <c r="J15" s="8">
        <v>0</v>
      </c>
      <c r="K15" s="9">
        <f t="shared" si="0"/>
        <v>917</v>
      </c>
    </row>
    <row r="16" spans="1:11">
      <c r="A16" s="34" t="s">
        <v>327</v>
      </c>
      <c r="B16" s="35">
        <v>1237</v>
      </c>
      <c r="C16" s="35" t="s">
        <v>69</v>
      </c>
      <c r="D16" s="35" t="s">
        <v>375</v>
      </c>
      <c r="E16" s="35" t="s">
        <v>376</v>
      </c>
      <c r="F16" s="11" t="s">
        <v>59</v>
      </c>
      <c r="G16" s="75" t="s">
        <v>785</v>
      </c>
      <c r="H16" s="8">
        <v>5051</v>
      </c>
      <c r="I16" s="8">
        <v>2550</v>
      </c>
      <c r="J16" s="8">
        <v>0</v>
      </c>
      <c r="K16" s="9">
        <f t="shared" si="0"/>
        <v>7601</v>
      </c>
    </row>
    <row r="17" spans="1:12">
      <c r="A17" s="34" t="s">
        <v>327</v>
      </c>
      <c r="B17" s="35">
        <v>1237</v>
      </c>
      <c r="C17" s="35" t="s">
        <v>69</v>
      </c>
      <c r="D17" s="35" t="s">
        <v>375</v>
      </c>
      <c r="E17" s="35" t="s">
        <v>378</v>
      </c>
      <c r="F17" s="11" t="s">
        <v>67</v>
      </c>
      <c r="G17" s="75" t="s">
        <v>624</v>
      </c>
      <c r="H17" s="8">
        <v>0</v>
      </c>
      <c r="I17" s="8">
        <v>2300</v>
      </c>
      <c r="J17" s="8">
        <v>0</v>
      </c>
      <c r="K17" s="9">
        <f t="shared" si="0"/>
        <v>2300</v>
      </c>
    </row>
    <row r="18" spans="1:12">
      <c r="A18" s="34" t="s">
        <v>327</v>
      </c>
      <c r="B18" s="35">
        <v>1237</v>
      </c>
      <c r="C18" s="35" t="s">
        <v>69</v>
      </c>
      <c r="D18" s="35" t="s">
        <v>375</v>
      </c>
      <c r="E18" s="35" t="s">
        <v>377</v>
      </c>
      <c r="F18" s="11" t="s">
        <v>67</v>
      </c>
      <c r="G18" s="75" t="s">
        <v>625</v>
      </c>
      <c r="H18" s="8">
        <v>0</v>
      </c>
      <c r="I18" s="8">
        <v>4000</v>
      </c>
      <c r="J18" s="8">
        <v>0</v>
      </c>
      <c r="K18" s="9">
        <f t="shared" si="0"/>
        <v>4000</v>
      </c>
    </row>
    <row r="19" spans="1:12">
      <c r="A19" s="34" t="s">
        <v>386</v>
      </c>
      <c r="B19" s="35">
        <v>1075</v>
      </c>
      <c r="C19" s="35" t="s">
        <v>97</v>
      </c>
      <c r="D19" s="35" t="s">
        <v>402</v>
      </c>
      <c r="E19" s="35" t="s">
        <v>401</v>
      </c>
      <c r="F19" s="11" t="s">
        <v>99</v>
      </c>
      <c r="G19" s="75" t="s">
        <v>484</v>
      </c>
      <c r="H19" s="8">
        <v>2250</v>
      </c>
      <c r="I19" s="8">
        <v>5600</v>
      </c>
      <c r="J19" s="8">
        <v>0</v>
      </c>
      <c r="K19" s="9">
        <f t="shared" si="0"/>
        <v>7850</v>
      </c>
    </row>
    <row r="20" spans="1:12">
      <c r="A20" s="34" t="s">
        <v>386</v>
      </c>
      <c r="B20" s="35">
        <v>133</v>
      </c>
      <c r="C20" s="35" t="s">
        <v>101</v>
      </c>
      <c r="D20" s="35" t="s">
        <v>402</v>
      </c>
      <c r="E20" s="35" t="s">
        <v>403</v>
      </c>
      <c r="F20" s="11" t="s">
        <v>99</v>
      </c>
      <c r="G20" s="75" t="s">
        <v>61</v>
      </c>
      <c r="H20" s="8">
        <v>178</v>
      </c>
      <c r="I20" s="8">
        <v>0</v>
      </c>
      <c r="J20" s="8">
        <v>0</v>
      </c>
      <c r="K20" s="9">
        <f t="shared" si="0"/>
        <v>178</v>
      </c>
    </row>
    <row r="21" spans="1:12">
      <c r="A21" s="34" t="s">
        <v>386</v>
      </c>
      <c r="B21" s="35">
        <v>816</v>
      </c>
      <c r="C21" s="35" t="s">
        <v>136</v>
      </c>
      <c r="D21" s="35" t="s">
        <v>402</v>
      </c>
      <c r="E21" s="35" t="s">
        <v>137</v>
      </c>
      <c r="F21" s="11" t="s">
        <v>67</v>
      </c>
      <c r="G21" s="75" t="s">
        <v>61</v>
      </c>
      <c r="H21" s="8">
        <v>540</v>
      </c>
      <c r="I21" s="8">
        <v>0</v>
      </c>
      <c r="J21" s="8">
        <v>0</v>
      </c>
      <c r="K21" s="9">
        <f t="shared" si="0"/>
        <v>540</v>
      </c>
    </row>
    <row r="22" spans="1:12">
      <c r="A22" s="34" t="s">
        <v>386</v>
      </c>
      <c r="B22" s="35">
        <v>8658</v>
      </c>
      <c r="C22" s="35" t="s">
        <v>105</v>
      </c>
      <c r="D22" s="35" t="s">
        <v>402</v>
      </c>
      <c r="E22" s="35" t="s">
        <v>108</v>
      </c>
      <c r="F22" s="11" t="s">
        <v>61</v>
      </c>
      <c r="G22" s="75" t="s">
        <v>61</v>
      </c>
      <c r="H22" s="8">
        <v>500</v>
      </c>
      <c r="I22" s="8">
        <v>0</v>
      </c>
      <c r="J22" s="8">
        <v>0</v>
      </c>
      <c r="K22" s="9">
        <f t="shared" si="0"/>
        <v>500</v>
      </c>
    </row>
    <row r="23" spans="1:12">
      <c r="A23" s="34" t="s">
        <v>386</v>
      </c>
      <c r="B23" s="35">
        <v>569</v>
      </c>
      <c r="C23" s="35" t="s">
        <v>110</v>
      </c>
      <c r="D23" s="35" t="s">
        <v>402</v>
      </c>
      <c r="E23" s="35" t="s">
        <v>485</v>
      </c>
      <c r="F23" s="11" t="s">
        <v>99</v>
      </c>
      <c r="G23" s="75" t="s">
        <v>487</v>
      </c>
      <c r="H23" s="8">
        <v>3530</v>
      </c>
      <c r="I23" s="8">
        <v>2000</v>
      </c>
      <c r="J23" s="8">
        <v>0</v>
      </c>
      <c r="K23" s="9">
        <f t="shared" si="0"/>
        <v>5530</v>
      </c>
    </row>
    <row r="24" spans="1:12">
      <c r="A24" s="34" t="s">
        <v>415</v>
      </c>
      <c r="B24" s="35">
        <v>8659</v>
      </c>
      <c r="C24" s="35" t="s">
        <v>105</v>
      </c>
      <c r="D24" s="35" t="s">
        <v>402</v>
      </c>
      <c r="E24" s="35" t="s">
        <v>443</v>
      </c>
      <c r="F24" s="11" t="s">
        <v>99</v>
      </c>
      <c r="G24" s="75" t="s">
        <v>486</v>
      </c>
      <c r="H24" s="8">
        <v>1600</v>
      </c>
      <c r="I24" s="8">
        <v>1800</v>
      </c>
      <c r="J24" s="8">
        <v>0</v>
      </c>
      <c r="K24" s="9">
        <f t="shared" si="0"/>
        <v>3400</v>
      </c>
    </row>
    <row r="25" spans="1:12">
      <c r="A25" s="34" t="s">
        <v>415</v>
      </c>
      <c r="B25" s="35">
        <v>8659</v>
      </c>
      <c r="C25" s="35" t="s">
        <v>105</v>
      </c>
      <c r="D25" s="35" t="s">
        <v>100</v>
      </c>
      <c r="E25" s="35" t="s">
        <v>442</v>
      </c>
      <c r="F25" s="11" t="s">
        <v>81</v>
      </c>
      <c r="G25" s="75" t="s">
        <v>474</v>
      </c>
      <c r="H25" s="8">
        <v>0</v>
      </c>
      <c r="I25" s="8">
        <v>0</v>
      </c>
      <c r="J25" s="8">
        <v>0</v>
      </c>
      <c r="K25" s="9">
        <f t="shared" si="0"/>
        <v>0</v>
      </c>
    </row>
    <row r="26" spans="1:12">
      <c r="A26" s="34" t="s">
        <v>466</v>
      </c>
      <c r="B26" s="35" t="s">
        <v>61</v>
      </c>
      <c r="C26" s="35" t="s">
        <v>78</v>
      </c>
      <c r="D26" s="35" t="s">
        <v>144</v>
      </c>
      <c r="E26" s="35" t="s">
        <v>568</v>
      </c>
      <c r="F26" s="11" t="s">
        <v>81</v>
      </c>
      <c r="G26" s="75" t="s">
        <v>569</v>
      </c>
      <c r="H26" s="8">
        <v>0</v>
      </c>
      <c r="I26" s="8">
        <v>0</v>
      </c>
      <c r="J26" s="8">
        <v>3800</v>
      </c>
      <c r="K26" s="9">
        <f t="shared" si="0"/>
        <v>3800</v>
      </c>
    </row>
    <row r="27" spans="1:12">
      <c r="A27" s="34" t="s">
        <v>466</v>
      </c>
      <c r="B27" s="35">
        <v>599</v>
      </c>
      <c r="C27" s="35" t="s">
        <v>110</v>
      </c>
      <c r="D27" s="35" t="s">
        <v>482</v>
      </c>
      <c r="E27" s="35" t="s">
        <v>71</v>
      </c>
      <c r="F27" s="11" t="s">
        <v>99</v>
      </c>
      <c r="G27" s="75" t="s">
        <v>634</v>
      </c>
      <c r="H27" s="8">
        <v>10526</v>
      </c>
      <c r="I27" s="8">
        <v>4800</v>
      </c>
      <c r="J27" s="8">
        <v>0</v>
      </c>
      <c r="K27" s="9">
        <f t="shared" si="0"/>
        <v>15326</v>
      </c>
    </row>
    <row r="28" spans="1:12">
      <c r="A28" s="34" t="s">
        <v>489</v>
      </c>
      <c r="B28" s="35" t="s">
        <v>61</v>
      </c>
      <c r="C28" s="35" t="s">
        <v>518</v>
      </c>
      <c r="D28" s="35" t="s">
        <v>144</v>
      </c>
      <c r="E28" s="35" t="s">
        <v>519</v>
      </c>
      <c r="F28" s="11" t="s">
        <v>81</v>
      </c>
      <c r="G28" s="75" t="s">
        <v>698</v>
      </c>
      <c r="H28" s="8">
        <v>0</v>
      </c>
      <c r="I28" s="8">
        <v>0</v>
      </c>
      <c r="J28" s="8">
        <v>3332</v>
      </c>
      <c r="K28" s="9">
        <f t="shared" si="0"/>
        <v>3332</v>
      </c>
      <c r="L28" t="s">
        <v>338</v>
      </c>
    </row>
    <row r="29" spans="1:12">
      <c r="A29" s="34" t="s">
        <v>642</v>
      </c>
      <c r="B29" s="35" t="s">
        <v>680</v>
      </c>
      <c r="C29" s="35" t="s">
        <v>110</v>
      </c>
      <c r="D29" s="35" t="s">
        <v>681</v>
      </c>
      <c r="E29" s="35" t="s">
        <v>682</v>
      </c>
      <c r="F29" s="11" t="s">
        <v>81</v>
      </c>
      <c r="G29" s="75" t="s">
        <v>840</v>
      </c>
      <c r="H29" s="8">
        <v>0</v>
      </c>
      <c r="I29" s="8">
        <v>1000</v>
      </c>
      <c r="J29" s="8">
        <v>3495</v>
      </c>
      <c r="K29" s="9">
        <f t="shared" si="0"/>
        <v>4495</v>
      </c>
    </row>
    <row r="30" spans="1:12">
      <c r="A30" s="34" t="s">
        <v>699</v>
      </c>
      <c r="B30" s="35">
        <v>7217</v>
      </c>
      <c r="C30" s="35" t="s">
        <v>148</v>
      </c>
      <c r="D30" s="35" t="s">
        <v>144</v>
      </c>
      <c r="E30" s="35" t="s">
        <v>732</v>
      </c>
      <c r="F30" s="11" t="s">
        <v>67</v>
      </c>
      <c r="G30" s="75" t="s">
        <v>837</v>
      </c>
      <c r="H30" s="8">
        <v>2175</v>
      </c>
      <c r="I30" s="8">
        <v>1200</v>
      </c>
      <c r="J30" s="8">
        <v>0</v>
      </c>
      <c r="K30" s="9">
        <f t="shared" si="0"/>
        <v>3375</v>
      </c>
    </row>
    <row r="31" spans="1:12">
      <c r="A31" s="34" t="s">
        <v>794</v>
      </c>
      <c r="B31" s="35">
        <v>703</v>
      </c>
      <c r="C31" s="35" t="s">
        <v>110</v>
      </c>
      <c r="D31" s="35" t="s">
        <v>113</v>
      </c>
      <c r="E31" s="35" t="s">
        <v>389</v>
      </c>
      <c r="F31" s="11" t="s">
        <v>99</v>
      </c>
      <c r="G31" s="75" t="s">
        <v>1153</v>
      </c>
      <c r="H31" s="8">
        <v>4740</v>
      </c>
      <c r="I31" s="8">
        <v>6500</v>
      </c>
      <c r="J31" s="8">
        <v>0</v>
      </c>
      <c r="K31" s="9">
        <f t="shared" si="0"/>
        <v>11240</v>
      </c>
    </row>
    <row r="32" spans="1:12">
      <c r="A32" s="34" t="s">
        <v>794</v>
      </c>
      <c r="B32" s="35">
        <v>849</v>
      </c>
      <c r="C32" s="35" t="s">
        <v>136</v>
      </c>
      <c r="D32" s="35" t="s">
        <v>113</v>
      </c>
      <c r="E32" s="35" t="s">
        <v>289</v>
      </c>
      <c r="F32" s="11" t="s">
        <v>99</v>
      </c>
      <c r="G32" s="11" t="s">
        <v>61</v>
      </c>
      <c r="H32" s="8">
        <v>1530</v>
      </c>
      <c r="I32" s="8">
        <v>0</v>
      </c>
      <c r="J32" s="8">
        <v>0</v>
      </c>
      <c r="K32" s="9">
        <f t="shared" si="0"/>
        <v>1530</v>
      </c>
    </row>
    <row r="33" spans="1:11">
      <c r="A33" s="34" t="s">
        <v>1011</v>
      </c>
      <c r="B33" s="35">
        <v>1568</v>
      </c>
      <c r="C33" s="35" t="s">
        <v>69</v>
      </c>
      <c r="D33" s="35" t="s">
        <v>1051</v>
      </c>
      <c r="E33" s="35" t="s">
        <v>1052</v>
      </c>
      <c r="F33" s="11" t="s">
        <v>59</v>
      </c>
      <c r="G33" s="75" t="s">
        <v>1325</v>
      </c>
      <c r="H33" s="8">
        <v>4316</v>
      </c>
      <c r="I33" s="108">
        <v>3500</v>
      </c>
      <c r="J33" s="8">
        <v>0</v>
      </c>
      <c r="K33" s="9">
        <f t="shared" si="0"/>
        <v>7816</v>
      </c>
    </row>
    <row r="34" spans="1:11">
      <c r="A34" s="34" t="s">
        <v>1070</v>
      </c>
      <c r="B34" s="35">
        <v>1592</v>
      </c>
      <c r="C34" s="35" t="s">
        <v>69</v>
      </c>
      <c r="D34" s="35" t="s">
        <v>1051</v>
      </c>
      <c r="E34" s="35" t="s">
        <v>377</v>
      </c>
      <c r="F34" s="11" t="s">
        <v>67</v>
      </c>
      <c r="G34" s="75" t="s">
        <v>1198</v>
      </c>
      <c r="H34" s="8">
        <v>7345</v>
      </c>
      <c r="I34" s="8">
        <v>4000</v>
      </c>
      <c r="J34" s="8">
        <v>0</v>
      </c>
      <c r="K34" s="9">
        <f t="shared" si="0"/>
        <v>11345</v>
      </c>
    </row>
    <row r="35" spans="1:11">
      <c r="A35" s="34" t="s">
        <v>1070</v>
      </c>
      <c r="B35" s="35">
        <v>1592</v>
      </c>
      <c r="C35" s="35" t="s">
        <v>69</v>
      </c>
      <c r="D35" s="35" t="s">
        <v>1051</v>
      </c>
      <c r="E35" s="35" t="s">
        <v>1094</v>
      </c>
      <c r="F35" s="11" t="s">
        <v>59</v>
      </c>
      <c r="G35" s="75" t="s">
        <v>1193</v>
      </c>
      <c r="H35" s="8">
        <v>0</v>
      </c>
      <c r="I35" s="8">
        <v>2900</v>
      </c>
      <c r="J35" s="8">
        <v>0</v>
      </c>
      <c r="K35" s="9">
        <f t="shared" si="0"/>
        <v>2900</v>
      </c>
    </row>
    <row r="36" spans="1:11">
      <c r="A36" s="34" t="s">
        <v>1070</v>
      </c>
      <c r="B36" s="35">
        <v>1592</v>
      </c>
      <c r="C36" s="35" t="s">
        <v>69</v>
      </c>
      <c r="D36" s="35" t="s">
        <v>1051</v>
      </c>
      <c r="E36" s="35" t="s">
        <v>1095</v>
      </c>
      <c r="F36" s="11" t="s">
        <v>67</v>
      </c>
      <c r="G36" s="75" t="s">
        <v>1199</v>
      </c>
      <c r="H36" s="8">
        <v>0</v>
      </c>
      <c r="I36" s="8">
        <v>1600</v>
      </c>
      <c r="J36" s="8">
        <v>0</v>
      </c>
      <c r="K36" s="9">
        <f t="shared" si="0"/>
        <v>1600</v>
      </c>
    </row>
    <row r="37" spans="1:11">
      <c r="A37" s="34" t="s">
        <v>1081</v>
      </c>
      <c r="B37" s="35">
        <v>1082</v>
      </c>
      <c r="C37" s="35" t="s">
        <v>97</v>
      </c>
      <c r="D37" s="35" t="s">
        <v>402</v>
      </c>
      <c r="E37" s="35" t="s">
        <v>1142</v>
      </c>
      <c r="F37" s="11" t="s">
        <v>99</v>
      </c>
      <c r="G37" s="75" t="s">
        <v>1241</v>
      </c>
      <c r="H37" s="8">
        <v>2650</v>
      </c>
      <c r="I37" s="8">
        <v>3000</v>
      </c>
      <c r="J37" s="8">
        <v>0</v>
      </c>
      <c r="K37" s="9">
        <f t="shared" si="0"/>
        <v>5650</v>
      </c>
    </row>
    <row r="38" spans="1:11">
      <c r="A38" s="34" t="s">
        <v>1081</v>
      </c>
      <c r="B38" s="35">
        <v>180</v>
      </c>
      <c r="C38" s="35" t="s">
        <v>101</v>
      </c>
      <c r="D38" s="35" t="s">
        <v>402</v>
      </c>
      <c r="E38" s="35" t="s">
        <v>1143</v>
      </c>
      <c r="F38" s="11" t="s">
        <v>99</v>
      </c>
      <c r="G38" s="75" t="s">
        <v>1240</v>
      </c>
      <c r="H38" s="8">
        <v>2750</v>
      </c>
      <c r="I38" s="8">
        <v>5600</v>
      </c>
      <c r="J38" s="8">
        <v>0</v>
      </c>
      <c r="K38" s="9">
        <f t="shared" si="0"/>
        <v>8350</v>
      </c>
    </row>
    <row r="39" spans="1:11">
      <c r="A39" s="34" t="s">
        <v>1081</v>
      </c>
      <c r="B39" s="35">
        <v>8661</v>
      </c>
      <c r="C39" s="35" t="s">
        <v>614</v>
      </c>
      <c r="D39" s="35" t="s">
        <v>402</v>
      </c>
      <c r="E39" s="35" t="s">
        <v>442</v>
      </c>
      <c r="F39" s="11" t="s">
        <v>59</v>
      </c>
      <c r="G39" s="75" t="s">
        <v>1385</v>
      </c>
      <c r="H39" s="8">
        <v>650</v>
      </c>
      <c r="I39" s="8">
        <v>0</v>
      </c>
      <c r="J39" s="8">
        <v>0</v>
      </c>
      <c r="K39" s="9">
        <f t="shared" si="0"/>
        <v>650</v>
      </c>
    </row>
    <row r="40" spans="1:11">
      <c r="A40" s="34" t="s">
        <v>1201</v>
      </c>
      <c r="B40" s="35">
        <v>1083</v>
      </c>
      <c r="C40" s="35" t="s">
        <v>97</v>
      </c>
      <c r="D40" s="35" t="s">
        <v>402</v>
      </c>
      <c r="E40" s="35" t="s">
        <v>175</v>
      </c>
      <c r="F40" s="11" t="s">
        <v>99</v>
      </c>
      <c r="G40" s="75" t="s">
        <v>1312</v>
      </c>
      <c r="H40" s="8">
        <v>2285</v>
      </c>
      <c r="I40" s="8">
        <v>3000</v>
      </c>
      <c r="J40" s="8">
        <v>0</v>
      </c>
      <c r="K40" s="9">
        <f t="shared" si="0"/>
        <v>5285</v>
      </c>
    </row>
    <row r="41" spans="1:11">
      <c r="A41" s="34" t="s">
        <v>1201</v>
      </c>
      <c r="B41" s="35">
        <v>191</v>
      </c>
      <c r="C41" s="35" t="s">
        <v>101</v>
      </c>
      <c r="D41" s="35" t="s">
        <v>113</v>
      </c>
      <c r="E41" s="35" t="s">
        <v>175</v>
      </c>
      <c r="F41" s="11" t="s">
        <v>99</v>
      </c>
      <c r="G41" s="75" t="s">
        <v>1313</v>
      </c>
      <c r="H41" s="8">
        <v>2223</v>
      </c>
      <c r="I41" s="8">
        <v>2800</v>
      </c>
      <c r="J41" s="8">
        <v>0</v>
      </c>
      <c r="K41" s="9">
        <f t="shared" si="0"/>
        <v>5023</v>
      </c>
    </row>
    <row r="42" spans="1:11">
      <c r="A42" s="34" t="s">
        <v>1201</v>
      </c>
      <c r="B42" s="35">
        <v>191</v>
      </c>
      <c r="C42" s="35" t="s">
        <v>101</v>
      </c>
      <c r="D42" s="35" t="s">
        <v>402</v>
      </c>
      <c r="E42" s="35" t="s">
        <v>1219</v>
      </c>
      <c r="F42" s="11" t="s">
        <v>99</v>
      </c>
      <c r="G42" s="75" t="s">
        <v>61</v>
      </c>
      <c r="H42" s="8">
        <v>0</v>
      </c>
      <c r="I42" s="8">
        <v>0</v>
      </c>
      <c r="J42" s="8">
        <v>0</v>
      </c>
      <c r="K42" s="9">
        <f t="shared" si="0"/>
        <v>0</v>
      </c>
    </row>
    <row r="43" spans="1:11">
      <c r="A43" s="34" t="s">
        <v>1201</v>
      </c>
      <c r="B43" s="35">
        <v>860</v>
      </c>
      <c r="C43" s="35" t="s">
        <v>110</v>
      </c>
      <c r="D43" s="35" t="s">
        <v>113</v>
      </c>
      <c r="E43" s="35" t="s">
        <v>1236</v>
      </c>
      <c r="F43" s="11" t="s">
        <v>99</v>
      </c>
      <c r="G43" s="75" t="s">
        <v>1314</v>
      </c>
      <c r="H43" s="8">
        <v>4957</v>
      </c>
      <c r="I43" s="8">
        <v>2800</v>
      </c>
      <c r="J43" s="8">
        <v>0</v>
      </c>
      <c r="K43" s="9">
        <f t="shared" si="0"/>
        <v>7757</v>
      </c>
    </row>
    <row r="44" spans="1:11">
      <c r="A44" s="34" t="s">
        <v>1201</v>
      </c>
      <c r="B44" s="35">
        <v>892</v>
      </c>
      <c r="C44" s="35" t="s">
        <v>136</v>
      </c>
      <c r="D44" s="35" t="s">
        <v>113</v>
      </c>
      <c r="E44" s="35" t="s">
        <v>137</v>
      </c>
      <c r="F44" s="11" t="s">
        <v>99</v>
      </c>
      <c r="G44" s="75" t="s">
        <v>61</v>
      </c>
      <c r="H44" s="8">
        <v>1390</v>
      </c>
      <c r="I44" s="8" t="s">
        <v>1315</v>
      </c>
      <c r="J44" s="8">
        <v>0</v>
      </c>
      <c r="K44" s="9">
        <f t="shared" si="0"/>
        <v>1390</v>
      </c>
    </row>
    <row r="45" spans="1:11">
      <c r="A45" s="34" t="s">
        <v>1201</v>
      </c>
      <c r="B45" s="35">
        <v>894</v>
      </c>
      <c r="C45" s="35" t="s">
        <v>136</v>
      </c>
      <c r="D45" s="35" t="s">
        <v>402</v>
      </c>
      <c r="E45" s="35" t="s">
        <v>137</v>
      </c>
      <c r="F45" s="11" t="s">
        <v>99</v>
      </c>
      <c r="G45" s="75" t="s">
        <v>61</v>
      </c>
      <c r="H45" s="8">
        <v>210</v>
      </c>
      <c r="I45" s="8">
        <v>0</v>
      </c>
      <c r="J45" s="8">
        <v>0</v>
      </c>
      <c r="K45" s="9">
        <f t="shared" si="0"/>
        <v>210</v>
      </c>
    </row>
    <row r="46" spans="1:11" ht="15.75" thickBot="1">
      <c r="A46" s="36"/>
      <c r="B46" s="37"/>
      <c r="C46" s="37"/>
      <c r="D46" s="37"/>
      <c r="E46" s="37"/>
      <c r="F46" s="13"/>
      <c r="G46" s="13" t="s">
        <v>551</v>
      </c>
      <c r="H46" s="14">
        <f>SUM(E60:E64)</f>
        <v>3300</v>
      </c>
      <c r="I46" s="14">
        <v>0</v>
      </c>
      <c r="J46" s="14">
        <v>0</v>
      </c>
      <c r="K46" s="9">
        <f t="shared" si="0"/>
        <v>3300</v>
      </c>
    </row>
    <row r="47" spans="1:11" ht="16.5" thickBot="1">
      <c r="A47" s="38"/>
      <c r="B47" s="38"/>
      <c r="C47" s="38"/>
      <c r="D47" s="38"/>
      <c r="E47" s="38"/>
      <c r="F47" s="16"/>
      <c r="G47" s="17" t="s">
        <v>11</v>
      </c>
      <c r="H47" s="18">
        <f>SUM(H4:H46)</f>
        <v>78313.5</v>
      </c>
      <c r="I47" s="19">
        <f>SUM(I4:I46)</f>
        <v>76000</v>
      </c>
      <c r="J47" s="19">
        <f>SUM(J4:J46)</f>
        <v>11427</v>
      </c>
      <c r="K47" s="20">
        <f>SUM(K4:K46)</f>
        <v>165740.5</v>
      </c>
    </row>
    <row r="48" spans="1:11">
      <c r="A48" s="39"/>
      <c r="B48" s="39"/>
      <c r="C48" s="39"/>
      <c r="D48" s="39"/>
      <c r="E48" s="39"/>
    </row>
    <row r="49" spans="1:5" ht="14.25" customHeight="1">
      <c r="A49" s="39"/>
      <c r="B49" s="39"/>
      <c r="C49" s="39"/>
      <c r="D49" s="39"/>
      <c r="E49" s="39"/>
    </row>
    <row r="50" spans="1:5">
      <c r="A50" s="39"/>
      <c r="B50" s="39"/>
      <c r="C50" s="39"/>
      <c r="D50" s="39"/>
      <c r="E50" s="39"/>
    </row>
    <row r="51" spans="1:5">
      <c r="A51" s="39"/>
      <c r="B51" s="39"/>
      <c r="C51" s="39"/>
      <c r="D51" s="39"/>
      <c r="E51" s="39"/>
    </row>
    <row r="52" spans="1:5">
      <c r="A52" s="39"/>
      <c r="B52" s="39"/>
      <c r="C52" s="39"/>
      <c r="D52" s="39"/>
      <c r="E52" s="39"/>
    </row>
    <row r="53" spans="1:5">
      <c r="A53" s="39"/>
      <c r="B53" s="39"/>
      <c r="C53" s="39"/>
      <c r="D53" s="39"/>
      <c r="E53" s="39"/>
    </row>
    <row r="54" spans="1:5">
      <c r="A54" s="39"/>
      <c r="B54" s="39"/>
      <c r="C54" s="39"/>
      <c r="D54" s="39"/>
      <c r="E54" s="39"/>
    </row>
    <row r="55" spans="1:5">
      <c r="A55" s="39"/>
      <c r="B55" s="39"/>
      <c r="C55" s="39"/>
      <c r="D55" s="39"/>
      <c r="E55" s="39"/>
    </row>
    <row r="56" spans="1:5" ht="15.75" thickBot="1">
      <c r="A56" s="39"/>
      <c r="B56" s="39"/>
      <c r="C56" s="39"/>
      <c r="D56" s="39"/>
      <c r="E56" s="39"/>
    </row>
    <row r="57" spans="1:5" ht="16.5" thickBot="1">
      <c r="A57" s="39"/>
      <c r="B57" s="153" t="s">
        <v>87</v>
      </c>
      <c r="C57" s="154"/>
      <c r="D57" s="154"/>
      <c r="E57" s="155"/>
    </row>
    <row r="58" spans="1:5" ht="16.5" thickBot="1">
      <c r="A58" s="39"/>
      <c r="B58" s="53"/>
      <c r="C58" s="54"/>
      <c r="D58" s="54"/>
      <c r="E58" s="55"/>
    </row>
    <row r="59" spans="1:5" ht="16.5" thickBot="1">
      <c r="A59" s="39"/>
      <c r="B59" s="56" t="s">
        <v>0</v>
      </c>
      <c r="C59" s="57" t="s">
        <v>84</v>
      </c>
      <c r="D59" s="57" t="s">
        <v>85</v>
      </c>
      <c r="E59" s="58" t="s">
        <v>86</v>
      </c>
    </row>
    <row r="60" spans="1:5">
      <c r="A60" s="39"/>
      <c r="B60" s="32"/>
      <c r="C60" s="33"/>
      <c r="D60" s="33" t="s">
        <v>635</v>
      </c>
      <c r="E60" s="59">
        <v>1800</v>
      </c>
    </row>
    <row r="61" spans="1:5">
      <c r="A61" s="39"/>
      <c r="B61" s="34"/>
      <c r="C61" s="35"/>
      <c r="D61" s="35" t="s">
        <v>1352</v>
      </c>
      <c r="E61" s="60">
        <v>1500</v>
      </c>
    </row>
    <row r="62" spans="1:5">
      <c r="A62" s="39"/>
      <c r="B62" s="34"/>
      <c r="C62" s="35"/>
      <c r="D62" s="35"/>
      <c r="E62" s="60"/>
    </row>
    <row r="63" spans="1:5">
      <c r="A63" s="39"/>
      <c r="B63" s="34"/>
      <c r="C63" s="35"/>
      <c r="D63" s="35"/>
      <c r="E63" s="60"/>
    </row>
    <row r="64" spans="1:5" ht="15.75" thickBot="1">
      <c r="A64" s="39"/>
      <c r="B64" s="61"/>
      <c r="C64" s="62"/>
      <c r="D64" s="62"/>
      <c r="E64" s="63"/>
    </row>
    <row r="65" spans="1:5">
      <c r="A65" s="39"/>
      <c r="B65" s="39"/>
      <c r="C65" s="39"/>
      <c r="D65" s="39"/>
      <c r="E65" s="39"/>
    </row>
    <row r="66" spans="1:5">
      <c r="A66" s="39"/>
      <c r="B66" s="39"/>
      <c r="C66" s="39"/>
      <c r="D66" s="39"/>
      <c r="E66" s="39"/>
    </row>
    <row r="67" spans="1:5">
      <c r="A67" s="39"/>
      <c r="B67" s="39"/>
      <c r="C67" s="39"/>
      <c r="D67" s="39"/>
      <c r="E67" s="39"/>
    </row>
    <row r="68" spans="1:5">
      <c r="A68" s="39"/>
      <c r="B68" s="39"/>
      <c r="C68" s="39"/>
      <c r="D68" s="39"/>
      <c r="E68" s="39"/>
    </row>
    <row r="69" spans="1:5">
      <c r="A69" s="39"/>
      <c r="B69" s="39"/>
      <c r="C69" s="39"/>
      <c r="D69" s="39"/>
      <c r="E69" s="39"/>
    </row>
    <row r="70" spans="1:5">
      <c r="A70" s="39"/>
      <c r="B70" s="39"/>
      <c r="C70" s="39"/>
      <c r="D70" s="39"/>
      <c r="E70" s="39"/>
    </row>
    <row r="71" spans="1:5">
      <c r="A71" s="39"/>
      <c r="B71" s="39"/>
      <c r="C71" s="39"/>
      <c r="D71" s="39"/>
      <c r="E71" s="39"/>
    </row>
    <row r="72" spans="1:5">
      <c r="A72" s="39"/>
      <c r="B72" s="39"/>
      <c r="C72" s="39"/>
      <c r="D72" s="39"/>
      <c r="E72" s="39"/>
    </row>
    <row r="73" spans="1:5">
      <c r="A73" s="39"/>
      <c r="B73" s="39"/>
      <c r="C73" s="39"/>
      <c r="D73" s="39"/>
      <c r="E73" s="39"/>
    </row>
    <row r="74" spans="1:5">
      <c r="A74" s="39"/>
      <c r="B74" s="39"/>
      <c r="C74" s="39"/>
      <c r="D74" s="39"/>
      <c r="E74" s="39"/>
    </row>
    <row r="75" spans="1:5">
      <c r="A75" s="39"/>
      <c r="B75" s="39"/>
      <c r="C75" s="39"/>
      <c r="D75" s="39"/>
      <c r="E75" s="39"/>
    </row>
    <row r="76" spans="1:5">
      <c r="A76" s="39"/>
      <c r="B76" s="39"/>
      <c r="C76" s="39"/>
      <c r="D76" s="39"/>
      <c r="E76" s="39"/>
    </row>
    <row r="77" spans="1:5">
      <c r="A77" s="39"/>
      <c r="B77" s="39"/>
      <c r="C77" s="39"/>
      <c r="D77" s="39"/>
      <c r="E77" s="39"/>
    </row>
    <row r="78" spans="1:5">
      <c r="A78" s="39"/>
      <c r="B78" s="39"/>
      <c r="C78" s="39"/>
      <c r="D78" s="39"/>
      <c r="E78" s="39"/>
    </row>
    <row r="79" spans="1:5">
      <c r="A79" s="39"/>
      <c r="B79" s="39"/>
      <c r="C79" s="39"/>
      <c r="D79" s="39"/>
      <c r="E79" s="39"/>
    </row>
    <row r="80" spans="1:5">
      <c r="A80" s="39"/>
      <c r="B80" s="39"/>
      <c r="C80" s="39"/>
      <c r="D80" s="39"/>
      <c r="E80" s="39"/>
    </row>
    <row r="81" spans="1:5">
      <c r="A81" s="39"/>
      <c r="B81" s="39"/>
      <c r="C81" s="39"/>
      <c r="D81" s="39"/>
      <c r="E81" s="39"/>
    </row>
    <row r="82" spans="1:5">
      <c r="A82" s="39"/>
      <c r="B82" s="39"/>
      <c r="C82" s="39"/>
      <c r="D82" s="39"/>
      <c r="E82" s="39"/>
    </row>
    <row r="83" spans="1:5">
      <c r="A83" s="39"/>
      <c r="B83" s="39"/>
      <c r="C83" s="39"/>
      <c r="D83" s="39"/>
      <c r="E83" s="39"/>
    </row>
    <row r="84" spans="1:5">
      <c r="A84" s="39"/>
      <c r="B84" s="39"/>
      <c r="C84" s="39"/>
      <c r="D84" s="39"/>
      <c r="E84" s="39"/>
    </row>
    <row r="85" spans="1:5">
      <c r="A85" s="39"/>
      <c r="B85" s="39"/>
      <c r="C85" s="39"/>
      <c r="D85" s="39"/>
      <c r="E85" s="39"/>
    </row>
    <row r="86" spans="1:5">
      <c r="A86" s="39"/>
      <c r="B86" s="39"/>
      <c r="C86" s="39"/>
      <c r="D86" s="39"/>
      <c r="E86" s="39"/>
    </row>
    <row r="87" spans="1:5">
      <c r="A87" s="39"/>
      <c r="B87" s="39"/>
      <c r="C87" s="39"/>
      <c r="D87" s="39"/>
      <c r="E87" s="39"/>
    </row>
    <row r="88" spans="1:5">
      <c r="A88" s="39"/>
      <c r="B88" s="39"/>
      <c r="C88" s="39"/>
      <c r="D88" s="39"/>
      <c r="E88" s="39"/>
    </row>
    <row r="89" spans="1:5">
      <c r="A89" s="39"/>
      <c r="B89" s="39"/>
      <c r="C89" s="39"/>
      <c r="D89" s="39"/>
      <c r="E89" s="39"/>
    </row>
    <row r="90" spans="1:5">
      <c r="A90" s="39"/>
      <c r="B90" s="39"/>
      <c r="C90" s="39"/>
      <c r="D90" s="39"/>
      <c r="E90" s="39"/>
    </row>
    <row r="91" spans="1:5">
      <c r="A91" s="39"/>
      <c r="B91" s="39"/>
      <c r="C91" s="39"/>
      <c r="D91" s="39"/>
      <c r="E91" s="39"/>
    </row>
    <row r="92" spans="1:5">
      <c r="A92" s="39"/>
      <c r="B92" s="39"/>
      <c r="C92" s="39"/>
      <c r="D92" s="39"/>
      <c r="E92" s="39"/>
    </row>
    <row r="93" spans="1:5">
      <c r="A93" s="39"/>
      <c r="B93" s="39"/>
      <c r="C93" s="39"/>
      <c r="D93" s="39"/>
      <c r="E93" s="39"/>
    </row>
    <row r="94" spans="1:5">
      <c r="A94" s="39"/>
      <c r="B94" s="39"/>
      <c r="C94" s="39"/>
      <c r="D94" s="39"/>
      <c r="E94" s="39"/>
    </row>
    <row r="95" spans="1:5">
      <c r="A95" s="39"/>
      <c r="B95" s="39"/>
      <c r="C95" s="39"/>
      <c r="D95" s="39"/>
      <c r="E95" s="39"/>
    </row>
    <row r="96" spans="1:5">
      <c r="A96" s="39"/>
      <c r="B96" s="39"/>
      <c r="C96" s="39"/>
      <c r="D96" s="39"/>
      <c r="E96" s="39"/>
    </row>
    <row r="97" spans="1:5">
      <c r="A97" s="39"/>
      <c r="B97" s="39"/>
      <c r="C97" s="39"/>
      <c r="D97" s="39"/>
      <c r="E97" s="39"/>
    </row>
    <row r="98" spans="1:5">
      <c r="A98" s="39"/>
      <c r="B98" s="39"/>
      <c r="C98" s="39"/>
      <c r="D98" s="39"/>
      <c r="E98" s="39"/>
    </row>
    <row r="99" spans="1:5">
      <c r="A99" s="39"/>
      <c r="B99" s="39"/>
      <c r="C99" s="39"/>
      <c r="D99" s="39"/>
      <c r="E99" s="39"/>
    </row>
    <row r="100" spans="1:5">
      <c r="A100" s="39"/>
      <c r="B100" s="39"/>
      <c r="C100" s="39"/>
      <c r="D100" s="39"/>
      <c r="E100" s="39"/>
    </row>
    <row r="101" spans="1:5">
      <c r="A101" s="39"/>
      <c r="B101" s="39"/>
      <c r="C101" s="39"/>
      <c r="D101" s="39"/>
      <c r="E101" s="39"/>
    </row>
    <row r="102" spans="1:5">
      <c r="A102" s="39"/>
      <c r="B102" s="39"/>
      <c r="C102" s="39"/>
      <c r="D102" s="39"/>
      <c r="E102" s="39"/>
    </row>
    <row r="103" spans="1:5">
      <c r="A103" s="39"/>
      <c r="B103" s="39"/>
      <c r="C103" s="39"/>
      <c r="D103" s="39"/>
      <c r="E103" s="39"/>
    </row>
    <row r="104" spans="1:5">
      <c r="A104" s="39"/>
      <c r="B104" s="39"/>
      <c r="C104" s="39"/>
      <c r="D104" s="39"/>
      <c r="E104" s="39"/>
    </row>
    <row r="105" spans="1:5">
      <c r="A105" s="39"/>
      <c r="B105" s="39"/>
      <c r="C105" s="39"/>
      <c r="D105" s="39"/>
      <c r="E105" s="39"/>
    </row>
    <row r="106" spans="1:5">
      <c r="A106" s="39"/>
      <c r="B106" s="39"/>
      <c r="C106" s="39"/>
      <c r="D106" s="39"/>
      <c r="E106" s="39"/>
    </row>
    <row r="107" spans="1:5">
      <c r="A107" s="39"/>
      <c r="B107" s="39"/>
      <c r="C107" s="39"/>
      <c r="D107" s="39"/>
      <c r="E107" s="39"/>
    </row>
    <row r="108" spans="1:5">
      <c r="A108" s="39"/>
      <c r="B108" s="39"/>
      <c r="C108" s="39"/>
      <c r="D108" s="39"/>
      <c r="E108" s="39"/>
    </row>
    <row r="109" spans="1:5">
      <c r="A109" s="39"/>
      <c r="B109" s="39"/>
      <c r="C109" s="39"/>
      <c r="D109" s="39"/>
      <c r="E109" s="39"/>
    </row>
    <row r="110" spans="1:5">
      <c r="A110" s="39"/>
      <c r="B110" s="39"/>
      <c r="C110" s="39"/>
      <c r="D110" s="39"/>
      <c r="E110" s="39"/>
    </row>
    <row r="111" spans="1:5">
      <c r="A111" s="39"/>
      <c r="B111" s="39"/>
      <c r="C111" s="39"/>
      <c r="D111" s="39"/>
      <c r="E111" s="39"/>
    </row>
    <row r="112" spans="1:5">
      <c r="A112" s="39"/>
      <c r="B112" s="39"/>
      <c r="C112" s="39"/>
      <c r="D112" s="39"/>
      <c r="E112" s="39"/>
    </row>
    <row r="113" spans="1:5">
      <c r="A113" s="39"/>
      <c r="B113" s="39"/>
      <c r="C113" s="39"/>
      <c r="D113" s="39"/>
      <c r="E113" s="39"/>
    </row>
    <row r="114" spans="1:5">
      <c r="A114" s="39"/>
      <c r="B114" s="39"/>
      <c r="C114" s="39"/>
      <c r="D114" s="39"/>
      <c r="E114" s="39"/>
    </row>
    <row r="115" spans="1:5">
      <c r="A115" s="39"/>
      <c r="B115" s="39"/>
      <c r="C115" s="39"/>
      <c r="D115" s="39"/>
      <c r="E115" s="39"/>
    </row>
    <row r="116" spans="1:5">
      <c r="A116" s="39"/>
      <c r="B116" s="39"/>
      <c r="C116" s="39"/>
      <c r="D116" s="39"/>
      <c r="E116" s="39"/>
    </row>
    <row r="117" spans="1:5">
      <c r="A117" s="39"/>
      <c r="B117" s="39"/>
      <c r="C117" s="39"/>
      <c r="D117" s="39"/>
      <c r="E117" s="39"/>
    </row>
    <row r="118" spans="1:5">
      <c r="A118" s="39"/>
      <c r="B118" s="39"/>
      <c r="C118" s="39"/>
      <c r="D118" s="39"/>
      <c r="E118" s="39"/>
    </row>
    <row r="119" spans="1:5">
      <c r="A119" s="39"/>
      <c r="B119" s="39"/>
      <c r="C119" s="39"/>
      <c r="D119" s="39"/>
      <c r="E119" s="39"/>
    </row>
    <row r="120" spans="1:5">
      <c r="A120" s="39"/>
      <c r="B120" s="39"/>
      <c r="C120" s="39"/>
      <c r="D120" s="39"/>
      <c r="E120" s="39"/>
    </row>
    <row r="121" spans="1:5">
      <c r="A121" s="39"/>
      <c r="B121" s="39"/>
      <c r="C121" s="39"/>
      <c r="D121" s="39"/>
      <c r="E121" s="39"/>
    </row>
    <row r="122" spans="1:5">
      <c r="A122" s="39"/>
      <c r="B122" s="39"/>
      <c r="C122" s="39"/>
      <c r="D122" s="39"/>
      <c r="E122" s="39"/>
    </row>
    <row r="123" spans="1:5">
      <c r="A123" s="39"/>
      <c r="B123" s="39"/>
      <c r="C123" s="39"/>
      <c r="D123" s="39"/>
      <c r="E123" s="39"/>
    </row>
    <row r="124" spans="1:5">
      <c r="A124" s="39"/>
      <c r="B124" s="39"/>
      <c r="C124" s="39"/>
      <c r="D124" s="39"/>
      <c r="E124" s="39"/>
    </row>
    <row r="125" spans="1:5">
      <c r="A125" s="39"/>
      <c r="B125" s="39"/>
      <c r="C125" s="39"/>
      <c r="D125" s="39"/>
      <c r="E125" s="39"/>
    </row>
    <row r="126" spans="1:5">
      <c r="A126" s="39"/>
      <c r="B126" s="39"/>
      <c r="C126" s="39"/>
      <c r="D126" s="39"/>
      <c r="E126" s="39"/>
    </row>
    <row r="127" spans="1:5">
      <c r="A127" s="39"/>
      <c r="B127" s="39"/>
      <c r="C127" s="39"/>
      <c r="D127" s="39"/>
      <c r="E127" s="39"/>
    </row>
    <row r="128" spans="1:5">
      <c r="A128" s="39"/>
      <c r="B128" s="39"/>
      <c r="C128" s="39"/>
      <c r="D128" s="39"/>
      <c r="E128" s="39"/>
    </row>
    <row r="129" spans="1:5">
      <c r="A129" s="39"/>
      <c r="B129" s="39"/>
      <c r="C129" s="39"/>
      <c r="D129" s="39"/>
      <c r="E129" s="39"/>
    </row>
    <row r="130" spans="1:5">
      <c r="A130" s="39"/>
      <c r="B130" s="39"/>
      <c r="C130" s="39"/>
      <c r="D130" s="39"/>
      <c r="E130" s="39"/>
    </row>
    <row r="131" spans="1:5">
      <c r="A131" s="39"/>
      <c r="B131" s="39"/>
      <c r="C131" s="39"/>
      <c r="D131" s="39"/>
      <c r="E131" s="39"/>
    </row>
    <row r="132" spans="1:5">
      <c r="A132" s="39"/>
      <c r="B132" s="39"/>
      <c r="C132" s="39"/>
      <c r="D132" s="39"/>
      <c r="E132" s="39"/>
    </row>
    <row r="133" spans="1:5">
      <c r="A133" s="39"/>
      <c r="B133" s="39"/>
      <c r="C133" s="39"/>
      <c r="D133" s="39"/>
      <c r="E133" s="39"/>
    </row>
    <row r="134" spans="1:5">
      <c r="A134" s="39"/>
      <c r="B134" s="39"/>
      <c r="C134" s="39"/>
      <c r="D134" s="39"/>
      <c r="E134" s="39"/>
    </row>
    <row r="135" spans="1:5">
      <c r="A135" s="39"/>
      <c r="B135" s="39"/>
      <c r="C135" s="39"/>
      <c r="D135" s="39"/>
      <c r="E135" s="39"/>
    </row>
    <row r="136" spans="1:5">
      <c r="A136" s="39"/>
      <c r="B136" s="39"/>
      <c r="C136" s="39"/>
      <c r="D136" s="39"/>
      <c r="E136" s="39"/>
    </row>
    <row r="137" spans="1:5">
      <c r="A137" s="39"/>
      <c r="B137" s="39"/>
      <c r="C137" s="39"/>
      <c r="D137" s="39"/>
      <c r="E137" s="39"/>
    </row>
    <row r="138" spans="1:5">
      <c r="A138" s="39"/>
      <c r="B138" s="39"/>
      <c r="C138" s="39"/>
      <c r="D138" s="39"/>
      <c r="E138" s="39"/>
    </row>
    <row r="139" spans="1:5">
      <c r="A139" s="39"/>
      <c r="B139" s="39"/>
      <c r="C139" s="39"/>
      <c r="D139" s="39"/>
      <c r="E139" s="39"/>
    </row>
    <row r="140" spans="1:5">
      <c r="A140" s="39"/>
      <c r="B140" s="39"/>
      <c r="C140" s="39"/>
      <c r="D140" s="39"/>
      <c r="E140" s="39"/>
    </row>
    <row r="141" spans="1:5">
      <c r="A141" s="39"/>
      <c r="B141" s="39"/>
      <c r="C141" s="39"/>
      <c r="D141" s="39"/>
      <c r="E141" s="39"/>
    </row>
    <row r="142" spans="1:5">
      <c r="A142" s="39"/>
      <c r="B142" s="39"/>
      <c r="C142" s="39"/>
      <c r="D142" s="39"/>
      <c r="E142" s="39"/>
    </row>
    <row r="143" spans="1:5">
      <c r="A143" s="39"/>
      <c r="B143" s="39"/>
      <c r="C143" s="39"/>
      <c r="D143" s="39"/>
      <c r="E143" s="39"/>
    </row>
    <row r="144" spans="1:5">
      <c r="A144" s="39"/>
      <c r="B144" s="39"/>
      <c r="C144" s="39"/>
      <c r="D144" s="39"/>
      <c r="E144" s="39"/>
    </row>
    <row r="145" spans="1:5">
      <c r="A145" s="39"/>
      <c r="B145" s="39"/>
      <c r="C145" s="39"/>
      <c r="D145" s="39"/>
      <c r="E145" s="39"/>
    </row>
    <row r="146" spans="1:5">
      <c r="A146" s="39"/>
      <c r="B146" s="39"/>
      <c r="C146" s="39"/>
      <c r="D146" s="39"/>
      <c r="E146" s="39"/>
    </row>
    <row r="147" spans="1:5">
      <c r="A147" s="39"/>
      <c r="B147" s="39"/>
      <c r="C147" s="39"/>
      <c r="D147" s="39"/>
      <c r="E147" s="39"/>
    </row>
    <row r="148" spans="1:5">
      <c r="A148" s="39"/>
      <c r="B148" s="39"/>
      <c r="C148" s="39"/>
      <c r="D148" s="39"/>
      <c r="E148" s="39"/>
    </row>
    <row r="149" spans="1:5">
      <c r="A149" s="39"/>
      <c r="B149" s="39"/>
      <c r="C149" s="39"/>
      <c r="D149" s="39"/>
      <c r="E149" s="39"/>
    </row>
    <row r="150" spans="1:5">
      <c r="A150" s="39"/>
      <c r="B150" s="39"/>
      <c r="C150" s="39"/>
      <c r="D150" s="39"/>
      <c r="E150" s="39"/>
    </row>
    <row r="151" spans="1:5">
      <c r="A151" s="39"/>
      <c r="B151" s="39"/>
      <c r="C151" s="39"/>
      <c r="D151" s="39"/>
      <c r="E151" s="39"/>
    </row>
    <row r="152" spans="1:5">
      <c r="A152" s="39"/>
      <c r="B152" s="39"/>
      <c r="C152" s="39"/>
      <c r="D152" s="39"/>
      <c r="E152" s="39"/>
    </row>
    <row r="153" spans="1:5">
      <c r="A153" s="39"/>
      <c r="B153" s="39"/>
      <c r="C153" s="39"/>
      <c r="D153" s="39"/>
      <c r="E153" s="39"/>
    </row>
    <row r="154" spans="1:5">
      <c r="A154" s="39"/>
      <c r="B154" s="39"/>
      <c r="C154" s="39"/>
      <c r="D154" s="39"/>
      <c r="E154" s="39"/>
    </row>
    <row r="155" spans="1:5">
      <c r="A155" s="39"/>
      <c r="B155" s="39"/>
      <c r="C155" s="39"/>
      <c r="D155" s="39"/>
      <c r="E155" s="39"/>
    </row>
    <row r="156" spans="1:5">
      <c r="A156" s="39"/>
      <c r="B156" s="39"/>
      <c r="C156" s="39"/>
      <c r="D156" s="39"/>
      <c r="E156" s="39"/>
    </row>
    <row r="157" spans="1:5">
      <c r="A157" s="39"/>
      <c r="B157" s="39"/>
      <c r="C157" s="39"/>
      <c r="D157" s="39"/>
      <c r="E157" s="39"/>
    </row>
    <row r="158" spans="1:5">
      <c r="A158" s="39"/>
      <c r="B158" s="39"/>
      <c r="C158" s="39"/>
      <c r="D158" s="39"/>
      <c r="E158" s="39"/>
    </row>
    <row r="159" spans="1:5">
      <c r="A159" s="39"/>
      <c r="B159" s="39"/>
      <c r="C159" s="39"/>
      <c r="D159" s="39"/>
      <c r="E159" s="39"/>
    </row>
    <row r="160" spans="1:5">
      <c r="A160" s="39"/>
      <c r="B160" s="39"/>
      <c r="C160" s="39"/>
      <c r="D160" s="39"/>
      <c r="E160" s="39"/>
    </row>
    <row r="161" spans="1:5">
      <c r="A161" s="39"/>
      <c r="B161" s="39"/>
      <c r="C161" s="39"/>
      <c r="D161" s="39"/>
      <c r="E161" s="39"/>
    </row>
    <row r="162" spans="1:5">
      <c r="A162" s="39"/>
      <c r="B162" s="39"/>
      <c r="C162" s="39"/>
      <c r="D162" s="39"/>
      <c r="E162" s="39"/>
    </row>
    <row r="163" spans="1:5">
      <c r="A163" s="39"/>
      <c r="B163" s="39"/>
      <c r="C163" s="39"/>
      <c r="D163" s="39"/>
      <c r="E163" s="39"/>
    </row>
    <row r="164" spans="1:5">
      <c r="A164" s="39"/>
      <c r="B164" s="39"/>
      <c r="C164" s="39"/>
      <c r="D164" s="39"/>
      <c r="E164" s="39"/>
    </row>
    <row r="165" spans="1:5">
      <c r="A165" s="39"/>
      <c r="B165" s="39"/>
      <c r="C165" s="39"/>
      <c r="D165" s="39"/>
      <c r="E165" s="39"/>
    </row>
    <row r="166" spans="1:5">
      <c r="A166" s="39"/>
      <c r="B166" s="39"/>
      <c r="C166" s="39"/>
      <c r="D166" s="39"/>
      <c r="E166" s="39"/>
    </row>
    <row r="167" spans="1:5">
      <c r="A167" s="39"/>
      <c r="B167" s="39"/>
      <c r="C167" s="39"/>
      <c r="D167" s="39"/>
      <c r="E167" s="39"/>
    </row>
    <row r="168" spans="1:5">
      <c r="A168" s="39"/>
      <c r="B168" s="39"/>
      <c r="C168" s="39"/>
      <c r="D168" s="39"/>
      <c r="E168" s="39"/>
    </row>
    <row r="169" spans="1:5">
      <c r="A169" s="39"/>
      <c r="B169" s="39"/>
      <c r="C169" s="39"/>
      <c r="D169" s="39"/>
      <c r="E169" s="39"/>
    </row>
    <row r="170" spans="1:5">
      <c r="A170" s="39"/>
      <c r="B170" s="39"/>
      <c r="C170" s="39"/>
      <c r="D170" s="39"/>
      <c r="E170" s="39"/>
    </row>
    <row r="171" spans="1:5">
      <c r="A171" s="39"/>
      <c r="B171" s="39"/>
      <c r="C171" s="39"/>
      <c r="D171" s="39"/>
      <c r="E171" s="39"/>
    </row>
    <row r="172" spans="1:5">
      <c r="A172" s="39"/>
      <c r="B172" s="39"/>
      <c r="C172" s="39"/>
      <c r="D172" s="39"/>
      <c r="E172" s="39"/>
    </row>
    <row r="173" spans="1:5">
      <c r="A173" s="39"/>
      <c r="B173" s="39"/>
      <c r="C173" s="39"/>
      <c r="D173" s="39"/>
      <c r="E173" s="39"/>
    </row>
    <row r="174" spans="1:5">
      <c r="A174" s="39"/>
      <c r="B174" s="39"/>
      <c r="C174" s="39"/>
      <c r="D174" s="39"/>
      <c r="E174" s="39"/>
    </row>
    <row r="175" spans="1:5">
      <c r="A175" s="39"/>
      <c r="B175" s="39"/>
      <c r="C175" s="39"/>
      <c r="D175" s="39"/>
      <c r="E175" s="39"/>
    </row>
    <row r="176" spans="1:5">
      <c r="A176" s="39"/>
      <c r="B176" s="39"/>
      <c r="C176" s="39"/>
      <c r="D176" s="39"/>
      <c r="E176" s="39"/>
    </row>
    <row r="177" spans="1:5">
      <c r="A177" s="39"/>
      <c r="B177" s="39"/>
      <c r="C177" s="39"/>
      <c r="D177" s="39"/>
      <c r="E177" s="39"/>
    </row>
    <row r="178" spans="1:5">
      <c r="A178" s="39"/>
      <c r="B178" s="39"/>
      <c r="C178" s="39"/>
      <c r="D178" s="39"/>
      <c r="E178" s="39"/>
    </row>
    <row r="179" spans="1:5">
      <c r="A179" s="39"/>
      <c r="B179" s="39"/>
      <c r="C179" s="39"/>
      <c r="D179" s="39"/>
      <c r="E179" s="39"/>
    </row>
    <row r="180" spans="1:5">
      <c r="A180" s="39"/>
      <c r="B180" s="39"/>
      <c r="C180" s="39"/>
      <c r="D180" s="39"/>
      <c r="E180" s="39"/>
    </row>
    <row r="181" spans="1:5">
      <c r="A181" s="39"/>
      <c r="B181" s="39"/>
      <c r="C181" s="39"/>
      <c r="D181" s="39"/>
      <c r="E181" s="39"/>
    </row>
    <row r="182" spans="1:5">
      <c r="A182" s="39"/>
      <c r="B182" s="39"/>
      <c r="C182" s="39"/>
      <c r="D182" s="39"/>
      <c r="E182" s="39"/>
    </row>
    <row r="183" spans="1:5">
      <c r="A183" s="39"/>
      <c r="B183" s="39"/>
      <c r="C183" s="39"/>
      <c r="D183" s="39"/>
      <c r="E183" s="39"/>
    </row>
    <row r="184" spans="1:5">
      <c r="A184" s="39"/>
      <c r="B184" s="39"/>
      <c r="C184" s="39"/>
      <c r="D184" s="39"/>
      <c r="E184" s="39"/>
    </row>
    <row r="185" spans="1:5">
      <c r="A185" s="39"/>
      <c r="B185" s="39"/>
      <c r="C185" s="39"/>
      <c r="D185" s="39"/>
      <c r="E185" s="39"/>
    </row>
    <row r="186" spans="1:5">
      <c r="A186" s="39"/>
      <c r="B186" s="39"/>
      <c r="C186" s="39"/>
      <c r="D186" s="39"/>
      <c r="E186" s="39"/>
    </row>
    <row r="187" spans="1:5">
      <c r="A187" s="39"/>
      <c r="B187" s="39"/>
      <c r="C187" s="39"/>
      <c r="D187" s="39"/>
      <c r="E187" s="39"/>
    </row>
    <row r="188" spans="1:5">
      <c r="A188" s="39"/>
      <c r="B188" s="39"/>
      <c r="C188" s="39"/>
      <c r="D188" s="39"/>
      <c r="E188" s="39"/>
    </row>
    <row r="189" spans="1:5">
      <c r="A189" s="39"/>
      <c r="B189" s="39"/>
      <c r="C189" s="39"/>
      <c r="D189" s="39"/>
      <c r="E189" s="39"/>
    </row>
    <row r="190" spans="1:5">
      <c r="A190" s="39"/>
      <c r="B190" s="39"/>
      <c r="C190" s="39"/>
      <c r="D190" s="39"/>
      <c r="E190" s="39"/>
    </row>
    <row r="191" spans="1:5">
      <c r="A191" s="39"/>
      <c r="B191" s="39"/>
      <c r="C191" s="39"/>
      <c r="D191" s="39"/>
      <c r="E191" s="39"/>
    </row>
    <row r="192" spans="1:5">
      <c r="A192" s="39"/>
      <c r="B192" s="39"/>
      <c r="C192" s="39"/>
      <c r="D192" s="39"/>
      <c r="E192" s="39"/>
    </row>
    <row r="193" spans="1:5">
      <c r="A193" s="39"/>
      <c r="B193" s="39"/>
      <c r="C193" s="39"/>
      <c r="D193" s="39"/>
      <c r="E193" s="39"/>
    </row>
    <row r="194" spans="1:5">
      <c r="A194" s="39"/>
      <c r="B194" s="39"/>
      <c r="C194" s="39"/>
      <c r="D194" s="39"/>
      <c r="E194" s="39"/>
    </row>
    <row r="195" spans="1:5">
      <c r="A195" s="39"/>
      <c r="B195" s="39"/>
      <c r="C195" s="39"/>
      <c r="D195" s="39"/>
      <c r="E195" s="39"/>
    </row>
    <row r="196" spans="1:5">
      <c r="A196" s="39"/>
      <c r="B196" s="39"/>
      <c r="C196" s="39"/>
      <c r="D196" s="39"/>
      <c r="E196" s="39"/>
    </row>
    <row r="197" spans="1:5">
      <c r="A197" s="39"/>
      <c r="B197" s="39"/>
      <c r="C197" s="39"/>
      <c r="D197" s="39"/>
      <c r="E197" s="39"/>
    </row>
    <row r="198" spans="1:5">
      <c r="A198" s="39"/>
      <c r="B198" s="39"/>
      <c r="C198" s="39"/>
      <c r="D198" s="39"/>
      <c r="E198" s="39"/>
    </row>
    <row r="199" spans="1:5">
      <c r="A199" s="39"/>
      <c r="B199" s="39"/>
      <c r="C199" s="39"/>
      <c r="D199" s="39"/>
      <c r="E199" s="39"/>
    </row>
    <row r="200" spans="1:5">
      <c r="A200" s="39"/>
      <c r="B200" s="39"/>
      <c r="C200" s="39"/>
      <c r="D200" s="39"/>
      <c r="E200" s="39"/>
    </row>
    <row r="201" spans="1:5">
      <c r="A201" s="39"/>
      <c r="B201" s="39"/>
      <c r="C201" s="39"/>
      <c r="D201" s="39"/>
      <c r="E201" s="39"/>
    </row>
    <row r="202" spans="1:5">
      <c r="A202" s="39"/>
      <c r="B202" s="39"/>
      <c r="C202" s="39"/>
      <c r="D202" s="39"/>
      <c r="E202" s="39"/>
    </row>
    <row r="203" spans="1:5">
      <c r="A203" s="39"/>
      <c r="B203" s="39"/>
      <c r="C203" s="39"/>
      <c r="D203" s="39"/>
      <c r="E203" s="39"/>
    </row>
    <row r="204" spans="1:5">
      <c r="A204" s="39"/>
      <c r="B204" s="39"/>
      <c r="C204" s="39"/>
      <c r="D204" s="39"/>
      <c r="E204" s="39"/>
    </row>
    <row r="205" spans="1:5">
      <c r="A205" s="39"/>
      <c r="B205" s="39"/>
      <c r="C205" s="39"/>
      <c r="D205" s="39"/>
      <c r="E205" s="39"/>
    </row>
    <row r="206" spans="1:5">
      <c r="A206" s="39"/>
      <c r="B206" s="39"/>
      <c r="C206" s="39"/>
      <c r="D206" s="39"/>
      <c r="E206" s="39"/>
    </row>
    <row r="207" spans="1:5">
      <c r="A207" s="39"/>
      <c r="B207" s="39"/>
      <c r="C207" s="39"/>
      <c r="D207" s="39"/>
      <c r="E207" s="39"/>
    </row>
    <row r="208" spans="1:5">
      <c r="A208" s="39"/>
      <c r="B208" s="39"/>
      <c r="C208" s="39"/>
      <c r="D208" s="39"/>
      <c r="E208" s="39"/>
    </row>
    <row r="209" spans="1:5">
      <c r="A209" s="39"/>
      <c r="B209" s="39"/>
      <c r="C209" s="39"/>
      <c r="D209" s="39"/>
      <c r="E209" s="39"/>
    </row>
    <row r="210" spans="1:5">
      <c r="A210" s="39"/>
      <c r="B210" s="39"/>
      <c r="C210" s="39"/>
      <c r="D210" s="39"/>
      <c r="E210" s="39"/>
    </row>
    <row r="211" spans="1:5">
      <c r="A211" s="39"/>
      <c r="B211" s="39"/>
      <c r="C211" s="39"/>
      <c r="D211" s="39"/>
      <c r="E211" s="39"/>
    </row>
    <row r="212" spans="1:5">
      <c r="A212" s="39"/>
      <c r="B212" s="39"/>
      <c r="C212" s="39"/>
      <c r="D212" s="39"/>
      <c r="E212" s="39"/>
    </row>
    <row r="213" spans="1:5">
      <c r="A213" s="39"/>
      <c r="B213" s="39"/>
      <c r="C213" s="39"/>
      <c r="D213" s="39"/>
      <c r="E213" s="39"/>
    </row>
    <row r="214" spans="1:5">
      <c r="A214" s="39"/>
      <c r="B214" s="39"/>
      <c r="C214" s="39"/>
      <c r="D214" s="39"/>
      <c r="E214" s="39"/>
    </row>
    <row r="215" spans="1:5">
      <c r="A215" s="39"/>
      <c r="B215" s="39"/>
      <c r="C215" s="39"/>
      <c r="D215" s="39"/>
      <c r="E215" s="39"/>
    </row>
    <row r="216" spans="1:5">
      <c r="A216" s="39"/>
      <c r="B216" s="39"/>
      <c r="C216" s="39"/>
      <c r="D216" s="39"/>
      <c r="E216" s="39"/>
    </row>
    <row r="217" spans="1:5">
      <c r="A217" s="39"/>
      <c r="B217" s="39"/>
      <c r="C217" s="39"/>
      <c r="D217" s="39"/>
      <c r="E217" s="39"/>
    </row>
    <row r="218" spans="1:5">
      <c r="A218" s="39"/>
      <c r="B218" s="39"/>
      <c r="C218" s="39"/>
      <c r="D218" s="39"/>
      <c r="E218" s="39"/>
    </row>
    <row r="219" spans="1:5">
      <c r="A219" s="39"/>
      <c r="B219" s="39"/>
      <c r="C219" s="39"/>
      <c r="D219" s="39"/>
      <c r="E219" s="39"/>
    </row>
    <row r="220" spans="1:5">
      <c r="A220" s="39"/>
      <c r="B220" s="39"/>
      <c r="C220" s="39"/>
      <c r="D220" s="39"/>
      <c r="E220" s="39"/>
    </row>
    <row r="221" spans="1:5">
      <c r="A221" s="39"/>
      <c r="B221" s="39"/>
      <c r="C221" s="39"/>
      <c r="D221" s="39"/>
      <c r="E221" s="39"/>
    </row>
    <row r="222" spans="1:5">
      <c r="A222" s="39"/>
      <c r="B222" s="39"/>
      <c r="C222" s="39"/>
      <c r="D222" s="39"/>
      <c r="E222" s="39"/>
    </row>
    <row r="223" spans="1:5">
      <c r="A223" s="39"/>
      <c r="B223" s="39"/>
      <c r="C223" s="39"/>
      <c r="D223" s="39"/>
      <c r="E223" s="39"/>
    </row>
    <row r="224" spans="1:5">
      <c r="A224" s="39"/>
      <c r="B224" s="39"/>
      <c r="C224" s="39"/>
      <c r="D224" s="39"/>
      <c r="E224" s="39"/>
    </row>
    <row r="225" spans="1:5">
      <c r="A225" s="39"/>
      <c r="B225" s="39"/>
      <c r="C225" s="39"/>
      <c r="D225" s="39"/>
      <c r="E225" s="39"/>
    </row>
    <row r="226" spans="1:5">
      <c r="A226" s="39"/>
      <c r="B226" s="39"/>
      <c r="C226" s="39"/>
      <c r="D226" s="39"/>
      <c r="E226" s="39"/>
    </row>
    <row r="227" spans="1:5">
      <c r="A227" s="39"/>
      <c r="B227" s="39"/>
      <c r="C227" s="39"/>
      <c r="D227" s="39"/>
      <c r="E227" s="39"/>
    </row>
    <row r="228" spans="1:5">
      <c r="A228" s="39"/>
      <c r="B228" s="39"/>
      <c r="C228" s="39"/>
      <c r="D228" s="39"/>
      <c r="E228" s="39"/>
    </row>
    <row r="229" spans="1:5">
      <c r="A229" s="39"/>
      <c r="B229" s="39"/>
      <c r="C229" s="39"/>
      <c r="D229" s="39"/>
      <c r="E229" s="39"/>
    </row>
    <row r="230" spans="1:5">
      <c r="A230" s="39"/>
      <c r="B230" s="39"/>
      <c r="C230" s="39"/>
      <c r="D230" s="39"/>
      <c r="E230" s="39"/>
    </row>
    <row r="231" spans="1:5">
      <c r="A231" s="39"/>
      <c r="B231" s="39"/>
      <c r="C231" s="39"/>
      <c r="D231" s="39"/>
      <c r="E231" s="39"/>
    </row>
    <row r="232" spans="1:5">
      <c r="A232" s="39"/>
      <c r="B232" s="39"/>
      <c r="C232" s="39"/>
      <c r="D232" s="39"/>
      <c r="E232" s="39"/>
    </row>
    <row r="233" spans="1:5">
      <c r="A233" s="39"/>
      <c r="B233" s="39"/>
      <c r="C233" s="39"/>
      <c r="D233" s="39"/>
      <c r="E233" s="39"/>
    </row>
    <row r="234" spans="1:5">
      <c r="A234" s="39"/>
      <c r="B234" s="39"/>
      <c r="C234" s="39"/>
      <c r="D234" s="39"/>
      <c r="E234" s="39"/>
    </row>
    <row r="235" spans="1:5">
      <c r="A235" s="39"/>
      <c r="B235" s="39"/>
      <c r="C235" s="39"/>
      <c r="D235" s="39"/>
      <c r="E235" s="39"/>
    </row>
    <row r="236" spans="1:5">
      <c r="A236" s="39"/>
      <c r="B236" s="39"/>
      <c r="C236" s="39"/>
      <c r="D236" s="39"/>
      <c r="E236" s="39"/>
    </row>
    <row r="237" spans="1:5">
      <c r="A237" s="39"/>
      <c r="B237" s="39"/>
      <c r="C237" s="39"/>
      <c r="D237" s="39"/>
      <c r="E237" s="39"/>
    </row>
    <row r="238" spans="1:5">
      <c r="A238" s="39"/>
      <c r="B238" s="39"/>
      <c r="C238" s="39"/>
      <c r="D238" s="39"/>
      <c r="E238" s="39"/>
    </row>
    <row r="239" spans="1:5">
      <c r="A239" s="39"/>
      <c r="B239" s="39"/>
      <c r="C239" s="39"/>
      <c r="D239" s="39"/>
      <c r="E239" s="39"/>
    </row>
    <row r="240" spans="1:5">
      <c r="A240" s="39"/>
      <c r="B240" s="39"/>
      <c r="C240" s="39"/>
      <c r="D240" s="39"/>
      <c r="E240" s="39"/>
    </row>
    <row r="241" spans="1:5">
      <c r="A241" s="39"/>
      <c r="B241" s="39"/>
      <c r="C241" s="39"/>
      <c r="D241" s="39"/>
      <c r="E241" s="39"/>
    </row>
    <row r="242" spans="1:5">
      <c r="A242" s="39"/>
      <c r="B242" s="39"/>
      <c r="C242" s="39"/>
      <c r="D242" s="39"/>
      <c r="E242" s="39"/>
    </row>
    <row r="243" spans="1:5">
      <c r="A243" s="39"/>
      <c r="B243" s="39"/>
      <c r="C243" s="39"/>
      <c r="D243" s="39"/>
      <c r="E243" s="39"/>
    </row>
    <row r="244" spans="1:5">
      <c r="A244" s="39"/>
      <c r="B244" s="39"/>
      <c r="C244" s="39"/>
      <c r="D244" s="39"/>
      <c r="E244" s="39"/>
    </row>
    <row r="245" spans="1:5">
      <c r="A245" s="39"/>
      <c r="B245" s="39"/>
      <c r="C245" s="39"/>
      <c r="D245" s="39"/>
      <c r="E245" s="39"/>
    </row>
    <row r="246" spans="1:5">
      <c r="A246" s="39"/>
      <c r="B246" s="39"/>
      <c r="C246" s="39"/>
      <c r="D246" s="39"/>
      <c r="E246" s="39"/>
    </row>
    <row r="247" spans="1:5">
      <c r="A247" s="39"/>
      <c r="B247" s="39"/>
      <c r="C247" s="39"/>
      <c r="D247" s="39"/>
      <c r="E247" s="39"/>
    </row>
    <row r="248" spans="1:5">
      <c r="A248" s="39"/>
      <c r="B248" s="39"/>
      <c r="C248" s="39"/>
      <c r="D248" s="39"/>
      <c r="E248" s="39"/>
    </row>
    <row r="249" spans="1:5">
      <c r="A249" s="39"/>
      <c r="B249" s="39"/>
      <c r="C249" s="39"/>
      <c r="D249" s="39"/>
      <c r="E249" s="39"/>
    </row>
    <row r="250" spans="1:5">
      <c r="A250" s="39"/>
      <c r="B250" s="39"/>
      <c r="C250" s="39"/>
      <c r="D250" s="39"/>
      <c r="E250" s="39"/>
    </row>
    <row r="251" spans="1:5">
      <c r="A251" s="39"/>
      <c r="B251" s="39"/>
      <c r="C251" s="39"/>
      <c r="D251" s="39"/>
      <c r="E251" s="39"/>
    </row>
    <row r="252" spans="1:5">
      <c r="A252" s="39"/>
      <c r="B252" s="39"/>
      <c r="C252" s="39"/>
      <c r="D252" s="39"/>
      <c r="E252" s="39"/>
    </row>
    <row r="253" spans="1:5">
      <c r="A253" s="39"/>
      <c r="B253" s="39"/>
      <c r="C253" s="39"/>
      <c r="D253" s="39"/>
      <c r="E253" s="39"/>
    </row>
    <row r="254" spans="1:5">
      <c r="A254" s="39"/>
      <c r="B254" s="39"/>
      <c r="C254" s="39"/>
      <c r="D254" s="39"/>
      <c r="E254" s="39"/>
    </row>
    <row r="255" spans="1:5">
      <c r="A255" s="39"/>
      <c r="B255" s="39"/>
      <c r="C255" s="39"/>
      <c r="D255" s="39"/>
      <c r="E255" s="39"/>
    </row>
    <row r="256" spans="1:5">
      <c r="A256" s="39"/>
      <c r="B256" s="39"/>
      <c r="C256" s="39"/>
      <c r="D256" s="39"/>
      <c r="E256" s="39"/>
    </row>
    <row r="257" spans="1:5">
      <c r="A257" s="39"/>
      <c r="B257" s="39"/>
      <c r="C257" s="39"/>
      <c r="D257" s="39"/>
      <c r="E257" s="39"/>
    </row>
    <row r="258" spans="1:5">
      <c r="A258" s="39"/>
      <c r="B258" s="39"/>
      <c r="C258" s="39"/>
      <c r="D258" s="39"/>
      <c r="E258" s="39"/>
    </row>
    <row r="259" spans="1:5">
      <c r="A259" s="39"/>
      <c r="B259" s="39"/>
      <c r="C259" s="39"/>
      <c r="D259" s="39"/>
      <c r="E259" s="39"/>
    </row>
    <row r="260" spans="1:5">
      <c r="A260" s="39"/>
      <c r="B260" s="39"/>
      <c r="C260" s="39"/>
      <c r="D260" s="39"/>
      <c r="E260" s="39"/>
    </row>
    <row r="261" spans="1:5">
      <c r="A261" s="39"/>
      <c r="B261" s="39"/>
      <c r="C261" s="39"/>
      <c r="D261" s="39"/>
      <c r="E261" s="39"/>
    </row>
    <row r="262" spans="1:5">
      <c r="A262" s="39"/>
      <c r="B262" s="39"/>
      <c r="C262" s="39"/>
      <c r="D262" s="39"/>
      <c r="E262" s="39"/>
    </row>
    <row r="263" spans="1:5">
      <c r="A263" s="39"/>
      <c r="B263" s="39"/>
      <c r="C263" s="39"/>
      <c r="D263" s="39"/>
      <c r="E263" s="39"/>
    </row>
    <row r="264" spans="1:5">
      <c r="A264" s="39"/>
      <c r="B264" s="39"/>
      <c r="C264" s="39"/>
      <c r="D264" s="39"/>
      <c r="E264" s="39"/>
    </row>
    <row r="265" spans="1:5">
      <c r="A265" s="39"/>
      <c r="B265" s="39"/>
      <c r="C265" s="39"/>
      <c r="D265" s="39"/>
      <c r="E265" s="39"/>
    </row>
    <row r="266" spans="1:5">
      <c r="A266" s="39"/>
      <c r="B266" s="39"/>
      <c r="C266" s="39"/>
      <c r="D266" s="39"/>
      <c r="E266" s="39"/>
    </row>
    <row r="267" spans="1:5">
      <c r="A267" s="39"/>
      <c r="B267" s="39"/>
      <c r="C267" s="39"/>
      <c r="D267" s="39"/>
      <c r="E267" s="39"/>
    </row>
    <row r="268" spans="1:5">
      <c r="A268" s="39"/>
      <c r="B268" s="39"/>
      <c r="C268" s="39"/>
      <c r="D268" s="39"/>
      <c r="E268" s="39"/>
    </row>
    <row r="269" spans="1:5">
      <c r="A269" s="39"/>
      <c r="B269" s="39"/>
      <c r="C269" s="39"/>
      <c r="D269" s="39"/>
      <c r="E269" s="39"/>
    </row>
    <row r="270" spans="1:5">
      <c r="A270" s="39"/>
      <c r="B270" s="39"/>
      <c r="C270" s="39"/>
      <c r="D270" s="39"/>
      <c r="E270" s="39"/>
    </row>
    <row r="271" spans="1:5">
      <c r="A271" s="39"/>
      <c r="B271" s="39"/>
      <c r="C271" s="39"/>
      <c r="D271" s="39"/>
      <c r="E271" s="39"/>
    </row>
    <row r="272" spans="1:5">
      <c r="A272" s="39"/>
      <c r="B272" s="39"/>
      <c r="C272" s="39"/>
      <c r="D272" s="39"/>
      <c r="E272" s="39"/>
    </row>
    <row r="273" spans="1:5">
      <c r="A273" s="39"/>
      <c r="B273" s="39"/>
      <c r="C273" s="39"/>
      <c r="D273" s="39"/>
      <c r="E273" s="39"/>
    </row>
    <row r="274" spans="1:5">
      <c r="A274" s="39"/>
      <c r="B274" s="39"/>
      <c r="C274" s="39"/>
      <c r="D274" s="39"/>
      <c r="E274" s="39"/>
    </row>
    <row r="275" spans="1:5">
      <c r="A275" s="39"/>
      <c r="B275" s="39"/>
      <c r="C275" s="39"/>
      <c r="D275" s="39"/>
      <c r="E275" s="39"/>
    </row>
    <row r="276" spans="1:5">
      <c r="A276" s="39"/>
      <c r="B276" s="39"/>
      <c r="C276" s="39"/>
      <c r="D276" s="39"/>
      <c r="E276" s="39"/>
    </row>
    <row r="277" spans="1:5">
      <c r="A277" s="39"/>
      <c r="B277" s="39"/>
      <c r="C277" s="39"/>
      <c r="D277" s="39"/>
      <c r="E277" s="39"/>
    </row>
    <row r="278" spans="1:5">
      <c r="A278" s="39"/>
      <c r="B278" s="39"/>
      <c r="C278" s="39"/>
      <c r="D278" s="39"/>
      <c r="E278" s="39"/>
    </row>
    <row r="279" spans="1:5">
      <c r="A279" s="39"/>
      <c r="B279" s="39"/>
      <c r="C279" s="39"/>
      <c r="D279" s="39"/>
      <c r="E279" s="39"/>
    </row>
    <row r="280" spans="1:5">
      <c r="A280" s="39"/>
      <c r="B280" s="39"/>
      <c r="C280" s="39"/>
      <c r="D280" s="39"/>
      <c r="E280" s="39"/>
    </row>
    <row r="281" spans="1:5">
      <c r="A281" s="39"/>
      <c r="B281" s="39"/>
      <c r="C281" s="39"/>
      <c r="D281" s="39"/>
      <c r="E281" s="39"/>
    </row>
    <row r="282" spans="1:5">
      <c r="A282" s="39"/>
      <c r="B282" s="39"/>
      <c r="C282" s="39"/>
      <c r="D282" s="39"/>
      <c r="E282" s="39"/>
    </row>
    <row r="283" spans="1:5">
      <c r="A283" s="39"/>
      <c r="B283" s="39"/>
      <c r="C283" s="39"/>
      <c r="D283" s="39"/>
      <c r="E283" s="39"/>
    </row>
    <row r="284" spans="1:5">
      <c r="A284" s="39"/>
      <c r="B284" s="39"/>
      <c r="C284" s="39"/>
      <c r="D284" s="39"/>
      <c r="E284" s="39"/>
    </row>
    <row r="285" spans="1:5">
      <c r="A285" s="39"/>
      <c r="B285" s="39"/>
      <c r="C285" s="39"/>
      <c r="D285" s="39"/>
      <c r="E285" s="39"/>
    </row>
    <row r="286" spans="1:5">
      <c r="A286" s="39"/>
      <c r="B286" s="39"/>
      <c r="C286" s="39"/>
      <c r="D286" s="39"/>
      <c r="E286" s="39"/>
    </row>
    <row r="287" spans="1:5">
      <c r="A287" s="39"/>
      <c r="B287" s="39"/>
      <c r="C287" s="39"/>
      <c r="D287" s="39"/>
      <c r="E287" s="39"/>
    </row>
    <row r="288" spans="1:5">
      <c r="A288" s="39"/>
      <c r="B288" s="39"/>
      <c r="C288" s="39"/>
      <c r="D288" s="39"/>
      <c r="E288" s="39"/>
    </row>
    <row r="289" spans="1:5">
      <c r="A289" s="39"/>
      <c r="B289" s="39"/>
      <c r="C289" s="39"/>
      <c r="D289" s="39"/>
      <c r="E289" s="39"/>
    </row>
    <row r="290" spans="1:5">
      <c r="A290" s="39"/>
      <c r="B290" s="39"/>
      <c r="C290" s="39"/>
      <c r="D290" s="39"/>
      <c r="E290" s="39"/>
    </row>
    <row r="291" spans="1:5">
      <c r="A291" s="39"/>
      <c r="B291" s="39"/>
      <c r="C291" s="39"/>
      <c r="D291" s="39"/>
      <c r="E291" s="39"/>
    </row>
    <row r="292" spans="1:5">
      <c r="A292" s="39"/>
      <c r="B292" s="39"/>
      <c r="C292" s="39"/>
      <c r="D292" s="39"/>
      <c r="E292" s="39"/>
    </row>
    <row r="293" spans="1:5">
      <c r="A293" s="39"/>
      <c r="B293" s="39"/>
      <c r="C293" s="39"/>
      <c r="D293" s="39"/>
      <c r="E293" s="39"/>
    </row>
    <row r="294" spans="1:5">
      <c r="A294" s="39"/>
      <c r="B294" s="39"/>
      <c r="C294" s="39"/>
      <c r="D294" s="39"/>
      <c r="E294" s="39"/>
    </row>
    <row r="295" spans="1:5">
      <c r="A295" s="39"/>
      <c r="B295" s="39"/>
      <c r="C295" s="39"/>
      <c r="D295" s="39"/>
      <c r="E295" s="39"/>
    </row>
    <row r="296" spans="1:5">
      <c r="A296" s="39"/>
      <c r="B296" s="39"/>
      <c r="C296" s="39"/>
      <c r="D296" s="39"/>
      <c r="E296" s="39"/>
    </row>
    <row r="297" spans="1:5">
      <c r="A297" s="39"/>
      <c r="B297" s="39"/>
      <c r="C297" s="39"/>
      <c r="D297" s="39"/>
      <c r="E297" s="39"/>
    </row>
    <row r="298" spans="1:5">
      <c r="A298" s="39"/>
      <c r="B298" s="39"/>
      <c r="C298" s="39"/>
      <c r="D298" s="39"/>
      <c r="E298" s="39"/>
    </row>
    <row r="299" spans="1:5">
      <c r="A299" s="39"/>
      <c r="B299" s="39"/>
      <c r="C299" s="39"/>
      <c r="D299" s="39"/>
      <c r="E299" s="39"/>
    </row>
    <row r="300" spans="1:5">
      <c r="A300" s="39"/>
      <c r="B300" s="39"/>
      <c r="C300" s="39"/>
      <c r="D300" s="39"/>
      <c r="E300" s="39"/>
    </row>
    <row r="301" spans="1:5">
      <c r="A301" s="39"/>
      <c r="B301" s="39"/>
      <c r="C301" s="39"/>
      <c r="D301" s="39"/>
      <c r="E301" s="39"/>
    </row>
    <row r="302" spans="1:5">
      <c r="A302" s="39"/>
      <c r="B302" s="39"/>
      <c r="C302" s="39"/>
      <c r="D302" s="39"/>
      <c r="E302" s="39"/>
    </row>
    <row r="303" spans="1:5">
      <c r="A303" s="39"/>
      <c r="B303" s="39"/>
      <c r="C303" s="39"/>
      <c r="D303" s="39"/>
      <c r="E303" s="39"/>
    </row>
    <row r="304" spans="1:5">
      <c r="A304" s="39"/>
      <c r="B304" s="39"/>
      <c r="C304" s="39"/>
      <c r="D304" s="39"/>
      <c r="E304" s="39"/>
    </row>
    <row r="305" spans="1:5">
      <c r="A305" s="39"/>
      <c r="B305" s="39"/>
      <c r="C305" s="39"/>
      <c r="D305" s="39"/>
      <c r="E305" s="39"/>
    </row>
    <row r="306" spans="1:5">
      <c r="A306" s="39"/>
      <c r="B306" s="39"/>
      <c r="C306" s="39"/>
      <c r="D306" s="39"/>
      <c r="E306" s="39"/>
    </row>
    <row r="307" spans="1:5">
      <c r="A307" s="39"/>
      <c r="B307" s="39"/>
      <c r="C307" s="39"/>
      <c r="D307" s="39"/>
      <c r="E307" s="39"/>
    </row>
    <row r="308" spans="1:5">
      <c r="A308" s="39"/>
      <c r="B308" s="39"/>
      <c r="C308" s="39"/>
      <c r="D308" s="39"/>
      <c r="E308" s="39"/>
    </row>
    <row r="309" spans="1:5">
      <c r="A309" s="39"/>
      <c r="B309" s="39"/>
      <c r="C309" s="39"/>
      <c r="D309" s="39"/>
      <c r="E309" s="39"/>
    </row>
    <row r="310" spans="1:5">
      <c r="A310" s="39"/>
      <c r="B310" s="39"/>
      <c r="C310" s="39"/>
      <c r="D310" s="39"/>
      <c r="E310" s="39"/>
    </row>
    <row r="311" spans="1:5">
      <c r="A311" s="39"/>
      <c r="B311" s="39"/>
      <c r="C311" s="39"/>
      <c r="D311" s="39"/>
      <c r="E311" s="39"/>
    </row>
    <row r="312" spans="1:5">
      <c r="A312" s="39"/>
      <c r="B312" s="39"/>
      <c r="C312" s="39"/>
      <c r="D312" s="39"/>
      <c r="E312" s="39"/>
    </row>
    <row r="313" spans="1:5">
      <c r="A313" s="39"/>
      <c r="B313" s="39"/>
      <c r="C313" s="39"/>
      <c r="D313" s="39"/>
      <c r="E313" s="39"/>
    </row>
    <row r="314" spans="1:5">
      <c r="A314" s="39"/>
      <c r="B314" s="39"/>
      <c r="C314" s="39"/>
      <c r="D314" s="39"/>
      <c r="E314" s="39"/>
    </row>
    <row r="315" spans="1:5">
      <c r="A315" s="39"/>
      <c r="B315" s="39"/>
      <c r="C315" s="39"/>
      <c r="D315" s="39"/>
      <c r="E315" s="39"/>
    </row>
    <row r="316" spans="1:5">
      <c r="A316" s="39"/>
      <c r="B316" s="39"/>
      <c r="C316" s="39"/>
      <c r="D316" s="39"/>
      <c r="E316" s="39"/>
    </row>
    <row r="317" spans="1:5">
      <c r="A317" s="39"/>
      <c r="B317" s="39"/>
      <c r="C317" s="39"/>
      <c r="D317" s="39"/>
      <c r="E317" s="39"/>
    </row>
    <row r="318" spans="1:5">
      <c r="A318" s="39"/>
      <c r="B318" s="39"/>
      <c r="C318" s="39"/>
      <c r="D318" s="39"/>
      <c r="E318" s="39"/>
    </row>
    <row r="319" spans="1:5">
      <c r="A319" s="39"/>
      <c r="B319" s="39"/>
      <c r="C319" s="39"/>
      <c r="D319" s="39"/>
      <c r="E319" s="39"/>
    </row>
    <row r="320" spans="1:5">
      <c r="A320" s="39"/>
      <c r="B320" s="39"/>
      <c r="C320" s="39"/>
      <c r="D320" s="39"/>
      <c r="E320" s="39"/>
    </row>
    <row r="321" spans="1:5">
      <c r="A321" s="39"/>
      <c r="B321" s="39"/>
      <c r="C321" s="39"/>
      <c r="D321" s="39"/>
      <c r="E321" s="39"/>
    </row>
    <row r="322" spans="1:5">
      <c r="A322" s="39"/>
      <c r="B322" s="39"/>
      <c r="C322" s="39"/>
      <c r="D322" s="39"/>
      <c r="E322" s="39"/>
    </row>
    <row r="323" spans="1:5">
      <c r="A323" s="39"/>
      <c r="B323" s="39"/>
      <c r="C323" s="39"/>
      <c r="D323" s="39"/>
      <c r="E323" s="39"/>
    </row>
    <row r="324" spans="1:5">
      <c r="A324" s="39"/>
      <c r="B324" s="39"/>
      <c r="C324" s="39"/>
      <c r="D324" s="39"/>
      <c r="E324" s="39"/>
    </row>
    <row r="325" spans="1:5">
      <c r="A325" s="39"/>
      <c r="B325" s="39"/>
      <c r="C325" s="39"/>
      <c r="D325" s="39"/>
      <c r="E325" s="39"/>
    </row>
    <row r="326" spans="1:5">
      <c r="A326" s="39"/>
      <c r="B326" s="39"/>
      <c r="C326" s="39"/>
      <c r="D326" s="39"/>
      <c r="E326" s="39"/>
    </row>
    <row r="327" spans="1:5">
      <c r="A327" s="39"/>
      <c r="B327" s="39"/>
      <c r="C327" s="39"/>
      <c r="D327" s="39"/>
      <c r="E327" s="39"/>
    </row>
    <row r="328" spans="1:5">
      <c r="A328" s="39"/>
      <c r="B328" s="39"/>
      <c r="C328" s="39"/>
      <c r="D328" s="39"/>
      <c r="E328" s="39"/>
    </row>
    <row r="329" spans="1:5">
      <c r="A329" s="39"/>
      <c r="B329" s="39"/>
      <c r="C329" s="39"/>
      <c r="D329" s="39"/>
      <c r="E329" s="39"/>
    </row>
    <row r="330" spans="1:5">
      <c r="A330" s="39"/>
      <c r="B330" s="39"/>
      <c r="C330" s="39"/>
      <c r="D330" s="39"/>
      <c r="E330" s="39"/>
    </row>
    <row r="331" spans="1:5">
      <c r="A331" s="39"/>
      <c r="B331" s="39"/>
      <c r="C331" s="39"/>
      <c r="D331" s="39"/>
      <c r="E331" s="39"/>
    </row>
    <row r="332" spans="1:5">
      <c r="A332" s="39"/>
      <c r="B332" s="39"/>
      <c r="C332" s="39"/>
      <c r="D332" s="39"/>
      <c r="E332" s="39"/>
    </row>
    <row r="333" spans="1:5">
      <c r="A333" s="39"/>
      <c r="B333" s="39"/>
      <c r="C333" s="39"/>
      <c r="D333" s="39"/>
      <c r="E333" s="39"/>
    </row>
    <row r="334" spans="1:5">
      <c r="A334" s="39"/>
      <c r="B334" s="39"/>
      <c r="C334" s="39"/>
      <c r="D334" s="39"/>
      <c r="E334" s="39"/>
    </row>
    <row r="335" spans="1:5">
      <c r="A335" s="39"/>
      <c r="B335" s="39"/>
      <c r="C335" s="39"/>
      <c r="D335" s="39"/>
      <c r="E335" s="39"/>
    </row>
    <row r="336" spans="1:5">
      <c r="A336" s="39"/>
      <c r="B336" s="39"/>
      <c r="C336" s="39"/>
      <c r="D336" s="39"/>
      <c r="E336" s="39"/>
    </row>
    <row r="337" spans="1:5">
      <c r="A337" s="39"/>
      <c r="B337" s="39"/>
      <c r="C337" s="39"/>
      <c r="D337" s="39"/>
      <c r="E337" s="39"/>
    </row>
    <row r="338" spans="1:5">
      <c r="A338" s="39"/>
      <c r="B338" s="39"/>
      <c r="C338" s="39"/>
      <c r="D338" s="39"/>
      <c r="E338" s="39"/>
    </row>
    <row r="339" spans="1:5">
      <c r="A339" s="39"/>
      <c r="B339" s="39"/>
      <c r="C339" s="39"/>
      <c r="D339" s="39"/>
      <c r="E339" s="39"/>
    </row>
    <row r="340" spans="1:5">
      <c r="A340" s="39"/>
      <c r="B340" s="39"/>
      <c r="C340" s="39"/>
      <c r="D340" s="39"/>
      <c r="E340" s="39"/>
    </row>
    <row r="341" spans="1:5">
      <c r="A341" s="39"/>
      <c r="B341" s="39"/>
      <c r="C341" s="39"/>
      <c r="D341" s="39"/>
      <c r="E341" s="39"/>
    </row>
    <row r="342" spans="1:5">
      <c r="A342" s="39"/>
      <c r="B342" s="39"/>
      <c r="C342" s="39"/>
      <c r="D342" s="39"/>
      <c r="E342" s="39"/>
    </row>
    <row r="343" spans="1:5">
      <c r="A343" s="39"/>
      <c r="B343" s="39"/>
      <c r="C343" s="39"/>
      <c r="D343" s="39"/>
      <c r="E343" s="39"/>
    </row>
    <row r="344" spans="1:5">
      <c r="A344" s="39"/>
      <c r="B344" s="39"/>
      <c r="C344" s="39"/>
      <c r="D344" s="39"/>
      <c r="E344" s="39"/>
    </row>
    <row r="345" spans="1:5">
      <c r="A345" s="39"/>
      <c r="B345" s="39"/>
      <c r="C345" s="39"/>
      <c r="D345" s="39"/>
      <c r="E345" s="39"/>
    </row>
    <row r="346" spans="1:5">
      <c r="A346" s="39"/>
      <c r="B346" s="39"/>
      <c r="C346" s="39"/>
      <c r="D346" s="39"/>
      <c r="E346" s="39"/>
    </row>
    <row r="347" spans="1:5">
      <c r="A347" s="39"/>
      <c r="B347" s="39"/>
      <c r="C347" s="39"/>
      <c r="D347" s="39"/>
      <c r="E347" s="39"/>
    </row>
    <row r="348" spans="1:5">
      <c r="A348" s="39"/>
      <c r="B348" s="39"/>
      <c r="C348" s="39"/>
      <c r="D348" s="39"/>
      <c r="E348" s="39"/>
    </row>
    <row r="349" spans="1:5">
      <c r="A349" s="39"/>
      <c r="B349" s="39"/>
      <c r="C349" s="39"/>
      <c r="D349" s="39"/>
      <c r="E349" s="39"/>
    </row>
    <row r="350" spans="1:5">
      <c r="A350" s="39"/>
      <c r="B350" s="39"/>
      <c r="C350" s="39"/>
      <c r="D350" s="39"/>
      <c r="E350" s="39"/>
    </row>
    <row r="351" spans="1:5">
      <c r="A351" s="39"/>
      <c r="B351" s="39"/>
      <c r="C351" s="39"/>
      <c r="D351" s="39"/>
      <c r="E351" s="39"/>
    </row>
    <row r="352" spans="1:5">
      <c r="A352" s="39"/>
      <c r="B352" s="39"/>
      <c r="C352" s="39"/>
      <c r="D352" s="39"/>
      <c r="E352" s="39"/>
    </row>
    <row r="353" spans="1:5">
      <c r="A353" s="39"/>
      <c r="B353" s="39"/>
      <c r="C353" s="39"/>
      <c r="D353" s="39"/>
      <c r="E353" s="39"/>
    </row>
    <row r="354" spans="1:5">
      <c r="A354" s="39"/>
      <c r="B354" s="39"/>
      <c r="C354" s="39"/>
      <c r="D354" s="39"/>
      <c r="E354" s="39"/>
    </row>
    <row r="355" spans="1:5">
      <c r="A355" s="39"/>
      <c r="B355" s="39"/>
      <c r="C355" s="39"/>
      <c r="D355" s="39"/>
      <c r="E355" s="39"/>
    </row>
    <row r="356" spans="1:5">
      <c r="A356" s="39"/>
      <c r="B356" s="39"/>
      <c r="C356" s="39"/>
      <c r="D356" s="39"/>
      <c r="E356" s="39"/>
    </row>
    <row r="357" spans="1:5">
      <c r="A357" s="39"/>
      <c r="B357" s="39"/>
      <c r="C357" s="39"/>
      <c r="D357" s="39"/>
      <c r="E357" s="39"/>
    </row>
    <row r="358" spans="1:5">
      <c r="A358" s="39"/>
      <c r="B358" s="39"/>
      <c r="C358" s="39"/>
      <c r="D358" s="39"/>
      <c r="E358" s="39"/>
    </row>
    <row r="359" spans="1:5">
      <c r="A359" s="39"/>
      <c r="B359" s="39"/>
      <c r="C359" s="39"/>
      <c r="D359" s="39"/>
      <c r="E359" s="39"/>
    </row>
    <row r="360" spans="1:5">
      <c r="A360" s="39"/>
      <c r="B360" s="39"/>
      <c r="C360" s="39"/>
      <c r="D360" s="39"/>
      <c r="E360" s="39"/>
    </row>
    <row r="361" spans="1:5">
      <c r="A361" s="39"/>
      <c r="B361" s="39"/>
      <c r="C361" s="39"/>
      <c r="D361" s="39"/>
      <c r="E361" s="39"/>
    </row>
    <row r="362" spans="1:5">
      <c r="A362" s="39"/>
      <c r="B362" s="39"/>
      <c r="C362" s="39"/>
      <c r="D362" s="39"/>
      <c r="E362" s="39"/>
    </row>
    <row r="363" spans="1:5">
      <c r="A363" s="39"/>
      <c r="B363" s="39"/>
      <c r="C363" s="39"/>
      <c r="D363" s="39"/>
      <c r="E363" s="39"/>
    </row>
    <row r="364" spans="1:5">
      <c r="A364" s="39"/>
      <c r="B364" s="39"/>
      <c r="C364" s="39"/>
      <c r="D364" s="39"/>
      <c r="E364" s="39"/>
    </row>
    <row r="365" spans="1:5">
      <c r="A365" s="39"/>
      <c r="B365" s="39"/>
      <c r="C365" s="39"/>
      <c r="D365" s="39"/>
      <c r="E365" s="39"/>
    </row>
    <row r="366" spans="1:5">
      <c r="A366" s="39"/>
      <c r="B366" s="39"/>
      <c r="C366" s="39"/>
      <c r="D366" s="39"/>
      <c r="E366" s="39"/>
    </row>
    <row r="367" spans="1:5">
      <c r="A367" s="39"/>
      <c r="B367" s="39"/>
      <c r="C367" s="39"/>
      <c r="D367" s="39"/>
      <c r="E367" s="39"/>
    </row>
    <row r="368" spans="1:5">
      <c r="A368" s="39"/>
      <c r="B368" s="39"/>
      <c r="C368" s="39"/>
      <c r="D368" s="39"/>
      <c r="E368" s="39"/>
    </row>
    <row r="369" spans="1:5">
      <c r="A369" s="39"/>
      <c r="B369" s="39"/>
      <c r="C369" s="39"/>
      <c r="D369" s="39"/>
      <c r="E369" s="39"/>
    </row>
    <row r="370" spans="1:5">
      <c r="A370" s="39"/>
      <c r="B370" s="39"/>
      <c r="C370" s="39"/>
      <c r="D370" s="39"/>
      <c r="E370" s="39"/>
    </row>
    <row r="371" spans="1:5">
      <c r="A371" s="39"/>
      <c r="B371" s="39"/>
      <c r="C371" s="39"/>
      <c r="D371" s="39"/>
      <c r="E371" s="39"/>
    </row>
    <row r="372" spans="1:5">
      <c r="A372" s="39"/>
      <c r="B372" s="39"/>
      <c r="C372" s="39"/>
      <c r="D372" s="39"/>
      <c r="E372" s="39"/>
    </row>
    <row r="373" spans="1:5">
      <c r="A373" s="39"/>
      <c r="B373" s="39"/>
      <c r="C373" s="39"/>
      <c r="D373" s="39"/>
      <c r="E373" s="39"/>
    </row>
    <row r="374" spans="1:5">
      <c r="A374" s="39"/>
      <c r="B374" s="39"/>
      <c r="C374" s="39"/>
      <c r="D374" s="39"/>
      <c r="E374" s="39"/>
    </row>
    <row r="375" spans="1:5">
      <c r="A375" s="39"/>
      <c r="B375" s="39"/>
      <c r="C375" s="39"/>
      <c r="D375" s="39"/>
      <c r="E375" s="39"/>
    </row>
    <row r="376" spans="1:5">
      <c r="A376" s="39"/>
      <c r="B376" s="39"/>
      <c r="C376" s="39"/>
      <c r="D376" s="39"/>
      <c r="E376" s="39"/>
    </row>
    <row r="377" spans="1:5">
      <c r="A377" s="39"/>
      <c r="B377" s="39"/>
      <c r="C377" s="39"/>
      <c r="D377" s="39"/>
      <c r="E377" s="39"/>
    </row>
    <row r="378" spans="1:5">
      <c r="A378" s="39"/>
      <c r="B378" s="39"/>
      <c r="C378" s="39"/>
      <c r="D378" s="39"/>
      <c r="E378" s="39"/>
    </row>
    <row r="379" spans="1:5">
      <c r="A379" s="39"/>
      <c r="B379" s="39"/>
      <c r="C379" s="39"/>
      <c r="D379" s="39"/>
      <c r="E379" s="39"/>
    </row>
    <row r="380" spans="1:5">
      <c r="A380" s="39"/>
      <c r="B380" s="39"/>
      <c r="C380" s="39"/>
      <c r="D380" s="39"/>
      <c r="E380" s="39"/>
    </row>
    <row r="381" spans="1:5">
      <c r="A381" s="39"/>
      <c r="B381" s="39"/>
      <c r="C381" s="39"/>
      <c r="D381" s="39"/>
      <c r="E381" s="39"/>
    </row>
    <row r="382" spans="1:5">
      <c r="A382" s="39"/>
      <c r="B382" s="39"/>
      <c r="C382" s="39"/>
      <c r="D382" s="39"/>
      <c r="E382" s="39"/>
    </row>
    <row r="383" spans="1:5">
      <c r="A383" s="39"/>
      <c r="B383" s="39"/>
      <c r="C383" s="39"/>
      <c r="D383" s="39"/>
      <c r="E383" s="39"/>
    </row>
    <row r="384" spans="1:5">
      <c r="A384" s="39"/>
      <c r="B384" s="39"/>
      <c r="C384" s="39"/>
      <c r="D384" s="39"/>
      <c r="E384" s="39"/>
    </row>
    <row r="385" spans="1:5">
      <c r="A385" s="39"/>
      <c r="B385" s="39"/>
      <c r="C385" s="39"/>
      <c r="D385" s="39"/>
      <c r="E385" s="39"/>
    </row>
    <row r="386" spans="1:5">
      <c r="A386" s="39"/>
      <c r="B386" s="39"/>
      <c r="C386" s="39"/>
      <c r="D386" s="39"/>
      <c r="E386" s="39"/>
    </row>
    <row r="387" spans="1:5">
      <c r="A387" s="39"/>
      <c r="B387" s="39"/>
      <c r="C387" s="39"/>
      <c r="D387" s="39"/>
      <c r="E387" s="39"/>
    </row>
    <row r="388" spans="1:5">
      <c r="A388" s="39"/>
      <c r="B388" s="39"/>
      <c r="C388" s="39"/>
      <c r="D388" s="39"/>
      <c r="E388" s="39"/>
    </row>
    <row r="389" spans="1:5">
      <c r="A389" s="39"/>
      <c r="B389" s="39"/>
      <c r="C389" s="39"/>
      <c r="D389" s="39"/>
      <c r="E389" s="39"/>
    </row>
    <row r="390" spans="1:5">
      <c r="A390" s="39"/>
      <c r="B390" s="39"/>
      <c r="C390" s="39"/>
      <c r="D390" s="39"/>
      <c r="E390" s="39"/>
    </row>
    <row r="391" spans="1:5">
      <c r="A391" s="39"/>
      <c r="B391" s="39"/>
      <c r="C391" s="39"/>
      <c r="D391" s="39"/>
      <c r="E391" s="39"/>
    </row>
    <row r="392" spans="1:5">
      <c r="A392" s="39"/>
      <c r="B392" s="39"/>
      <c r="C392" s="39"/>
      <c r="D392" s="39"/>
      <c r="E392" s="39"/>
    </row>
    <row r="393" spans="1:5">
      <c r="A393" s="39"/>
      <c r="B393" s="39"/>
      <c r="C393" s="39"/>
      <c r="D393" s="39"/>
      <c r="E393" s="39"/>
    </row>
    <row r="394" spans="1:5">
      <c r="A394" s="39"/>
      <c r="B394" s="39"/>
      <c r="C394" s="39"/>
      <c r="D394" s="39"/>
      <c r="E394" s="39"/>
    </row>
    <row r="395" spans="1:5">
      <c r="A395" s="39"/>
      <c r="B395" s="39"/>
      <c r="C395" s="39"/>
      <c r="D395" s="39"/>
      <c r="E395" s="39"/>
    </row>
    <row r="396" spans="1:5">
      <c r="A396" s="39"/>
      <c r="B396" s="39"/>
      <c r="C396" s="39"/>
      <c r="D396" s="39"/>
      <c r="E396" s="39"/>
    </row>
    <row r="397" spans="1:5">
      <c r="A397" s="39"/>
      <c r="B397" s="39"/>
      <c r="C397" s="39"/>
      <c r="D397" s="39"/>
      <c r="E397" s="39"/>
    </row>
    <row r="398" spans="1:5">
      <c r="A398" s="39"/>
      <c r="B398" s="39"/>
      <c r="C398" s="39"/>
      <c r="D398" s="39"/>
      <c r="E398" s="39"/>
    </row>
    <row r="399" spans="1:5">
      <c r="A399" s="39"/>
      <c r="B399" s="39"/>
      <c r="C399" s="39"/>
      <c r="D399" s="39"/>
      <c r="E399" s="39"/>
    </row>
    <row r="400" spans="1:5">
      <c r="A400" s="39"/>
      <c r="B400" s="39"/>
      <c r="C400" s="39"/>
      <c r="D400" s="39"/>
      <c r="E400" s="39"/>
    </row>
    <row r="401" spans="1:5">
      <c r="A401" s="39"/>
      <c r="B401" s="39"/>
      <c r="C401" s="39"/>
      <c r="D401" s="39"/>
      <c r="E401" s="39"/>
    </row>
    <row r="402" spans="1:5">
      <c r="A402" s="39"/>
      <c r="B402" s="39"/>
      <c r="C402" s="39"/>
      <c r="D402" s="39"/>
      <c r="E402" s="39"/>
    </row>
    <row r="403" spans="1:5">
      <c r="A403" s="39"/>
      <c r="B403" s="39"/>
      <c r="C403" s="39"/>
      <c r="D403" s="39"/>
      <c r="E403" s="39"/>
    </row>
    <row r="404" spans="1:5">
      <c r="A404" s="39"/>
      <c r="B404" s="39"/>
      <c r="C404" s="39"/>
      <c r="D404" s="39"/>
      <c r="E404" s="39"/>
    </row>
    <row r="405" spans="1:5">
      <c r="A405" s="39"/>
      <c r="B405" s="39"/>
      <c r="C405" s="39"/>
      <c r="D405" s="39"/>
      <c r="E405" s="39"/>
    </row>
    <row r="406" spans="1:5">
      <c r="A406" s="39"/>
      <c r="B406" s="39"/>
      <c r="C406" s="39"/>
      <c r="D406" s="39"/>
      <c r="E406" s="39"/>
    </row>
    <row r="407" spans="1:5">
      <c r="A407" s="39"/>
      <c r="B407" s="39"/>
      <c r="C407" s="39"/>
      <c r="D407" s="39"/>
      <c r="E407" s="39"/>
    </row>
    <row r="408" spans="1:5">
      <c r="A408" s="39"/>
      <c r="B408" s="39"/>
      <c r="C408" s="39"/>
      <c r="D408" s="39"/>
      <c r="E408" s="39"/>
    </row>
    <row r="409" spans="1:5">
      <c r="A409" s="39"/>
      <c r="B409" s="39"/>
      <c r="C409" s="39"/>
      <c r="D409" s="39"/>
      <c r="E409" s="39"/>
    </row>
    <row r="410" spans="1:5">
      <c r="A410" s="39"/>
      <c r="B410" s="39"/>
      <c r="C410" s="39"/>
      <c r="D410" s="39"/>
      <c r="E410" s="39"/>
    </row>
    <row r="411" spans="1:5">
      <c r="A411" s="39"/>
      <c r="B411" s="39"/>
      <c r="C411" s="39"/>
      <c r="D411" s="39"/>
      <c r="E411" s="39"/>
    </row>
    <row r="412" spans="1:5">
      <c r="A412" s="39"/>
      <c r="B412" s="39"/>
      <c r="C412" s="39"/>
      <c r="D412" s="39"/>
      <c r="E412" s="39"/>
    </row>
    <row r="413" spans="1:5">
      <c r="A413" s="39"/>
      <c r="B413" s="39"/>
      <c r="C413" s="39"/>
      <c r="D413" s="39"/>
      <c r="E413" s="39"/>
    </row>
    <row r="414" spans="1:5">
      <c r="A414" s="39"/>
      <c r="B414" s="39"/>
      <c r="C414" s="39"/>
      <c r="D414" s="39"/>
      <c r="E414" s="39"/>
    </row>
    <row r="415" spans="1:5">
      <c r="A415" s="39"/>
      <c r="B415" s="39"/>
      <c r="C415" s="39"/>
      <c r="D415" s="39"/>
      <c r="E415" s="39"/>
    </row>
    <row r="416" spans="1:5">
      <c r="A416" s="39"/>
      <c r="B416" s="39"/>
      <c r="C416" s="39"/>
      <c r="D416" s="39"/>
      <c r="E416" s="39"/>
    </row>
    <row r="417" spans="1:5">
      <c r="A417" s="39"/>
      <c r="B417" s="39"/>
      <c r="C417" s="39"/>
      <c r="D417" s="39"/>
      <c r="E417" s="39"/>
    </row>
    <row r="418" spans="1:5">
      <c r="A418" s="39"/>
      <c r="B418" s="39"/>
      <c r="C418" s="39"/>
      <c r="D418" s="39"/>
      <c r="E418" s="39"/>
    </row>
    <row r="419" spans="1:5">
      <c r="A419" s="39"/>
      <c r="B419" s="39"/>
      <c r="C419" s="39"/>
      <c r="D419" s="39"/>
      <c r="E419" s="39"/>
    </row>
    <row r="420" spans="1:5">
      <c r="A420" s="39"/>
      <c r="B420" s="39"/>
      <c r="C420" s="39"/>
      <c r="D420" s="39"/>
      <c r="E420" s="39"/>
    </row>
    <row r="421" spans="1:5">
      <c r="A421" s="39"/>
      <c r="B421" s="39"/>
      <c r="C421" s="39"/>
      <c r="D421" s="39"/>
      <c r="E421" s="39"/>
    </row>
    <row r="422" spans="1:5">
      <c r="A422" s="39"/>
      <c r="B422" s="39"/>
      <c r="C422" s="39"/>
      <c r="D422" s="39"/>
      <c r="E422" s="39"/>
    </row>
    <row r="423" spans="1:5">
      <c r="A423" s="39"/>
      <c r="B423" s="39"/>
      <c r="C423" s="39"/>
      <c r="D423" s="39"/>
      <c r="E423" s="39"/>
    </row>
    <row r="424" spans="1:5">
      <c r="A424" s="39"/>
      <c r="B424" s="39"/>
      <c r="C424" s="39"/>
      <c r="D424" s="39"/>
      <c r="E424" s="39"/>
    </row>
    <row r="425" spans="1:5">
      <c r="A425" s="39"/>
      <c r="B425" s="39"/>
      <c r="C425" s="39"/>
      <c r="D425" s="39"/>
      <c r="E425" s="39"/>
    </row>
    <row r="426" spans="1:5">
      <c r="A426" s="39"/>
      <c r="B426" s="39"/>
      <c r="C426" s="39"/>
      <c r="D426" s="39"/>
      <c r="E426" s="39"/>
    </row>
    <row r="427" spans="1:5">
      <c r="A427" s="39"/>
      <c r="B427" s="39"/>
      <c r="C427" s="39"/>
      <c r="D427" s="39"/>
      <c r="E427" s="39"/>
    </row>
    <row r="428" spans="1:5">
      <c r="A428" s="39"/>
      <c r="B428" s="39"/>
      <c r="C428" s="39"/>
      <c r="D428" s="39"/>
      <c r="E428" s="39"/>
    </row>
    <row r="429" spans="1:5">
      <c r="A429" s="39"/>
      <c r="B429" s="39"/>
      <c r="C429" s="39"/>
      <c r="D429" s="39"/>
      <c r="E429" s="39"/>
    </row>
    <row r="430" spans="1:5">
      <c r="A430" s="39"/>
      <c r="B430" s="39"/>
      <c r="C430" s="39"/>
      <c r="D430" s="39"/>
      <c r="E430" s="39"/>
    </row>
    <row r="431" spans="1:5">
      <c r="A431" s="39"/>
      <c r="B431" s="39"/>
      <c r="C431" s="39"/>
      <c r="D431" s="39"/>
      <c r="E431" s="39"/>
    </row>
    <row r="432" spans="1:5">
      <c r="A432" s="39"/>
      <c r="B432" s="39"/>
      <c r="C432" s="39"/>
      <c r="D432" s="39"/>
      <c r="E432" s="39"/>
    </row>
    <row r="433" spans="1:5">
      <c r="A433" s="39"/>
      <c r="B433" s="39"/>
      <c r="C433" s="39"/>
      <c r="D433" s="39"/>
      <c r="E433" s="39"/>
    </row>
    <row r="434" spans="1:5">
      <c r="A434" s="39"/>
      <c r="B434" s="39"/>
      <c r="C434" s="39"/>
      <c r="D434" s="39"/>
      <c r="E434" s="39"/>
    </row>
    <row r="435" spans="1:5">
      <c r="A435" s="39"/>
      <c r="B435" s="39"/>
      <c r="C435" s="39"/>
      <c r="D435" s="39"/>
      <c r="E435" s="39"/>
    </row>
    <row r="436" spans="1:5">
      <c r="A436" s="39"/>
      <c r="B436" s="39"/>
      <c r="C436" s="39"/>
      <c r="D436" s="39"/>
      <c r="E436" s="39"/>
    </row>
    <row r="437" spans="1:5">
      <c r="A437" s="39"/>
      <c r="B437" s="39"/>
      <c r="C437" s="39"/>
      <c r="D437" s="39"/>
      <c r="E437" s="39"/>
    </row>
    <row r="438" spans="1:5">
      <c r="A438" s="39"/>
      <c r="B438" s="39"/>
      <c r="C438" s="39"/>
      <c r="D438" s="39"/>
      <c r="E438" s="39"/>
    </row>
    <row r="439" spans="1:5">
      <c r="A439" s="39"/>
      <c r="B439" s="39"/>
      <c r="C439" s="39"/>
      <c r="D439" s="39"/>
      <c r="E439" s="39"/>
    </row>
    <row r="440" spans="1:5">
      <c r="A440" s="39"/>
      <c r="B440" s="39"/>
      <c r="C440" s="39"/>
      <c r="D440" s="39"/>
      <c r="E440" s="39"/>
    </row>
    <row r="441" spans="1:5">
      <c r="A441" s="39"/>
      <c r="B441" s="39"/>
      <c r="C441" s="39"/>
      <c r="D441" s="39"/>
      <c r="E441" s="39"/>
    </row>
    <row r="442" spans="1:5">
      <c r="A442" s="39"/>
      <c r="B442" s="39"/>
      <c r="C442" s="39"/>
      <c r="D442" s="39"/>
      <c r="E442" s="39"/>
    </row>
    <row r="443" spans="1:5">
      <c r="A443" s="39"/>
      <c r="B443" s="39"/>
      <c r="C443" s="39"/>
      <c r="D443" s="39"/>
      <c r="E443" s="39"/>
    </row>
    <row r="444" spans="1:5">
      <c r="A444" s="39"/>
      <c r="B444" s="39"/>
      <c r="C444" s="39"/>
      <c r="D444" s="39"/>
      <c r="E444" s="39"/>
    </row>
    <row r="445" spans="1:5">
      <c r="A445" s="39"/>
      <c r="B445" s="39"/>
      <c r="C445" s="39"/>
      <c r="D445" s="39"/>
      <c r="E445" s="39"/>
    </row>
    <row r="446" spans="1:5">
      <c r="A446" s="39"/>
      <c r="B446" s="39"/>
      <c r="C446" s="39"/>
      <c r="D446" s="39"/>
      <c r="E446" s="39"/>
    </row>
    <row r="447" spans="1:5">
      <c r="A447" s="39"/>
      <c r="B447" s="39"/>
      <c r="C447" s="39"/>
      <c r="D447" s="39"/>
      <c r="E447" s="39"/>
    </row>
    <row r="448" spans="1:5">
      <c r="A448" s="39"/>
      <c r="B448" s="39"/>
      <c r="C448" s="39"/>
      <c r="D448" s="39"/>
      <c r="E448" s="39"/>
    </row>
    <row r="449" spans="1:5">
      <c r="A449" s="39"/>
      <c r="B449" s="39"/>
      <c r="C449" s="39"/>
      <c r="D449" s="39"/>
      <c r="E449" s="39"/>
    </row>
    <row r="450" spans="1:5">
      <c r="A450" s="39"/>
      <c r="B450" s="39"/>
      <c r="C450" s="39"/>
      <c r="D450" s="39"/>
      <c r="E450" s="39"/>
    </row>
    <row r="451" spans="1:5">
      <c r="A451" s="39"/>
      <c r="B451" s="39"/>
      <c r="C451" s="39"/>
      <c r="D451" s="39"/>
      <c r="E451" s="39"/>
    </row>
    <row r="452" spans="1:5">
      <c r="A452" s="39"/>
      <c r="B452" s="39"/>
      <c r="C452" s="39"/>
      <c r="D452" s="39"/>
      <c r="E452" s="39"/>
    </row>
    <row r="453" spans="1:5">
      <c r="A453" s="39"/>
      <c r="B453" s="39"/>
      <c r="C453" s="39"/>
      <c r="D453" s="39"/>
      <c r="E453" s="39"/>
    </row>
    <row r="454" spans="1:5">
      <c r="A454" s="39"/>
      <c r="B454" s="39"/>
      <c r="C454" s="39"/>
      <c r="D454" s="39"/>
      <c r="E454" s="39"/>
    </row>
    <row r="455" spans="1:5">
      <c r="A455" s="39"/>
      <c r="B455" s="39"/>
      <c r="C455" s="39"/>
      <c r="D455" s="39"/>
      <c r="E455" s="39"/>
    </row>
    <row r="456" spans="1:5">
      <c r="A456" s="39"/>
      <c r="B456" s="39"/>
      <c r="C456" s="39"/>
      <c r="D456" s="39"/>
      <c r="E456" s="39"/>
    </row>
    <row r="457" spans="1:5">
      <c r="A457" s="39"/>
      <c r="B457" s="39"/>
      <c r="C457" s="39"/>
      <c r="D457" s="39"/>
      <c r="E457" s="39"/>
    </row>
    <row r="458" spans="1:5">
      <c r="A458" s="39"/>
      <c r="B458" s="39"/>
      <c r="C458" s="39"/>
      <c r="D458" s="39"/>
      <c r="E458" s="39"/>
    </row>
    <row r="459" spans="1:5">
      <c r="A459" s="39"/>
      <c r="B459" s="39"/>
      <c r="C459" s="39"/>
      <c r="D459" s="39"/>
      <c r="E459" s="39"/>
    </row>
    <row r="460" spans="1:5">
      <c r="A460" s="39"/>
      <c r="B460" s="39"/>
      <c r="C460" s="39"/>
      <c r="D460" s="39"/>
      <c r="E460" s="39"/>
    </row>
    <row r="461" spans="1:5">
      <c r="A461" s="39"/>
      <c r="B461" s="39"/>
      <c r="C461" s="39"/>
      <c r="D461" s="39"/>
      <c r="E461" s="39"/>
    </row>
    <row r="462" spans="1:5">
      <c r="A462" s="39"/>
      <c r="B462" s="39"/>
      <c r="C462" s="39"/>
      <c r="D462" s="39"/>
      <c r="E462" s="39"/>
    </row>
    <row r="463" spans="1:5">
      <c r="A463" s="39"/>
      <c r="B463" s="39"/>
      <c r="C463" s="39"/>
      <c r="D463" s="39"/>
      <c r="E463" s="39"/>
    </row>
    <row r="464" spans="1:5">
      <c r="A464" s="39"/>
      <c r="B464" s="39"/>
      <c r="C464" s="39"/>
      <c r="D464" s="39"/>
      <c r="E464" s="39"/>
    </row>
    <row r="465" spans="1:5">
      <c r="A465" s="39"/>
      <c r="B465" s="39"/>
      <c r="C465" s="39"/>
      <c r="D465" s="39"/>
      <c r="E465" s="39"/>
    </row>
    <row r="466" spans="1:5">
      <c r="A466" s="39"/>
      <c r="B466" s="39"/>
      <c r="C466" s="39"/>
      <c r="D466" s="39"/>
      <c r="E466" s="39"/>
    </row>
    <row r="467" spans="1:5">
      <c r="A467" s="39"/>
      <c r="B467" s="39"/>
      <c r="C467" s="39"/>
      <c r="D467" s="39"/>
      <c r="E467" s="39"/>
    </row>
    <row r="468" spans="1:5">
      <c r="A468" s="39"/>
      <c r="B468" s="39"/>
      <c r="C468" s="39"/>
      <c r="D468" s="39"/>
      <c r="E468" s="39"/>
    </row>
    <row r="469" spans="1:5">
      <c r="A469" s="39"/>
      <c r="B469" s="39"/>
      <c r="C469" s="39"/>
      <c r="D469" s="39"/>
      <c r="E469" s="39"/>
    </row>
    <row r="470" spans="1:5">
      <c r="A470" s="39"/>
      <c r="B470" s="39"/>
      <c r="C470" s="39"/>
      <c r="D470" s="39"/>
      <c r="E470" s="39"/>
    </row>
    <row r="471" spans="1:5">
      <c r="A471" s="39"/>
      <c r="B471" s="39"/>
      <c r="C471" s="39"/>
      <c r="D471" s="39"/>
      <c r="E471" s="39"/>
    </row>
    <row r="472" spans="1:5">
      <c r="A472" s="39"/>
      <c r="B472" s="39"/>
      <c r="C472" s="39"/>
      <c r="D472" s="39"/>
      <c r="E472" s="39"/>
    </row>
    <row r="473" spans="1:5">
      <c r="A473" s="39"/>
      <c r="B473" s="39"/>
      <c r="C473" s="39"/>
      <c r="D473" s="39"/>
      <c r="E473" s="39"/>
    </row>
    <row r="474" spans="1:5">
      <c r="A474" s="39"/>
      <c r="B474" s="39"/>
      <c r="C474" s="39"/>
      <c r="D474" s="39"/>
      <c r="E474" s="39"/>
    </row>
    <row r="475" spans="1:5">
      <c r="A475" s="39"/>
      <c r="B475" s="39"/>
      <c r="C475" s="39"/>
      <c r="D475" s="39"/>
      <c r="E475" s="39"/>
    </row>
    <row r="476" spans="1:5">
      <c r="A476" s="39"/>
      <c r="B476" s="39"/>
      <c r="C476" s="39"/>
      <c r="D476" s="39"/>
      <c r="E476" s="39"/>
    </row>
    <row r="477" spans="1:5">
      <c r="A477" s="39"/>
      <c r="B477" s="39"/>
      <c r="C477" s="39"/>
      <c r="D477" s="39"/>
      <c r="E477" s="39"/>
    </row>
    <row r="478" spans="1:5">
      <c r="A478" s="39"/>
      <c r="B478" s="39"/>
      <c r="C478" s="39"/>
      <c r="D478" s="39"/>
      <c r="E478" s="39"/>
    </row>
    <row r="479" spans="1:5">
      <c r="A479" s="39"/>
      <c r="B479" s="39"/>
      <c r="C479" s="39"/>
      <c r="D479" s="39"/>
      <c r="E479" s="39"/>
    </row>
    <row r="480" spans="1:5">
      <c r="A480" s="39"/>
      <c r="B480" s="39"/>
      <c r="C480" s="39"/>
      <c r="D480" s="39"/>
      <c r="E480" s="39"/>
    </row>
    <row r="481" spans="1:5">
      <c r="A481" s="39"/>
      <c r="B481" s="39"/>
      <c r="C481" s="39"/>
      <c r="D481" s="39"/>
      <c r="E481" s="39"/>
    </row>
    <row r="482" spans="1:5">
      <c r="A482" s="39"/>
      <c r="B482" s="39"/>
      <c r="C482" s="39"/>
      <c r="D482" s="39"/>
      <c r="E482" s="39"/>
    </row>
    <row r="483" spans="1:5">
      <c r="A483" s="39"/>
      <c r="B483" s="39"/>
      <c r="C483" s="39"/>
      <c r="D483" s="39"/>
      <c r="E483" s="39"/>
    </row>
    <row r="484" spans="1:5">
      <c r="A484" s="39"/>
      <c r="B484" s="39"/>
      <c r="C484" s="39"/>
      <c r="D484" s="39"/>
      <c r="E484" s="39"/>
    </row>
    <row r="485" spans="1:5">
      <c r="A485" s="39"/>
      <c r="B485" s="39"/>
      <c r="C485" s="39"/>
      <c r="D485" s="39"/>
      <c r="E485" s="39"/>
    </row>
    <row r="486" spans="1:5">
      <c r="A486" s="39"/>
      <c r="B486" s="39"/>
      <c r="C486" s="39"/>
      <c r="D486" s="39"/>
      <c r="E486" s="39"/>
    </row>
    <row r="487" spans="1:5">
      <c r="A487" s="39"/>
      <c r="B487" s="39"/>
      <c r="C487" s="39"/>
      <c r="D487" s="39"/>
      <c r="E487" s="39"/>
    </row>
    <row r="488" spans="1:5">
      <c r="A488" s="39"/>
      <c r="B488" s="39"/>
      <c r="C488" s="39"/>
      <c r="D488" s="39"/>
      <c r="E488" s="39"/>
    </row>
    <row r="489" spans="1:5">
      <c r="A489" s="39"/>
      <c r="B489" s="39"/>
      <c r="C489" s="39"/>
      <c r="D489" s="39"/>
      <c r="E489" s="39"/>
    </row>
    <row r="490" spans="1:5">
      <c r="A490" s="39"/>
      <c r="B490" s="39"/>
      <c r="C490" s="39"/>
      <c r="D490" s="39"/>
      <c r="E490" s="39"/>
    </row>
    <row r="491" spans="1:5">
      <c r="A491" s="39"/>
      <c r="B491" s="39"/>
      <c r="C491" s="39"/>
      <c r="D491" s="39"/>
      <c r="E491" s="39"/>
    </row>
    <row r="492" spans="1:5">
      <c r="A492" s="39"/>
      <c r="B492" s="39"/>
      <c r="C492" s="39"/>
      <c r="D492" s="39"/>
      <c r="E492" s="39"/>
    </row>
    <row r="493" spans="1:5">
      <c r="A493" s="39"/>
      <c r="B493" s="39"/>
      <c r="C493" s="39"/>
      <c r="D493" s="39"/>
      <c r="E493" s="39"/>
    </row>
    <row r="494" spans="1:5">
      <c r="A494" s="39"/>
      <c r="B494" s="39"/>
      <c r="C494" s="39"/>
      <c r="D494" s="39"/>
      <c r="E494" s="39"/>
    </row>
    <row r="495" spans="1:5">
      <c r="A495" s="39"/>
      <c r="B495" s="39"/>
      <c r="C495" s="39"/>
      <c r="D495" s="39"/>
      <c r="E495" s="39"/>
    </row>
    <row r="496" spans="1:5">
      <c r="A496" s="39"/>
      <c r="B496" s="39"/>
      <c r="C496" s="39"/>
      <c r="D496" s="39"/>
      <c r="E496" s="39"/>
    </row>
    <row r="497" spans="1:5">
      <c r="A497" s="39"/>
      <c r="B497" s="39"/>
      <c r="C497" s="39"/>
      <c r="D497" s="39"/>
      <c r="E497" s="39"/>
    </row>
    <row r="498" spans="1:5">
      <c r="A498" s="39"/>
      <c r="B498" s="39"/>
      <c r="C498" s="39"/>
      <c r="D498" s="39"/>
      <c r="E498" s="39"/>
    </row>
    <row r="499" spans="1:5">
      <c r="A499" s="39"/>
      <c r="B499" s="39"/>
      <c r="C499" s="39"/>
      <c r="D499" s="39"/>
      <c r="E499" s="39"/>
    </row>
    <row r="500" spans="1:5">
      <c r="A500" s="39"/>
      <c r="B500" s="39"/>
      <c r="C500" s="39"/>
      <c r="D500" s="39"/>
      <c r="E500" s="39"/>
    </row>
    <row r="501" spans="1:5">
      <c r="A501" s="39"/>
      <c r="B501" s="39"/>
      <c r="C501" s="39"/>
      <c r="D501" s="39"/>
      <c r="E501" s="39"/>
    </row>
    <row r="502" spans="1:5">
      <c r="A502" s="39"/>
      <c r="B502" s="39"/>
      <c r="C502" s="39"/>
      <c r="D502" s="39"/>
      <c r="E502" s="39"/>
    </row>
    <row r="503" spans="1:5">
      <c r="A503" s="39"/>
      <c r="B503" s="39"/>
      <c r="C503" s="39"/>
      <c r="D503" s="39"/>
      <c r="E503" s="39"/>
    </row>
    <row r="504" spans="1:5">
      <c r="A504" s="39"/>
      <c r="B504" s="39"/>
      <c r="C504" s="39"/>
      <c r="D504" s="39"/>
      <c r="E504" s="39"/>
    </row>
    <row r="505" spans="1:5">
      <c r="A505" s="39"/>
      <c r="B505" s="39"/>
      <c r="C505" s="39"/>
      <c r="D505" s="39"/>
      <c r="E505" s="39"/>
    </row>
    <row r="506" spans="1:5">
      <c r="A506" s="39"/>
      <c r="B506" s="39"/>
      <c r="C506" s="39"/>
      <c r="D506" s="39"/>
      <c r="E506" s="39"/>
    </row>
    <row r="507" spans="1:5">
      <c r="A507" s="39"/>
      <c r="B507" s="39"/>
      <c r="C507" s="39"/>
      <c r="D507" s="39"/>
      <c r="E507" s="39"/>
    </row>
    <row r="508" spans="1:5">
      <c r="A508" s="39"/>
      <c r="B508" s="39"/>
      <c r="C508" s="39"/>
      <c r="D508" s="39"/>
      <c r="E508" s="39"/>
    </row>
    <row r="509" spans="1:5">
      <c r="A509" s="39"/>
      <c r="B509" s="39"/>
      <c r="C509" s="39"/>
      <c r="D509" s="39"/>
      <c r="E509" s="39"/>
    </row>
    <row r="510" spans="1:5">
      <c r="A510" s="39"/>
      <c r="B510" s="39"/>
      <c r="C510" s="39"/>
      <c r="D510" s="39"/>
      <c r="E510" s="39"/>
    </row>
    <row r="511" spans="1:5">
      <c r="A511" s="39"/>
      <c r="B511" s="39"/>
      <c r="C511" s="39"/>
      <c r="D511" s="39"/>
      <c r="E511" s="39"/>
    </row>
    <row r="512" spans="1:5">
      <c r="A512" s="39"/>
      <c r="B512" s="39"/>
      <c r="C512" s="39"/>
      <c r="D512" s="39"/>
      <c r="E512" s="39"/>
    </row>
    <row r="513" spans="1:5">
      <c r="A513" s="39"/>
      <c r="B513" s="39"/>
      <c r="C513" s="39"/>
      <c r="D513" s="39"/>
      <c r="E513" s="39"/>
    </row>
    <row r="514" spans="1:5">
      <c r="A514" s="39"/>
      <c r="B514" s="39"/>
      <c r="C514" s="39"/>
      <c r="D514" s="39"/>
      <c r="E514" s="39"/>
    </row>
    <row r="515" spans="1:5">
      <c r="A515" s="39"/>
      <c r="B515" s="39"/>
      <c r="C515" s="39"/>
      <c r="D515" s="39"/>
      <c r="E515" s="39"/>
    </row>
    <row r="516" spans="1:5">
      <c r="A516" s="39"/>
      <c r="B516" s="39"/>
      <c r="C516" s="39"/>
      <c r="D516" s="39"/>
      <c r="E516" s="39"/>
    </row>
    <row r="517" spans="1:5">
      <c r="A517" s="39"/>
      <c r="B517" s="39"/>
      <c r="C517" s="39"/>
      <c r="D517" s="39"/>
      <c r="E517" s="39"/>
    </row>
    <row r="518" spans="1:5">
      <c r="A518" s="39"/>
      <c r="B518" s="39"/>
      <c r="C518" s="39"/>
      <c r="D518" s="39"/>
      <c r="E518" s="39"/>
    </row>
    <row r="519" spans="1:5">
      <c r="A519" s="39"/>
      <c r="B519" s="39"/>
      <c r="C519" s="39"/>
      <c r="D519" s="39"/>
      <c r="E519" s="39"/>
    </row>
    <row r="520" spans="1:5">
      <c r="A520" s="39"/>
      <c r="B520" s="39"/>
      <c r="C520" s="39"/>
      <c r="D520" s="39"/>
      <c r="E520" s="39"/>
    </row>
    <row r="521" spans="1:5">
      <c r="A521" s="39"/>
      <c r="B521" s="39"/>
      <c r="C521" s="39"/>
      <c r="D521" s="39"/>
      <c r="E521" s="39"/>
    </row>
    <row r="522" spans="1:5">
      <c r="A522" s="39"/>
      <c r="B522" s="39"/>
      <c r="C522" s="39"/>
      <c r="D522" s="39"/>
      <c r="E522" s="39"/>
    </row>
    <row r="523" spans="1:5">
      <c r="A523" s="39"/>
      <c r="B523" s="39"/>
      <c r="C523" s="39"/>
      <c r="D523" s="39"/>
      <c r="E523" s="39"/>
    </row>
    <row r="524" spans="1:5">
      <c r="A524" s="39"/>
      <c r="B524" s="39"/>
      <c r="C524" s="39"/>
      <c r="D524" s="39"/>
      <c r="E524" s="39"/>
    </row>
    <row r="525" spans="1:5">
      <c r="A525" s="39"/>
      <c r="B525" s="39"/>
      <c r="C525" s="39"/>
      <c r="D525" s="39"/>
      <c r="E525" s="39"/>
    </row>
    <row r="526" spans="1:5">
      <c r="A526" s="39"/>
      <c r="B526" s="39"/>
      <c r="C526" s="39"/>
      <c r="D526" s="39"/>
      <c r="E526" s="39"/>
    </row>
    <row r="527" spans="1:5">
      <c r="A527" s="39"/>
      <c r="B527" s="39"/>
      <c r="C527" s="39"/>
      <c r="D527" s="39"/>
      <c r="E527" s="39"/>
    </row>
    <row r="528" spans="1:5">
      <c r="A528" s="39"/>
      <c r="B528" s="39"/>
      <c r="C528" s="39"/>
      <c r="D528" s="39"/>
      <c r="E528" s="39"/>
    </row>
    <row r="529" spans="1:5">
      <c r="A529" s="39"/>
      <c r="B529" s="39"/>
      <c r="C529" s="39"/>
      <c r="D529" s="39"/>
      <c r="E529" s="39"/>
    </row>
    <row r="530" spans="1:5">
      <c r="A530" s="39"/>
      <c r="B530" s="39"/>
      <c r="C530" s="39"/>
      <c r="D530" s="39"/>
      <c r="E530" s="39"/>
    </row>
    <row r="531" spans="1:5">
      <c r="A531" s="39"/>
      <c r="B531" s="39"/>
      <c r="C531" s="39"/>
      <c r="D531" s="39"/>
      <c r="E531" s="39"/>
    </row>
    <row r="532" spans="1:5">
      <c r="A532" s="39"/>
      <c r="B532" s="39"/>
      <c r="C532" s="39"/>
      <c r="D532" s="39"/>
      <c r="E532" s="39"/>
    </row>
    <row r="533" spans="1:5">
      <c r="A533" s="39"/>
      <c r="B533" s="39"/>
      <c r="C533" s="39"/>
      <c r="D533" s="39"/>
      <c r="E533" s="39"/>
    </row>
    <row r="534" spans="1:5">
      <c r="A534" s="39"/>
      <c r="B534" s="39"/>
      <c r="C534" s="39"/>
      <c r="D534" s="39"/>
      <c r="E534" s="39"/>
    </row>
    <row r="535" spans="1:5">
      <c r="A535" s="39"/>
      <c r="B535" s="39"/>
      <c r="C535" s="39"/>
      <c r="D535" s="39"/>
      <c r="E535" s="39"/>
    </row>
    <row r="536" spans="1:5">
      <c r="A536" s="39"/>
      <c r="B536" s="39"/>
      <c r="C536" s="39"/>
      <c r="D536" s="39"/>
      <c r="E536" s="39"/>
    </row>
    <row r="537" spans="1:5">
      <c r="A537" s="39"/>
      <c r="B537" s="39"/>
      <c r="C537" s="39"/>
      <c r="D537" s="39"/>
      <c r="E537" s="39"/>
    </row>
    <row r="538" spans="1:5">
      <c r="A538" s="39"/>
      <c r="B538" s="39"/>
      <c r="C538" s="39"/>
      <c r="D538" s="39"/>
      <c r="E538" s="39"/>
    </row>
    <row r="539" spans="1:5">
      <c r="A539" s="39"/>
      <c r="B539" s="39"/>
      <c r="C539" s="39"/>
      <c r="D539" s="39"/>
      <c r="E539" s="39"/>
    </row>
    <row r="540" spans="1:5">
      <c r="A540" s="39"/>
      <c r="B540" s="39"/>
      <c r="C540" s="39"/>
      <c r="D540" s="39"/>
      <c r="E540" s="39"/>
    </row>
    <row r="541" spans="1:5">
      <c r="A541" s="39"/>
      <c r="B541" s="39"/>
      <c r="C541" s="39"/>
      <c r="D541" s="39"/>
      <c r="E541" s="39"/>
    </row>
    <row r="542" spans="1:5">
      <c r="A542" s="39"/>
      <c r="B542" s="39"/>
      <c r="C542" s="39"/>
      <c r="D542" s="39"/>
      <c r="E542" s="39"/>
    </row>
  </sheetData>
  <mergeCells count="2">
    <mergeCell ref="A1:K1"/>
    <mergeCell ref="B57:E57"/>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N100"/>
  <sheetViews>
    <sheetView topLeftCell="D33" workbookViewId="0">
      <selection activeCell="G65" sqref="G65"/>
    </sheetView>
  </sheetViews>
  <sheetFormatPr defaultRowHeight="15"/>
  <cols>
    <col min="1" max="1" width="10.140625" bestFit="1" customWidth="1"/>
    <col min="2" max="2" width="15.85546875" bestFit="1" customWidth="1"/>
    <col min="3" max="4" width="21" bestFit="1" customWidth="1"/>
    <col min="5" max="5" width="16.28515625" bestFit="1" customWidth="1"/>
    <col min="6" max="6" width="15.42578125" bestFit="1" customWidth="1"/>
    <col min="7" max="7" width="100.570312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144" t="s">
        <v>50</v>
      </c>
      <c r="B1" s="145"/>
      <c r="C1" s="145"/>
      <c r="D1" s="145"/>
      <c r="E1" s="145"/>
      <c r="F1" s="145"/>
      <c r="G1" s="145"/>
      <c r="H1" s="145"/>
      <c r="I1" s="145"/>
      <c r="J1" s="145"/>
      <c r="K1" s="146"/>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5" t="s">
        <v>7</v>
      </c>
      <c r="I3" s="4" t="s">
        <v>8</v>
      </c>
      <c r="J3" s="4" t="s">
        <v>9</v>
      </c>
      <c r="K3" s="4" t="s">
        <v>10</v>
      </c>
    </row>
    <row r="4" spans="1:12">
      <c r="A4" s="6" t="s">
        <v>122</v>
      </c>
      <c r="B4" s="33">
        <v>567</v>
      </c>
      <c r="C4" s="33" t="s">
        <v>130</v>
      </c>
      <c r="D4" s="33" t="s">
        <v>132</v>
      </c>
      <c r="E4" s="33" t="s">
        <v>131</v>
      </c>
      <c r="F4" s="7" t="s">
        <v>81</v>
      </c>
      <c r="G4" s="7" t="s">
        <v>157</v>
      </c>
      <c r="H4" s="8">
        <v>0</v>
      </c>
      <c r="I4" s="8">
        <v>0</v>
      </c>
      <c r="J4" s="8">
        <v>1000</v>
      </c>
      <c r="K4" s="9">
        <f>SUM(H4:J4)</f>
        <v>1000</v>
      </c>
      <c r="L4" t="s">
        <v>134</v>
      </c>
    </row>
    <row r="5" spans="1:12">
      <c r="A5" s="10" t="s">
        <v>122</v>
      </c>
      <c r="B5" s="35">
        <v>120</v>
      </c>
      <c r="C5" s="35" t="s">
        <v>133</v>
      </c>
      <c r="D5" s="35" t="s">
        <v>132</v>
      </c>
      <c r="E5" s="35" t="s">
        <v>58</v>
      </c>
      <c r="F5" s="11" t="s">
        <v>81</v>
      </c>
      <c r="G5" s="75" t="s">
        <v>373</v>
      </c>
      <c r="H5" s="8">
        <v>0</v>
      </c>
      <c r="I5" s="8">
        <v>0</v>
      </c>
      <c r="J5" s="8">
        <v>2200</v>
      </c>
      <c r="K5" s="9">
        <f t="shared" ref="K5:K68" si="0">SUM(H5:J5)</f>
        <v>2200</v>
      </c>
    </row>
    <row r="6" spans="1:12">
      <c r="A6" s="10" t="s">
        <v>122</v>
      </c>
      <c r="B6" s="35">
        <v>109</v>
      </c>
      <c r="C6" s="35" t="s">
        <v>101</v>
      </c>
      <c r="D6" s="35" t="s">
        <v>132</v>
      </c>
      <c r="E6" s="35" t="s">
        <v>95</v>
      </c>
      <c r="F6" s="11" t="s">
        <v>59</v>
      </c>
      <c r="G6" s="75" t="s">
        <v>245</v>
      </c>
      <c r="H6" s="8">
        <v>1426</v>
      </c>
      <c r="I6" s="8">
        <v>900</v>
      </c>
      <c r="J6" s="8">
        <v>0</v>
      </c>
      <c r="K6" s="9">
        <f t="shared" si="0"/>
        <v>2326</v>
      </c>
    </row>
    <row r="7" spans="1:12">
      <c r="A7" s="10" t="s">
        <v>122</v>
      </c>
      <c r="B7" s="35">
        <v>824</v>
      </c>
      <c r="C7" s="35" t="s">
        <v>135</v>
      </c>
      <c r="D7" s="35" t="s">
        <v>132</v>
      </c>
      <c r="E7" s="35" t="s">
        <v>92</v>
      </c>
      <c r="F7" s="11" t="s">
        <v>81</v>
      </c>
      <c r="G7" s="75" t="s">
        <v>247</v>
      </c>
      <c r="H7" s="8">
        <v>0</v>
      </c>
      <c r="I7" s="8">
        <v>2000</v>
      </c>
      <c r="J7" s="8">
        <v>400</v>
      </c>
      <c r="K7" s="9">
        <f t="shared" si="0"/>
        <v>2400</v>
      </c>
      <c r="L7" t="s">
        <v>134</v>
      </c>
    </row>
    <row r="8" spans="1:12">
      <c r="A8" s="10" t="s">
        <v>122</v>
      </c>
      <c r="B8" s="35">
        <v>2577</v>
      </c>
      <c r="C8" s="35" t="s">
        <v>136</v>
      </c>
      <c r="D8" s="35" t="s">
        <v>132</v>
      </c>
      <c r="E8" s="35" t="s">
        <v>137</v>
      </c>
      <c r="F8" s="11" t="s">
        <v>59</v>
      </c>
      <c r="G8" s="11" t="s">
        <v>61</v>
      </c>
      <c r="H8" s="8">
        <v>760</v>
      </c>
      <c r="I8" s="8">
        <v>0</v>
      </c>
      <c r="J8" s="8">
        <v>0</v>
      </c>
      <c r="K8" s="9">
        <f t="shared" si="0"/>
        <v>760</v>
      </c>
    </row>
    <row r="9" spans="1:12">
      <c r="A9" s="10" t="s">
        <v>122</v>
      </c>
      <c r="B9" s="74" t="s">
        <v>139</v>
      </c>
      <c r="C9" s="35" t="s">
        <v>138</v>
      </c>
      <c r="D9" s="35" t="s">
        <v>132</v>
      </c>
      <c r="E9" s="35" t="s">
        <v>95</v>
      </c>
      <c r="F9" s="11" t="s">
        <v>59</v>
      </c>
      <c r="G9" s="75" t="s">
        <v>248</v>
      </c>
      <c r="H9" s="8">
        <v>1341</v>
      </c>
      <c r="I9" s="8">
        <v>2000</v>
      </c>
      <c r="J9" s="8">
        <v>0</v>
      </c>
      <c r="K9" s="9">
        <f t="shared" si="0"/>
        <v>3341</v>
      </c>
    </row>
    <row r="10" spans="1:12">
      <c r="A10" s="10" t="s">
        <v>122</v>
      </c>
      <c r="B10" s="35">
        <v>110</v>
      </c>
      <c r="C10" s="35" t="s">
        <v>101</v>
      </c>
      <c r="D10" s="35" t="s">
        <v>132</v>
      </c>
      <c r="E10" s="35" t="s">
        <v>95</v>
      </c>
      <c r="F10" s="11" t="s">
        <v>59</v>
      </c>
      <c r="G10" s="75" t="s">
        <v>246</v>
      </c>
      <c r="H10" s="8">
        <v>2055</v>
      </c>
      <c r="I10" s="8" t="s">
        <v>61</v>
      </c>
      <c r="J10" s="8">
        <v>0</v>
      </c>
      <c r="K10" s="9">
        <f t="shared" si="0"/>
        <v>2055</v>
      </c>
    </row>
    <row r="11" spans="1:12">
      <c r="A11" s="10" t="s">
        <v>122</v>
      </c>
      <c r="B11" s="35">
        <v>110</v>
      </c>
      <c r="C11" s="35" t="s">
        <v>101</v>
      </c>
      <c r="D11" s="35" t="s">
        <v>132</v>
      </c>
      <c r="E11" s="35" t="s">
        <v>58</v>
      </c>
      <c r="F11" s="11" t="s">
        <v>59</v>
      </c>
      <c r="G11" s="75" t="s">
        <v>374</v>
      </c>
      <c r="H11" s="8">
        <v>0</v>
      </c>
      <c r="I11" s="8">
        <v>1000</v>
      </c>
      <c r="J11" s="8">
        <v>0</v>
      </c>
      <c r="K11" s="9">
        <f t="shared" si="0"/>
        <v>1000</v>
      </c>
    </row>
    <row r="12" spans="1:12">
      <c r="A12" s="10" t="s">
        <v>122</v>
      </c>
      <c r="B12" s="35">
        <v>13856</v>
      </c>
      <c r="C12" s="35" t="s">
        <v>158</v>
      </c>
      <c r="D12" s="35" t="s">
        <v>132</v>
      </c>
      <c r="E12" s="35" t="s">
        <v>159</v>
      </c>
      <c r="F12" s="11" t="s">
        <v>81</v>
      </c>
      <c r="G12" s="75" t="s">
        <v>372</v>
      </c>
      <c r="H12" s="8">
        <v>0</v>
      </c>
      <c r="I12" s="8">
        <v>0</v>
      </c>
      <c r="J12" s="8">
        <v>10030</v>
      </c>
      <c r="K12" s="9">
        <f t="shared" si="0"/>
        <v>10030</v>
      </c>
    </row>
    <row r="13" spans="1:12">
      <c r="A13" s="10" t="s">
        <v>195</v>
      </c>
      <c r="B13" s="35">
        <v>295</v>
      </c>
      <c r="C13" s="35" t="s">
        <v>212</v>
      </c>
      <c r="D13" s="35" t="s">
        <v>202</v>
      </c>
      <c r="E13" s="35" t="s">
        <v>211</v>
      </c>
      <c r="F13" s="11" t="s">
        <v>81</v>
      </c>
      <c r="G13" s="75" t="s">
        <v>319</v>
      </c>
      <c r="H13" s="8">
        <v>0</v>
      </c>
      <c r="I13" s="8">
        <v>0</v>
      </c>
      <c r="J13" s="8">
        <v>225</v>
      </c>
      <c r="K13" s="9">
        <f t="shared" si="0"/>
        <v>225</v>
      </c>
    </row>
    <row r="14" spans="1:12">
      <c r="A14" s="10" t="s">
        <v>203</v>
      </c>
      <c r="B14" s="35">
        <v>1124</v>
      </c>
      <c r="C14" s="35" t="s">
        <v>236</v>
      </c>
      <c r="D14" s="35" t="s">
        <v>202</v>
      </c>
      <c r="E14" s="35" t="s">
        <v>211</v>
      </c>
      <c r="F14" s="11" t="s">
        <v>81</v>
      </c>
      <c r="G14" s="75" t="s">
        <v>321</v>
      </c>
      <c r="H14" s="8">
        <v>0</v>
      </c>
      <c r="I14" s="8" t="s">
        <v>61</v>
      </c>
      <c r="J14" s="8">
        <v>450</v>
      </c>
      <c r="K14" s="9">
        <f t="shared" si="0"/>
        <v>450</v>
      </c>
    </row>
    <row r="15" spans="1:12">
      <c r="A15" s="10" t="s">
        <v>203</v>
      </c>
      <c r="B15" s="35">
        <v>1125</v>
      </c>
      <c r="C15" s="35" t="s">
        <v>236</v>
      </c>
      <c r="D15" s="35" t="s">
        <v>202</v>
      </c>
      <c r="E15" s="35" t="s">
        <v>322</v>
      </c>
      <c r="F15" s="11" t="s">
        <v>81</v>
      </c>
      <c r="G15" s="40" t="s">
        <v>60</v>
      </c>
      <c r="H15" s="8">
        <v>0</v>
      </c>
      <c r="I15" s="8" t="s">
        <v>61</v>
      </c>
      <c r="J15" s="8">
        <v>225</v>
      </c>
      <c r="K15" s="9">
        <f t="shared" si="0"/>
        <v>225</v>
      </c>
      <c r="L15" t="s">
        <v>323</v>
      </c>
    </row>
    <row r="16" spans="1:12">
      <c r="A16" s="10" t="s">
        <v>254</v>
      </c>
      <c r="B16" s="35" t="s">
        <v>61</v>
      </c>
      <c r="C16" s="35" t="s">
        <v>255</v>
      </c>
      <c r="D16" s="35" t="s">
        <v>202</v>
      </c>
      <c r="E16" s="35" t="s">
        <v>256</v>
      </c>
      <c r="F16" s="11" t="s">
        <v>59</v>
      </c>
      <c r="G16" s="11" t="s">
        <v>257</v>
      </c>
      <c r="H16" s="8">
        <v>400</v>
      </c>
      <c r="I16" s="8">
        <v>700</v>
      </c>
      <c r="J16" s="8">
        <v>0</v>
      </c>
      <c r="K16" s="9">
        <f t="shared" si="0"/>
        <v>1100</v>
      </c>
    </row>
    <row r="17" spans="1:14">
      <c r="A17" s="10" t="s">
        <v>254</v>
      </c>
      <c r="B17" s="35">
        <v>167</v>
      </c>
      <c r="C17" s="35" t="s">
        <v>97</v>
      </c>
      <c r="D17" s="35" t="s">
        <v>132</v>
      </c>
      <c r="E17" s="35" t="s">
        <v>58</v>
      </c>
      <c r="F17" s="11" t="s">
        <v>59</v>
      </c>
      <c r="G17" s="75" t="s">
        <v>325</v>
      </c>
      <c r="H17" s="8">
        <v>1100</v>
      </c>
      <c r="I17" s="8">
        <v>1000</v>
      </c>
      <c r="J17" s="8">
        <v>0</v>
      </c>
      <c r="K17" s="9">
        <f t="shared" si="0"/>
        <v>2100</v>
      </c>
    </row>
    <row r="18" spans="1:14">
      <c r="A18" s="10" t="s">
        <v>254</v>
      </c>
      <c r="B18" s="35">
        <v>1071</v>
      </c>
      <c r="C18" s="35" t="s">
        <v>97</v>
      </c>
      <c r="D18" s="35" t="s">
        <v>132</v>
      </c>
      <c r="E18" s="35" t="s">
        <v>58</v>
      </c>
      <c r="F18" s="11" t="s">
        <v>59</v>
      </c>
      <c r="G18" s="75" t="s">
        <v>326</v>
      </c>
      <c r="H18" s="8">
        <v>860</v>
      </c>
      <c r="I18" s="8">
        <v>1000</v>
      </c>
      <c r="J18" s="8">
        <v>0</v>
      </c>
      <c r="K18" s="9">
        <f t="shared" si="0"/>
        <v>1860</v>
      </c>
    </row>
    <row r="19" spans="1:14">
      <c r="A19" s="10" t="s">
        <v>254</v>
      </c>
      <c r="B19" s="35">
        <v>2585</v>
      </c>
      <c r="C19" s="35" t="s">
        <v>136</v>
      </c>
      <c r="D19" s="35" t="s">
        <v>132</v>
      </c>
      <c r="E19" s="35" t="s">
        <v>290</v>
      </c>
      <c r="F19" s="11" t="s">
        <v>59</v>
      </c>
      <c r="G19" s="11" t="s">
        <v>61</v>
      </c>
      <c r="H19" s="8">
        <v>2600</v>
      </c>
      <c r="I19" s="8">
        <v>0</v>
      </c>
      <c r="J19" s="8">
        <v>0</v>
      </c>
      <c r="K19" s="9">
        <f t="shared" si="0"/>
        <v>2600</v>
      </c>
    </row>
    <row r="20" spans="1:14">
      <c r="A20" s="10" t="s">
        <v>254</v>
      </c>
      <c r="B20" s="35">
        <v>302</v>
      </c>
      <c r="C20" s="35" t="s">
        <v>212</v>
      </c>
      <c r="D20" s="35" t="s">
        <v>202</v>
      </c>
      <c r="E20" s="35" t="s">
        <v>324</v>
      </c>
      <c r="F20" s="11" t="s">
        <v>81</v>
      </c>
      <c r="G20" s="75" t="s">
        <v>942</v>
      </c>
      <c r="H20" s="8">
        <v>0</v>
      </c>
      <c r="I20" s="8">
        <v>0</v>
      </c>
      <c r="J20" s="8">
        <v>3100</v>
      </c>
      <c r="K20" s="9">
        <f t="shared" si="0"/>
        <v>3100</v>
      </c>
    </row>
    <row r="21" spans="1:14">
      <c r="A21" s="10" t="s">
        <v>254</v>
      </c>
      <c r="B21" s="35" t="s">
        <v>61</v>
      </c>
      <c r="C21" s="35" t="s">
        <v>336</v>
      </c>
      <c r="D21" s="35" t="s">
        <v>132</v>
      </c>
      <c r="E21" s="35" t="s">
        <v>58</v>
      </c>
      <c r="F21" s="11" t="s">
        <v>81</v>
      </c>
      <c r="G21" s="75" t="s">
        <v>371</v>
      </c>
      <c r="H21" s="8">
        <v>0</v>
      </c>
      <c r="I21" s="8">
        <v>0</v>
      </c>
      <c r="J21" s="8">
        <v>400</v>
      </c>
      <c r="K21" s="9">
        <f t="shared" si="0"/>
        <v>400</v>
      </c>
      <c r="L21" t="s">
        <v>338</v>
      </c>
    </row>
    <row r="22" spans="1:14">
      <c r="A22" s="10" t="s">
        <v>327</v>
      </c>
      <c r="B22" s="35" t="s">
        <v>61</v>
      </c>
      <c r="C22" s="35" t="s">
        <v>78</v>
      </c>
      <c r="D22" s="35" t="s">
        <v>202</v>
      </c>
      <c r="E22" s="35" t="s">
        <v>337</v>
      </c>
      <c r="F22" s="11" t="s">
        <v>81</v>
      </c>
      <c r="G22" s="75" t="s">
        <v>344</v>
      </c>
      <c r="H22" s="8">
        <v>0</v>
      </c>
      <c r="I22" s="8">
        <v>0</v>
      </c>
      <c r="J22" s="8">
        <v>3550</v>
      </c>
      <c r="K22" s="9">
        <f t="shared" si="0"/>
        <v>3550</v>
      </c>
    </row>
    <row r="23" spans="1:14">
      <c r="A23" s="10" t="s">
        <v>327</v>
      </c>
      <c r="B23" s="35">
        <v>31463</v>
      </c>
      <c r="C23" s="35" t="s">
        <v>350</v>
      </c>
      <c r="D23" s="35" t="s">
        <v>202</v>
      </c>
      <c r="E23" s="35" t="s">
        <v>337</v>
      </c>
      <c r="F23" s="11" t="s">
        <v>81</v>
      </c>
      <c r="G23" s="11" t="s">
        <v>351</v>
      </c>
      <c r="H23" s="8">
        <v>0</v>
      </c>
      <c r="I23" s="8">
        <v>0</v>
      </c>
      <c r="J23" s="8">
        <v>2400</v>
      </c>
      <c r="K23" s="9">
        <f t="shared" si="0"/>
        <v>2400</v>
      </c>
    </row>
    <row r="24" spans="1:14">
      <c r="A24" s="10" t="s">
        <v>327</v>
      </c>
      <c r="B24" s="35" t="s">
        <v>349</v>
      </c>
      <c r="C24" s="35" t="s">
        <v>348</v>
      </c>
      <c r="D24" s="35" t="s">
        <v>202</v>
      </c>
      <c r="E24" s="35" t="s">
        <v>83</v>
      </c>
      <c r="F24" s="11" t="s">
        <v>81</v>
      </c>
      <c r="G24" s="11" t="s">
        <v>347</v>
      </c>
      <c r="H24" s="8">
        <v>0</v>
      </c>
      <c r="I24" s="8">
        <v>0</v>
      </c>
      <c r="J24" s="8">
        <v>3050</v>
      </c>
      <c r="K24" s="9">
        <f t="shared" si="0"/>
        <v>3050</v>
      </c>
    </row>
    <row r="25" spans="1:14">
      <c r="A25" s="10" t="s">
        <v>327</v>
      </c>
      <c r="B25" s="35" t="s">
        <v>61</v>
      </c>
      <c r="C25" s="35" t="s">
        <v>345</v>
      </c>
      <c r="D25" s="35" t="s">
        <v>202</v>
      </c>
      <c r="E25" s="35" t="s">
        <v>83</v>
      </c>
      <c r="F25" s="11" t="s">
        <v>81</v>
      </c>
      <c r="G25" s="11" t="s">
        <v>346</v>
      </c>
      <c r="H25" s="8">
        <v>0</v>
      </c>
      <c r="I25" s="8">
        <v>0</v>
      </c>
      <c r="J25" s="8">
        <v>4000</v>
      </c>
      <c r="K25" s="9">
        <f t="shared" si="0"/>
        <v>4000</v>
      </c>
    </row>
    <row r="26" spans="1:14">
      <c r="A26" s="10" t="s">
        <v>386</v>
      </c>
      <c r="B26" s="35">
        <v>1240</v>
      </c>
      <c r="C26" s="35" t="s">
        <v>69</v>
      </c>
      <c r="D26" s="35" t="s">
        <v>388</v>
      </c>
      <c r="E26" s="35" t="s">
        <v>391</v>
      </c>
      <c r="F26" s="11" t="s">
        <v>552</v>
      </c>
      <c r="G26" s="75" t="s">
        <v>627</v>
      </c>
      <c r="H26" s="8">
        <v>20969</v>
      </c>
      <c r="I26" s="8">
        <v>2000</v>
      </c>
      <c r="J26" s="8">
        <v>0</v>
      </c>
      <c r="K26" s="9">
        <f t="shared" si="0"/>
        <v>22969</v>
      </c>
    </row>
    <row r="27" spans="1:14">
      <c r="A27" s="10" t="s">
        <v>386</v>
      </c>
      <c r="B27" s="35">
        <v>1240</v>
      </c>
      <c r="C27" s="35" t="s">
        <v>69</v>
      </c>
      <c r="D27" s="35" t="s">
        <v>132</v>
      </c>
      <c r="E27" s="35" t="s">
        <v>391</v>
      </c>
      <c r="F27" s="11" t="s">
        <v>552</v>
      </c>
      <c r="G27" s="75" t="s">
        <v>598</v>
      </c>
      <c r="H27" s="8">
        <v>0</v>
      </c>
      <c r="I27" s="8">
        <v>3000</v>
      </c>
      <c r="J27" s="8">
        <v>0</v>
      </c>
      <c r="K27" s="9">
        <f t="shared" si="0"/>
        <v>3000</v>
      </c>
    </row>
    <row r="28" spans="1:14">
      <c r="A28" s="10" t="s">
        <v>386</v>
      </c>
      <c r="B28" s="35">
        <v>748</v>
      </c>
      <c r="C28" s="35" t="s">
        <v>392</v>
      </c>
      <c r="D28" s="35" t="s">
        <v>586</v>
      </c>
      <c r="E28" s="35" t="s">
        <v>389</v>
      </c>
      <c r="F28" s="11" t="s">
        <v>81</v>
      </c>
      <c r="G28" s="75" t="s">
        <v>1382</v>
      </c>
      <c r="H28" s="8">
        <v>14817</v>
      </c>
      <c r="I28" s="8" t="s">
        <v>61</v>
      </c>
      <c r="J28" s="8">
        <v>0</v>
      </c>
      <c r="K28" s="9">
        <f t="shared" si="0"/>
        <v>14817</v>
      </c>
    </row>
    <row r="29" spans="1:14">
      <c r="A29" s="10" t="s">
        <v>386</v>
      </c>
      <c r="B29" s="35">
        <v>748</v>
      </c>
      <c r="C29" s="35" t="s">
        <v>392</v>
      </c>
      <c r="D29" s="35" t="s">
        <v>393</v>
      </c>
      <c r="E29" s="35" t="s">
        <v>389</v>
      </c>
      <c r="F29" s="11" t="s">
        <v>81</v>
      </c>
      <c r="G29" s="75" t="s">
        <v>600</v>
      </c>
      <c r="H29" s="8">
        <v>0</v>
      </c>
      <c r="I29" s="8" t="s">
        <v>61</v>
      </c>
      <c r="J29" s="8">
        <v>0</v>
      </c>
      <c r="K29" s="9">
        <f t="shared" si="0"/>
        <v>0</v>
      </c>
    </row>
    <row r="30" spans="1:14">
      <c r="A30" s="10" t="s">
        <v>386</v>
      </c>
      <c r="B30" s="35">
        <v>2594</v>
      </c>
      <c r="C30" s="35" t="s">
        <v>136</v>
      </c>
      <c r="D30" s="35" t="s">
        <v>132</v>
      </c>
      <c r="E30" s="35" t="s">
        <v>777</v>
      </c>
      <c r="F30" s="11" t="s">
        <v>61</v>
      </c>
      <c r="G30" s="75" t="s">
        <v>61</v>
      </c>
      <c r="H30" s="8">
        <v>4400</v>
      </c>
      <c r="I30" s="8">
        <v>0</v>
      </c>
      <c r="J30" s="8">
        <v>0</v>
      </c>
      <c r="K30" s="9">
        <f t="shared" si="0"/>
        <v>4400</v>
      </c>
    </row>
    <row r="31" spans="1:14">
      <c r="A31" s="10" t="s">
        <v>415</v>
      </c>
      <c r="B31" s="35">
        <v>9078</v>
      </c>
      <c r="C31" s="35" t="s">
        <v>424</v>
      </c>
      <c r="D31" s="35" t="s">
        <v>132</v>
      </c>
      <c r="E31" s="35" t="s">
        <v>390</v>
      </c>
      <c r="F31" s="11" t="s">
        <v>81</v>
      </c>
      <c r="G31" s="75" t="s">
        <v>599</v>
      </c>
      <c r="H31" s="8">
        <v>0</v>
      </c>
      <c r="I31" s="8">
        <v>0</v>
      </c>
      <c r="J31" s="8">
        <v>6000</v>
      </c>
      <c r="K31" s="9">
        <f t="shared" si="0"/>
        <v>6000</v>
      </c>
      <c r="L31" t="s">
        <v>338</v>
      </c>
    </row>
    <row r="32" spans="1:14">
      <c r="A32" s="10" t="s">
        <v>489</v>
      </c>
      <c r="B32" s="35">
        <v>13786</v>
      </c>
      <c r="C32" s="35" t="s">
        <v>490</v>
      </c>
      <c r="D32" s="35" t="s">
        <v>132</v>
      </c>
      <c r="E32" s="35" t="s">
        <v>1035</v>
      </c>
      <c r="F32" s="11" t="s">
        <v>81</v>
      </c>
      <c r="G32" s="75" t="s">
        <v>1034</v>
      </c>
      <c r="H32" s="8">
        <v>0</v>
      </c>
      <c r="I32" s="8">
        <v>0</v>
      </c>
      <c r="J32" s="8">
        <v>13750</v>
      </c>
      <c r="K32" s="9">
        <f t="shared" si="0"/>
        <v>13750</v>
      </c>
      <c r="L32" t="s">
        <v>338</v>
      </c>
      <c r="N32">
        <f>14500-750</f>
        <v>13750</v>
      </c>
    </row>
    <row r="33" spans="1:12">
      <c r="A33" s="10" t="s">
        <v>493</v>
      </c>
      <c r="B33" s="35">
        <v>27343</v>
      </c>
      <c r="C33" s="35" t="s">
        <v>492</v>
      </c>
      <c r="D33" s="35" t="s">
        <v>132</v>
      </c>
      <c r="E33" s="35" t="s">
        <v>505</v>
      </c>
      <c r="F33" s="11" t="s">
        <v>81</v>
      </c>
      <c r="G33" s="75" t="s">
        <v>959</v>
      </c>
      <c r="H33" s="8">
        <v>0</v>
      </c>
      <c r="I33" s="8">
        <v>0</v>
      </c>
      <c r="J33" s="8">
        <v>4790</v>
      </c>
      <c r="K33" s="9">
        <f t="shared" si="0"/>
        <v>4790</v>
      </c>
      <c r="L33" t="s">
        <v>338</v>
      </c>
    </row>
    <row r="34" spans="1:12">
      <c r="A34" s="10" t="s">
        <v>489</v>
      </c>
      <c r="B34" s="74" t="s">
        <v>498</v>
      </c>
      <c r="C34" s="35" t="s">
        <v>499</v>
      </c>
      <c r="D34" s="35" t="s">
        <v>393</v>
      </c>
      <c r="E34" s="35" t="s">
        <v>500</v>
      </c>
      <c r="F34" s="11" t="s">
        <v>81</v>
      </c>
      <c r="G34" s="75" t="s">
        <v>1027</v>
      </c>
      <c r="H34" s="8">
        <v>0</v>
      </c>
      <c r="I34" s="8">
        <v>0</v>
      </c>
      <c r="J34" s="8">
        <v>14731</v>
      </c>
      <c r="K34" s="9">
        <f t="shared" si="0"/>
        <v>14731</v>
      </c>
      <c r="L34" t="s">
        <v>338</v>
      </c>
    </row>
    <row r="35" spans="1:12">
      <c r="A35" s="10" t="s">
        <v>489</v>
      </c>
      <c r="B35" s="74" t="s">
        <v>498</v>
      </c>
      <c r="C35" s="35" t="s">
        <v>499</v>
      </c>
      <c r="D35" s="35" t="s">
        <v>202</v>
      </c>
      <c r="E35" s="35" t="s">
        <v>64</v>
      </c>
      <c r="F35" s="11" t="s">
        <v>81</v>
      </c>
      <c r="G35" s="75" t="s">
        <v>1028</v>
      </c>
      <c r="H35" s="8">
        <v>0</v>
      </c>
      <c r="I35" s="8">
        <v>0</v>
      </c>
      <c r="J35" s="8">
        <v>0</v>
      </c>
      <c r="K35" s="9">
        <f t="shared" si="0"/>
        <v>0</v>
      </c>
      <c r="L35" t="s">
        <v>338</v>
      </c>
    </row>
    <row r="36" spans="1:12">
      <c r="A36" s="10" t="s">
        <v>489</v>
      </c>
      <c r="B36" s="74" t="s">
        <v>498</v>
      </c>
      <c r="C36" s="35" t="s">
        <v>499</v>
      </c>
      <c r="D36" s="35" t="s">
        <v>132</v>
      </c>
      <c r="E36" s="35" t="s">
        <v>756</v>
      </c>
      <c r="F36" s="11" t="s">
        <v>81</v>
      </c>
      <c r="G36" s="75" t="s">
        <v>1029</v>
      </c>
      <c r="H36" s="8">
        <v>0</v>
      </c>
      <c r="I36" s="8">
        <v>0</v>
      </c>
      <c r="J36" s="8">
        <v>0</v>
      </c>
      <c r="K36" s="9">
        <f t="shared" si="0"/>
        <v>0</v>
      </c>
      <c r="L36" t="s">
        <v>338</v>
      </c>
    </row>
    <row r="37" spans="1:12">
      <c r="A37" s="10" t="s">
        <v>489</v>
      </c>
      <c r="B37" s="74">
        <v>471</v>
      </c>
      <c r="C37" s="35" t="s">
        <v>506</v>
      </c>
      <c r="D37" s="35" t="s">
        <v>507</v>
      </c>
      <c r="E37" s="35" t="s">
        <v>508</v>
      </c>
      <c r="F37" s="11" t="s">
        <v>81</v>
      </c>
      <c r="G37" s="75" t="s">
        <v>1026</v>
      </c>
      <c r="H37" s="8">
        <v>0</v>
      </c>
      <c r="I37" s="8">
        <v>0</v>
      </c>
      <c r="J37" s="8">
        <v>3300</v>
      </c>
      <c r="K37" s="9">
        <f t="shared" si="0"/>
        <v>3300</v>
      </c>
      <c r="L37" t="s">
        <v>338</v>
      </c>
    </row>
    <row r="38" spans="1:12">
      <c r="A38" s="10" t="s">
        <v>489</v>
      </c>
      <c r="B38" s="35" t="s">
        <v>517</v>
      </c>
      <c r="C38" s="35" t="s">
        <v>198</v>
      </c>
      <c r="D38" s="35" t="s">
        <v>387</v>
      </c>
      <c r="E38" s="35" t="s">
        <v>337</v>
      </c>
      <c r="F38" s="11" t="s">
        <v>81</v>
      </c>
      <c r="G38" s="75" t="s">
        <v>838</v>
      </c>
      <c r="H38" s="8">
        <v>0</v>
      </c>
      <c r="I38" s="8">
        <v>0</v>
      </c>
      <c r="J38" s="8">
        <v>4480</v>
      </c>
      <c r="K38" s="9">
        <f t="shared" si="0"/>
        <v>4480</v>
      </c>
      <c r="L38" t="s">
        <v>338</v>
      </c>
    </row>
    <row r="39" spans="1:12">
      <c r="A39" s="10" t="s">
        <v>529</v>
      </c>
      <c r="B39" s="35" t="s">
        <v>61</v>
      </c>
      <c r="C39" s="35" t="s">
        <v>550</v>
      </c>
      <c r="D39" s="35" t="s">
        <v>132</v>
      </c>
      <c r="E39" s="35" t="s">
        <v>71</v>
      </c>
      <c r="F39" s="11" t="s">
        <v>552</v>
      </c>
      <c r="G39" s="75" t="s">
        <v>1437</v>
      </c>
      <c r="H39" s="8">
        <v>2800</v>
      </c>
      <c r="I39" s="8">
        <v>4000</v>
      </c>
      <c r="J39" s="8">
        <v>0</v>
      </c>
      <c r="K39" s="9">
        <f t="shared" si="0"/>
        <v>6800</v>
      </c>
      <c r="L39" t="s">
        <v>338</v>
      </c>
    </row>
    <row r="40" spans="1:12">
      <c r="A40" s="10" t="s">
        <v>529</v>
      </c>
      <c r="B40" s="35">
        <v>517</v>
      </c>
      <c r="C40" s="35" t="s">
        <v>553</v>
      </c>
      <c r="D40" s="35" t="s">
        <v>132</v>
      </c>
      <c r="E40" s="35" t="s">
        <v>137</v>
      </c>
      <c r="F40" s="11" t="s">
        <v>552</v>
      </c>
      <c r="G40" s="75" t="s">
        <v>61</v>
      </c>
      <c r="H40" s="8">
        <v>457</v>
      </c>
      <c r="I40" s="8">
        <v>0</v>
      </c>
      <c r="J40" s="8">
        <v>0</v>
      </c>
      <c r="K40" s="9">
        <f t="shared" si="0"/>
        <v>457</v>
      </c>
      <c r="L40" t="s">
        <v>338</v>
      </c>
    </row>
    <row r="41" spans="1:12">
      <c r="A41" s="10" t="s">
        <v>529</v>
      </c>
      <c r="B41" s="35">
        <v>46</v>
      </c>
      <c r="C41" s="35" t="s">
        <v>554</v>
      </c>
      <c r="D41" s="35" t="s">
        <v>132</v>
      </c>
      <c r="E41" s="35" t="s">
        <v>442</v>
      </c>
      <c r="F41" s="11" t="s">
        <v>81</v>
      </c>
      <c r="G41" s="75" t="s">
        <v>924</v>
      </c>
      <c r="H41" s="8">
        <v>0</v>
      </c>
      <c r="I41" s="8">
        <v>0</v>
      </c>
      <c r="J41" s="8">
        <v>1000</v>
      </c>
      <c r="K41" s="9">
        <f t="shared" si="0"/>
        <v>1000</v>
      </c>
      <c r="L41" t="s">
        <v>338</v>
      </c>
    </row>
    <row r="42" spans="1:12">
      <c r="A42" s="10" t="s">
        <v>529</v>
      </c>
      <c r="B42" s="35">
        <v>67</v>
      </c>
      <c r="C42" s="35" t="s">
        <v>581</v>
      </c>
      <c r="D42" s="35" t="s">
        <v>582</v>
      </c>
      <c r="E42" s="35" t="s">
        <v>583</v>
      </c>
      <c r="F42" s="11" t="s">
        <v>552</v>
      </c>
      <c r="G42" s="75" t="s">
        <v>958</v>
      </c>
      <c r="H42" s="8">
        <v>1200</v>
      </c>
      <c r="I42" s="8" t="s">
        <v>61</v>
      </c>
      <c r="J42" s="8">
        <v>0</v>
      </c>
      <c r="K42" s="9">
        <f t="shared" si="0"/>
        <v>1200</v>
      </c>
      <c r="L42" t="s">
        <v>338</v>
      </c>
    </row>
    <row r="43" spans="1:12">
      <c r="A43" s="10" t="s">
        <v>529</v>
      </c>
      <c r="B43" s="35" t="s">
        <v>61</v>
      </c>
      <c r="C43" s="35" t="s">
        <v>198</v>
      </c>
      <c r="D43" s="35" t="s">
        <v>586</v>
      </c>
      <c r="E43" s="35" t="s">
        <v>587</v>
      </c>
      <c r="F43" s="11" t="s">
        <v>81</v>
      </c>
      <c r="G43" s="75" t="s">
        <v>839</v>
      </c>
      <c r="H43" s="8">
        <v>0</v>
      </c>
      <c r="I43" s="8">
        <v>0</v>
      </c>
      <c r="J43" s="8">
        <v>24460</v>
      </c>
      <c r="K43" s="9">
        <f t="shared" si="0"/>
        <v>24460</v>
      </c>
      <c r="L43" t="s">
        <v>338</v>
      </c>
    </row>
    <row r="44" spans="1:12">
      <c r="A44" s="10" t="s">
        <v>529</v>
      </c>
      <c r="B44" s="35" t="s">
        <v>589</v>
      </c>
      <c r="C44" s="35" t="s">
        <v>198</v>
      </c>
      <c r="D44" s="35" t="s">
        <v>507</v>
      </c>
      <c r="E44" s="35" t="s">
        <v>397</v>
      </c>
      <c r="F44" s="11" t="s">
        <v>81</v>
      </c>
      <c r="G44" s="75" t="s">
        <v>834</v>
      </c>
      <c r="H44" s="8">
        <v>0</v>
      </c>
      <c r="I44" s="8">
        <v>0</v>
      </c>
      <c r="J44" s="8">
        <v>1790</v>
      </c>
      <c r="K44" s="9">
        <f t="shared" si="0"/>
        <v>1790</v>
      </c>
      <c r="L44" t="s">
        <v>338</v>
      </c>
    </row>
    <row r="45" spans="1:12">
      <c r="A45" s="10" t="s">
        <v>594</v>
      </c>
      <c r="B45" s="35" t="s">
        <v>61</v>
      </c>
      <c r="C45" s="35" t="s">
        <v>595</v>
      </c>
      <c r="D45" s="35" t="s">
        <v>388</v>
      </c>
      <c r="E45" s="35" t="s">
        <v>596</v>
      </c>
      <c r="F45" s="11" t="s">
        <v>81</v>
      </c>
      <c r="G45" s="75" t="s">
        <v>921</v>
      </c>
      <c r="H45" s="8">
        <v>0</v>
      </c>
      <c r="I45" s="8">
        <v>0</v>
      </c>
      <c r="J45" s="8">
        <v>5498</v>
      </c>
      <c r="K45" s="9">
        <f t="shared" si="0"/>
        <v>5498</v>
      </c>
      <c r="L45" t="s">
        <v>338</v>
      </c>
    </row>
    <row r="46" spans="1:12">
      <c r="A46" s="10" t="s">
        <v>594</v>
      </c>
      <c r="B46" s="35" t="s">
        <v>61</v>
      </c>
      <c r="C46" s="35" t="s">
        <v>611</v>
      </c>
      <c r="D46" s="35" t="s">
        <v>610</v>
      </c>
      <c r="E46" s="35" t="s">
        <v>597</v>
      </c>
      <c r="F46" s="11" t="s">
        <v>81</v>
      </c>
      <c r="G46" s="75" t="s">
        <v>914</v>
      </c>
      <c r="H46" s="8">
        <v>0</v>
      </c>
      <c r="I46" s="8">
        <v>0</v>
      </c>
      <c r="J46" s="8">
        <v>34520</v>
      </c>
      <c r="K46" s="9">
        <f t="shared" si="0"/>
        <v>34520</v>
      </c>
      <c r="L46" t="s">
        <v>338</v>
      </c>
    </row>
    <row r="47" spans="1:12">
      <c r="A47" s="10" t="s">
        <v>594</v>
      </c>
      <c r="B47" s="35" t="s">
        <v>61</v>
      </c>
      <c r="C47" s="35" t="s">
        <v>835</v>
      </c>
      <c r="D47" s="35" t="s">
        <v>202</v>
      </c>
      <c r="E47" s="35" t="s">
        <v>356</v>
      </c>
      <c r="F47" s="11" t="s">
        <v>81</v>
      </c>
      <c r="G47" s="75" t="s">
        <v>920</v>
      </c>
      <c r="H47" s="8">
        <v>0</v>
      </c>
      <c r="I47" s="8">
        <v>0</v>
      </c>
      <c r="J47" s="8">
        <v>350</v>
      </c>
      <c r="K47" s="9">
        <f t="shared" si="0"/>
        <v>350</v>
      </c>
      <c r="L47" t="s">
        <v>338</v>
      </c>
    </row>
    <row r="48" spans="1:12">
      <c r="A48" s="10" t="s">
        <v>594</v>
      </c>
      <c r="B48" s="35" t="s">
        <v>617</v>
      </c>
      <c r="C48" s="35" t="s">
        <v>618</v>
      </c>
      <c r="D48" s="35" t="s">
        <v>132</v>
      </c>
      <c r="E48" s="35" t="s">
        <v>602</v>
      </c>
      <c r="F48" s="11" t="s">
        <v>81</v>
      </c>
      <c r="G48" s="75" t="s">
        <v>922</v>
      </c>
      <c r="H48" s="8">
        <v>0</v>
      </c>
      <c r="I48" s="8">
        <v>0</v>
      </c>
      <c r="J48" s="8">
        <v>3000</v>
      </c>
      <c r="K48" s="9">
        <f t="shared" si="0"/>
        <v>3000</v>
      </c>
      <c r="L48" t="s">
        <v>338</v>
      </c>
    </row>
    <row r="49" spans="1:12">
      <c r="A49" s="10" t="s">
        <v>594</v>
      </c>
      <c r="B49" s="35">
        <v>1224</v>
      </c>
      <c r="C49" s="35" t="s">
        <v>649</v>
      </c>
      <c r="D49" s="35" t="s">
        <v>582</v>
      </c>
      <c r="E49" s="35" t="s">
        <v>926</v>
      </c>
      <c r="F49" s="11" t="s">
        <v>81</v>
      </c>
      <c r="G49" s="75" t="s">
        <v>919</v>
      </c>
      <c r="H49" s="8">
        <v>0</v>
      </c>
      <c r="I49" s="8">
        <v>0</v>
      </c>
      <c r="J49" s="8">
        <v>3127</v>
      </c>
      <c r="K49" s="9">
        <f t="shared" si="0"/>
        <v>3127</v>
      </c>
      <c r="L49" t="s">
        <v>927</v>
      </c>
    </row>
    <row r="50" spans="1:12">
      <c r="A50" s="10" t="s">
        <v>699</v>
      </c>
      <c r="B50" s="35" t="s">
        <v>733</v>
      </c>
      <c r="C50" s="35" t="s">
        <v>734</v>
      </c>
      <c r="D50" s="35" t="s">
        <v>132</v>
      </c>
      <c r="E50" s="35" t="s">
        <v>353</v>
      </c>
      <c r="F50" s="11" t="s">
        <v>81</v>
      </c>
      <c r="G50" s="75" t="s">
        <v>923</v>
      </c>
      <c r="H50" s="8">
        <v>0</v>
      </c>
      <c r="I50" s="8">
        <v>0</v>
      </c>
      <c r="J50" s="8">
        <v>4595</v>
      </c>
      <c r="K50" s="9">
        <f t="shared" si="0"/>
        <v>4595</v>
      </c>
      <c r="L50" t="s">
        <v>298</v>
      </c>
    </row>
    <row r="51" spans="1:12">
      <c r="A51" s="10" t="s">
        <v>699</v>
      </c>
      <c r="B51" s="35" t="s">
        <v>61</v>
      </c>
      <c r="C51" s="35" t="s">
        <v>656</v>
      </c>
      <c r="D51" s="35" t="s">
        <v>925</v>
      </c>
      <c r="E51" s="35" t="s">
        <v>127</v>
      </c>
      <c r="F51" s="11" t="s">
        <v>81</v>
      </c>
      <c r="G51" s="75" t="s">
        <v>1421</v>
      </c>
      <c r="H51" s="8">
        <v>0</v>
      </c>
      <c r="I51" s="8">
        <v>0</v>
      </c>
      <c r="J51" s="8">
        <v>11297</v>
      </c>
      <c r="K51" s="9">
        <f t="shared" si="0"/>
        <v>11297</v>
      </c>
      <c r="L51" t="s">
        <v>298</v>
      </c>
    </row>
    <row r="52" spans="1:12">
      <c r="A52" s="10" t="s">
        <v>841</v>
      </c>
      <c r="B52" s="74">
        <v>1468</v>
      </c>
      <c r="C52" s="35" t="s">
        <v>69</v>
      </c>
      <c r="D52" s="35" t="s">
        <v>132</v>
      </c>
      <c r="E52" s="35" t="s">
        <v>881</v>
      </c>
      <c r="F52" s="11" t="s">
        <v>81</v>
      </c>
      <c r="G52" s="75" t="s">
        <v>970</v>
      </c>
      <c r="H52" s="8">
        <v>13459</v>
      </c>
      <c r="I52" s="8">
        <v>5000</v>
      </c>
      <c r="J52" s="8">
        <v>0</v>
      </c>
      <c r="K52" s="9">
        <f t="shared" si="0"/>
        <v>18459</v>
      </c>
    </row>
    <row r="53" spans="1:12">
      <c r="A53" s="10" t="s">
        <v>891</v>
      </c>
      <c r="B53" s="74">
        <v>2614</v>
      </c>
      <c r="C53" s="35" t="s">
        <v>136</v>
      </c>
      <c r="D53" s="35" t="s">
        <v>388</v>
      </c>
      <c r="E53" s="35" t="s">
        <v>897</v>
      </c>
      <c r="F53" s="11" t="s">
        <v>61</v>
      </c>
      <c r="G53" s="11" t="s">
        <v>61</v>
      </c>
      <c r="H53" s="8">
        <v>5650</v>
      </c>
      <c r="I53" s="8">
        <v>0</v>
      </c>
      <c r="J53" s="8">
        <v>0</v>
      </c>
      <c r="K53" s="9">
        <f t="shared" si="0"/>
        <v>5650</v>
      </c>
    </row>
    <row r="54" spans="1:12">
      <c r="A54" s="10" t="s">
        <v>891</v>
      </c>
      <c r="B54" s="74">
        <v>893</v>
      </c>
      <c r="C54" s="35" t="s">
        <v>135</v>
      </c>
      <c r="D54" s="35" t="s">
        <v>132</v>
      </c>
      <c r="E54" s="35" t="s">
        <v>108</v>
      </c>
      <c r="F54" s="11" t="s">
        <v>81</v>
      </c>
      <c r="G54" s="75" t="s">
        <v>1046</v>
      </c>
      <c r="H54" s="8">
        <v>0</v>
      </c>
      <c r="I54" s="8">
        <v>0</v>
      </c>
      <c r="J54" s="8">
        <v>700</v>
      </c>
      <c r="K54" s="9">
        <f t="shared" si="0"/>
        <v>700</v>
      </c>
      <c r="L54" t="s">
        <v>338</v>
      </c>
    </row>
    <row r="55" spans="1:12">
      <c r="A55" s="10" t="s">
        <v>891</v>
      </c>
      <c r="B55" s="74">
        <v>893</v>
      </c>
      <c r="C55" s="35" t="s">
        <v>135</v>
      </c>
      <c r="D55" s="35" t="s">
        <v>898</v>
      </c>
      <c r="E55" s="35" t="s">
        <v>602</v>
      </c>
      <c r="F55" s="11" t="s">
        <v>81</v>
      </c>
      <c r="G55" s="75" t="s">
        <v>1047</v>
      </c>
      <c r="H55" s="8">
        <v>0</v>
      </c>
      <c r="I55" s="8">
        <v>0</v>
      </c>
      <c r="J55" s="8">
        <v>0</v>
      </c>
      <c r="K55" s="9">
        <f t="shared" si="0"/>
        <v>0</v>
      </c>
    </row>
    <row r="56" spans="1:12">
      <c r="A56" s="10" t="s">
        <v>891</v>
      </c>
      <c r="B56" s="35">
        <v>163</v>
      </c>
      <c r="C56" s="35" t="s">
        <v>101</v>
      </c>
      <c r="D56" s="35" t="s">
        <v>898</v>
      </c>
      <c r="E56" s="35" t="s">
        <v>71</v>
      </c>
      <c r="F56" s="11" t="s">
        <v>59</v>
      </c>
      <c r="G56" s="75" t="s">
        <v>1048</v>
      </c>
      <c r="H56" s="8">
        <v>7870</v>
      </c>
      <c r="I56" s="8">
        <v>12000</v>
      </c>
      <c r="J56" s="8">
        <v>0</v>
      </c>
      <c r="K56" s="9">
        <f t="shared" si="0"/>
        <v>19870</v>
      </c>
    </row>
    <row r="57" spans="1:12">
      <c r="A57" s="10" t="s">
        <v>891</v>
      </c>
      <c r="B57" s="35">
        <v>163</v>
      </c>
      <c r="C57" s="35" t="s">
        <v>101</v>
      </c>
      <c r="D57" s="35" t="s">
        <v>132</v>
      </c>
      <c r="E57" s="35" t="s">
        <v>389</v>
      </c>
      <c r="F57" s="11" t="s">
        <v>59</v>
      </c>
      <c r="G57" s="75" t="s">
        <v>1049</v>
      </c>
      <c r="H57" s="8">
        <v>0</v>
      </c>
      <c r="I57" s="8">
        <v>6000</v>
      </c>
      <c r="J57" s="8">
        <v>0</v>
      </c>
      <c r="K57" s="9">
        <f t="shared" si="0"/>
        <v>6000</v>
      </c>
    </row>
    <row r="58" spans="1:12">
      <c r="A58" s="10" t="s">
        <v>529</v>
      </c>
      <c r="B58" s="74">
        <v>29974</v>
      </c>
      <c r="C58" s="35" t="s">
        <v>595</v>
      </c>
      <c r="D58" s="35" t="s">
        <v>132</v>
      </c>
      <c r="E58" s="35" t="s">
        <v>943</v>
      </c>
      <c r="F58" s="11" t="s">
        <v>81</v>
      </c>
      <c r="G58" s="75" t="s">
        <v>960</v>
      </c>
      <c r="H58" s="8">
        <v>0</v>
      </c>
      <c r="I58" s="8">
        <v>0</v>
      </c>
      <c r="J58" s="8">
        <v>12667</v>
      </c>
      <c r="K58" s="9">
        <f t="shared" si="0"/>
        <v>12667</v>
      </c>
    </row>
    <row r="59" spans="1:12">
      <c r="A59" s="10" t="s">
        <v>1011</v>
      </c>
      <c r="B59" s="74">
        <v>1567</v>
      </c>
      <c r="C59" s="35" t="s">
        <v>69</v>
      </c>
      <c r="D59" s="35" t="s">
        <v>63</v>
      </c>
      <c r="E59" s="35" t="s">
        <v>1038</v>
      </c>
      <c r="F59" s="11" t="s">
        <v>67</v>
      </c>
      <c r="G59" s="75" t="s">
        <v>1093</v>
      </c>
      <c r="H59" s="8">
        <v>6088</v>
      </c>
      <c r="I59" s="8">
        <v>2500</v>
      </c>
      <c r="J59" s="8">
        <v>0</v>
      </c>
      <c r="K59" s="9">
        <f t="shared" si="0"/>
        <v>8588</v>
      </c>
    </row>
    <row r="60" spans="1:12">
      <c r="A60" s="10" t="s">
        <v>1011</v>
      </c>
      <c r="B60" s="74">
        <v>1567</v>
      </c>
      <c r="C60" s="35" t="s">
        <v>69</v>
      </c>
      <c r="D60" s="35" t="s">
        <v>63</v>
      </c>
      <c r="E60" s="35" t="s">
        <v>1037</v>
      </c>
      <c r="F60" s="11" t="s">
        <v>67</v>
      </c>
      <c r="G60" s="75" t="s">
        <v>1092</v>
      </c>
      <c r="H60" s="8">
        <v>0</v>
      </c>
      <c r="I60" s="8">
        <v>1200</v>
      </c>
      <c r="J60" s="8">
        <v>0</v>
      </c>
      <c r="K60" s="9">
        <f t="shared" si="0"/>
        <v>1200</v>
      </c>
    </row>
    <row r="61" spans="1:12">
      <c r="A61" s="10" t="s">
        <v>1011</v>
      </c>
      <c r="B61" s="74">
        <v>1567</v>
      </c>
      <c r="C61" s="35" t="s">
        <v>69</v>
      </c>
      <c r="D61" s="35" t="s">
        <v>63</v>
      </c>
      <c r="E61" s="35" t="s">
        <v>870</v>
      </c>
      <c r="F61" s="11" t="s">
        <v>67</v>
      </c>
      <c r="G61" s="75" t="s">
        <v>1091</v>
      </c>
      <c r="H61" s="8">
        <v>0</v>
      </c>
      <c r="I61" s="8">
        <v>1500</v>
      </c>
      <c r="J61" s="8">
        <v>0</v>
      </c>
      <c r="K61" s="9">
        <f t="shared" si="0"/>
        <v>1500</v>
      </c>
    </row>
    <row r="62" spans="1:12">
      <c r="A62" s="10" t="s">
        <v>1011</v>
      </c>
      <c r="B62" s="74">
        <v>27</v>
      </c>
      <c r="C62" s="35" t="s">
        <v>1039</v>
      </c>
      <c r="D62" s="35" t="s">
        <v>132</v>
      </c>
      <c r="E62" s="35" t="s">
        <v>58</v>
      </c>
      <c r="F62" s="11" t="s">
        <v>81</v>
      </c>
      <c r="G62" s="75" t="s">
        <v>1073</v>
      </c>
      <c r="H62" s="8">
        <v>0</v>
      </c>
      <c r="I62" s="8">
        <v>0</v>
      </c>
      <c r="J62" s="8">
        <v>2600</v>
      </c>
      <c r="K62" s="9">
        <f t="shared" si="0"/>
        <v>2600</v>
      </c>
    </row>
    <row r="63" spans="1:12">
      <c r="A63" s="10" t="s">
        <v>1011</v>
      </c>
      <c r="B63" s="74">
        <v>8948</v>
      </c>
      <c r="C63" s="35" t="s">
        <v>1040</v>
      </c>
      <c r="D63" s="35" t="s">
        <v>132</v>
      </c>
      <c r="E63" s="35" t="s">
        <v>58</v>
      </c>
      <c r="F63" s="11" t="s">
        <v>81</v>
      </c>
      <c r="G63" s="75" t="s">
        <v>1074</v>
      </c>
      <c r="H63" s="8">
        <v>0</v>
      </c>
      <c r="I63" s="8">
        <v>0</v>
      </c>
      <c r="J63" s="8">
        <v>2025</v>
      </c>
      <c r="K63" s="9">
        <f t="shared" si="0"/>
        <v>2025</v>
      </c>
    </row>
    <row r="64" spans="1:12">
      <c r="A64" s="10" t="s">
        <v>1011</v>
      </c>
      <c r="B64" s="35" t="s">
        <v>61</v>
      </c>
      <c r="C64" s="35" t="s">
        <v>1053</v>
      </c>
      <c r="D64" s="35" t="s">
        <v>132</v>
      </c>
      <c r="E64" s="35" t="s">
        <v>137</v>
      </c>
      <c r="F64" s="11" t="s">
        <v>59</v>
      </c>
      <c r="G64" s="11" t="s">
        <v>61</v>
      </c>
      <c r="H64" s="8">
        <v>850</v>
      </c>
      <c r="I64" s="8">
        <v>0</v>
      </c>
      <c r="J64" s="8">
        <v>0</v>
      </c>
      <c r="K64" s="9">
        <f t="shared" si="0"/>
        <v>850</v>
      </c>
    </row>
    <row r="65" spans="1:11">
      <c r="A65" s="10" t="s">
        <v>1070</v>
      </c>
      <c r="B65" s="35">
        <v>4</v>
      </c>
      <c r="C65" s="35" t="s">
        <v>496</v>
      </c>
      <c r="D65" s="35" t="s">
        <v>169</v>
      </c>
      <c r="E65" s="35" t="s">
        <v>1080</v>
      </c>
      <c r="F65" s="11" t="s">
        <v>59</v>
      </c>
      <c r="G65" s="75" t="s">
        <v>1272</v>
      </c>
      <c r="H65" s="8">
        <v>4300</v>
      </c>
      <c r="I65" s="8">
        <v>4000</v>
      </c>
      <c r="J65" s="8">
        <v>0</v>
      </c>
      <c r="K65" s="9">
        <f t="shared" si="0"/>
        <v>8300</v>
      </c>
    </row>
    <row r="66" spans="1:11">
      <c r="A66" s="10" t="s">
        <v>1070</v>
      </c>
      <c r="B66" s="35">
        <v>2623</v>
      </c>
      <c r="C66" s="35" t="s">
        <v>136</v>
      </c>
      <c r="D66" s="35" t="s">
        <v>169</v>
      </c>
      <c r="E66" s="35" t="s">
        <v>1013</v>
      </c>
      <c r="F66" s="11" t="s">
        <v>59</v>
      </c>
      <c r="G66" s="11" t="s">
        <v>61</v>
      </c>
      <c r="H66" s="8">
        <v>8725</v>
      </c>
      <c r="I66" s="8">
        <v>0</v>
      </c>
      <c r="J66" s="8">
        <v>0</v>
      </c>
      <c r="K66" s="9">
        <f t="shared" si="0"/>
        <v>8725</v>
      </c>
    </row>
    <row r="67" spans="1:11">
      <c r="A67" s="10" t="s">
        <v>1070</v>
      </c>
      <c r="B67" s="35">
        <v>1582</v>
      </c>
      <c r="C67" s="35" t="s">
        <v>69</v>
      </c>
      <c r="D67" s="35" t="s">
        <v>63</v>
      </c>
      <c r="E67" s="35" t="s">
        <v>1180</v>
      </c>
      <c r="F67" s="11" t="s">
        <v>59</v>
      </c>
      <c r="G67" s="75" t="s">
        <v>1182</v>
      </c>
      <c r="H67" s="8">
        <v>4856</v>
      </c>
      <c r="I67" s="8">
        <v>500</v>
      </c>
      <c r="J67" s="8">
        <v>0</v>
      </c>
      <c r="K67" s="9">
        <f t="shared" si="0"/>
        <v>5356</v>
      </c>
    </row>
    <row r="68" spans="1:11">
      <c r="A68" s="10" t="s">
        <v>1070</v>
      </c>
      <c r="B68" s="35">
        <v>1582</v>
      </c>
      <c r="C68" s="35" t="s">
        <v>69</v>
      </c>
      <c r="D68" s="35" t="s">
        <v>63</v>
      </c>
      <c r="E68" s="35" t="s">
        <v>256</v>
      </c>
      <c r="F68" s="11" t="s">
        <v>67</v>
      </c>
      <c r="G68" s="75" t="s">
        <v>1181</v>
      </c>
      <c r="H68" s="8">
        <v>0</v>
      </c>
      <c r="I68" s="8">
        <v>350</v>
      </c>
      <c r="J68" s="8">
        <v>0</v>
      </c>
      <c r="K68" s="9">
        <f t="shared" si="0"/>
        <v>350</v>
      </c>
    </row>
    <row r="69" spans="1:11">
      <c r="A69" s="10" t="s">
        <v>1070</v>
      </c>
      <c r="B69" s="35">
        <v>1582</v>
      </c>
      <c r="C69" s="35" t="s">
        <v>69</v>
      </c>
      <c r="D69" s="35" t="s">
        <v>169</v>
      </c>
      <c r="E69" s="35" t="s">
        <v>108</v>
      </c>
      <c r="F69" s="11" t="s">
        <v>59</v>
      </c>
      <c r="G69" s="75" t="s">
        <v>1274</v>
      </c>
      <c r="H69" s="8">
        <v>0</v>
      </c>
      <c r="I69" s="8">
        <v>0</v>
      </c>
      <c r="J69" s="8">
        <v>0</v>
      </c>
      <c r="K69" s="9">
        <f t="shared" ref="K69:K82" si="1">SUM(H69:J69)</f>
        <v>0</v>
      </c>
    </row>
    <row r="70" spans="1:11">
      <c r="A70" s="10" t="s">
        <v>1070</v>
      </c>
      <c r="B70" s="35" t="s">
        <v>61</v>
      </c>
      <c r="C70" s="35" t="s">
        <v>78</v>
      </c>
      <c r="D70" s="35" t="s">
        <v>393</v>
      </c>
      <c r="E70" s="35" t="s">
        <v>80</v>
      </c>
      <c r="F70" s="11" t="s">
        <v>81</v>
      </c>
      <c r="G70" s="75" t="s">
        <v>1105</v>
      </c>
      <c r="H70" s="8">
        <v>0</v>
      </c>
      <c r="I70" s="8">
        <v>0</v>
      </c>
      <c r="J70" s="8">
        <v>6900</v>
      </c>
      <c r="K70" s="9">
        <f t="shared" si="1"/>
        <v>6900</v>
      </c>
    </row>
    <row r="71" spans="1:11">
      <c r="A71" s="10" t="s">
        <v>1070</v>
      </c>
      <c r="B71" s="35" t="s">
        <v>61</v>
      </c>
      <c r="C71" s="35" t="s">
        <v>78</v>
      </c>
      <c r="D71" s="35" t="s">
        <v>586</v>
      </c>
      <c r="E71" s="35" t="s">
        <v>337</v>
      </c>
      <c r="F71" s="11" t="s">
        <v>81</v>
      </c>
      <c r="G71" s="75" t="s">
        <v>1104</v>
      </c>
      <c r="H71" s="8">
        <v>0</v>
      </c>
      <c r="I71" s="8">
        <v>0</v>
      </c>
      <c r="J71" s="8">
        <v>0</v>
      </c>
      <c r="K71" s="9">
        <f t="shared" si="1"/>
        <v>0</v>
      </c>
    </row>
    <row r="72" spans="1:11">
      <c r="A72" s="10" t="s">
        <v>1070</v>
      </c>
      <c r="B72" s="35">
        <v>810</v>
      </c>
      <c r="C72" s="35" t="s">
        <v>110</v>
      </c>
      <c r="D72" s="35" t="s">
        <v>132</v>
      </c>
      <c r="E72" s="35" t="s">
        <v>175</v>
      </c>
      <c r="F72" s="11" t="s">
        <v>59</v>
      </c>
      <c r="G72" s="75" t="s">
        <v>1273</v>
      </c>
      <c r="H72" s="8">
        <v>9563</v>
      </c>
      <c r="I72" s="8">
        <v>3500</v>
      </c>
      <c r="J72" s="8">
        <v>0</v>
      </c>
      <c r="K72" s="9">
        <f t="shared" si="1"/>
        <v>13063</v>
      </c>
    </row>
    <row r="73" spans="1:11">
      <c r="A73" s="10" t="s">
        <v>1081</v>
      </c>
      <c r="B73" s="35">
        <v>818</v>
      </c>
      <c r="C73" s="35" t="s">
        <v>110</v>
      </c>
      <c r="D73" s="35" t="s">
        <v>586</v>
      </c>
      <c r="E73" s="35" t="s">
        <v>98</v>
      </c>
      <c r="F73" s="11" t="s">
        <v>67</v>
      </c>
      <c r="G73" s="75" t="s">
        <v>1295</v>
      </c>
      <c r="H73" s="8">
        <v>10738</v>
      </c>
      <c r="I73" s="8">
        <v>7850</v>
      </c>
      <c r="J73" s="8">
        <v>0</v>
      </c>
      <c r="K73" s="9">
        <f t="shared" si="1"/>
        <v>18588</v>
      </c>
    </row>
    <row r="74" spans="1:11">
      <c r="A74" s="10" t="s">
        <v>1081</v>
      </c>
      <c r="B74" s="35">
        <v>818</v>
      </c>
      <c r="C74" s="35" t="s">
        <v>110</v>
      </c>
      <c r="D74" s="35" t="s">
        <v>169</v>
      </c>
      <c r="E74" s="35" t="s">
        <v>175</v>
      </c>
      <c r="F74" s="11" t="s">
        <v>59</v>
      </c>
      <c r="G74" s="75" t="s">
        <v>1237</v>
      </c>
      <c r="H74" s="8">
        <v>0</v>
      </c>
      <c r="I74" s="8">
        <v>3500</v>
      </c>
      <c r="J74" s="8">
        <v>0</v>
      </c>
      <c r="K74" s="9">
        <f t="shared" si="1"/>
        <v>3500</v>
      </c>
    </row>
    <row r="75" spans="1:11">
      <c r="A75" s="10" t="s">
        <v>1081</v>
      </c>
      <c r="B75" s="35">
        <v>2628</v>
      </c>
      <c r="C75" s="35" t="s">
        <v>136</v>
      </c>
      <c r="D75" s="35" t="s">
        <v>169</v>
      </c>
      <c r="E75" s="35" t="s">
        <v>1013</v>
      </c>
      <c r="F75" s="11" t="s">
        <v>59</v>
      </c>
      <c r="G75" s="11" t="s">
        <v>61</v>
      </c>
      <c r="H75" s="8">
        <v>3100</v>
      </c>
      <c r="I75" s="8">
        <v>0</v>
      </c>
      <c r="J75" s="8">
        <v>0</v>
      </c>
      <c r="K75" s="9">
        <f t="shared" si="1"/>
        <v>3100</v>
      </c>
    </row>
    <row r="76" spans="1:11">
      <c r="A76" s="10" t="s">
        <v>1070</v>
      </c>
      <c r="B76" s="35">
        <v>800</v>
      </c>
      <c r="C76" s="35" t="s">
        <v>110</v>
      </c>
      <c r="D76" s="35" t="s">
        <v>586</v>
      </c>
      <c r="E76" s="35" t="s">
        <v>1038</v>
      </c>
      <c r="F76" s="11" t="s">
        <v>67</v>
      </c>
      <c r="G76" s="75" t="s">
        <v>1197</v>
      </c>
      <c r="H76" s="8">
        <v>11152</v>
      </c>
      <c r="I76" s="8">
        <v>2500</v>
      </c>
      <c r="J76" s="8">
        <v>0</v>
      </c>
      <c r="K76" s="9">
        <f t="shared" si="1"/>
        <v>13652</v>
      </c>
    </row>
    <row r="77" spans="1:11">
      <c r="A77" s="10" t="s">
        <v>1070</v>
      </c>
      <c r="B77" s="35">
        <v>800</v>
      </c>
      <c r="C77" s="35" t="s">
        <v>110</v>
      </c>
      <c r="D77" s="35" t="s">
        <v>169</v>
      </c>
      <c r="E77" s="35" t="s">
        <v>175</v>
      </c>
      <c r="F77" s="11" t="s">
        <v>59</v>
      </c>
      <c r="G77" s="75" t="s">
        <v>1238</v>
      </c>
      <c r="H77" s="8">
        <v>0</v>
      </c>
      <c r="I77" s="8">
        <v>3500</v>
      </c>
      <c r="J77" s="8">
        <v>0</v>
      </c>
      <c r="K77" s="9">
        <f t="shared" si="1"/>
        <v>3500</v>
      </c>
    </row>
    <row r="78" spans="1:11">
      <c r="A78" s="10" t="s">
        <v>1201</v>
      </c>
      <c r="B78" s="35">
        <v>300407008</v>
      </c>
      <c r="C78" s="35" t="s">
        <v>1235</v>
      </c>
      <c r="D78" s="35" t="s">
        <v>393</v>
      </c>
      <c r="E78" s="35" t="s">
        <v>1022</v>
      </c>
      <c r="F78" s="11" t="s">
        <v>81</v>
      </c>
      <c r="G78" s="75" t="s">
        <v>1349</v>
      </c>
      <c r="H78" s="8">
        <v>0</v>
      </c>
      <c r="I78" s="8">
        <v>0</v>
      </c>
      <c r="J78" s="8">
        <v>2011</v>
      </c>
      <c r="K78" s="9">
        <f t="shared" si="1"/>
        <v>2011</v>
      </c>
    </row>
    <row r="79" spans="1:11">
      <c r="A79" s="10" t="s">
        <v>1201</v>
      </c>
      <c r="B79" s="35">
        <v>9</v>
      </c>
      <c r="C79" s="35" t="s">
        <v>496</v>
      </c>
      <c r="D79" s="35" t="s">
        <v>132</v>
      </c>
      <c r="E79" s="35" t="s">
        <v>1118</v>
      </c>
      <c r="F79" s="11" t="s">
        <v>59</v>
      </c>
      <c r="G79" s="75" t="s">
        <v>61</v>
      </c>
      <c r="H79" s="8">
        <v>100</v>
      </c>
      <c r="I79" s="8">
        <v>0</v>
      </c>
      <c r="J79" s="8">
        <v>0</v>
      </c>
      <c r="K79" s="9">
        <f t="shared" si="1"/>
        <v>100</v>
      </c>
    </row>
    <row r="80" spans="1:11">
      <c r="A80" s="10" t="s">
        <v>1246</v>
      </c>
      <c r="B80" s="35">
        <v>895</v>
      </c>
      <c r="C80" s="35" t="s">
        <v>136</v>
      </c>
      <c r="D80" s="35" t="s">
        <v>132</v>
      </c>
      <c r="E80" s="35" t="s">
        <v>137</v>
      </c>
      <c r="F80" s="11" t="s">
        <v>59</v>
      </c>
      <c r="G80" s="75" t="s">
        <v>61</v>
      </c>
      <c r="H80" s="8">
        <v>80</v>
      </c>
      <c r="I80" s="8">
        <v>0</v>
      </c>
      <c r="J80" s="8">
        <v>0</v>
      </c>
      <c r="K80" s="9">
        <f t="shared" si="1"/>
        <v>80</v>
      </c>
    </row>
    <row r="81" spans="1:11">
      <c r="A81" s="10" t="s">
        <v>1246</v>
      </c>
      <c r="B81" s="35" t="s">
        <v>61</v>
      </c>
      <c r="C81" s="35" t="s">
        <v>167</v>
      </c>
      <c r="D81" s="35" t="s">
        <v>202</v>
      </c>
      <c r="E81" s="35" t="s">
        <v>769</v>
      </c>
      <c r="F81" s="11" t="s">
        <v>59</v>
      </c>
      <c r="G81" s="75" t="s">
        <v>1275</v>
      </c>
      <c r="H81" s="8">
        <v>4000</v>
      </c>
      <c r="I81" s="8">
        <v>1700</v>
      </c>
      <c r="J81" s="8">
        <v>0</v>
      </c>
      <c r="K81" s="9">
        <f t="shared" si="1"/>
        <v>5700</v>
      </c>
    </row>
    <row r="82" spans="1:11" ht="16.5" thickBot="1">
      <c r="A82" s="12"/>
      <c r="B82" s="37"/>
      <c r="C82" s="37"/>
      <c r="D82" s="37"/>
      <c r="E82" s="37"/>
      <c r="F82" s="13"/>
      <c r="G82" s="122" t="s">
        <v>551</v>
      </c>
      <c r="H82" s="14">
        <f>SUM(E96:E100)</f>
        <v>7110</v>
      </c>
      <c r="I82" s="14">
        <v>0</v>
      </c>
      <c r="J82" s="14">
        <v>0</v>
      </c>
      <c r="K82" s="9">
        <f t="shared" si="1"/>
        <v>7110</v>
      </c>
    </row>
    <row r="83" spans="1:11" ht="16.5" thickBot="1">
      <c r="A83" s="16"/>
      <c r="B83" s="38"/>
      <c r="C83" s="38"/>
      <c r="D83" s="38"/>
      <c r="E83" s="38"/>
      <c r="F83" s="16"/>
      <c r="G83" s="17" t="s">
        <v>11</v>
      </c>
      <c r="H83" s="18">
        <f>SUM(H4:H82)</f>
        <v>152826</v>
      </c>
      <c r="I83" s="19">
        <f>SUM(I4:I82)</f>
        <v>73200</v>
      </c>
      <c r="J83" s="19">
        <f>SUM(J4:J82)</f>
        <v>194621</v>
      </c>
      <c r="K83" s="20">
        <f>SUM(K4:K82)</f>
        <v>420647</v>
      </c>
    </row>
    <row r="84" spans="1:11">
      <c r="B84" s="39"/>
      <c r="C84" s="39"/>
      <c r="D84" s="39"/>
      <c r="E84" s="39"/>
    </row>
    <row r="85" spans="1:11">
      <c r="B85" s="39"/>
      <c r="C85" s="39"/>
      <c r="D85" s="39"/>
      <c r="E85" s="39"/>
    </row>
    <row r="86" spans="1:11">
      <c r="B86" s="39"/>
      <c r="C86" s="39"/>
      <c r="D86" s="39"/>
      <c r="E86" s="39"/>
    </row>
    <row r="87" spans="1:11">
      <c r="B87" s="39"/>
      <c r="C87" s="39"/>
      <c r="D87" s="39"/>
      <c r="E87" s="39"/>
    </row>
    <row r="88" spans="1:11">
      <c r="B88" s="39"/>
      <c r="C88" s="39"/>
      <c r="D88" s="39"/>
      <c r="E88" s="39"/>
    </row>
    <row r="89" spans="1:11">
      <c r="B89" s="39"/>
      <c r="C89" s="39"/>
      <c r="D89" s="39"/>
      <c r="E89" s="39"/>
    </row>
    <row r="90" spans="1:11">
      <c r="B90" s="39"/>
      <c r="C90" s="39"/>
      <c r="D90" s="39"/>
      <c r="E90" s="39"/>
    </row>
    <row r="91" spans="1:11">
      <c r="B91" s="39"/>
      <c r="C91" s="39"/>
      <c r="D91" s="39"/>
      <c r="E91" s="39"/>
    </row>
    <row r="92" spans="1:11" ht="15.75" thickBot="1">
      <c r="B92" s="39"/>
      <c r="C92" s="39"/>
      <c r="D92" s="39"/>
      <c r="E92" s="39"/>
    </row>
    <row r="93" spans="1:11" ht="16.5" thickBot="1">
      <c r="B93" s="153" t="s">
        <v>87</v>
      </c>
      <c r="C93" s="154"/>
      <c r="D93" s="154"/>
      <c r="E93" s="155"/>
    </row>
    <row r="94" spans="1:11" ht="16.5" thickBot="1">
      <c r="B94" s="53"/>
      <c r="C94" s="54"/>
      <c r="D94" s="54"/>
      <c r="E94" s="55"/>
    </row>
    <row r="95" spans="1:11" ht="16.5" thickBot="1">
      <c r="B95" s="65" t="s">
        <v>0</v>
      </c>
      <c r="C95" s="66" t="s">
        <v>84</v>
      </c>
      <c r="D95" s="66" t="s">
        <v>85</v>
      </c>
      <c r="E95" s="67" t="s">
        <v>86</v>
      </c>
    </row>
    <row r="96" spans="1:11">
      <c r="B96" s="32" t="s">
        <v>944</v>
      </c>
      <c r="C96" s="33"/>
      <c r="D96" s="33" t="s">
        <v>1283</v>
      </c>
      <c r="E96" s="59">
        <v>550</v>
      </c>
    </row>
    <row r="97" spans="2:5">
      <c r="B97" s="34"/>
      <c r="C97" s="35" t="s">
        <v>1284</v>
      </c>
      <c r="D97" s="35"/>
      <c r="E97" s="60">
        <v>4500</v>
      </c>
    </row>
    <row r="98" spans="2:5">
      <c r="B98" s="34" t="s">
        <v>1201</v>
      </c>
      <c r="C98" s="35">
        <v>484</v>
      </c>
      <c r="D98" s="35" t="s">
        <v>330</v>
      </c>
      <c r="E98" s="60">
        <v>200</v>
      </c>
    </row>
    <row r="99" spans="2:5">
      <c r="B99" s="34" t="s">
        <v>1172</v>
      </c>
      <c r="C99" s="35">
        <v>480</v>
      </c>
      <c r="D99" s="35" t="s">
        <v>330</v>
      </c>
      <c r="E99" s="60">
        <v>1860</v>
      </c>
    </row>
    <row r="100" spans="2:5" ht="15.75" thickBot="1">
      <c r="B100" s="50" t="s">
        <v>1201</v>
      </c>
      <c r="C100" s="51"/>
      <c r="D100" s="51"/>
      <c r="E100" s="52"/>
    </row>
  </sheetData>
  <mergeCells count="2">
    <mergeCell ref="A1:K1"/>
    <mergeCell ref="B93:E9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K80"/>
  <sheetViews>
    <sheetView topLeftCell="A36" workbookViewId="0">
      <selection activeCell="A42" sqref="A42"/>
    </sheetView>
  </sheetViews>
  <sheetFormatPr defaultRowHeight="15"/>
  <cols>
    <col min="1" max="2" width="10.140625" bestFit="1" customWidth="1"/>
    <col min="3" max="3" width="14.5703125" bestFit="1" customWidth="1"/>
    <col min="4" max="4" width="21" bestFit="1" customWidth="1"/>
    <col min="5" max="5" width="20.5703125" bestFit="1" customWidth="1"/>
    <col min="6" max="6" width="15.42578125" bestFit="1" customWidth="1"/>
    <col min="7" max="7" width="30.140625"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51</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203</v>
      </c>
      <c r="B4" s="33">
        <v>166</v>
      </c>
      <c r="C4" s="33" t="s">
        <v>97</v>
      </c>
      <c r="D4" s="33" t="s">
        <v>221</v>
      </c>
      <c r="E4" s="33" t="s">
        <v>222</v>
      </c>
      <c r="F4" s="7" t="s">
        <v>59</v>
      </c>
      <c r="G4" s="64" t="s">
        <v>249</v>
      </c>
      <c r="H4" s="8">
        <v>800</v>
      </c>
      <c r="I4" s="8">
        <v>500</v>
      </c>
      <c r="J4" s="8">
        <v>0</v>
      </c>
      <c r="K4" s="9">
        <f>SUM(H4:J4)</f>
        <v>1300</v>
      </c>
    </row>
    <row r="5" spans="1:11">
      <c r="A5" s="10" t="s">
        <v>203</v>
      </c>
      <c r="B5" s="35">
        <v>2582</v>
      </c>
      <c r="C5" s="35" t="s">
        <v>136</v>
      </c>
      <c r="D5" s="35" t="s">
        <v>221</v>
      </c>
      <c r="E5" s="35" t="s">
        <v>228</v>
      </c>
      <c r="F5" s="11" t="s">
        <v>59</v>
      </c>
      <c r="G5" s="11" t="s">
        <v>61</v>
      </c>
      <c r="H5" s="8">
        <v>2050</v>
      </c>
      <c r="I5" s="8">
        <v>0</v>
      </c>
      <c r="J5" s="8">
        <v>0</v>
      </c>
      <c r="K5" s="9">
        <f t="shared" ref="K5:K56" si="0">SUM(H5:J5)</f>
        <v>2050</v>
      </c>
    </row>
    <row r="6" spans="1:11">
      <c r="A6" s="10" t="s">
        <v>466</v>
      </c>
      <c r="B6" s="35">
        <v>672</v>
      </c>
      <c r="C6" s="35" t="s">
        <v>150</v>
      </c>
      <c r="D6" s="35" t="s">
        <v>221</v>
      </c>
      <c r="E6" s="35" t="s">
        <v>479</v>
      </c>
      <c r="F6" s="11" t="s">
        <v>59</v>
      </c>
      <c r="G6" s="75" t="s">
        <v>608</v>
      </c>
      <c r="H6" s="8">
        <v>5913</v>
      </c>
      <c r="I6" s="8">
        <v>2000</v>
      </c>
      <c r="J6" s="8">
        <v>0</v>
      </c>
      <c r="K6" s="9">
        <f t="shared" si="0"/>
        <v>7913</v>
      </c>
    </row>
    <row r="7" spans="1:11">
      <c r="A7" s="10" t="s">
        <v>466</v>
      </c>
      <c r="B7" s="35">
        <v>672</v>
      </c>
      <c r="C7" s="35" t="s">
        <v>150</v>
      </c>
      <c r="D7" s="35" t="s">
        <v>221</v>
      </c>
      <c r="E7" s="35" t="s">
        <v>93</v>
      </c>
      <c r="F7" s="11" t="s">
        <v>96</v>
      </c>
      <c r="G7" s="75" t="s">
        <v>606</v>
      </c>
      <c r="H7" s="8">
        <v>0</v>
      </c>
      <c r="I7" s="8">
        <v>1000</v>
      </c>
      <c r="J7" s="8">
        <v>0</v>
      </c>
      <c r="K7" s="9">
        <f t="shared" si="0"/>
        <v>1000</v>
      </c>
    </row>
    <row r="8" spans="1:11">
      <c r="A8" s="10" t="s">
        <v>489</v>
      </c>
      <c r="B8" s="35">
        <v>7208</v>
      </c>
      <c r="C8" s="35" t="s">
        <v>305</v>
      </c>
      <c r="D8" s="35" t="s">
        <v>221</v>
      </c>
      <c r="E8" s="35" t="s">
        <v>92</v>
      </c>
      <c r="F8" s="11" t="s">
        <v>59</v>
      </c>
      <c r="G8" s="75" t="s">
        <v>607</v>
      </c>
      <c r="H8" s="8">
        <v>1625</v>
      </c>
      <c r="I8" s="8">
        <v>1000</v>
      </c>
      <c r="J8" s="8">
        <v>0</v>
      </c>
      <c r="K8" s="9">
        <f t="shared" si="0"/>
        <v>2625</v>
      </c>
    </row>
    <row r="9" spans="1:11">
      <c r="A9" s="10" t="s">
        <v>489</v>
      </c>
      <c r="B9" s="35">
        <v>98</v>
      </c>
      <c r="C9" s="35" t="s">
        <v>496</v>
      </c>
      <c r="D9" s="35" t="s">
        <v>221</v>
      </c>
      <c r="E9" s="35" t="s">
        <v>497</v>
      </c>
      <c r="F9" s="11" t="s">
        <v>59</v>
      </c>
      <c r="G9" s="11" t="s">
        <v>61</v>
      </c>
      <c r="H9" s="8">
        <v>210</v>
      </c>
      <c r="I9" s="8">
        <v>0</v>
      </c>
      <c r="J9" s="8">
        <v>0</v>
      </c>
      <c r="K9" s="9">
        <f t="shared" si="0"/>
        <v>210</v>
      </c>
    </row>
    <row r="10" spans="1:11">
      <c r="A10" s="10" t="s">
        <v>489</v>
      </c>
      <c r="B10" s="35">
        <v>821</v>
      </c>
      <c r="C10" s="35" t="s">
        <v>136</v>
      </c>
      <c r="D10" s="35" t="s">
        <v>221</v>
      </c>
      <c r="E10" s="35" t="s">
        <v>137</v>
      </c>
      <c r="F10" s="11" t="s">
        <v>59</v>
      </c>
      <c r="G10" s="11" t="s">
        <v>61</v>
      </c>
      <c r="H10" s="8">
        <v>6435</v>
      </c>
      <c r="I10" s="8">
        <v>0</v>
      </c>
      <c r="J10" s="8">
        <v>0</v>
      </c>
      <c r="K10" s="9">
        <f t="shared" si="0"/>
        <v>6435</v>
      </c>
    </row>
    <row r="11" spans="1:11">
      <c r="A11" s="10" t="s">
        <v>642</v>
      </c>
      <c r="B11" s="35">
        <v>643</v>
      </c>
      <c r="C11" s="35" t="s">
        <v>664</v>
      </c>
      <c r="D11" s="35" t="s">
        <v>665</v>
      </c>
      <c r="E11" s="35" t="s">
        <v>666</v>
      </c>
      <c r="F11" s="11" t="s">
        <v>96</v>
      </c>
      <c r="G11" s="75" t="s">
        <v>697</v>
      </c>
      <c r="H11" s="8">
        <v>5514</v>
      </c>
      <c r="I11" s="8">
        <v>2000</v>
      </c>
      <c r="J11" s="8">
        <v>0</v>
      </c>
      <c r="K11" s="9">
        <f t="shared" si="0"/>
        <v>7514</v>
      </c>
    </row>
    <row r="12" spans="1:11">
      <c r="A12" s="10" t="s">
        <v>642</v>
      </c>
      <c r="B12" s="35">
        <v>643</v>
      </c>
      <c r="C12" s="35" t="s">
        <v>664</v>
      </c>
      <c r="D12" s="35" t="s">
        <v>667</v>
      </c>
      <c r="E12" s="35" t="s">
        <v>92</v>
      </c>
      <c r="F12" s="11" t="s">
        <v>59</v>
      </c>
      <c r="G12" s="75" t="s">
        <v>694</v>
      </c>
      <c r="H12" s="8">
        <v>0</v>
      </c>
      <c r="I12" s="8">
        <v>1000</v>
      </c>
      <c r="J12" s="8">
        <v>0</v>
      </c>
      <c r="K12" s="9">
        <f t="shared" si="0"/>
        <v>1000</v>
      </c>
    </row>
    <row r="13" spans="1:11">
      <c r="A13" s="10" t="s">
        <v>642</v>
      </c>
      <c r="B13" s="35">
        <v>832</v>
      </c>
      <c r="C13" s="35" t="s">
        <v>136</v>
      </c>
      <c r="D13" s="35" t="s">
        <v>665</v>
      </c>
      <c r="E13" s="35" t="s">
        <v>675</v>
      </c>
      <c r="F13" s="11" t="s">
        <v>59</v>
      </c>
      <c r="G13" s="11" t="s">
        <v>61</v>
      </c>
      <c r="H13" s="8">
        <v>3048</v>
      </c>
      <c r="I13" s="8">
        <v>0</v>
      </c>
      <c r="J13" s="8">
        <v>0</v>
      </c>
      <c r="K13" s="9">
        <f t="shared" si="0"/>
        <v>3048</v>
      </c>
    </row>
    <row r="14" spans="1:11">
      <c r="A14" s="10" t="s">
        <v>699</v>
      </c>
      <c r="B14" s="35" t="s">
        <v>703</v>
      </c>
      <c r="C14" s="35" t="s">
        <v>664</v>
      </c>
      <c r="D14" s="35" t="s">
        <v>221</v>
      </c>
      <c r="E14" s="35" t="s">
        <v>666</v>
      </c>
      <c r="F14" s="11" t="s">
        <v>96</v>
      </c>
      <c r="G14" s="75" t="s">
        <v>730</v>
      </c>
      <c r="H14" s="8">
        <v>2304</v>
      </c>
      <c r="I14" s="8">
        <v>1200</v>
      </c>
      <c r="J14" s="8">
        <v>0</v>
      </c>
      <c r="K14" s="9">
        <f t="shared" si="0"/>
        <v>3504</v>
      </c>
    </row>
    <row r="15" spans="1:11">
      <c r="A15" s="10" t="s">
        <v>699</v>
      </c>
      <c r="B15" s="35">
        <v>834</v>
      </c>
      <c r="C15" s="35" t="s">
        <v>136</v>
      </c>
      <c r="D15" s="35" t="s">
        <v>221</v>
      </c>
      <c r="E15" s="35" t="s">
        <v>669</v>
      </c>
      <c r="F15" s="11" t="s">
        <v>96</v>
      </c>
      <c r="G15" s="11" t="s">
        <v>61</v>
      </c>
      <c r="H15" s="8">
        <v>725</v>
      </c>
      <c r="I15" s="8">
        <v>0</v>
      </c>
      <c r="J15" s="8">
        <v>0</v>
      </c>
      <c r="K15" s="9">
        <f t="shared" si="0"/>
        <v>725</v>
      </c>
    </row>
    <row r="16" spans="1:11">
      <c r="A16" s="10" t="s">
        <v>747</v>
      </c>
      <c r="B16" s="35">
        <v>676</v>
      </c>
      <c r="C16" s="35" t="s">
        <v>664</v>
      </c>
      <c r="D16" s="35" t="s">
        <v>221</v>
      </c>
      <c r="E16" s="35" t="s">
        <v>666</v>
      </c>
      <c r="F16" s="11" t="s">
        <v>96</v>
      </c>
      <c r="G16" s="75" t="s">
        <v>778</v>
      </c>
      <c r="H16" s="8">
        <v>1451</v>
      </c>
      <c r="I16" s="8">
        <v>1200</v>
      </c>
      <c r="J16" s="8">
        <v>0</v>
      </c>
      <c r="K16" s="9">
        <f t="shared" si="0"/>
        <v>2651</v>
      </c>
    </row>
    <row r="17" spans="1:11">
      <c r="A17" s="10" t="s">
        <v>755</v>
      </c>
      <c r="B17" s="35">
        <v>151</v>
      </c>
      <c r="C17" s="35" t="s">
        <v>101</v>
      </c>
      <c r="D17" s="35" t="s">
        <v>221</v>
      </c>
      <c r="E17" s="35" t="s">
        <v>71</v>
      </c>
      <c r="F17" s="11" t="s">
        <v>96</v>
      </c>
      <c r="G17" s="75" t="s">
        <v>830</v>
      </c>
      <c r="H17" s="8">
        <v>8164</v>
      </c>
      <c r="I17" s="8">
        <v>4800</v>
      </c>
      <c r="J17" s="8">
        <v>0</v>
      </c>
      <c r="K17" s="9">
        <f t="shared" si="0"/>
        <v>12964</v>
      </c>
    </row>
    <row r="18" spans="1:11">
      <c r="A18" s="10" t="s">
        <v>755</v>
      </c>
      <c r="B18" s="35">
        <v>153</v>
      </c>
      <c r="C18" s="35" t="s">
        <v>101</v>
      </c>
      <c r="D18" s="35" t="s">
        <v>221</v>
      </c>
      <c r="E18" s="35" t="s">
        <v>71</v>
      </c>
      <c r="F18" s="11" t="s">
        <v>96</v>
      </c>
      <c r="G18" s="11" t="s">
        <v>61</v>
      </c>
      <c r="H18" s="8">
        <v>683</v>
      </c>
      <c r="I18" s="8">
        <v>0</v>
      </c>
      <c r="J18" s="8">
        <v>0</v>
      </c>
      <c r="K18" s="9">
        <f t="shared" si="0"/>
        <v>683</v>
      </c>
    </row>
    <row r="19" spans="1:11">
      <c r="A19" s="10" t="s">
        <v>755</v>
      </c>
      <c r="B19" s="35">
        <v>840</v>
      </c>
      <c r="C19" s="35" t="s">
        <v>136</v>
      </c>
      <c r="D19" s="35" t="s">
        <v>221</v>
      </c>
      <c r="E19" s="35" t="s">
        <v>137</v>
      </c>
      <c r="F19" s="11" t="s">
        <v>96</v>
      </c>
      <c r="G19" s="11" t="s">
        <v>61</v>
      </c>
      <c r="H19" s="8">
        <v>2745</v>
      </c>
      <c r="I19" s="8">
        <v>0</v>
      </c>
      <c r="J19" s="8">
        <v>0</v>
      </c>
      <c r="K19" s="9">
        <f t="shared" si="0"/>
        <v>2745</v>
      </c>
    </row>
    <row r="20" spans="1:11">
      <c r="A20" s="10" t="s">
        <v>594</v>
      </c>
      <c r="B20" s="35" t="s">
        <v>61</v>
      </c>
      <c r="C20" s="35" t="s">
        <v>136</v>
      </c>
      <c r="D20" s="35" t="s">
        <v>221</v>
      </c>
      <c r="E20" s="35" t="s">
        <v>137</v>
      </c>
      <c r="F20" s="11" t="s">
        <v>96</v>
      </c>
      <c r="G20" s="11" t="s">
        <v>61</v>
      </c>
      <c r="H20" s="8">
        <v>40</v>
      </c>
      <c r="I20" s="8">
        <v>0</v>
      </c>
      <c r="J20" s="8">
        <v>0</v>
      </c>
      <c r="K20" s="9">
        <f t="shared" si="0"/>
        <v>40</v>
      </c>
    </row>
    <row r="21" spans="1:11">
      <c r="A21" s="10" t="s">
        <v>944</v>
      </c>
      <c r="B21" s="35">
        <v>763</v>
      </c>
      <c r="C21" s="35" t="s">
        <v>664</v>
      </c>
      <c r="D21" s="35" t="s">
        <v>968</v>
      </c>
      <c r="E21" s="35" t="s">
        <v>756</v>
      </c>
      <c r="F21" s="11" t="s">
        <v>59</v>
      </c>
      <c r="G21" s="75" t="s">
        <v>1216</v>
      </c>
      <c r="H21" s="8">
        <v>17942</v>
      </c>
      <c r="I21" s="108">
        <v>18000</v>
      </c>
      <c r="J21" s="8">
        <v>0</v>
      </c>
      <c r="K21" s="9">
        <f t="shared" si="0"/>
        <v>35942</v>
      </c>
    </row>
    <row r="22" spans="1:11">
      <c r="A22" s="10" t="s">
        <v>944</v>
      </c>
      <c r="B22" s="35">
        <v>865</v>
      </c>
      <c r="C22" s="35" t="s">
        <v>136</v>
      </c>
      <c r="D22" s="35" t="s">
        <v>968</v>
      </c>
      <c r="E22" s="35" t="s">
        <v>137</v>
      </c>
      <c r="F22" s="11" t="s">
        <v>59</v>
      </c>
      <c r="G22" s="75" t="s">
        <v>61</v>
      </c>
      <c r="H22" s="8">
        <v>6068</v>
      </c>
      <c r="I22" s="108">
        <v>0</v>
      </c>
      <c r="J22" s="8">
        <v>0</v>
      </c>
      <c r="K22" s="9">
        <f t="shared" si="0"/>
        <v>6068</v>
      </c>
    </row>
    <row r="23" spans="1:11">
      <c r="A23" s="10" t="s">
        <v>1011</v>
      </c>
      <c r="B23" s="35">
        <v>744</v>
      </c>
      <c r="C23" s="35" t="s">
        <v>150</v>
      </c>
      <c r="D23" s="35" t="s">
        <v>968</v>
      </c>
      <c r="E23" s="35" t="s">
        <v>1018</v>
      </c>
      <c r="F23" s="11" t="s">
        <v>59</v>
      </c>
      <c r="G23" s="11" t="s">
        <v>61</v>
      </c>
      <c r="H23" s="8">
        <v>462</v>
      </c>
      <c r="I23" s="8">
        <v>0</v>
      </c>
      <c r="J23" s="8">
        <v>0</v>
      </c>
      <c r="K23" s="9">
        <f t="shared" si="0"/>
        <v>462</v>
      </c>
    </row>
    <row r="24" spans="1:11">
      <c r="A24" s="10" t="s">
        <v>1081</v>
      </c>
      <c r="B24" s="35">
        <v>7228</v>
      </c>
      <c r="C24" s="35" t="s">
        <v>305</v>
      </c>
      <c r="D24" s="35" t="s">
        <v>1124</v>
      </c>
      <c r="E24" s="35" t="s">
        <v>666</v>
      </c>
      <c r="F24" s="11" t="s">
        <v>72</v>
      </c>
      <c r="G24" s="75" t="s">
        <v>1297</v>
      </c>
      <c r="H24" s="8">
        <v>10818</v>
      </c>
      <c r="I24" s="8">
        <v>2800</v>
      </c>
      <c r="J24" s="8">
        <v>0</v>
      </c>
      <c r="K24" s="9">
        <f t="shared" si="0"/>
        <v>13618</v>
      </c>
    </row>
    <row r="25" spans="1:11">
      <c r="A25" s="10" t="s">
        <v>1081</v>
      </c>
      <c r="B25" s="35">
        <v>7228</v>
      </c>
      <c r="C25" s="35" t="s">
        <v>305</v>
      </c>
      <c r="D25" s="35" t="s">
        <v>667</v>
      </c>
      <c r="E25" s="35" t="s">
        <v>666</v>
      </c>
      <c r="F25" s="11" t="s">
        <v>96</v>
      </c>
      <c r="G25" s="75" t="s">
        <v>1200</v>
      </c>
      <c r="H25" s="8">
        <v>0</v>
      </c>
      <c r="I25" s="8">
        <v>1600</v>
      </c>
      <c r="J25" s="8">
        <v>0</v>
      </c>
      <c r="K25" s="9">
        <f t="shared" si="0"/>
        <v>1600</v>
      </c>
    </row>
    <row r="26" spans="1:11">
      <c r="A26" s="10" t="s">
        <v>1081</v>
      </c>
      <c r="B26" s="35">
        <v>7228</v>
      </c>
      <c r="C26" s="35" t="s">
        <v>305</v>
      </c>
      <c r="D26" s="35" t="s">
        <v>1125</v>
      </c>
      <c r="E26" s="35" t="s">
        <v>1129</v>
      </c>
      <c r="F26" s="11" t="s">
        <v>67</v>
      </c>
      <c r="G26" s="75" t="s">
        <v>1321</v>
      </c>
      <c r="H26" s="8">
        <v>0</v>
      </c>
      <c r="I26" s="8">
        <v>2650</v>
      </c>
      <c r="J26" s="8">
        <v>0</v>
      </c>
      <c r="K26" s="9">
        <f t="shared" si="0"/>
        <v>2650</v>
      </c>
    </row>
    <row r="27" spans="1:11">
      <c r="A27" s="10" t="s">
        <v>1081</v>
      </c>
      <c r="B27" s="35">
        <v>7228</v>
      </c>
      <c r="C27" s="35" t="s">
        <v>305</v>
      </c>
      <c r="D27" s="35" t="s">
        <v>1126</v>
      </c>
      <c r="E27" s="35" t="s">
        <v>1129</v>
      </c>
      <c r="F27" s="11" t="s">
        <v>67</v>
      </c>
      <c r="G27" s="75" t="s">
        <v>1281</v>
      </c>
      <c r="H27" s="8">
        <v>0</v>
      </c>
      <c r="I27" s="8">
        <v>2700</v>
      </c>
      <c r="J27" s="8">
        <v>0</v>
      </c>
      <c r="K27" s="9">
        <f t="shared" si="0"/>
        <v>2700</v>
      </c>
    </row>
    <row r="28" spans="1:11">
      <c r="A28" s="10" t="s">
        <v>1081</v>
      </c>
      <c r="B28" s="35">
        <v>7228</v>
      </c>
      <c r="C28" s="35" t="s">
        <v>305</v>
      </c>
      <c r="D28" s="35" t="s">
        <v>1127</v>
      </c>
      <c r="E28" s="35" t="s">
        <v>1128</v>
      </c>
      <c r="F28" s="11" t="s">
        <v>67</v>
      </c>
      <c r="G28" s="75" t="s">
        <v>1299</v>
      </c>
      <c r="H28" s="8">
        <v>0</v>
      </c>
      <c r="I28" s="8">
        <v>2000</v>
      </c>
      <c r="J28" s="8">
        <v>0</v>
      </c>
      <c r="K28" s="9">
        <f t="shared" si="0"/>
        <v>2000</v>
      </c>
    </row>
    <row r="29" spans="1:11">
      <c r="A29" s="10" t="s">
        <v>1081</v>
      </c>
      <c r="B29" s="35" t="s">
        <v>1134</v>
      </c>
      <c r="C29" s="35" t="s">
        <v>143</v>
      </c>
      <c r="D29" s="35" t="s">
        <v>685</v>
      </c>
      <c r="E29" s="35" t="s">
        <v>1286</v>
      </c>
      <c r="F29" s="11" t="s">
        <v>67</v>
      </c>
      <c r="G29" s="75" t="s">
        <v>1287</v>
      </c>
      <c r="H29" s="8">
        <v>6602</v>
      </c>
      <c r="I29" s="8">
        <v>3850</v>
      </c>
      <c r="J29" s="8">
        <v>0</v>
      </c>
      <c r="K29" s="9">
        <f t="shared" si="0"/>
        <v>10452</v>
      </c>
    </row>
    <row r="30" spans="1:11">
      <c r="A30" s="10" t="s">
        <v>1081</v>
      </c>
      <c r="B30" s="35" t="s">
        <v>1134</v>
      </c>
      <c r="C30" s="35" t="s">
        <v>143</v>
      </c>
      <c r="D30" s="35" t="s">
        <v>1126</v>
      </c>
      <c r="E30" s="35" t="s">
        <v>1133</v>
      </c>
      <c r="F30" s="11" t="s">
        <v>67</v>
      </c>
      <c r="G30" s="75" t="s">
        <v>1288</v>
      </c>
      <c r="H30" s="8">
        <v>0</v>
      </c>
      <c r="I30" s="8">
        <v>350</v>
      </c>
      <c r="J30" s="8">
        <v>0</v>
      </c>
      <c r="K30" s="9">
        <f t="shared" si="0"/>
        <v>350</v>
      </c>
    </row>
    <row r="31" spans="1:11">
      <c r="A31" s="10" t="s">
        <v>1081</v>
      </c>
      <c r="B31" s="35" t="s">
        <v>1134</v>
      </c>
      <c r="C31" s="35" t="s">
        <v>143</v>
      </c>
      <c r="D31" s="35" t="s">
        <v>1135</v>
      </c>
      <c r="E31" s="35" t="s">
        <v>1136</v>
      </c>
      <c r="F31" s="11" t="s">
        <v>67</v>
      </c>
      <c r="G31" s="75" t="s">
        <v>1289</v>
      </c>
      <c r="H31" s="8">
        <v>0</v>
      </c>
      <c r="I31" s="8">
        <v>4350</v>
      </c>
      <c r="J31" s="8">
        <v>0</v>
      </c>
      <c r="K31" s="9">
        <f t="shared" si="0"/>
        <v>4350</v>
      </c>
    </row>
    <row r="32" spans="1:11">
      <c r="A32" s="10" t="s">
        <v>1081</v>
      </c>
      <c r="B32" s="35" t="s">
        <v>1134</v>
      </c>
      <c r="C32" s="35" t="s">
        <v>143</v>
      </c>
      <c r="D32" s="35" t="s">
        <v>1137</v>
      </c>
      <c r="E32" s="35" t="s">
        <v>1138</v>
      </c>
      <c r="F32" s="11" t="s">
        <v>67</v>
      </c>
      <c r="G32" s="75" t="s">
        <v>1296</v>
      </c>
      <c r="H32" s="8">
        <v>0</v>
      </c>
      <c r="I32" s="8">
        <v>800</v>
      </c>
      <c r="J32" s="8">
        <v>0</v>
      </c>
      <c r="K32" s="9">
        <f t="shared" si="0"/>
        <v>800</v>
      </c>
    </row>
    <row r="33" spans="1:11">
      <c r="A33" s="10" t="s">
        <v>1081</v>
      </c>
      <c r="B33" s="35" t="s">
        <v>1134</v>
      </c>
      <c r="C33" s="35" t="s">
        <v>143</v>
      </c>
      <c r="D33" s="35" t="s">
        <v>1125</v>
      </c>
      <c r="E33" s="35" t="s">
        <v>1133</v>
      </c>
      <c r="F33" s="11" t="s">
        <v>67</v>
      </c>
      <c r="G33" s="75" t="s">
        <v>1322</v>
      </c>
      <c r="H33" s="8">
        <v>0</v>
      </c>
      <c r="I33" s="8">
        <v>350</v>
      </c>
      <c r="J33" s="8">
        <v>0</v>
      </c>
      <c r="K33" s="9">
        <f t="shared" si="0"/>
        <v>350</v>
      </c>
    </row>
    <row r="34" spans="1:11">
      <c r="A34" s="12" t="s">
        <v>1081</v>
      </c>
      <c r="B34" s="37">
        <v>7230</v>
      </c>
      <c r="C34" s="37" t="s">
        <v>1139</v>
      </c>
      <c r="D34" s="37" t="s">
        <v>1135</v>
      </c>
      <c r="E34" s="37" t="s">
        <v>1140</v>
      </c>
      <c r="F34" s="13" t="s">
        <v>67</v>
      </c>
      <c r="G34" s="135" t="s">
        <v>1290</v>
      </c>
      <c r="H34" s="134">
        <v>2270</v>
      </c>
      <c r="I34" s="134">
        <v>0</v>
      </c>
      <c r="J34" s="134">
        <v>0</v>
      </c>
      <c r="K34" s="9">
        <f t="shared" si="0"/>
        <v>2270</v>
      </c>
    </row>
    <row r="35" spans="1:11">
      <c r="A35" s="12" t="s">
        <v>1081</v>
      </c>
      <c r="B35" s="37">
        <v>7230</v>
      </c>
      <c r="C35" s="37" t="s">
        <v>1139</v>
      </c>
      <c r="D35" s="37" t="s">
        <v>1141</v>
      </c>
      <c r="E35" s="37" t="s">
        <v>790</v>
      </c>
      <c r="F35" s="13" t="s">
        <v>67</v>
      </c>
      <c r="G35" s="135" t="s">
        <v>1381</v>
      </c>
      <c r="H35" s="134">
        <v>0</v>
      </c>
      <c r="I35" s="134" t="s">
        <v>61</v>
      </c>
      <c r="J35" s="134">
        <v>0</v>
      </c>
      <c r="K35" s="9">
        <f t="shared" si="0"/>
        <v>0</v>
      </c>
    </row>
    <row r="36" spans="1:11">
      <c r="A36" s="12" t="s">
        <v>1081</v>
      </c>
      <c r="B36" s="37">
        <v>826</v>
      </c>
      <c r="C36" s="37" t="s">
        <v>664</v>
      </c>
      <c r="D36" s="37" t="s">
        <v>1158</v>
      </c>
      <c r="E36" s="37" t="s">
        <v>666</v>
      </c>
      <c r="F36" s="13" t="s">
        <v>72</v>
      </c>
      <c r="G36" s="135" t="s">
        <v>1298</v>
      </c>
      <c r="H36" s="134">
        <v>19412</v>
      </c>
      <c r="I36" s="134">
        <v>3200</v>
      </c>
      <c r="J36" s="134">
        <v>0</v>
      </c>
      <c r="K36" s="9">
        <f t="shared" si="0"/>
        <v>22612</v>
      </c>
    </row>
    <row r="37" spans="1:11">
      <c r="A37" s="12" t="s">
        <v>1081</v>
      </c>
      <c r="B37" s="37">
        <v>826</v>
      </c>
      <c r="C37" s="37" t="s">
        <v>664</v>
      </c>
      <c r="D37" s="37" t="s">
        <v>1159</v>
      </c>
      <c r="E37" s="37" t="s">
        <v>1160</v>
      </c>
      <c r="F37" s="13" t="s">
        <v>59</v>
      </c>
      <c r="G37" s="135" t="s">
        <v>1307</v>
      </c>
      <c r="H37" s="134">
        <v>0</v>
      </c>
      <c r="I37" s="136">
        <v>2850</v>
      </c>
      <c r="J37" s="134">
        <v>0</v>
      </c>
      <c r="K37" s="9">
        <f t="shared" si="0"/>
        <v>2850</v>
      </c>
    </row>
    <row r="38" spans="1:11">
      <c r="A38" s="12" t="s">
        <v>1081</v>
      </c>
      <c r="B38" s="37">
        <v>826</v>
      </c>
      <c r="C38" s="37" t="s">
        <v>664</v>
      </c>
      <c r="D38" s="37" t="s">
        <v>1162</v>
      </c>
      <c r="E38" s="37" t="s">
        <v>666</v>
      </c>
      <c r="F38" s="13" t="s">
        <v>59</v>
      </c>
      <c r="G38" s="135" t="s">
        <v>1301</v>
      </c>
      <c r="H38" s="134">
        <v>0</v>
      </c>
      <c r="I38" s="134">
        <v>3000</v>
      </c>
      <c r="J38" s="134">
        <v>0</v>
      </c>
      <c r="K38" s="9">
        <f t="shared" si="0"/>
        <v>3000</v>
      </c>
    </row>
    <row r="39" spans="1:11">
      <c r="A39" s="12" t="s">
        <v>1081</v>
      </c>
      <c r="B39" s="37">
        <v>826</v>
      </c>
      <c r="C39" s="37" t="s">
        <v>664</v>
      </c>
      <c r="D39" s="37" t="s">
        <v>1161</v>
      </c>
      <c r="E39" s="37" t="s">
        <v>666</v>
      </c>
      <c r="F39" s="13" t="s">
        <v>59</v>
      </c>
      <c r="G39" s="135" t="s">
        <v>1304</v>
      </c>
      <c r="H39" s="134">
        <v>0</v>
      </c>
      <c r="I39" s="134">
        <v>3000</v>
      </c>
      <c r="J39" s="134">
        <v>0</v>
      </c>
      <c r="K39" s="9">
        <f t="shared" si="0"/>
        <v>3000</v>
      </c>
    </row>
    <row r="40" spans="1:11">
      <c r="A40" s="12" t="s">
        <v>1081</v>
      </c>
      <c r="B40" s="37">
        <v>826</v>
      </c>
      <c r="C40" s="37" t="s">
        <v>664</v>
      </c>
      <c r="D40" s="37" t="s">
        <v>1159</v>
      </c>
      <c r="E40" s="37" t="s">
        <v>1163</v>
      </c>
      <c r="F40" s="13" t="s">
        <v>96</v>
      </c>
      <c r="G40" s="135" t="s">
        <v>1350</v>
      </c>
      <c r="H40" s="134">
        <v>0</v>
      </c>
      <c r="I40" s="136">
        <v>3400</v>
      </c>
      <c r="J40" s="134">
        <v>0</v>
      </c>
      <c r="K40" s="9">
        <f t="shared" si="0"/>
        <v>3400</v>
      </c>
    </row>
    <row r="41" spans="1:11">
      <c r="A41" s="12" t="s">
        <v>1081</v>
      </c>
      <c r="B41" s="37">
        <v>826</v>
      </c>
      <c r="C41" s="37" t="s">
        <v>664</v>
      </c>
      <c r="D41" s="37" t="s">
        <v>968</v>
      </c>
      <c r="E41" s="37" t="s">
        <v>666</v>
      </c>
      <c r="F41" s="13" t="s">
        <v>59</v>
      </c>
      <c r="G41" s="135" t="s">
        <v>1280</v>
      </c>
      <c r="H41" s="134">
        <v>0</v>
      </c>
      <c r="I41" s="134">
        <v>3000</v>
      </c>
      <c r="J41" s="134">
        <v>0</v>
      </c>
      <c r="K41" s="9">
        <f t="shared" si="0"/>
        <v>3000</v>
      </c>
    </row>
    <row r="42" spans="1:11">
      <c r="A42" s="12" t="s">
        <v>1081</v>
      </c>
      <c r="B42" s="37">
        <v>826</v>
      </c>
      <c r="C42" s="37" t="s">
        <v>664</v>
      </c>
      <c r="D42" s="37" t="s">
        <v>221</v>
      </c>
      <c r="E42" s="37" t="s">
        <v>92</v>
      </c>
      <c r="F42" s="13" t="s">
        <v>59</v>
      </c>
      <c r="G42" s="135" t="s">
        <v>1440</v>
      </c>
      <c r="H42" s="134">
        <v>0</v>
      </c>
      <c r="I42" s="134" t="s">
        <v>61</v>
      </c>
      <c r="J42" s="134">
        <v>0</v>
      </c>
      <c r="K42" s="9">
        <f t="shared" si="0"/>
        <v>0</v>
      </c>
    </row>
    <row r="43" spans="1:11">
      <c r="A43" s="12" t="s">
        <v>1172</v>
      </c>
      <c r="B43" s="37" t="s">
        <v>1170</v>
      </c>
      <c r="C43" s="37" t="s">
        <v>664</v>
      </c>
      <c r="D43" s="37" t="s">
        <v>1343</v>
      </c>
      <c r="E43" s="37" t="s">
        <v>1171</v>
      </c>
      <c r="F43" s="13" t="s">
        <v>96</v>
      </c>
      <c r="G43" s="135" t="s">
        <v>1344</v>
      </c>
      <c r="H43" s="134">
        <v>8784</v>
      </c>
      <c r="I43" s="136">
        <v>6400</v>
      </c>
      <c r="J43" s="134">
        <v>0</v>
      </c>
      <c r="K43" s="9">
        <f t="shared" si="0"/>
        <v>15184</v>
      </c>
    </row>
    <row r="44" spans="1:11">
      <c r="A44" s="12" t="s">
        <v>1172</v>
      </c>
      <c r="B44" s="37">
        <v>877</v>
      </c>
      <c r="C44" s="37" t="s">
        <v>136</v>
      </c>
      <c r="D44" s="37" t="s">
        <v>1159</v>
      </c>
      <c r="E44" s="37" t="s">
        <v>669</v>
      </c>
      <c r="F44" s="13" t="s">
        <v>96</v>
      </c>
      <c r="G44" s="135" t="s">
        <v>61</v>
      </c>
      <c r="H44" s="134">
        <v>4300</v>
      </c>
      <c r="I44" s="134" t="s">
        <v>61</v>
      </c>
      <c r="J44" s="134">
        <v>0</v>
      </c>
      <c r="K44" s="9">
        <f t="shared" si="0"/>
        <v>4300</v>
      </c>
    </row>
    <row r="45" spans="1:11">
      <c r="A45" s="12" t="s">
        <v>1172</v>
      </c>
      <c r="B45" s="37">
        <v>170</v>
      </c>
      <c r="C45" s="37" t="s">
        <v>97</v>
      </c>
      <c r="D45" s="37" t="s">
        <v>221</v>
      </c>
      <c r="E45" s="37" t="s">
        <v>1173</v>
      </c>
      <c r="F45" s="13" t="s">
        <v>96</v>
      </c>
      <c r="G45" s="135" t="s">
        <v>1222</v>
      </c>
      <c r="H45" s="134">
        <v>1200</v>
      </c>
      <c r="I45" s="134">
        <v>2200</v>
      </c>
      <c r="J45" s="134">
        <v>0</v>
      </c>
      <c r="K45" s="9">
        <f t="shared" si="0"/>
        <v>3400</v>
      </c>
    </row>
    <row r="46" spans="1:11">
      <c r="A46" s="12" t="s">
        <v>1172</v>
      </c>
      <c r="B46" s="37">
        <v>7</v>
      </c>
      <c r="C46" s="37" t="s">
        <v>496</v>
      </c>
      <c r="D46" s="37" t="s">
        <v>221</v>
      </c>
      <c r="E46" s="37" t="s">
        <v>1174</v>
      </c>
      <c r="F46" s="13" t="s">
        <v>96</v>
      </c>
      <c r="G46" s="135" t="s">
        <v>61</v>
      </c>
      <c r="H46" s="134">
        <v>175</v>
      </c>
      <c r="I46" s="134">
        <v>0</v>
      </c>
      <c r="J46" s="134">
        <v>0</v>
      </c>
      <c r="K46" s="9">
        <f t="shared" si="0"/>
        <v>175</v>
      </c>
    </row>
    <row r="47" spans="1:11">
      <c r="A47" s="12" t="s">
        <v>1172</v>
      </c>
      <c r="B47" s="37">
        <v>777</v>
      </c>
      <c r="C47" s="37" t="s">
        <v>150</v>
      </c>
      <c r="D47" s="37" t="s">
        <v>221</v>
      </c>
      <c r="E47" s="37" t="s">
        <v>1190</v>
      </c>
      <c r="F47" s="13" t="s">
        <v>96</v>
      </c>
      <c r="G47" s="135" t="s">
        <v>61</v>
      </c>
      <c r="H47" s="134">
        <v>946</v>
      </c>
      <c r="I47" s="134">
        <v>0</v>
      </c>
      <c r="J47" s="134">
        <v>0</v>
      </c>
      <c r="K47" s="9">
        <f t="shared" si="0"/>
        <v>946</v>
      </c>
    </row>
    <row r="48" spans="1:11">
      <c r="A48" s="12" t="s">
        <v>1172</v>
      </c>
      <c r="B48" s="37">
        <v>841</v>
      </c>
      <c r="C48" s="37" t="s">
        <v>664</v>
      </c>
      <c r="D48" s="37" t="s">
        <v>1126</v>
      </c>
      <c r="E48" s="37" t="s">
        <v>1196</v>
      </c>
      <c r="F48" s="13" t="s">
        <v>67</v>
      </c>
      <c r="G48" s="135" t="s">
        <v>1331</v>
      </c>
      <c r="H48" s="134">
        <v>4591</v>
      </c>
      <c r="I48" s="137">
        <v>1950</v>
      </c>
      <c r="J48" s="134">
        <v>0</v>
      </c>
      <c r="K48" s="9">
        <f t="shared" si="0"/>
        <v>6541</v>
      </c>
    </row>
    <row r="49" spans="1:11">
      <c r="A49" s="12" t="s">
        <v>1172</v>
      </c>
      <c r="B49" s="37">
        <v>8</v>
      </c>
      <c r="C49" s="37" t="s">
        <v>496</v>
      </c>
      <c r="D49" s="37" t="s">
        <v>1126</v>
      </c>
      <c r="E49" s="37" t="s">
        <v>137</v>
      </c>
      <c r="F49" s="13" t="s">
        <v>61</v>
      </c>
      <c r="G49" s="135" t="s">
        <v>61</v>
      </c>
      <c r="H49" s="134">
        <v>160</v>
      </c>
      <c r="I49" s="134">
        <v>0</v>
      </c>
      <c r="J49" s="134">
        <v>0</v>
      </c>
      <c r="K49" s="9">
        <v>160</v>
      </c>
    </row>
    <row r="50" spans="1:11">
      <c r="A50" s="12" t="s">
        <v>1201</v>
      </c>
      <c r="B50" s="37">
        <v>881</v>
      </c>
      <c r="C50" s="37" t="s">
        <v>1211</v>
      </c>
      <c r="D50" s="37" t="s">
        <v>1212</v>
      </c>
      <c r="E50" s="37" t="s">
        <v>669</v>
      </c>
      <c r="F50" s="13" t="s">
        <v>59</v>
      </c>
      <c r="G50" s="135" t="s">
        <v>61</v>
      </c>
      <c r="H50" s="134">
        <v>5590</v>
      </c>
      <c r="I50" s="134" t="s">
        <v>61</v>
      </c>
      <c r="J50" s="134">
        <v>0</v>
      </c>
      <c r="K50" s="9">
        <f t="shared" si="0"/>
        <v>5590</v>
      </c>
    </row>
    <row r="51" spans="1:11">
      <c r="A51" s="12" t="s">
        <v>1201</v>
      </c>
      <c r="B51" s="37">
        <v>886</v>
      </c>
      <c r="C51" s="37" t="s">
        <v>136</v>
      </c>
      <c r="D51" s="37" t="s">
        <v>1213</v>
      </c>
      <c r="E51" s="37" t="s">
        <v>669</v>
      </c>
      <c r="F51" s="13" t="s">
        <v>59</v>
      </c>
      <c r="G51" s="135" t="s">
        <v>61</v>
      </c>
      <c r="H51" s="134">
        <v>1380</v>
      </c>
      <c r="I51" s="134" t="s">
        <v>61</v>
      </c>
      <c r="J51" s="134">
        <v>0</v>
      </c>
      <c r="K51" s="9">
        <f t="shared" si="0"/>
        <v>1380</v>
      </c>
    </row>
    <row r="52" spans="1:11">
      <c r="A52" s="12" t="s">
        <v>1201</v>
      </c>
      <c r="B52" s="37" t="s">
        <v>61</v>
      </c>
      <c r="C52" s="37" t="s">
        <v>59</v>
      </c>
      <c r="D52" s="37" t="s">
        <v>1229</v>
      </c>
      <c r="E52" s="37" t="s">
        <v>93</v>
      </c>
      <c r="F52" s="13" t="s">
        <v>59</v>
      </c>
      <c r="G52" s="135" t="s">
        <v>1230</v>
      </c>
      <c r="H52" s="134">
        <v>350</v>
      </c>
      <c r="I52" s="134">
        <v>1100</v>
      </c>
      <c r="J52" s="134">
        <v>0</v>
      </c>
      <c r="K52" s="9">
        <f t="shared" si="0"/>
        <v>1450</v>
      </c>
    </row>
    <row r="53" spans="1:11">
      <c r="A53" s="12" t="s">
        <v>1246</v>
      </c>
      <c r="B53" s="37">
        <v>777</v>
      </c>
      <c r="C53" s="37" t="s">
        <v>150</v>
      </c>
      <c r="D53" s="37" t="s">
        <v>1249</v>
      </c>
      <c r="E53" s="37" t="s">
        <v>666</v>
      </c>
      <c r="F53" s="13" t="s">
        <v>59</v>
      </c>
      <c r="G53" s="135" t="s">
        <v>1303</v>
      </c>
      <c r="H53" s="134">
        <v>2941</v>
      </c>
      <c r="I53" s="134">
        <v>3000</v>
      </c>
      <c r="J53" s="134">
        <v>0</v>
      </c>
      <c r="K53" s="9">
        <f t="shared" si="0"/>
        <v>5941</v>
      </c>
    </row>
    <row r="54" spans="1:11">
      <c r="A54" s="12" t="s">
        <v>1246</v>
      </c>
      <c r="B54" s="37">
        <v>897</v>
      </c>
      <c r="C54" s="37" t="s">
        <v>136</v>
      </c>
      <c r="D54" s="37" t="s">
        <v>1249</v>
      </c>
      <c r="E54" s="37" t="s">
        <v>137</v>
      </c>
      <c r="F54" s="13" t="s">
        <v>96</v>
      </c>
      <c r="G54" s="135" t="s">
        <v>61</v>
      </c>
      <c r="H54" s="134">
        <v>2327</v>
      </c>
      <c r="I54" s="134">
        <v>0</v>
      </c>
      <c r="J54" s="134">
        <v>0</v>
      </c>
      <c r="K54" s="9">
        <f t="shared" si="0"/>
        <v>2327</v>
      </c>
    </row>
    <row r="55" spans="1:11">
      <c r="A55" s="12" t="s">
        <v>1246</v>
      </c>
      <c r="B55" s="37">
        <v>873</v>
      </c>
      <c r="C55" s="37" t="s">
        <v>664</v>
      </c>
      <c r="D55" s="37" t="s">
        <v>1249</v>
      </c>
      <c r="E55" s="37" t="s">
        <v>497</v>
      </c>
      <c r="F55" s="13" t="s">
        <v>59</v>
      </c>
      <c r="G55" s="135" t="s">
        <v>61</v>
      </c>
      <c r="H55" s="134">
        <v>300</v>
      </c>
      <c r="I55" s="134">
        <v>0</v>
      </c>
      <c r="J55" s="134">
        <v>0</v>
      </c>
      <c r="K55" s="9">
        <f t="shared" si="0"/>
        <v>300</v>
      </c>
    </row>
    <row r="56" spans="1:11" ht="15.75" thickBot="1">
      <c r="A56" s="12"/>
      <c r="B56" s="37"/>
      <c r="C56" s="37"/>
      <c r="D56" s="37"/>
      <c r="E56" s="37"/>
      <c r="F56" s="13"/>
      <c r="G56" s="13" t="s">
        <v>551</v>
      </c>
      <c r="H56" s="14">
        <f>SUM(E70:E82)</f>
        <v>5315</v>
      </c>
      <c r="I56" s="14">
        <v>0</v>
      </c>
      <c r="J56" s="14">
        <v>0</v>
      </c>
      <c r="K56" s="9">
        <f t="shared" si="0"/>
        <v>5315</v>
      </c>
    </row>
    <row r="57" spans="1:11" ht="16.5" thickBot="1">
      <c r="A57" s="16"/>
      <c r="B57" s="38"/>
      <c r="C57" s="38"/>
      <c r="D57" s="38"/>
      <c r="E57" s="38"/>
      <c r="F57" s="16"/>
      <c r="G57" s="17" t="s">
        <v>11</v>
      </c>
      <c r="H57" s="18">
        <f>SUM(H4:H56)</f>
        <v>143640</v>
      </c>
      <c r="I57" s="19">
        <f>SUM(I4:I56)</f>
        <v>87250</v>
      </c>
      <c r="J57" s="19">
        <f>SUM(J4:J56)</f>
        <v>0</v>
      </c>
      <c r="K57" s="20">
        <f>SUM(K4:K56)</f>
        <v>230890</v>
      </c>
    </row>
    <row r="58" spans="1:11">
      <c r="B58" s="39"/>
      <c r="C58" s="39"/>
      <c r="D58" s="39"/>
      <c r="E58" s="39"/>
    </row>
    <row r="59" spans="1:11">
      <c r="B59" s="39"/>
      <c r="C59" s="39"/>
      <c r="D59" s="39"/>
      <c r="E59" s="39"/>
    </row>
    <row r="60" spans="1:11">
      <c r="B60" s="39"/>
      <c r="C60" s="39"/>
      <c r="D60" s="39"/>
      <c r="E60" s="39"/>
    </row>
    <row r="61" spans="1:11">
      <c r="B61" s="39"/>
      <c r="C61" s="39"/>
      <c r="D61" s="39"/>
      <c r="E61" s="39"/>
    </row>
    <row r="62" spans="1:11">
      <c r="B62" s="39"/>
      <c r="C62" s="39"/>
      <c r="D62" s="39"/>
      <c r="E62" s="39"/>
    </row>
    <row r="63" spans="1:11">
      <c r="B63" s="39"/>
      <c r="C63" s="39"/>
      <c r="D63" s="39"/>
      <c r="E63" s="39"/>
    </row>
    <row r="64" spans="1:11">
      <c r="B64" s="39"/>
      <c r="C64" s="39"/>
      <c r="D64" s="39"/>
      <c r="E64" s="39"/>
    </row>
    <row r="65" spans="2:5">
      <c r="B65" s="39"/>
      <c r="C65" s="39"/>
      <c r="D65" s="39"/>
      <c r="E65" s="39"/>
    </row>
    <row r="66" spans="2:5" ht="15.75" thickBot="1">
      <c r="B66" s="39"/>
      <c r="C66" s="39"/>
      <c r="D66" s="39"/>
      <c r="E66" s="39"/>
    </row>
    <row r="67" spans="2:5" ht="16.5" thickBot="1">
      <c r="B67" s="147" t="s">
        <v>87</v>
      </c>
      <c r="C67" s="148"/>
      <c r="D67" s="148"/>
      <c r="E67" s="149"/>
    </row>
    <row r="68" spans="2:5" ht="16.5" thickBot="1">
      <c r="B68" s="53"/>
      <c r="C68" s="54"/>
      <c r="D68" s="54"/>
      <c r="E68" s="55"/>
    </row>
    <row r="69" spans="2:5" ht="16.5" thickBot="1">
      <c r="B69" s="43" t="s">
        <v>0</v>
      </c>
      <c r="C69" s="44" t="s">
        <v>84</v>
      </c>
      <c r="D69" s="44" t="s">
        <v>85</v>
      </c>
      <c r="E69" s="45" t="s">
        <v>86</v>
      </c>
    </row>
    <row r="70" spans="2:5">
      <c r="B70" s="6" t="s">
        <v>54</v>
      </c>
      <c r="C70" s="33">
        <v>453</v>
      </c>
      <c r="D70" s="7" t="s">
        <v>330</v>
      </c>
      <c r="E70" s="48">
        <v>800</v>
      </c>
    </row>
    <row r="71" spans="2:5">
      <c r="B71" s="10" t="s">
        <v>54</v>
      </c>
      <c r="C71" s="35">
        <v>452</v>
      </c>
      <c r="D71" s="11" t="s">
        <v>330</v>
      </c>
      <c r="E71" s="49">
        <v>160</v>
      </c>
    </row>
    <row r="72" spans="2:5">
      <c r="B72" s="10" t="s">
        <v>54</v>
      </c>
      <c r="C72" s="35">
        <v>451</v>
      </c>
      <c r="D72" s="11" t="s">
        <v>330</v>
      </c>
      <c r="E72" s="49">
        <v>320</v>
      </c>
    </row>
    <row r="73" spans="2:5">
      <c r="B73" s="10" t="s">
        <v>160</v>
      </c>
      <c r="C73" s="35">
        <v>458</v>
      </c>
      <c r="D73" s="11" t="s">
        <v>330</v>
      </c>
      <c r="E73" s="49">
        <v>160</v>
      </c>
    </row>
    <row r="74" spans="2:5">
      <c r="B74" s="12" t="s">
        <v>1011</v>
      </c>
      <c r="C74" s="37">
        <v>474</v>
      </c>
      <c r="D74" s="13" t="s">
        <v>330</v>
      </c>
      <c r="E74" s="140">
        <v>1260</v>
      </c>
    </row>
    <row r="75" spans="2:5">
      <c r="B75" s="141" t="s">
        <v>489</v>
      </c>
      <c r="C75" s="132">
        <v>464</v>
      </c>
      <c r="D75" s="141" t="s">
        <v>330</v>
      </c>
      <c r="E75" s="141">
        <v>360</v>
      </c>
    </row>
    <row r="76" spans="2:5">
      <c r="B76" s="141" t="s">
        <v>1081</v>
      </c>
      <c r="C76" s="132">
        <v>15379</v>
      </c>
      <c r="D76" s="141" t="s">
        <v>1285</v>
      </c>
      <c r="E76" s="141">
        <v>175</v>
      </c>
    </row>
    <row r="77" spans="2:5">
      <c r="B77" s="11" t="s">
        <v>1201</v>
      </c>
      <c r="C77" s="132">
        <v>486</v>
      </c>
      <c r="D77" s="141" t="s">
        <v>330</v>
      </c>
      <c r="E77" s="141">
        <v>200</v>
      </c>
    </row>
    <row r="78" spans="2:5">
      <c r="B78" s="11" t="s">
        <v>1201</v>
      </c>
      <c r="C78" s="132">
        <v>483</v>
      </c>
      <c r="D78" s="141" t="s">
        <v>330</v>
      </c>
      <c r="E78" s="141">
        <v>740</v>
      </c>
    </row>
    <row r="79" spans="2:5">
      <c r="B79" s="11" t="s">
        <v>1201</v>
      </c>
      <c r="C79" s="132">
        <v>482</v>
      </c>
      <c r="D79" s="141" t="s">
        <v>330</v>
      </c>
      <c r="E79" s="141">
        <v>1140</v>
      </c>
    </row>
    <row r="80" spans="2:5">
      <c r="B80" s="11"/>
      <c r="C80" s="35"/>
      <c r="D80" s="11"/>
      <c r="E80" s="11"/>
    </row>
  </sheetData>
  <mergeCells count="2">
    <mergeCell ref="A1:K1"/>
    <mergeCell ref="B67:E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84"/>
  <sheetViews>
    <sheetView topLeftCell="A3" workbookViewId="0">
      <selection activeCell="G54" sqref="G54"/>
    </sheetView>
  </sheetViews>
  <sheetFormatPr defaultRowHeight="15"/>
  <cols>
    <col min="1" max="2" width="10.140625" bestFit="1" customWidth="1"/>
    <col min="3" max="3" width="14.5703125" bestFit="1" customWidth="1"/>
    <col min="4" max="4" width="21" bestFit="1" customWidth="1"/>
    <col min="5" max="5" width="14.42578125" bestFit="1" customWidth="1"/>
    <col min="6" max="6" width="15.42578125" bestFit="1" customWidth="1"/>
    <col min="7" max="7" width="47.14062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144" t="s">
        <v>34</v>
      </c>
      <c r="B1" s="145"/>
      <c r="C1" s="145"/>
      <c r="D1" s="145"/>
      <c r="E1" s="145"/>
      <c r="F1" s="145"/>
      <c r="G1" s="145"/>
      <c r="H1" s="145"/>
      <c r="I1" s="145"/>
      <c r="J1" s="145"/>
      <c r="K1" s="146"/>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5" t="s">
        <v>7</v>
      </c>
      <c r="I3" s="4" t="s">
        <v>8</v>
      </c>
      <c r="J3" s="4" t="s">
        <v>9</v>
      </c>
      <c r="K3" s="4" t="s">
        <v>10</v>
      </c>
    </row>
    <row r="4" spans="1:12">
      <c r="A4" s="32" t="s">
        <v>122</v>
      </c>
      <c r="B4" s="33">
        <v>507</v>
      </c>
      <c r="C4" s="33" t="s">
        <v>110</v>
      </c>
      <c r="D4" s="33" t="s">
        <v>141</v>
      </c>
      <c r="E4" s="33" t="s">
        <v>142</v>
      </c>
      <c r="F4" s="7" t="s">
        <v>96</v>
      </c>
      <c r="G4" s="64" t="s">
        <v>250</v>
      </c>
      <c r="H4" s="8">
        <v>2813</v>
      </c>
      <c r="I4" s="8" t="s">
        <v>61</v>
      </c>
      <c r="J4" s="8">
        <v>0</v>
      </c>
      <c r="K4" s="9">
        <f>SUM(H4:J4)</f>
        <v>2813</v>
      </c>
    </row>
    <row r="5" spans="1:12">
      <c r="A5" s="32" t="s">
        <v>122</v>
      </c>
      <c r="B5" s="33">
        <v>112</v>
      </c>
      <c r="C5" s="33" t="s">
        <v>101</v>
      </c>
      <c r="D5" s="33" t="s">
        <v>141</v>
      </c>
      <c r="E5" s="33" t="s">
        <v>177</v>
      </c>
      <c r="F5" s="7" t="s">
        <v>96</v>
      </c>
      <c r="G5" s="64" t="s">
        <v>251</v>
      </c>
      <c r="H5" s="8">
        <v>546</v>
      </c>
      <c r="I5" s="8" t="s">
        <v>61</v>
      </c>
      <c r="J5" s="8">
        <v>0</v>
      </c>
      <c r="K5" s="9">
        <f t="shared" ref="K5:K49" si="0">SUM(H5:J5)</f>
        <v>546</v>
      </c>
    </row>
    <row r="6" spans="1:12">
      <c r="A6" s="32" t="s">
        <v>122</v>
      </c>
      <c r="B6" s="33">
        <v>794</v>
      </c>
      <c r="C6" s="33" t="s">
        <v>136</v>
      </c>
      <c r="D6" s="33" t="s">
        <v>141</v>
      </c>
      <c r="E6" s="33" t="s">
        <v>137</v>
      </c>
      <c r="F6" s="7" t="s">
        <v>96</v>
      </c>
      <c r="G6" s="7" t="s">
        <v>61</v>
      </c>
      <c r="H6" s="8">
        <v>2020</v>
      </c>
      <c r="I6" s="8">
        <v>0</v>
      </c>
      <c r="J6" s="8">
        <v>0</v>
      </c>
      <c r="K6" s="9">
        <f t="shared" si="0"/>
        <v>2020</v>
      </c>
    </row>
    <row r="7" spans="1:12">
      <c r="A7" s="32" t="s">
        <v>122</v>
      </c>
      <c r="B7" s="33">
        <v>603</v>
      </c>
      <c r="C7" s="33" t="s">
        <v>150</v>
      </c>
      <c r="D7" s="33" t="s">
        <v>151</v>
      </c>
      <c r="E7" s="33" t="s">
        <v>154</v>
      </c>
      <c r="F7" s="7" t="s">
        <v>96</v>
      </c>
      <c r="G7" s="64" t="s">
        <v>365</v>
      </c>
      <c r="H7" s="8">
        <v>5576</v>
      </c>
      <c r="I7" s="8">
        <v>9000</v>
      </c>
      <c r="J7" s="8">
        <v>0</v>
      </c>
      <c r="K7" s="9">
        <f t="shared" si="0"/>
        <v>14576</v>
      </c>
    </row>
    <row r="8" spans="1:12">
      <c r="A8" s="32" t="s">
        <v>122</v>
      </c>
      <c r="B8" s="33">
        <v>604</v>
      </c>
      <c r="C8" s="33" t="s">
        <v>150</v>
      </c>
      <c r="D8" s="33" t="s">
        <v>152</v>
      </c>
      <c r="E8" s="33" t="s">
        <v>153</v>
      </c>
      <c r="F8" s="7" t="s">
        <v>72</v>
      </c>
      <c r="G8" s="64" t="s">
        <v>366</v>
      </c>
      <c r="H8" s="8">
        <v>514</v>
      </c>
      <c r="I8" s="8">
        <v>4500</v>
      </c>
      <c r="J8" s="8">
        <v>0</v>
      </c>
      <c r="K8" s="9">
        <f t="shared" si="0"/>
        <v>5014</v>
      </c>
    </row>
    <row r="9" spans="1:12">
      <c r="A9" s="32" t="s">
        <v>203</v>
      </c>
      <c r="B9" s="33">
        <v>96</v>
      </c>
      <c r="C9" s="33" t="s">
        <v>226</v>
      </c>
      <c r="D9" s="33" t="s">
        <v>151</v>
      </c>
      <c r="E9" s="33" t="s">
        <v>227</v>
      </c>
      <c r="F9" s="7" t="s">
        <v>96</v>
      </c>
      <c r="G9" s="7" t="s">
        <v>61</v>
      </c>
      <c r="H9" s="8">
        <v>245</v>
      </c>
      <c r="I9" s="8">
        <v>0</v>
      </c>
      <c r="J9" s="8">
        <v>0</v>
      </c>
      <c r="K9" s="9">
        <f t="shared" si="0"/>
        <v>245</v>
      </c>
    </row>
    <row r="10" spans="1:12">
      <c r="A10" s="32" t="s">
        <v>203</v>
      </c>
      <c r="B10" s="33">
        <v>95</v>
      </c>
      <c r="C10" s="33" t="s">
        <v>226</v>
      </c>
      <c r="D10" s="33" t="s">
        <v>152</v>
      </c>
      <c r="E10" s="33" t="s">
        <v>227</v>
      </c>
      <c r="F10" s="7" t="s">
        <v>96</v>
      </c>
      <c r="G10" s="7" t="s">
        <v>61</v>
      </c>
      <c r="H10" s="8">
        <v>105</v>
      </c>
      <c r="I10" s="8">
        <v>0</v>
      </c>
      <c r="J10" s="8">
        <v>0</v>
      </c>
      <c r="K10" s="9">
        <f t="shared" si="0"/>
        <v>105</v>
      </c>
    </row>
    <row r="11" spans="1:12">
      <c r="A11" s="32" t="s">
        <v>292</v>
      </c>
      <c r="B11" s="33">
        <v>5499</v>
      </c>
      <c r="C11" s="33" t="s">
        <v>305</v>
      </c>
      <c r="D11" s="33" t="s">
        <v>306</v>
      </c>
      <c r="E11" s="33" t="s">
        <v>307</v>
      </c>
      <c r="F11" s="7" t="s">
        <v>67</v>
      </c>
      <c r="G11" s="64" t="s">
        <v>406</v>
      </c>
      <c r="H11" s="8">
        <v>2805</v>
      </c>
      <c r="I11" s="8">
        <v>1200</v>
      </c>
      <c r="J11" s="8">
        <v>0</v>
      </c>
      <c r="K11" s="9">
        <f t="shared" si="0"/>
        <v>4005</v>
      </c>
    </row>
    <row r="12" spans="1:12">
      <c r="A12" s="32" t="s">
        <v>292</v>
      </c>
      <c r="B12" s="33">
        <v>376</v>
      </c>
      <c r="C12" s="33" t="s">
        <v>308</v>
      </c>
      <c r="D12" s="33" t="s">
        <v>306</v>
      </c>
      <c r="E12" s="33" t="s">
        <v>397</v>
      </c>
      <c r="F12" s="7" t="s">
        <v>81</v>
      </c>
      <c r="G12" s="64" t="s">
        <v>420</v>
      </c>
      <c r="H12" s="8">
        <v>0</v>
      </c>
      <c r="I12" s="8">
        <v>0</v>
      </c>
      <c r="J12" s="8">
        <v>3250</v>
      </c>
      <c r="K12" s="9">
        <f t="shared" si="0"/>
        <v>3250</v>
      </c>
    </row>
    <row r="13" spans="1:12">
      <c r="A13" s="32" t="s">
        <v>489</v>
      </c>
      <c r="B13" s="33">
        <v>99</v>
      </c>
      <c r="C13" s="33" t="s">
        <v>226</v>
      </c>
      <c r="D13" s="33" t="s">
        <v>306</v>
      </c>
      <c r="E13" s="33" t="s">
        <v>356</v>
      </c>
      <c r="F13" s="7" t="s">
        <v>67</v>
      </c>
      <c r="G13" s="64" t="s">
        <v>623</v>
      </c>
      <c r="H13" s="8">
        <v>510</v>
      </c>
      <c r="I13" s="8">
        <v>400</v>
      </c>
      <c r="J13" s="8">
        <v>0</v>
      </c>
      <c r="K13" s="9">
        <f t="shared" si="0"/>
        <v>910</v>
      </c>
    </row>
    <row r="14" spans="1:12">
      <c r="A14" s="32" t="s">
        <v>699</v>
      </c>
      <c r="B14" s="33">
        <v>661</v>
      </c>
      <c r="C14" s="33" t="s">
        <v>110</v>
      </c>
      <c r="D14" s="33" t="s">
        <v>735</v>
      </c>
      <c r="E14" s="33" t="s">
        <v>736</v>
      </c>
      <c r="F14" s="7" t="s">
        <v>72</v>
      </c>
      <c r="G14" s="64" t="s">
        <v>906</v>
      </c>
      <c r="H14" s="8">
        <v>4795</v>
      </c>
      <c r="I14" s="8">
        <v>2000</v>
      </c>
      <c r="J14" s="8">
        <v>0</v>
      </c>
      <c r="K14" s="9">
        <f t="shared" si="0"/>
        <v>6795</v>
      </c>
    </row>
    <row r="15" spans="1:12">
      <c r="A15" s="32" t="s">
        <v>755</v>
      </c>
      <c r="B15" s="33">
        <v>1419</v>
      </c>
      <c r="C15" s="33" t="s">
        <v>69</v>
      </c>
      <c r="D15" s="33" t="s">
        <v>735</v>
      </c>
      <c r="E15" s="33" t="s">
        <v>64</v>
      </c>
      <c r="F15" s="7" t="s">
        <v>72</v>
      </c>
      <c r="G15" s="64" t="s">
        <v>1114</v>
      </c>
      <c r="H15" s="8">
        <v>6206</v>
      </c>
      <c r="I15" s="8">
        <v>7350</v>
      </c>
      <c r="J15" s="8">
        <v>0</v>
      </c>
      <c r="K15" s="9">
        <f t="shared" si="0"/>
        <v>13556</v>
      </c>
      <c r="L15" t="s">
        <v>999</v>
      </c>
    </row>
    <row r="16" spans="1:12">
      <c r="A16" s="32" t="s">
        <v>755</v>
      </c>
      <c r="B16" s="33">
        <v>150</v>
      </c>
      <c r="C16" s="33" t="s">
        <v>101</v>
      </c>
      <c r="D16" s="33" t="s">
        <v>735</v>
      </c>
      <c r="E16" s="33" t="s">
        <v>1242</v>
      </c>
      <c r="F16" s="7" t="s">
        <v>61</v>
      </c>
      <c r="G16" s="64" t="s">
        <v>61</v>
      </c>
      <c r="H16" s="8">
        <v>107</v>
      </c>
      <c r="I16" s="8">
        <v>0</v>
      </c>
      <c r="J16" s="8">
        <v>0</v>
      </c>
      <c r="K16" s="9">
        <f t="shared" si="0"/>
        <v>107</v>
      </c>
    </row>
    <row r="17" spans="1:11">
      <c r="A17" s="32" t="s">
        <v>944</v>
      </c>
      <c r="B17" s="33">
        <v>861</v>
      </c>
      <c r="C17" s="33" t="s">
        <v>136</v>
      </c>
      <c r="D17" s="33" t="s">
        <v>948</v>
      </c>
      <c r="E17" s="33" t="s">
        <v>137</v>
      </c>
      <c r="F17" s="7" t="s">
        <v>61</v>
      </c>
      <c r="G17" s="7" t="s">
        <v>61</v>
      </c>
      <c r="H17" s="8">
        <v>180</v>
      </c>
      <c r="I17" s="8">
        <v>0</v>
      </c>
      <c r="J17" s="8">
        <v>0</v>
      </c>
      <c r="K17" s="9">
        <f t="shared" si="0"/>
        <v>180</v>
      </c>
    </row>
    <row r="18" spans="1:11">
      <c r="A18" s="32" t="s">
        <v>944</v>
      </c>
      <c r="B18" s="33">
        <v>753</v>
      </c>
      <c r="C18" s="33" t="s">
        <v>110</v>
      </c>
      <c r="D18" s="33" t="s">
        <v>151</v>
      </c>
      <c r="E18" s="33" t="s">
        <v>58</v>
      </c>
      <c r="F18" s="7" t="s">
        <v>59</v>
      </c>
      <c r="G18" s="64" t="s">
        <v>1089</v>
      </c>
      <c r="H18" s="8">
        <v>13890</v>
      </c>
      <c r="I18" s="8">
        <v>1000</v>
      </c>
      <c r="J18" s="8">
        <v>0</v>
      </c>
      <c r="K18" s="9">
        <f t="shared" si="0"/>
        <v>14890</v>
      </c>
    </row>
    <row r="19" spans="1:11">
      <c r="A19" s="32" t="s">
        <v>944</v>
      </c>
      <c r="B19" s="33">
        <v>753</v>
      </c>
      <c r="C19" s="33" t="s">
        <v>110</v>
      </c>
      <c r="D19" s="33" t="s">
        <v>151</v>
      </c>
      <c r="E19" s="33" t="s">
        <v>314</v>
      </c>
      <c r="F19" s="7" t="s">
        <v>59</v>
      </c>
      <c r="G19" s="64" t="s">
        <v>1090</v>
      </c>
      <c r="H19" s="8">
        <v>0</v>
      </c>
      <c r="I19" s="8">
        <v>350</v>
      </c>
      <c r="J19" s="8">
        <v>0</v>
      </c>
      <c r="K19" s="9">
        <f t="shared" si="0"/>
        <v>350</v>
      </c>
    </row>
    <row r="20" spans="1:11">
      <c r="A20" s="32" t="s">
        <v>944</v>
      </c>
      <c r="B20" s="33">
        <v>753</v>
      </c>
      <c r="C20" s="33" t="s">
        <v>110</v>
      </c>
      <c r="D20" s="33" t="s">
        <v>151</v>
      </c>
      <c r="E20" s="33" t="s">
        <v>93</v>
      </c>
      <c r="F20" s="7" t="s">
        <v>96</v>
      </c>
      <c r="G20" s="64" t="s">
        <v>1055</v>
      </c>
      <c r="H20" s="8">
        <v>0</v>
      </c>
      <c r="I20" s="8">
        <v>1000</v>
      </c>
      <c r="J20" s="8">
        <v>0</v>
      </c>
      <c r="K20" s="9">
        <f t="shared" si="0"/>
        <v>1000</v>
      </c>
    </row>
    <row r="21" spans="1:11">
      <c r="A21" s="32" t="s">
        <v>944</v>
      </c>
      <c r="B21" s="33">
        <v>753</v>
      </c>
      <c r="C21" s="33" t="s">
        <v>110</v>
      </c>
      <c r="D21" s="33" t="s">
        <v>141</v>
      </c>
      <c r="E21" s="33" t="s">
        <v>93</v>
      </c>
      <c r="F21" s="7" t="s">
        <v>96</v>
      </c>
      <c r="G21" s="64" t="s">
        <v>1087</v>
      </c>
      <c r="H21" s="8">
        <v>0</v>
      </c>
      <c r="I21" s="8">
        <v>1000</v>
      </c>
      <c r="J21" s="8">
        <v>0</v>
      </c>
      <c r="K21" s="9">
        <f t="shared" si="0"/>
        <v>1000</v>
      </c>
    </row>
    <row r="22" spans="1:11">
      <c r="A22" s="32" t="s">
        <v>944</v>
      </c>
      <c r="B22" s="33">
        <v>753</v>
      </c>
      <c r="C22" s="33" t="s">
        <v>110</v>
      </c>
      <c r="D22" s="33" t="s">
        <v>141</v>
      </c>
      <c r="E22" s="33" t="s">
        <v>950</v>
      </c>
      <c r="F22" s="7" t="s">
        <v>59</v>
      </c>
      <c r="G22" s="64" t="s">
        <v>1086</v>
      </c>
      <c r="H22" s="8">
        <v>0</v>
      </c>
      <c r="I22" s="8">
        <v>2500</v>
      </c>
      <c r="J22" s="8">
        <v>0</v>
      </c>
      <c r="K22" s="9">
        <f t="shared" si="0"/>
        <v>2500</v>
      </c>
    </row>
    <row r="23" spans="1:11">
      <c r="A23" s="32" t="s">
        <v>944</v>
      </c>
      <c r="B23" s="33">
        <v>753</v>
      </c>
      <c r="C23" s="33" t="s">
        <v>110</v>
      </c>
      <c r="D23" s="33" t="s">
        <v>952</v>
      </c>
      <c r="E23" s="33" t="s">
        <v>951</v>
      </c>
      <c r="F23" s="7" t="s">
        <v>67</v>
      </c>
      <c r="G23" s="64" t="s">
        <v>1067</v>
      </c>
      <c r="H23" s="8">
        <v>0</v>
      </c>
      <c r="I23" s="8">
        <v>2500</v>
      </c>
      <c r="J23" s="8">
        <v>0</v>
      </c>
      <c r="K23" s="9">
        <f t="shared" si="0"/>
        <v>2500</v>
      </c>
    </row>
    <row r="24" spans="1:11">
      <c r="A24" s="32" t="s">
        <v>944</v>
      </c>
      <c r="B24" s="33">
        <v>753</v>
      </c>
      <c r="C24" s="33" t="s">
        <v>110</v>
      </c>
      <c r="D24" s="33" t="s">
        <v>952</v>
      </c>
      <c r="E24" s="33" t="s">
        <v>263</v>
      </c>
      <c r="F24" s="7" t="s">
        <v>67</v>
      </c>
      <c r="G24" s="64" t="s">
        <v>1068</v>
      </c>
      <c r="H24" s="8">
        <v>0</v>
      </c>
      <c r="I24" s="8">
        <v>450</v>
      </c>
      <c r="J24" s="8">
        <v>0</v>
      </c>
      <c r="K24" s="9">
        <f t="shared" si="0"/>
        <v>450</v>
      </c>
    </row>
    <row r="25" spans="1:11">
      <c r="A25" s="32" t="s">
        <v>944</v>
      </c>
      <c r="B25" s="33">
        <v>753</v>
      </c>
      <c r="C25" s="33" t="s">
        <v>110</v>
      </c>
      <c r="D25" s="33" t="s">
        <v>952</v>
      </c>
      <c r="E25" s="33" t="s">
        <v>931</v>
      </c>
      <c r="F25" s="7" t="s">
        <v>67</v>
      </c>
      <c r="G25" s="64" t="s">
        <v>1069</v>
      </c>
      <c r="H25" s="8">
        <v>0</v>
      </c>
      <c r="I25" s="8">
        <v>2000</v>
      </c>
      <c r="J25" s="8">
        <v>0</v>
      </c>
      <c r="K25" s="9">
        <f t="shared" si="0"/>
        <v>2000</v>
      </c>
    </row>
    <row r="26" spans="1:11">
      <c r="A26" s="32" t="s">
        <v>944</v>
      </c>
      <c r="B26" s="33">
        <v>753</v>
      </c>
      <c r="C26" s="33" t="s">
        <v>110</v>
      </c>
      <c r="D26" s="33" t="s">
        <v>948</v>
      </c>
      <c r="E26" s="33" t="s">
        <v>951</v>
      </c>
      <c r="F26" s="7" t="s">
        <v>67</v>
      </c>
      <c r="G26" s="64" t="s">
        <v>1065</v>
      </c>
      <c r="H26" s="8">
        <v>0</v>
      </c>
      <c r="I26" s="8">
        <v>2500</v>
      </c>
      <c r="J26" s="8">
        <v>0</v>
      </c>
      <c r="K26" s="9">
        <f t="shared" si="0"/>
        <v>2500</v>
      </c>
    </row>
    <row r="27" spans="1:11">
      <c r="A27" s="32" t="s">
        <v>944</v>
      </c>
      <c r="B27" s="33">
        <v>753</v>
      </c>
      <c r="C27" s="33" t="s">
        <v>110</v>
      </c>
      <c r="D27" s="33" t="s">
        <v>948</v>
      </c>
      <c r="E27" s="33" t="s">
        <v>177</v>
      </c>
      <c r="F27" s="7" t="s">
        <v>67</v>
      </c>
      <c r="G27" s="64" t="s">
        <v>1066</v>
      </c>
      <c r="H27" s="8">
        <v>0</v>
      </c>
      <c r="I27" s="8">
        <v>350</v>
      </c>
      <c r="J27" s="8">
        <v>0</v>
      </c>
      <c r="K27" s="9">
        <f t="shared" si="0"/>
        <v>350</v>
      </c>
    </row>
    <row r="28" spans="1:11">
      <c r="A28" s="32" t="s">
        <v>944</v>
      </c>
      <c r="B28" s="33">
        <v>753</v>
      </c>
      <c r="C28" s="33" t="s">
        <v>110</v>
      </c>
      <c r="D28" s="33" t="s">
        <v>948</v>
      </c>
      <c r="E28" s="33" t="s">
        <v>953</v>
      </c>
      <c r="F28" s="7" t="s">
        <v>59</v>
      </c>
      <c r="G28" s="64" t="s">
        <v>1054</v>
      </c>
      <c r="H28" s="8">
        <v>0</v>
      </c>
      <c r="I28" s="8">
        <v>500</v>
      </c>
      <c r="J28" s="8">
        <v>0</v>
      </c>
      <c r="K28" s="9">
        <f t="shared" si="0"/>
        <v>500</v>
      </c>
    </row>
    <row r="29" spans="1:11">
      <c r="A29" s="32" t="s">
        <v>944</v>
      </c>
      <c r="B29" s="33">
        <v>741</v>
      </c>
      <c r="C29" s="33" t="s">
        <v>150</v>
      </c>
      <c r="D29" s="33" t="s">
        <v>151</v>
      </c>
      <c r="E29" s="33" t="s">
        <v>954</v>
      </c>
      <c r="F29" s="7" t="s">
        <v>59</v>
      </c>
      <c r="G29" s="7" t="s">
        <v>61</v>
      </c>
      <c r="H29" s="8">
        <v>794</v>
      </c>
      <c r="I29" s="8">
        <v>0</v>
      </c>
      <c r="J29" s="8">
        <v>0</v>
      </c>
      <c r="K29" s="9">
        <f t="shared" si="0"/>
        <v>794</v>
      </c>
    </row>
    <row r="30" spans="1:11">
      <c r="A30" s="32" t="s">
        <v>944</v>
      </c>
      <c r="B30" s="33">
        <v>765</v>
      </c>
      <c r="C30" s="33" t="s">
        <v>110</v>
      </c>
      <c r="D30" s="33" t="s">
        <v>152</v>
      </c>
      <c r="E30" s="33" t="s">
        <v>58</v>
      </c>
      <c r="F30" s="7" t="s">
        <v>59</v>
      </c>
      <c r="G30" s="64" t="s">
        <v>1085</v>
      </c>
      <c r="H30" s="8">
        <v>3127</v>
      </c>
      <c r="I30" s="8">
        <v>1000</v>
      </c>
      <c r="J30" s="8">
        <v>0</v>
      </c>
      <c r="K30" s="9">
        <f t="shared" si="0"/>
        <v>4127</v>
      </c>
    </row>
    <row r="31" spans="1:11">
      <c r="A31" s="32" t="s">
        <v>944</v>
      </c>
      <c r="B31" s="33">
        <v>765</v>
      </c>
      <c r="C31" s="33" t="s">
        <v>110</v>
      </c>
      <c r="D31" s="33" t="s">
        <v>152</v>
      </c>
      <c r="E31" s="33" t="s">
        <v>314</v>
      </c>
      <c r="F31" s="7" t="s">
        <v>59</v>
      </c>
      <c r="G31" s="64" t="s">
        <v>1088</v>
      </c>
      <c r="H31" s="8">
        <v>0</v>
      </c>
      <c r="I31" s="8">
        <v>350</v>
      </c>
      <c r="J31" s="8">
        <v>0</v>
      </c>
      <c r="K31" s="9">
        <f t="shared" si="0"/>
        <v>350</v>
      </c>
    </row>
    <row r="32" spans="1:11">
      <c r="A32" s="32" t="s">
        <v>944</v>
      </c>
      <c r="B32" s="33">
        <v>765</v>
      </c>
      <c r="C32" s="33" t="s">
        <v>110</v>
      </c>
      <c r="D32" s="33" t="s">
        <v>152</v>
      </c>
      <c r="E32" s="33" t="s">
        <v>93</v>
      </c>
      <c r="F32" s="7" t="s">
        <v>72</v>
      </c>
      <c r="G32" s="64" t="s">
        <v>1365</v>
      </c>
      <c r="H32" s="8">
        <v>0</v>
      </c>
      <c r="I32" s="8">
        <v>1050</v>
      </c>
      <c r="J32" s="8">
        <v>0</v>
      </c>
      <c r="K32" s="9">
        <f t="shared" si="0"/>
        <v>1050</v>
      </c>
    </row>
    <row r="33" spans="1:11" s="107" customFormat="1">
      <c r="A33" s="124" t="s">
        <v>1011</v>
      </c>
      <c r="B33" s="125">
        <v>777</v>
      </c>
      <c r="C33" s="125" t="s">
        <v>110</v>
      </c>
      <c r="D33" s="125" t="s">
        <v>152</v>
      </c>
      <c r="E33" s="125" t="s">
        <v>1012</v>
      </c>
      <c r="F33" s="64" t="s">
        <v>59</v>
      </c>
      <c r="G33" s="64" t="s">
        <v>61</v>
      </c>
      <c r="H33" s="90">
        <v>607</v>
      </c>
      <c r="I33" s="90">
        <v>0</v>
      </c>
      <c r="J33" s="90">
        <v>0</v>
      </c>
      <c r="K33" s="9">
        <f t="shared" si="0"/>
        <v>607</v>
      </c>
    </row>
    <row r="34" spans="1:11">
      <c r="A34" s="32" t="s">
        <v>1011</v>
      </c>
      <c r="B34" s="33">
        <v>2617</v>
      </c>
      <c r="C34" s="33" t="s">
        <v>136</v>
      </c>
      <c r="D34" s="33" t="s">
        <v>141</v>
      </c>
      <c r="E34" s="33" t="s">
        <v>1013</v>
      </c>
      <c r="F34" s="7" t="s">
        <v>61</v>
      </c>
      <c r="G34" s="7" t="s">
        <v>61</v>
      </c>
      <c r="H34" s="8">
        <v>5550</v>
      </c>
      <c r="I34" s="8">
        <v>0</v>
      </c>
      <c r="J34" s="8">
        <v>0</v>
      </c>
      <c r="K34" s="9">
        <f t="shared" si="0"/>
        <v>5550</v>
      </c>
    </row>
    <row r="35" spans="1:11">
      <c r="A35" s="32" t="s">
        <v>1011</v>
      </c>
      <c r="B35" s="33">
        <v>862</v>
      </c>
      <c r="C35" s="33" t="s">
        <v>136</v>
      </c>
      <c r="D35" s="33" t="s">
        <v>948</v>
      </c>
      <c r="E35" s="33" t="s">
        <v>137</v>
      </c>
      <c r="F35" s="7" t="s">
        <v>61</v>
      </c>
      <c r="G35" s="7" t="s">
        <v>61</v>
      </c>
      <c r="H35" s="8">
        <v>1340</v>
      </c>
      <c r="I35" s="8">
        <v>0</v>
      </c>
      <c r="J35" s="8">
        <v>0</v>
      </c>
      <c r="K35" s="9">
        <f t="shared" si="0"/>
        <v>1340</v>
      </c>
    </row>
    <row r="36" spans="1:11">
      <c r="A36" s="32" t="s">
        <v>1011</v>
      </c>
      <c r="B36" s="33">
        <v>2</v>
      </c>
      <c r="C36" s="33" t="s">
        <v>226</v>
      </c>
      <c r="D36" s="33" t="s">
        <v>735</v>
      </c>
      <c r="E36" s="33" t="s">
        <v>613</v>
      </c>
      <c r="F36" s="7" t="s">
        <v>72</v>
      </c>
      <c r="G36" s="64" t="s">
        <v>1210</v>
      </c>
      <c r="H36" s="8">
        <v>2265</v>
      </c>
      <c r="I36" s="8">
        <v>2800</v>
      </c>
      <c r="J36" s="8">
        <v>0</v>
      </c>
      <c r="K36" s="9">
        <f t="shared" si="0"/>
        <v>5065</v>
      </c>
    </row>
    <row r="37" spans="1:11">
      <c r="A37" s="34" t="s">
        <v>1011</v>
      </c>
      <c r="B37" s="35" t="s">
        <v>61</v>
      </c>
      <c r="C37" s="35" t="s">
        <v>1024</v>
      </c>
      <c r="D37" s="35" t="s">
        <v>1023</v>
      </c>
      <c r="E37" s="35" t="s">
        <v>1021</v>
      </c>
      <c r="F37" s="11" t="s">
        <v>67</v>
      </c>
      <c r="G37" s="64" t="s">
        <v>1426</v>
      </c>
      <c r="H37" s="8">
        <v>7437</v>
      </c>
      <c r="I37" s="108">
        <v>17500</v>
      </c>
      <c r="J37" s="8">
        <v>0</v>
      </c>
      <c r="K37" s="9">
        <f t="shared" si="0"/>
        <v>24937</v>
      </c>
    </row>
    <row r="38" spans="1:11">
      <c r="A38" s="34" t="s">
        <v>1011</v>
      </c>
      <c r="B38" s="35" t="s">
        <v>61</v>
      </c>
      <c r="C38" s="35" t="s">
        <v>1024</v>
      </c>
      <c r="D38" s="35" t="s">
        <v>1023</v>
      </c>
      <c r="E38" s="35" t="s">
        <v>1022</v>
      </c>
      <c r="F38" s="11" t="s">
        <v>67</v>
      </c>
      <c r="G38" s="64" t="s">
        <v>1423</v>
      </c>
      <c r="H38" s="8">
        <v>0</v>
      </c>
      <c r="I38" s="8">
        <v>1750</v>
      </c>
      <c r="J38" s="8">
        <v>0</v>
      </c>
      <c r="K38" s="9">
        <f t="shared" si="0"/>
        <v>1750</v>
      </c>
    </row>
    <row r="39" spans="1:11">
      <c r="A39" s="34" t="s">
        <v>1011</v>
      </c>
      <c r="B39" s="35">
        <v>756</v>
      </c>
      <c r="C39" s="35" t="s">
        <v>1030</v>
      </c>
      <c r="D39" s="35" t="s">
        <v>306</v>
      </c>
      <c r="E39" s="35" t="s">
        <v>263</v>
      </c>
      <c r="F39" s="11" t="s">
        <v>67</v>
      </c>
      <c r="G39" s="64" t="s">
        <v>1207</v>
      </c>
      <c r="H39" s="8">
        <v>2043</v>
      </c>
      <c r="I39" s="8">
        <v>450</v>
      </c>
      <c r="J39" s="8">
        <v>0</v>
      </c>
      <c r="K39" s="9">
        <f t="shared" si="0"/>
        <v>2493</v>
      </c>
    </row>
    <row r="40" spans="1:11">
      <c r="A40" s="34" t="s">
        <v>1011</v>
      </c>
      <c r="B40" s="35">
        <v>756</v>
      </c>
      <c r="C40" s="35" t="s">
        <v>1030</v>
      </c>
      <c r="D40" s="35" t="s">
        <v>306</v>
      </c>
      <c r="E40" s="35" t="s">
        <v>356</v>
      </c>
      <c r="F40" s="11" t="s">
        <v>67</v>
      </c>
      <c r="G40" s="64" t="s">
        <v>1208</v>
      </c>
      <c r="H40" s="8">
        <v>0</v>
      </c>
      <c r="I40" s="8">
        <v>400</v>
      </c>
      <c r="J40" s="8">
        <v>0</v>
      </c>
      <c r="K40" s="9">
        <f t="shared" si="0"/>
        <v>400</v>
      </c>
    </row>
    <row r="41" spans="1:11">
      <c r="A41" s="34" t="s">
        <v>1011</v>
      </c>
      <c r="B41" s="35">
        <v>871</v>
      </c>
      <c r="C41" s="35" t="s">
        <v>136</v>
      </c>
      <c r="D41" s="35" t="s">
        <v>151</v>
      </c>
      <c r="E41" s="35" t="s">
        <v>137</v>
      </c>
      <c r="F41" s="11" t="s">
        <v>61</v>
      </c>
      <c r="G41" s="11" t="s">
        <v>61</v>
      </c>
      <c r="H41" s="8">
        <v>150</v>
      </c>
      <c r="I41" s="8">
        <v>0</v>
      </c>
      <c r="J41" s="8">
        <v>0</v>
      </c>
      <c r="K41" s="9">
        <f t="shared" si="0"/>
        <v>150</v>
      </c>
    </row>
    <row r="42" spans="1:11">
      <c r="A42" s="34" t="s">
        <v>1070</v>
      </c>
      <c r="B42" s="35">
        <v>802</v>
      </c>
      <c r="C42" s="35" t="s">
        <v>110</v>
      </c>
      <c r="D42" s="35" t="s">
        <v>735</v>
      </c>
      <c r="E42" s="35" t="s">
        <v>1079</v>
      </c>
      <c r="F42" s="11" t="s">
        <v>72</v>
      </c>
      <c r="G42" s="64" t="s">
        <v>1209</v>
      </c>
      <c r="H42" s="8">
        <v>1657</v>
      </c>
      <c r="I42" s="8">
        <v>2800</v>
      </c>
      <c r="J42" s="8">
        <v>0</v>
      </c>
      <c r="K42" s="9">
        <f t="shared" si="0"/>
        <v>4457</v>
      </c>
    </row>
    <row r="43" spans="1:11">
      <c r="A43" s="34" t="s">
        <v>1201</v>
      </c>
      <c r="B43" s="35" t="s">
        <v>61</v>
      </c>
      <c r="C43" s="35" t="s">
        <v>1024</v>
      </c>
      <c r="D43" s="35" t="s">
        <v>1206</v>
      </c>
      <c r="E43" s="35" t="s">
        <v>1411</v>
      </c>
      <c r="F43" s="11" t="s">
        <v>67</v>
      </c>
      <c r="G43" s="64" t="s">
        <v>1410</v>
      </c>
      <c r="H43" s="8">
        <v>1677</v>
      </c>
      <c r="I43" s="8">
        <v>4100</v>
      </c>
      <c r="J43" s="8">
        <v>0</v>
      </c>
      <c r="K43" s="9">
        <f t="shared" si="0"/>
        <v>5777</v>
      </c>
    </row>
    <row r="44" spans="1:11">
      <c r="A44" s="34" t="s">
        <v>1201</v>
      </c>
      <c r="B44" s="35" t="s">
        <v>61</v>
      </c>
      <c r="C44" s="35" t="s">
        <v>1215</v>
      </c>
      <c r="D44" s="35" t="s">
        <v>306</v>
      </c>
      <c r="E44" s="35" t="s">
        <v>913</v>
      </c>
      <c r="F44" s="11" t="s">
        <v>81</v>
      </c>
      <c r="G44" s="64" t="s">
        <v>1326</v>
      </c>
      <c r="H44" s="8">
        <v>0</v>
      </c>
      <c r="I44" s="8">
        <v>0</v>
      </c>
      <c r="J44" s="8">
        <v>13276</v>
      </c>
      <c r="K44" s="9">
        <f t="shared" si="0"/>
        <v>13276</v>
      </c>
    </row>
    <row r="45" spans="1:11">
      <c r="A45" s="34" t="s">
        <v>1201</v>
      </c>
      <c r="B45" s="35">
        <v>1670</v>
      </c>
      <c r="C45" s="35" t="s">
        <v>69</v>
      </c>
      <c r="D45" s="35" t="s">
        <v>1243</v>
      </c>
      <c r="E45" s="35" t="s">
        <v>1129</v>
      </c>
      <c r="F45" s="11" t="s">
        <v>67</v>
      </c>
      <c r="G45" s="64" t="s">
        <v>1367</v>
      </c>
      <c r="H45" s="8">
        <v>6570</v>
      </c>
      <c r="I45" s="8">
        <v>2450</v>
      </c>
      <c r="J45" s="8">
        <v>0</v>
      </c>
      <c r="K45" s="9">
        <f t="shared" si="0"/>
        <v>9020</v>
      </c>
    </row>
    <row r="46" spans="1:11">
      <c r="A46" s="34" t="s">
        <v>1201</v>
      </c>
      <c r="B46" s="35">
        <v>1670</v>
      </c>
      <c r="C46" s="35" t="s">
        <v>69</v>
      </c>
      <c r="D46" s="35" t="s">
        <v>735</v>
      </c>
      <c r="E46" s="35" t="s">
        <v>1244</v>
      </c>
      <c r="F46" s="11" t="s">
        <v>552</v>
      </c>
      <c r="G46" s="64" t="s">
        <v>1368</v>
      </c>
      <c r="H46" s="8">
        <v>0</v>
      </c>
      <c r="I46" s="8">
        <v>1000</v>
      </c>
      <c r="J46" s="8">
        <v>0</v>
      </c>
      <c r="K46" s="9">
        <f t="shared" si="0"/>
        <v>1000</v>
      </c>
    </row>
    <row r="47" spans="1:11">
      <c r="A47" s="34" t="s">
        <v>1201</v>
      </c>
      <c r="B47" s="35">
        <v>1670</v>
      </c>
      <c r="C47" s="35" t="s">
        <v>69</v>
      </c>
      <c r="D47" s="35" t="s">
        <v>735</v>
      </c>
      <c r="E47" s="35" t="s">
        <v>1245</v>
      </c>
      <c r="F47" s="11" t="s">
        <v>96</v>
      </c>
      <c r="G47" s="64" t="s">
        <v>1366</v>
      </c>
      <c r="H47" s="8">
        <v>0</v>
      </c>
      <c r="I47" s="8">
        <v>1000</v>
      </c>
      <c r="J47" s="8">
        <v>0</v>
      </c>
      <c r="K47" s="9">
        <f t="shared" si="0"/>
        <v>1000</v>
      </c>
    </row>
    <row r="48" spans="1:11">
      <c r="A48" s="34" t="s">
        <v>1246</v>
      </c>
      <c r="B48" s="35">
        <v>896</v>
      </c>
      <c r="C48" s="35" t="s">
        <v>136</v>
      </c>
      <c r="D48" s="35" t="s">
        <v>1247</v>
      </c>
      <c r="E48" s="35" t="s">
        <v>290</v>
      </c>
      <c r="F48" s="11" t="s">
        <v>59</v>
      </c>
      <c r="G48" s="64" t="s">
        <v>61</v>
      </c>
      <c r="H48" s="8">
        <v>750</v>
      </c>
      <c r="I48" s="8">
        <v>0</v>
      </c>
      <c r="J48" s="8">
        <v>0</v>
      </c>
      <c r="K48" s="9">
        <f t="shared" si="0"/>
        <v>750</v>
      </c>
    </row>
    <row r="49" spans="1:11" ht="16.5" thickBot="1">
      <c r="A49" s="36"/>
      <c r="B49" s="37"/>
      <c r="C49" s="37"/>
      <c r="D49" s="37"/>
      <c r="E49" s="37"/>
      <c r="F49" s="13"/>
      <c r="G49" s="30" t="s">
        <v>551</v>
      </c>
      <c r="H49" s="14">
        <f>SUM(E56:E63)</f>
        <v>2040</v>
      </c>
      <c r="I49" s="14">
        <v>0</v>
      </c>
      <c r="J49" s="14">
        <v>0</v>
      </c>
      <c r="K49" s="9">
        <f t="shared" si="0"/>
        <v>2040</v>
      </c>
    </row>
    <row r="50" spans="1:11" ht="16.5" thickBot="1">
      <c r="A50" s="38"/>
      <c r="B50" s="38"/>
      <c r="C50" s="38"/>
      <c r="D50" s="38"/>
      <c r="E50" s="38"/>
      <c r="F50" s="16"/>
      <c r="G50" s="17" t="s">
        <v>11</v>
      </c>
      <c r="H50" s="18">
        <f>SUM(H4:H49)</f>
        <v>76319</v>
      </c>
      <c r="I50" s="19">
        <f>SUM(I4:I49)</f>
        <v>75250</v>
      </c>
      <c r="J50" s="19">
        <f>SUM(J4:J49)</f>
        <v>16526</v>
      </c>
      <c r="K50" s="20">
        <f>SUM(K4:K49)</f>
        <v>168095</v>
      </c>
    </row>
    <row r="51" spans="1:11">
      <c r="A51" s="39"/>
      <c r="B51" s="39"/>
      <c r="C51" s="39"/>
      <c r="D51" s="39"/>
      <c r="E51" s="39"/>
    </row>
    <row r="52" spans="1:11" ht="15.75" thickBot="1">
      <c r="A52" s="39"/>
      <c r="B52" s="39"/>
      <c r="C52" s="39"/>
      <c r="D52" s="39"/>
      <c r="E52" s="39"/>
    </row>
    <row r="53" spans="1:11" ht="16.5" thickBot="1">
      <c r="A53" s="39"/>
      <c r="B53" s="147" t="s">
        <v>87</v>
      </c>
      <c r="C53" s="148"/>
      <c r="D53" s="148"/>
      <c r="E53" s="149"/>
    </row>
    <row r="54" spans="1:11" ht="16.5" thickBot="1">
      <c r="A54" s="39"/>
      <c r="B54" s="53"/>
      <c r="C54" s="54"/>
      <c r="D54" s="54"/>
      <c r="E54" s="55"/>
    </row>
    <row r="55" spans="1:11" ht="16.5" thickBot="1">
      <c r="A55" s="39"/>
      <c r="B55" s="68" t="s">
        <v>0</v>
      </c>
      <c r="C55" s="69" t="s">
        <v>84</v>
      </c>
      <c r="D55" s="69" t="s">
        <v>85</v>
      </c>
      <c r="E55" s="70" t="s">
        <v>86</v>
      </c>
    </row>
    <row r="56" spans="1:11">
      <c r="A56" s="39"/>
      <c r="B56" s="32" t="s">
        <v>160</v>
      </c>
      <c r="C56" s="33">
        <v>458</v>
      </c>
      <c r="D56" s="33" t="s">
        <v>330</v>
      </c>
      <c r="E56" s="59">
        <v>160</v>
      </c>
    </row>
    <row r="57" spans="1:11">
      <c r="A57" s="39"/>
      <c r="B57" s="34" t="s">
        <v>1011</v>
      </c>
      <c r="C57" s="35">
        <v>475</v>
      </c>
      <c r="D57" s="35" t="s">
        <v>330</v>
      </c>
      <c r="E57" s="60">
        <v>520</v>
      </c>
    </row>
    <row r="58" spans="1:11">
      <c r="A58" s="39"/>
      <c r="B58" s="34" t="s">
        <v>1011</v>
      </c>
      <c r="C58" s="35">
        <v>473</v>
      </c>
      <c r="D58" s="35" t="s">
        <v>330</v>
      </c>
      <c r="E58" s="60">
        <v>920</v>
      </c>
    </row>
    <row r="59" spans="1:11">
      <c r="A59" s="39"/>
      <c r="B59" s="34" t="s">
        <v>642</v>
      </c>
      <c r="C59" s="35">
        <v>469</v>
      </c>
      <c r="D59" s="35" t="s">
        <v>330</v>
      </c>
      <c r="E59" s="60">
        <v>100</v>
      </c>
    </row>
    <row r="60" spans="1:11">
      <c r="A60" s="39"/>
      <c r="B60" s="36" t="s">
        <v>1246</v>
      </c>
      <c r="C60" s="37"/>
      <c r="D60" s="37" t="s">
        <v>1282</v>
      </c>
      <c r="E60" s="138">
        <v>300</v>
      </c>
    </row>
    <row r="61" spans="1:11">
      <c r="A61" s="39"/>
      <c r="B61" s="35"/>
      <c r="C61" s="35">
        <v>485</v>
      </c>
      <c r="D61" s="35" t="s">
        <v>330</v>
      </c>
      <c r="E61" s="35">
        <v>40</v>
      </c>
    </row>
    <row r="62" spans="1:11">
      <c r="A62" s="39"/>
      <c r="B62" s="35"/>
      <c r="C62" s="35"/>
      <c r="D62" s="35"/>
      <c r="E62" s="35"/>
    </row>
    <row r="63" spans="1:11">
      <c r="A63" s="39"/>
      <c r="B63" s="39"/>
      <c r="C63" s="39"/>
      <c r="D63" s="39"/>
      <c r="E63" s="39"/>
    </row>
    <row r="64" spans="1:11">
      <c r="A64" s="39"/>
      <c r="B64" s="39"/>
      <c r="C64" s="39"/>
      <c r="D64" s="39"/>
      <c r="E64" s="39"/>
    </row>
    <row r="65" spans="1:5">
      <c r="A65" s="39"/>
      <c r="B65" s="39"/>
      <c r="C65" s="39"/>
      <c r="D65" s="39"/>
      <c r="E65" s="39"/>
    </row>
    <row r="66" spans="1:5">
      <c r="A66" s="39"/>
      <c r="B66" s="39"/>
      <c r="C66" s="39"/>
      <c r="D66" s="39"/>
      <c r="E66" s="39"/>
    </row>
    <row r="67" spans="1:5">
      <c r="A67" s="39"/>
      <c r="B67" s="39"/>
      <c r="C67" s="39"/>
      <c r="D67" s="39"/>
      <c r="E67" s="39"/>
    </row>
    <row r="68" spans="1:5">
      <c r="A68" s="39"/>
      <c r="B68" s="39"/>
      <c r="C68" s="39"/>
      <c r="D68" s="39"/>
      <c r="E68" s="39"/>
    </row>
    <row r="69" spans="1:5">
      <c r="A69" s="39"/>
      <c r="B69" s="39"/>
      <c r="C69" s="39"/>
      <c r="D69" s="39"/>
      <c r="E69" s="39"/>
    </row>
    <row r="70" spans="1:5">
      <c r="A70" s="39"/>
      <c r="B70" s="39"/>
      <c r="C70" s="39"/>
      <c r="D70" s="39"/>
      <c r="E70" s="39"/>
    </row>
    <row r="71" spans="1:5">
      <c r="A71" s="39"/>
      <c r="B71" s="39"/>
      <c r="C71" s="39"/>
      <c r="D71" s="39"/>
      <c r="E71" s="39"/>
    </row>
    <row r="72" spans="1:5">
      <c r="A72" s="39"/>
      <c r="B72" s="39"/>
      <c r="C72" s="39"/>
      <c r="D72" s="39"/>
      <c r="E72" s="39"/>
    </row>
    <row r="73" spans="1:5">
      <c r="A73" s="39"/>
      <c r="B73" s="39"/>
      <c r="C73" s="39"/>
      <c r="D73" s="39"/>
      <c r="E73" s="39"/>
    </row>
    <row r="74" spans="1:5">
      <c r="A74" s="39"/>
      <c r="B74" s="39"/>
      <c r="C74" s="39"/>
      <c r="D74" s="39"/>
      <c r="E74" s="39"/>
    </row>
    <row r="75" spans="1:5">
      <c r="A75" s="39"/>
      <c r="B75" s="39"/>
      <c r="C75" s="39"/>
      <c r="D75" s="39"/>
      <c r="E75" s="39"/>
    </row>
    <row r="76" spans="1:5">
      <c r="A76" s="39"/>
      <c r="B76" s="39"/>
      <c r="C76" s="39"/>
      <c r="D76" s="39"/>
      <c r="E76" s="39"/>
    </row>
    <row r="77" spans="1:5">
      <c r="A77" s="39"/>
      <c r="B77" s="39"/>
      <c r="C77" s="39"/>
      <c r="D77" s="39"/>
      <c r="E77" s="39"/>
    </row>
    <row r="78" spans="1:5">
      <c r="A78" s="39"/>
      <c r="B78" s="39"/>
      <c r="C78" s="39"/>
      <c r="D78" s="39"/>
      <c r="E78" s="39"/>
    </row>
    <row r="79" spans="1:5">
      <c r="A79" s="39"/>
      <c r="B79" s="39"/>
      <c r="C79" s="39"/>
      <c r="D79" s="39"/>
      <c r="E79" s="39"/>
    </row>
    <row r="80" spans="1:5">
      <c r="A80" s="39"/>
      <c r="B80" s="39"/>
      <c r="C80" s="39"/>
      <c r="D80" s="39"/>
      <c r="E80" s="39"/>
    </row>
    <row r="81" spans="1:5">
      <c r="A81" s="39"/>
      <c r="B81" s="39"/>
      <c r="C81" s="39"/>
      <c r="D81" s="39"/>
      <c r="E81" s="39"/>
    </row>
    <row r="82" spans="1:5">
      <c r="A82" s="39"/>
      <c r="B82" s="39"/>
      <c r="C82" s="39"/>
      <c r="D82" s="39"/>
      <c r="E82" s="39"/>
    </row>
    <row r="83" spans="1:5">
      <c r="A83" s="39"/>
      <c r="B83" s="39"/>
      <c r="C83" s="39"/>
      <c r="D83" s="39"/>
      <c r="E83" s="39"/>
    </row>
    <row r="84" spans="1:5">
      <c r="A84" s="39"/>
      <c r="B84" s="39"/>
      <c r="C84" s="39"/>
      <c r="D84" s="39"/>
      <c r="E84" s="39"/>
    </row>
  </sheetData>
  <mergeCells count="2">
    <mergeCell ref="A1:K1"/>
    <mergeCell ref="B53:E5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K23"/>
  <sheetViews>
    <sheetView workbookViewId="0">
      <selection activeCell="J25" sqref="J2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39"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832</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794</v>
      </c>
      <c r="B4" s="33">
        <v>511</v>
      </c>
      <c r="C4" s="33" t="s">
        <v>823</v>
      </c>
      <c r="D4" s="33" t="s">
        <v>1333</v>
      </c>
      <c r="E4" s="33" t="s">
        <v>80</v>
      </c>
      <c r="F4" s="7" t="s">
        <v>81</v>
      </c>
      <c r="G4" s="64" t="s">
        <v>1332</v>
      </c>
      <c r="H4" s="8">
        <v>0</v>
      </c>
      <c r="I4" s="8">
        <v>0</v>
      </c>
      <c r="J4" s="8">
        <v>5370</v>
      </c>
      <c r="K4" s="9">
        <v>5370</v>
      </c>
    </row>
    <row r="5" spans="1:11" ht="15.75" thickBot="1">
      <c r="A5" s="12"/>
      <c r="B5" s="37"/>
      <c r="C5" s="37"/>
      <c r="D5" s="37"/>
      <c r="E5" s="37"/>
      <c r="F5" s="13"/>
      <c r="G5" s="13"/>
      <c r="H5" s="14"/>
      <c r="I5" s="14"/>
      <c r="J5" s="14"/>
      <c r="K5" s="15"/>
    </row>
    <row r="6" spans="1:11" ht="16.5" thickBot="1">
      <c r="A6" s="16"/>
      <c r="B6" s="38"/>
      <c r="C6" s="38"/>
      <c r="D6" s="38"/>
      <c r="E6" s="38"/>
      <c r="F6" s="16"/>
      <c r="G6" s="17" t="s">
        <v>11</v>
      </c>
      <c r="H6" s="18">
        <f>SUM(H4:H5)</f>
        <v>0</v>
      </c>
      <c r="I6" s="19">
        <f>SUM(I4:I5)</f>
        <v>0</v>
      </c>
      <c r="J6" s="19">
        <f>SUM(J4:J5)</f>
        <v>5370</v>
      </c>
      <c r="K6" s="20">
        <f>SUM(K4:K5)</f>
        <v>5370</v>
      </c>
    </row>
    <row r="7" spans="1:11">
      <c r="B7" s="39"/>
      <c r="C7" s="39"/>
      <c r="D7" s="39"/>
      <c r="E7" s="39"/>
    </row>
    <row r="8" spans="1:11">
      <c r="B8" s="39"/>
      <c r="C8" s="39"/>
      <c r="D8" s="39"/>
      <c r="E8" s="39"/>
    </row>
    <row r="9" spans="1:11">
      <c r="B9" s="39"/>
      <c r="C9" s="39"/>
      <c r="D9" s="39"/>
      <c r="E9" s="39"/>
    </row>
    <row r="10" spans="1:11">
      <c r="B10" s="39"/>
      <c r="C10" s="39"/>
      <c r="D10" s="39"/>
      <c r="E10" s="39"/>
    </row>
    <row r="11" spans="1:11">
      <c r="B11" s="39"/>
      <c r="C11" s="39"/>
      <c r="D11" s="39"/>
      <c r="E11" s="39"/>
    </row>
    <row r="12" spans="1:11">
      <c r="B12" s="39"/>
      <c r="C12" s="39"/>
      <c r="D12" s="39"/>
      <c r="E12" s="39"/>
    </row>
    <row r="13" spans="1:11">
      <c r="B13" s="39"/>
      <c r="C13" s="39"/>
      <c r="D13" s="39"/>
      <c r="E13" s="39"/>
    </row>
    <row r="14" spans="1:11">
      <c r="B14" s="39"/>
      <c r="C14" s="39"/>
      <c r="D14" s="39"/>
      <c r="E14" s="39"/>
    </row>
    <row r="15" spans="1:11" ht="15.75" thickBot="1">
      <c r="B15" s="39"/>
      <c r="C15" s="39"/>
      <c r="D15" s="39"/>
      <c r="E15" s="39"/>
    </row>
    <row r="16" spans="1:11" ht="16.5" thickBot="1">
      <c r="B16" s="153" t="s">
        <v>87</v>
      </c>
      <c r="C16" s="154"/>
      <c r="D16" s="154"/>
      <c r="E16" s="155"/>
    </row>
    <row r="17" spans="2:5" ht="16.5" thickBot="1">
      <c r="B17" s="53"/>
      <c r="C17" s="54"/>
      <c r="D17" s="54"/>
      <c r="E17" s="55"/>
    </row>
    <row r="18" spans="2:5" ht="16.5" thickBot="1">
      <c r="B18" s="119" t="s">
        <v>0</v>
      </c>
      <c r="C18" s="120" t="s">
        <v>84</v>
      </c>
      <c r="D18" s="120" t="s">
        <v>85</v>
      </c>
      <c r="E18" s="121" t="s">
        <v>86</v>
      </c>
    </row>
    <row r="19" spans="2:5">
      <c r="B19" s="32"/>
      <c r="C19" s="33"/>
      <c r="D19" s="33"/>
      <c r="E19" s="59"/>
    </row>
    <row r="20" spans="2:5">
      <c r="B20" s="10"/>
      <c r="C20" s="11"/>
      <c r="D20" s="11"/>
      <c r="E20" s="49"/>
    </row>
    <row r="21" spans="2:5">
      <c r="B21" s="10"/>
      <c r="C21" s="11"/>
      <c r="D21" s="11"/>
      <c r="E21" s="49"/>
    </row>
    <row r="22" spans="2:5">
      <c r="B22" s="10"/>
      <c r="C22" s="11"/>
      <c r="D22" s="11"/>
      <c r="E22" s="49"/>
    </row>
    <row r="23" spans="2:5" ht="15.75" thickBot="1">
      <c r="B23" s="50"/>
      <c r="C23" s="51"/>
      <c r="D23" s="51"/>
      <c r="E23" s="52"/>
    </row>
  </sheetData>
  <mergeCells count="2">
    <mergeCell ref="A1:K1"/>
    <mergeCell ref="B16:E16"/>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N440"/>
  <sheetViews>
    <sheetView tabSelected="1" topLeftCell="A48" zoomScale="98" zoomScaleNormal="98" workbookViewId="0">
      <selection activeCell="G50" sqref="G50"/>
    </sheetView>
  </sheetViews>
  <sheetFormatPr defaultRowHeight="15"/>
  <cols>
    <col min="1" max="1" width="10.42578125" bestFit="1" customWidth="1"/>
    <col min="2" max="2" width="18.42578125" bestFit="1" customWidth="1"/>
    <col min="3" max="3" width="14.5703125" bestFit="1" customWidth="1"/>
    <col min="4" max="4" width="21" bestFit="1" customWidth="1"/>
    <col min="5" max="5" width="14.42578125" bestFit="1" customWidth="1"/>
    <col min="6" max="6" width="15.42578125" bestFit="1" customWidth="1"/>
    <col min="7" max="7" width="48.2851562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144" t="s">
        <v>53</v>
      </c>
      <c r="B1" s="145"/>
      <c r="C1" s="145"/>
      <c r="D1" s="145"/>
      <c r="E1" s="145"/>
      <c r="F1" s="145"/>
      <c r="G1" s="145"/>
      <c r="H1" s="145"/>
      <c r="I1" s="145"/>
      <c r="J1" s="145"/>
      <c r="K1" s="146"/>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5" t="s">
        <v>7</v>
      </c>
      <c r="I3" s="4" t="s">
        <v>8</v>
      </c>
      <c r="J3" s="4" t="s">
        <v>9</v>
      </c>
      <c r="K3" s="4" t="s">
        <v>10</v>
      </c>
    </row>
    <row r="4" spans="1:12">
      <c r="A4" s="32" t="s">
        <v>54</v>
      </c>
      <c r="B4" s="33">
        <v>408</v>
      </c>
      <c r="C4" s="33" t="s">
        <v>62</v>
      </c>
      <c r="D4" s="7" t="s">
        <v>63</v>
      </c>
      <c r="E4" s="7" t="s">
        <v>64</v>
      </c>
      <c r="F4" s="7" t="s">
        <v>67</v>
      </c>
      <c r="G4" s="64" t="s">
        <v>179</v>
      </c>
      <c r="H4" s="8">
        <v>4951</v>
      </c>
      <c r="I4" s="8">
        <v>1400</v>
      </c>
      <c r="J4" s="8">
        <v>0</v>
      </c>
      <c r="K4" s="9">
        <f>SUM(H4:J4)</f>
        <v>6351</v>
      </c>
    </row>
    <row r="5" spans="1:12">
      <c r="A5" s="34" t="s">
        <v>54</v>
      </c>
      <c r="B5" s="35">
        <v>408</v>
      </c>
      <c r="C5" s="35" t="s">
        <v>62</v>
      </c>
      <c r="D5" s="11" t="s">
        <v>63</v>
      </c>
      <c r="E5" s="11" t="s">
        <v>65</v>
      </c>
      <c r="F5" s="11" t="s">
        <v>67</v>
      </c>
      <c r="G5" s="75" t="s">
        <v>180</v>
      </c>
      <c r="H5" s="8">
        <v>0</v>
      </c>
      <c r="I5" s="8">
        <v>1350</v>
      </c>
      <c r="J5" s="8">
        <v>0</v>
      </c>
      <c r="K5" s="9">
        <f t="shared" ref="K5:K68" si="0">SUM(H5:J5)</f>
        <v>1350</v>
      </c>
    </row>
    <row r="6" spans="1:12">
      <c r="A6" s="34" t="s">
        <v>54</v>
      </c>
      <c r="B6" s="35">
        <v>408</v>
      </c>
      <c r="C6" s="35" t="s">
        <v>62</v>
      </c>
      <c r="D6" s="11" t="s">
        <v>63</v>
      </c>
      <c r="E6" s="11" t="s">
        <v>66</v>
      </c>
      <c r="F6" s="11" t="s">
        <v>67</v>
      </c>
      <c r="G6" s="75" t="s">
        <v>261</v>
      </c>
      <c r="H6" s="8">
        <v>0</v>
      </c>
      <c r="I6" s="8">
        <v>1200</v>
      </c>
      <c r="J6" s="8">
        <v>0</v>
      </c>
      <c r="K6" s="9">
        <f t="shared" si="0"/>
        <v>1200</v>
      </c>
    </row>
    <row r="7" spans="1:12">
      <c r="A7" s="34" t="s">
        <v>54</v>
      </c>
      <c r="B7" s="35">
        <v>104</v>
      </c>
      <c r="C7" s="35" t="s">
        <v>101</v>
      </c>
      <c r="D7" s="11" t="s">
        <v>107</v>
      </c>
      <c r="E7" s="11" t="s">
        <v>108</v>
      </c>
      <c r="F7" s="11" t="s">
        <v>59</v>
      </c>
      <c r="G7" s="75" t="s">
        <v>312</v>
      </c>
      <c r="H7" s="8">
        <v>2625</v>
      </c>
      <c r="I7" s="8">
        <v>1000</v>
      </c>
      <c r="J7" s="8">
        <v>0</v>
      </c>
      <c r="K7" s="9">
        <f t="shared" si="0"/>
        <v>3625</v>
      </c>
    </row>
    <row r="8" spans="1:12">
      <c r="A8" s="34" t="s">
        <v>54</v>
      </c>
      <c r="B8" s="35">
        <v>104</v>
      </c>
      <c r="C8" s="35" t="s">
        <v>101</v>
      </c>
      <c r="D8" s="11" t="s">
        <v>107</v>
      </c>
      <c r="E8" s="11" t="s">
        <v>91</v>
      </c>
      <c r="F8" s="11" t="s">
        <v>59</v>
      </c>
      <c r="G8" s="75" t="s">
        <v>311</v>
      </c>
      <c r="H8" s="8">
        <v>0</v>
      </c>
      <c r="I8" s="8">
        <v>500</v>
      </c>
      <c r="J8" s="8">
        <v>0</v>
      </c>
      <c r="K8" s="9">
        <f t="shared" si="0"/>
        <v>500</v>
      </c>
    </row>
    <row r="9" spans="1:12">
      <c r="A9" s="34" t="s">
        <v>54</v>
      </c>
      <c r="B9" s="35">
        <v>104</v>
      </c>
      <c r="C9" s="35" t="s">
        <v>101</v>
      </c>
      <c r="D9" s="11" t="s">
        <v>107</v>
      </c>
      <c r="E9" s="11" t="s">
        <v>102</v>
      </c>
      <c r="F9" s="11" t="s">
        <v>59</v>
      </c>
      <c r="G9" s="75" t="s">
        <v>310</v>
      </c>
      <c r="H9" s="8">
        <v>0</v>
      </c>
      <c r="I9" s="8">
        <v>500</v>
      </c>
      <c r="J9" s="8">
        <v>0</v>
      </c>
      <c r="K9" s="9">
        <f t="shared" si="0"/>
        <v>500</v>
      </c>
    </row>
    <row r="10" spans="1:12">
      <c r="A10" s="34" t="s">
        <v>54</v>
      </c>
      <c r="B10" s="35">
        <v>104</v>
      </c>
      <c r="C10" s="35" t="s">
        <v>101</v>
      </c>
      <c r="D10" s="11" t="s">
        <v>107</v>
      </c>
      <c r="E10" s="11" t="s">
        <v>114</v>
      </c>
      <c r="F10" s="11" t="s">
        <v>59</v>
      </c>
      <c r="G10" s="75" t="s">
        <v>309</v>
      </c>
      <c r="H10" s="8">
        <v>0</v>
      </c>
      <c r="I10" s="8">
        <v>3500</v>
      </c>
      <c r="J10" s="8">
        <v>0</v>
      </c>
      <c r="K10" s="9">
        <f t="shared" si="0"/>
        <v>3500</v>
      </c>
    </row>
    <row r="11" spans="1:12">
      <c r="A11" s="34" t="s">
        <v>54</v>
      </c>
      <c r="B11" s="35">
        <v>105</v>
      </c>
      <c r="C11" s="35" t="s">
        <v>101</v>
      </c>
      <c r="D11" s="11" t="s">
        <v>107</v>
      </c>
      <c r="E11" s="11" t="s">
        <v>109</v>
      </c>
      <c r="F11" s="11" t="s">
        <v>59</v>
      </c>
      <c r="G11" s="11" t="s">
        <v>61</v>
      </c>
      <c r="H11" s="8">
        <v>195</v>
      </c>
      <c r="I11" s="8">
        <v>0</v>
      </c>
      <c r="J11" s="8">
        <v>0</v>
      </c>
      <c r="K11" s="9">
        <f t="shared" si="0"/>
        <v>195</v>
      </c>
    </row>
    <row r="12" spans="1:12">
      <c r="A12" s="34" t="s">
        <v>54</v>
      </c>
      <c r="B12" s="35">
        <v>502</v>
      </c>
      <c r="C12" s="35" t="s">
        <v>110</v>
      </c>
      <c r="D12" s="11" t="s">
        <v>107</v>
      </c>
      <c r="E12" s="11" t="s">
        <v>111</v>
      </c>
      <c r="F12" s="11" t="s">
        <v>59</v>
      </c>
      <c r="G12" s="75" t="s">
        <v>585</v>
      </c>
      <c r="H12" s="8">
        <v>3242</v>
      </c>
      <c r="I12" s="8">
        <v>3000</v>
      </c>
      <c r="J12" s="8">
        <v>0</v>
      </c>
      <c r="K12" s="9">
        <f t="shared" si="0"/>
        <v>6242</v>
      </c>
    </row>
    <row r="13" spans="1:12">
      <c r="A13" s="34" t="s">
        <v>54</v>
      </c>
      <c r="B13" s="35">
        <v>502</v>
      </c>
      <c r="C13" s="35" t="s">
        <v>110</v>
      </c>
      <c r="D13" s="11" t="s">
        <v>113</v>
      </c>
      <c r="E13" s="11" t="s">
        <v>112</v>
      </c>
      <c r="F13" s="11" t="s">
        <v>59</v>
      </c>
      <c r="G13" s="75" t="s">
        <v>404</v>
      </c>
      <c r="H13" s="8">
        <v>0</v>
      </c>
      <c r="I13" s="8">
        <v>3500</v>
      </c>
      <c r="J13" s="8">
        <v>0</v>
      </c>
      <c r="K13" s="9">
        <f t="shared" si="0"/>
        <v>3500</v>
      </c>
    </row>
    <row r="14" spans="1:12">
      <c r="A14" s="34" t="s">
        <v>122</v>
      </c>
      <c r="B14" s="35">
        <v>1122</v>
      </c>
      <c r="C14" s="35" t="s">
        <v>69</v>
      </c>
      <c r="D14" s="11" t="s">
        <v>63</v>
      </c>
      <c r="E14" s="11" t="s">
        <v>149</v>
      </c>
      <c r="F14" s="11" t="s">
        <v>67</v>
      </c>
      <c r="G14" s="75" t="s">
        <v>178</v>
      </c>
      <c r="H14" s="8">
        <v>1943</v>
      </c>
      <c r="I14" s="8">
        <v>2400</v>
      </c>
      <c r="J14" s="8">
        <v>0</v>
      </c>
      <c r="K14" s="9">
        <f t="shared" si="0"/>
        <v>4343</v>
      </c>
    </row>
    <row r="15" spans="1:12">
      <c r="A15" s="34" t="s">
        <v>122</v>
      </c>
      <c r="B15" s="35" t="s">
        <v>155</v>
      </c>
      <c r="C15" s="35" t="s">
        <v>156</v>
      </c>
      <c r="D15" s="11" t="s">
        <v>63</v>
      </c>
      <c r="E15" s="11" t="s">
        <v>80</v>
      </c>
      <c r="F15" s="11" t="s">
        <v>81</v>
      </c>
      <c r="G15" s="75" t="s">
        <v>320</v>
      </c>
      <c r="H15" s="8">
        <v>0</v>
      </c>
      <c r="I15" s="8">
        <v>0</v>
      </c>
      <c r="J15" s="8">
        <v>6894</v>
      </c>
      <c r="K15" s="9">
        <f t="shared" si="0"/>
        <v>6894</v>
      </c>
    </row>
    <row r="16" spans="1:12">
      <c r="A16" s="34" t="s">
        <v>160</v>
      </c>
      <c r="B16" s="35" t="s">
        <v>61</v>
      </c>
      <c r="C16" s="35" t="s">
        <v>161</v>
      </c>
      <c r="D16" s="11" t="s">
        <v>162</v>
      </c>
      <c r="E16" s="11" t="s">
        <v>163</v>
      </c>
      <c r="F16" s="11" t="s">
        <v>81</v>
      </c>
      <c r="G16" s="75" t="s">
        <v>285</v>
      </c>
      <c r="H16" s="8">
        <v>0</v>
      </c>
      <c r="I16" s="8">
        <v>0</v>
      </c>
      <c r="J16" s="8">
        <v>1395</v>
      </c>
      <c r="K16" s="9">
        <f t="shared" si="0"/>
        <v>1395</v>
      </c>
      <c r="L16" t="s">
        <v>164</v>
      </c>
    </row>
    <row r="17" spans="1:11">
      <c r="A17" s="34" t="s">
        <v>160</v>
      </c>
      <c r="B17" s="35">
        <v>1559</v>
      </c>
      <c r="C17" s="35" t="s">
        <v>168</v>
      </c>
      <c r="D17" s="11" t="s">
        <v>169</v>
      </c>
      <c r="E17" s="11" t="s">
        <v>170</v>
      </c>
      <c r="F17" s="11" t="s">
        <v>81</v>
      </c>
      <c r="G17" s="75" t="s">
        <v>286</v>
      </c>
      <c r="H17" s="8">
        <v>0</v>
      </c>
      <c r="I17" s="8">
        <v>0</v>
      </c>
      <c r="J17" s="8">
        <v>1500</v>
      </c>
      <c r="K17" s="9">
        <f t="shared" si="0"/>
        <v>1500</v>
      </c>
    </row>
    <row r="18" spans="1:11">
      <c r="A18" s="34" t="s">
        <v>195</v>
      </c>
      <c r="B18" s="35">
        <v>519</v>
      </c>
      <c r="C18" s="35" t="s">
        <v>110</v>
      </c>
      <c r="D18" s="11" t="s">
        <v>196</v>
      </c>
      <c r="E18" s="11" t="s">
        <v>92</v>
      </c>
      <c r="F18" s="11" t="s">
        <v>197</v>
      </c>
      <c r="G18" s="75" t="s">
        <v>1388</v>
      </c>
      <c r="H18" s="8">
        <v>7567</v>
      </c>
      <c r="I18" s="8" t="s">
        <v>61</v>
      </c>
      <c r="J18" s="8">
        <v>0</v>
      </c>
      <c r="K18" s="9">
        <f t="shared" si="0"/>
        <v>7567</v>
      </c>
    </row>
    <row r="19" spans="1:11">
      <c r="A19" s="34" t="s">
        <v>195</v>
      </c>
      <c r="B19" s="35">
        <v>519</v>
      </c>
      <c r="C19" s="35" t="s">
        <v>110</v>
      </c>
      <c r="D19" s="11" t="s">
        <v>196</v>
      </c>
      <c r="E19" s="11" t="s">
        <v>163</v>
      </c>
      <c r="F19" s="11" t="s">
        <v>197</v>
      </c>
      <c r="G19" s="75" t="s">
        <v>795</v>
      </c>
      <c r="H19" s="8">
        <v>0</v>
      </c>
      <c r="I19" s="8">
        <v>400</v>
      </c>
      <c r="J19" s="8">
        <v>0</v>
      </c>
      <c r="K19" s="9">
        <f t="shared" si="0"/>
        <v>400</v>
      </c>
    </row>
    <row r="20" spans="1:11">
      <c r="A20" s="34" t="s">
        <v>195</v>
      </c>
      <c r="B20" s="35">
        <v>519</v>
      </c>
      <c r="C20" s="35" t="s">
        <v>110</v>
      </c>
      <c r="D20" s="11" t="s">
        <v>196</v>
      </c>
      <c r="E20" s="11" t="s">
        <v>796</v>
      </c>
      <c r="F20" s="11" t="s">
        <v>197</v>
      </c>
      <c r="G20" s="75" t="s">
        <v>797</v>
      </c>
      <c r="H20" s="8">
        <v>0</v>
      </c>
      <c r="I20" s="8">
        <v>4750</v>
      </c>
      <c r="J20" s="8">
        <v>0</v>
      </c>
      <c r="K20" s="9">
        <f t="shared" si="0"/>
        <v>4750</v>
      </c>
    </row>
    <row r="21" spans="1:11">
      <c r="A21" s="34" t="s">
        <v>195</v>
      </c>
      <c r="B21" s="35">
        <v>801</v>
      </c>
      <c r="C21" s="35" t="s">
        <v>136</v>
      </c>
      <c r="D21" s="11" t="s">
        <v>196</v>
      </c>
      <c r="E21" s="11" t="s">
        <v>137</v>
      </c>
      <c r="F21" s="11" t="s">
        <v>197</v>
      </c>
      <c r="G21" s="75" t="s">
        <v>61</v>
      </c>
      <c r="H21" s="8">
        <v>520</v>
      </c>
      <c r="I21" s="8">
        <v>0</v>
      </c>
      <c r="J21" s="8">
        <v>0</v>
      </c>
      <c r="K21" s="9">
        <f t="shared" si="0"/>
        <v>520</v>
      </c>
    </row>
    <row r="22" spans="1:11">
      <c r="A22" s="34" t="s">
        <v>292</v>
      </c>
      <c r="B22" s="35">
        <v>5500</v>
      </c>
      <c r="C22" s="35" t="s">
        <v>305</v>
      </c>
      <c r="D22" s="11" t="s">
        <v>169</v>
      </c>
      <c r="E22" s="11" t="s">
        <v>318</v>
      </c>
      <c r="F22" s="11" t="s">
        <v>197</v>
      </c>
      <c r="G22" s="40" t="s">
        <v>60</v>
      </c>
      <c r="H22" s="8">
        <v>1650</v>
      </c>
      <c r="I22" s="8" t="s">
        <v>61</v>
      </c>
      <c r="J22" s="8">
        <v>0</v>
      </c>
      <c r="K22" s="9">
        <f t="shared" si="0"/>
        <v>1650</v>
      </c>
    </row>
    <row r="23" spans="1:11">
      <c r="A23" s="34" t="s">
        <v>327</v>
      </c>
      <c r="B23" s="35">
        <v>1073</v>
      </c>
      <c r="C23" s="35" t="s">
        <v>97</v>
      </c>
      <c r="D23" s="11" t="s">
        <v>357</v>
      </c>
      <c r="E23" s="11" t="s">
        <v>332</v>
      </c>
      <c r="F23" s="11" t="s">
        <v>59</v>
      </c>
      <c r="G23" s="75" t="s">
        <v>427</v>
      </c>
      <c r="H23" s="8">
        <v>700</v>
      </c>
      <c r="I23" s="8">
        <v>350</v>
      </c>
      <c r="J23" s="8">
        <v>0</v>
      </c>
      <c r="K23" s="9">
        <f t="shared" si="0"/>
        <v>1050</v>
      </c>
    </row>
    <row r="24" spans="1:11">
      <c r="A24" s="34" t="s">
        <v>327</v>
      </c>
      <c r="B24" s="35" t="s">
        <v>355</v>
      </c>
      <c r="C24" s="35" t="s">
        <v>143</v>
      </c>
      <c r="D24" s="11" t="s">
        <v>357</v>
      </c>
      <c r="E24" s="11" t="s">
        <v>263</v>
      </c>
      <c r="F24" s="11" t="s">
        <v>59</v>
      </c>
      <c r="G24" s="75" t="s">
        <v>426</v>
      </c>
      <c r="H24" s="8">
        <v>813</v>
      </c>
      <c r="I24" s="8">
        <v>450</v>
      </c>
      <c r="J24" s="8">
        <v>0</v>
      </c>
      <c r="K24" s="9">
        <f t="shared" si="0"/>
        <v>1263</v>
      </c>
    </row>
    <row r="25" spans="1:11">
      <c r="A25" s="34" t="s">
        <v>327</v>
      </c>
      <c r="B25" s="35">
        <v>1227</v>
      </c>
      <c r="C25" s="35" t="s">
        <v>69</v>
      </c>
      <c r="D25" s="11" t="s">
        <v>304</v>
      </c>
      <c r="E25" s="11" t="s">
        <v>356</v>
      </c>
      <c r="F25" s="11" t="s">
        <v>59</v>
      </c>
      <c r="G25" s="75" t="s">
        <v>428</v>
      </c>
      <c r="H25" s="8">
        <v>893</v>
      </c>
      <c r="I25" s="8">
        <v>350</v>
      </c>
      <c r="J25" s="8">
        <v>0</v>
      </c>
      <c r="K25" s="9">
        <f t="shared" si="0"/>
        <v>1243</v>
      </c>
    </row>
    <row r="26" spans="1:11">
      <c r="A26" s="34" t="s">
        <v>386</v>
      </c>
      <c r="B26" s="35" t="s">
        <v>61</v>
      </c>
      <c r="C26" s="35" t="s">
        <v>59</v>
      </c>
      <c r="D26" s="11" t="s">
        <v>304</v>
      </c>
      <c r="E26" s="11" t="s">
        <v>263</v>
      </c>
      <c r="F26" s="11" t="s">
        <v>59</v>
      </c>
      <c r="G26" s="75" t="s">
        <v>437</v>
      </c>
      <c r="H26" s="8">
        <v>400</v>
      </c>
      <c r="I26" s="8">
        <v>450</v>
      </c>
      <c r="J26" s="8">
        <v>0</v>
      </c>
      <c r="K26" s="9">
        <f t="shared" si="0"/>
        <v>850</v>
      </c>
    </row>
    <row r="27" spans="1:11">
      <c r="A27" s="34" t="s">
        <v>386</v>
      </c>
      <c r="B27" s="35" t="s">
        <v>61</v>
      </c>
      <c r="C27" s="35" t="s">
        <v>161</v>
      </c>
      <c r="D27" s="11" t="s">
        <v>1393</v>
      </c>
      <c r="E27" s="11" t="s">
        <v>396</v>
      </c>
      <c r="F27" s="11" t="s">
        <v>81</v>
      </c>
      <c r="G27" s="75" t="s">
        <v>1394</v>
      </c>
      <c r="H27" s="8">
        <v>0</v>
      </c>
      <c r="I27" s="8">
        <v>0</v>
      </c>
      <c r="J27" s="8">
        <v>4940</v>
      </c>
      <c r="K27" s="9">
        <f t="shared" si="0"/>
        <v>4940</v>
      </c>
    </row>
    <row r="28" spans="1:11">
      <c r="A28" s="34" t="s">
        <v>386</v>
      </c>
      <c r="B28" s="35" t="s">
        <v>405</v>
      </c>
      <c r="C28" s="35" t="s">
        <v>156</v>
      </c>
      <c r="D28" s="11" t="s">
        <v>1393</v>
      </c>
      <c r="E28" s="11" t="s">
        <v>1390</v>
      </c>
      <c r="F28" s="11" t="s">
        <v>81</v>
      </c>
      <c r="G28" s="75" t="s">
        <v>1391</v>
      </c>
      <c r="H28" s="8">
        <v>0</v>
      </c>
      <c r="I28" s="8">
        <v>0</v>
      </c>
      <c r="J28" s="8">
        <v>3398</v>
      </c>
      <c r="K28" s="9">
        <f t="shared" si="0"/>
        <v>3398</v>
      </c>
    </row>
    <row r="29" spans="1:11">
      <c r="A29" s="34" t="s">
        <v>415</v>
      </c>
      <c r="B29" s="35">
        <v>9719</v>
      </c>
      <c r="C29" s="35" t="s">
        <v>416</v>
      </c>
      <c r="D29" s="11" t="s">
        <v>113</v>
      </c>
      <c r="E29" s="11" t="s">
        <v>137</v>
      </c>
      <c r="F29" s="11" t="s">
        <v>59</v>
      </c>
      <c r="G29" s="75" t="s">
        <v>61</v>
      </c>
      <c r="H29" s="8">
        <v>310</v>
      </c>
      <c r="I29" s="8">
        <v>0</v>
      </c>
      <c r="J29" s="8">
        <v>0</v>
      </c>
      <c r="K29" s="9">
        <f t="shared" si="0"/>
        <v>310</v>
      </c>
    </row>
    <row r="30" spans="1:11">
      <c r="A30" s="34" t="s">
        <v>415</v>
      </c>
      <c r="B30" s="35">
        <v>2598</v>
      </c>
      <c r="C30" s="35" t="s">
        <v>136</v>
      </c>
      <c r="D30" s="11" t="s">
        <v>113</v>
      </c>
      <c r="E30" s="11" t="s">
        <v>417</v>
      </c>
      <c r="F30" s="11" t="s">
        <v>59</v>
      </c>
      <c r="G30" s="75" t="s">
        <v>61</v>
      </c>
      <c r="H30" s="8">
        <v>210</v>
      </c>
      <c r="I30" s="8">
        <v>0</v>
      </c>
      <c r="J30" s="8">
        <v>0</v>
      </c>
      <c r="K30" s="9">
        <f t="shared" si="0"/>
        <v>210</v>
      </c>
    </row>
    <row r="31" spans="1:11">
      <c r="A31" s="34" t="s">
        <v>529</v>
      </c>
      <c r="B31" s="35">
        <v>465</v>
      </c>
      <c r="C31" s="35" t="s">
        <v>62</v>
      </c>
      <c r="D31" s="11" t="s">
        <v>530</v>
      </c>
      <c r="E31" s="11" t="s">
        <v>533</v>
      </c>
      <c r="F31" s="11" t="s">
        <v>534</v>
      </c>
      <c r="G31" s="75" t="s">
        <v>663</v>
      </c>
      <c r="H31" s="8">
        <v>5079</v>
      </c>
      <c r="I31" s="8">
        <v>1950</v>
      </c>
      <c r="J31" s="8">
        <v>0</v>
      </c>
      <c r="K31" s="9">
        <f t="shared" si="0"/>
        <v>7029</v>
      </c>
    </row>
    <row r="32" spans="1:11">
      <c r="A32" s="34" t="s">
        <v>529</v>
      </c>
      <c r="B32" s="35">
        <v>465</v>
      </c>
      <c r="C32" s="35" t="s">
        <v>62</v>
      </c>
      <c r="D32" s="11" t="s">
        <v>530</v>
      </c>
      <c r="E32" s="11" t="s">
        <v>532</v>
      </c>
      <c r="F32" s="11" t="s">
        <v>534</v>
      </c>
      <c r="G32" s="75" t="s">
        <v>662</v>
      </c>
      <c r="H32" s="8">
        <v>0</v>
      </c>
      <c r="I32" s="8">
        <v>600</v>
      </c>
      <c r="J32" s="8">
        <v>0</v>
      </c>
      <c r="K32" s="9">
        <f t="shared" si="0"/>
        <v>600</v>
      </c>
    </row>
    <row r="33" spans="1:11">
      <c r="A33" s="34" t="s">
        <v>529</v>
      </c>
      <c r="B33" s="35">
        <v>465</v>
      </c>
      <c r="C33" s="35" t="s">
        <v>62</v>
      </c>
      <c r="D33" s="11" t="s">
        <v>530</v>
      </c>
      <c r="E33" s="11" t="s">
        <v>356</v>
      </c>
      <c r="F33" s="11" t="s">
        <v>534</v>
      </c>
      <c r="G33" s="75" t="s">
        <v>658</v>
      </c>
      <c r="H33" s="8">
        <v>0</v>
      </c>
      <c r="I33" s="8">
        <v>350</v>
      </c>
      <c r="J33" s="8">
        <v>0</v>
      </c>
      <c r="K33" s="9">
        <f t="shared" si="0"/>
        <v>350</v>
      </c>
    </row>
    <row r="34" spans="1:11">
      <c r="A34" s="34" t="s">
        <v>529</v>
      </c>
      <c r="B34" s="35">
        <v>465</v>
      </c>
      <c r="C34" s="35" t="s">
        <v>62</v>
      </c>
      <c r="D34" s="11" t="s">
        <v>530</v>
      </c>
      <c r="E34" s="11" t="s">
        <v>531</v>
      </c>
      <c r="F34" s="11" t="s">
        <v>534</v>
      </c>
      <c r="G34" s="75" t="s">
        <v>660</v>
      </c>
      <c r="H34" s="8">
        <v>0</v>
      </c>
      <c r="I34" s="8">
        <v>1800</v>
      </c>
      <c r="J34" s="8">
        <v>0</v>
      </c>
      <c r="K34" s="9">
        <f t="shared" si="0"/>
        <v>1800</v>
      </c>
    </row>
    <row r="35" spans="1:11">
      <c r="A35" s="34" t="s">
        <v>529</v>
      </c>
      <c r="B35" s="35">
        <v>1341</v>
      </c>
      <c r="C35" s="35" t="s">
        <v>69</v>
      </c>
      <c r="D35" s="11" t="s">
        <v>530</v>
      </c>
      <c r="E35" s="11" t="s">
        <v>547</v>
      </c>
      <c r="F35" s="11" t="s">
        <v>534</v>
      </c>
      <c r="G35" s="75" t="s">
        <v>661</v>
      </c>
      <c r="H35" s="8">
        <v>1166</v>
      </c>
      <c r="I35" s="8">
        <v>1200</v>
      </c>
      <c r="J35" s="8">
        <v>0</v>
      </c>
      <c r="K35" s="9">
        <f t="shared" si="0"/>
        <v>2366</v>
      </c>
    </row>
    <row r="36" spans="1:11">
      <c r="A36" s="34" t="s">
        <v>594</v>
      </c>
      <c r="B36" s="35">
        <v>475</v>
      </c>
      <c r="C36" s="35" t="s">
        <v>62</v>
      </c>
      <c r="D36" s="11" t="s">
        <v>632</v>
      </c>
      <c r="E36" s="11" t="s">
        <v>657</v>
      </c>
      <c r="F36" s="11" t="s">
        <v>67</v>
      </c>
      <c r="G36" s="75" t="s">
        <v>659</v>
      </c>
      <c r="H36" s="8">
        <v>2536</v>
      </c>
      <c r="I36" s="8">
        <v>1250</v>
      </c>
      <c r="J36" s="8">
        <v>0</v>
      </c>
      <c r="K36" s="9">
        <f t="shared" si="0"/>
        <v>3786</v>
      </c>
    </row>
    <row r="37" spans="1:11">
      <c r="A37" s="34" t="s">
        <v>642</v>
      </c>
      <c r="B37" s="35">
        <v>7212</v>
      </c>
      <c r="C37" s="35" t="s">
        <v>1139</v>
      </c>
      <c r="D37" s="11" t="s">
        <v>654</v>
      </c>
      <c r="E37" s="11" t="s">
        <v>655</v>
      </c>
      <c r="F37" s="11" t="s">
        <v>197</v>
      </c>
      <c r="G37" s="75" t="s">
        <v>916</v>
      </c>
      <c r="H37" s="8">
        <v>6845</v>
      </c>
      <c r="I37" s="8">
        <v>4700</v>
      </c>
      <c r="J37" s="8">
        <v>0</v>
      </c>
      <c r="K37" s="9">
        <f t="shared" si="0"/>
        <v>11545</v>
      </c>
    </row>
    <row r="38" spans="1:11">
      <c r="A38" s="34" t="s">
        <v>642</v>
      </c>
      <c r="B38" s="35" t="s">
        <v>61</v>
      </c>
      <c r="C38" s="35" t="s">
        <v>673</v>
      </c>
      <c r="D38" s="11" t="s">
        <v>674</v>
      </c>
      <c r="E38" s="11" t="s">
        <v>1109</v>
      </c>
      <c r="F38" s="11" t="s">
        <v>81</v>
      </c>
      <c r="G38" s="75" t="s">
        <v>1392</v>
      </c>
      <c r="H38" s="8">
        <v>0</v>
      </c>
      <c r="I38" s="8">
        <v>0</v>
      </c>
      <c r="J38" s="8">
        <v>3160</v>
      </c>
      <c r="K38" s="9">
        <f t="shared" si="0"/>
        <v>3160</v>
      </c>
    </row>
    <row r="39" spans="1:11">
      <c r="A39" s="34" t="s">
        <v>642</v>
      </c>
      <c r="B39" s="35">
        <v>831</v>
      </c>
      <c r="C39" s="35" t="s">
        <v>239</v>
      </c>
      <c r="D39" s="11" t="s">
        <v>654</v>
      </c>
      <c r="E39" s="11" t="s">
        <v>669</v>
      </c>
      <c r="F39" s="11" t="s">
        <v>197</v>
      </c>
      <c r="G39" s="75" t="s">
        <v>61</v>
      </c>
      <c r="H39" s="8">
        <v>50</v>
      </c>
      <c r="I39" s="8">
        <v>0</v>
      </c>
      <c r="J39" s="8">
        <v>0</v>
      </c>
      <c r="K39" s="9">
        <f t="shared" si="0"/>
        <v>50</v>
      </c>
    </row>
    <row r="40" spans="1:11">
      <c r="A40" s="34" t="s">
        <v>642</v>
      </c>
      <c r="B40" s="35">
        <v>646</v>
      </c>
      <c r="C40" s="35" t="s">
        <v>110</v>
      </c>
      <c r="D40" s="11" t="s">
        <v>388</v>
      </c>
      <c r="E40" s="11" t="s">
        <v>275</v>
      </c>
      <c r="F40" s="11" t="s">
        <v>197</v>
      </c>
      <c r="G40" s="75" t="s">
        <v>61</v>
      </c>
      <c r="H40" s="8">
        <v>280</v>
      </c>
      <c r="I40" s="8">
        <v>0</v>
      </c>
      <c r="J40" s="8">
        <v>0</v>
      </c>
      <c r="K40" s="9">
        <f t="shared" si="0"/>
        <v>280</v>
      </c>
    </row>
    <row r="41" spans="1:11">
      <c r="A41" s="34" t="s">
        <v>642</v>
      </c>
      <c r="B41" s="35" t="s">
        <v>688</v>
      </c>
      <c r="C41" s="35" t="s">
        <v>348</v>
      </c>
      <c r="D41" s="11" t="s">
        <v>61</v>
      </c>
      <c r="E41" s="11" t="s">
        <v>572</v>
      </c>
      <c r="F41" s="11" t="s">
        <v>81</v>
      </c>
      <c r="G41" s="75" t="s">
        <v>1370</v>
      </c>
      <c r="H41" s="8">
        <v>0</v>
      </c>
      <c r="I41" s="8">
        <v>0</v>
      </c>
      <c r="J41" s="8">
        <v>1321</v>
      </c>
      <c r="K41" s="9">
        <f t="shared" si="0"/>
        <v>1321</v>
      </c>
    </row>
    <row r="42" spans="1:11">
      <c r="A42" s="34" t="s">
        <v>699</v>
      </c>
      <c r="B42" s="35" t="s">
        <v>700</v>
      </c>
      <c r="C42" s="35" t="s">
        <v>138</v>
      </c>
      <c r="D42" s="11" t="s">
        <v>162</v>
      </c>
      <c r="E42" s="11" t="s">
        <v>701</v>
      </c>
      <c r="F42" s="11" t="s">
        <v>59</v>
      </c>
      <c r="G42" s="75" t="s">
        <v>824</v>
      </c>
      <c r="H42" s="8">
        <v>2840</v>
      </c>
      <c r="I42" s="8">
        <v>7000</v>
      </c>
      <c r="J42" s="8">
        <v>0</v>
      </c>
      <c r="K42" s="9">
        <f t="shared" si="0"/>
        <v>9840</v>
      </c>
    </row>
    <row r="43" spans="1:11">
      <c r="A43" s="118">
        <v>44395</v>
      </c>
      <c r="B43" s="35" t="s">
        <v>750</v>
      </c>
      <c r="C43" s="35" t="s">
        <v>664</v>
      </c>
      <c r="D43" s="11" t="s">
        <v>113</v>
      </c>
      <c r="E43" s="11" t="s">
        <v>751</v>
      </c>
      <c r="F43" s="11" t="s">
        <v>59</v>
      </c>
      <c r="G43" s="75" t="s">
        <v>825</v>
      </c>
      <c r="H43" s="8">
        <v>1098</v>
      </c>
      <c r="I43" s="8">
        <v>1000</v>
      </c>
      <c r="J43" s="8">
        <v>0</v>
      </c>
      <c r="K43" s="9">
        <f t="shared" si="0"/>
        <v>2098</v>
      </c>
    </row>
    <row r="44" spans="1:11">
      <c r="A44" s="34" t="s">
        <v>755</v>
      </c>
      <c r="B44" s="35">
        <v>487</v>
      </c>
      <c r="C44" s="35" t="s">
        <v>62</v>
      </c>
      <c r="D44" s="11" t="s">
        <v>304</v>
      </c>
      <c r="E44" s="11" t="s">
        <v>769</v>
      </c>
      <c r="F44" s="11" t="s">
        <v>59</v>
      </c>
      <c r="G44" s="75" t="s">
        <v>1369</v>
      </c>
      <c r="H44" s="8">
        <v>3329</v>
      </c>
      <c r="I44" s="8">
        <v>1700</v>
      </c>
      <c r="J44" s="8">
        <v>0</v>
      </c>
      <c r="K44" s="9">
        <f t="shared" si="0"/>
        <v>5029</v>
      </c>
    </row>
    <row r="45" spans="1:11">
      <c r="A45" s="34" t="s">
        <v>755</v>
      </c>
      <c r="B45" s="35">
        <v>10982</v>
      </c>
      <c r="C45" s="35" t="s">
        <v>791</v>
      </c>
      <c r="D45" s="11" t="s">
        <v>793</v>
      </c>
      <c r="E45" s="11" t="s">
        <v>790</v>
      </c>
      <c r="F45" s="11" t="s">
        <v>81</v>
      </c>
      <c r="G45" s="75" t="s">
        <v>792</v>
      </c>
      <c r="H45" s="8">
        <v>0</v>
      </c>
      <c r="I45" s="8">
        <v>0</v>
      </c>
      <c r="J45" s="8">
        <v>300</v>
      </c>
      <c r="K45" s="9">
        <f t="shared" si="0"/>
        <v>300</v>
      </c>
    </row>
    <row r="46" spans="1:11">
      <c r="A46" s="34" t="s">
        <v>944</v>
      </c>
      <c r="B46" s="35" t="s">
        <v>961</v>
      </c>
      <c r="C46" s="35" t="s">
        <v>138</v>
      </c>
      <c r="D46" s="35" t="s">
        <v>113</v>
      </c>
      <c r="E46" s="11" t="s">
        <v>58</v>
      </c>
      <c r="F46" s="11" t="s">
        <v>59</v>
      </c>
      <c r="G46" s="75" t="s">
        <v>985</v>
      </c>
      <c r="H46" s="8">
        <v>786</v>
      </c>
      <c r="I46" s="8">
        <v>500</v>
      </c>
      <c r="J46" s="8">
        <v>0</v>
      </c>
      <c r="K46" s="9">
        <f t="shared" si="0"/>
        <v>1286</v>
      </c>
    </row>
    <row r="47" spans="1:11">
      <c r="A47" s="34" t="s">
        <v>944</v>
      </c>
      <c r="B47" s="35" t="s">
        <v>962</v>
      </c>
      <c r="C47" s="35" t="s">
        <v>138</v>
      </c>
      <c r="D47" s="11" t="s">
        <v>964</v>
      </c>
      <c r="E47" s="11" t="s">
        <v>963</v>
      </c>
      <c r="F47" s="11" t="s">
        <v>59</v>
      </c>
      <c r="G47" s="75" t="s">
        <v>1103</v>
      </c>
      <c r="H47" s="8">
        <v>1722</v>
      </c>
      <c r="I47" s="8">
        <v>6000</v>
      </c>
      <c r="J47" s="8">
        <v>0</v>
      </c>
      <c r="K47" s="9">
        <f t="shared" si="0"/>
        <v>7722</v>
      </c>
    </row>
    <row r="48" spans="1:11">
      <c r="A48" s="34" t="s">
        <v>1011</v>
      </c>
      <c r="B48" s="35">
        <v>781</v>
      </c>
      <c r="C48" s="35" t="s">
        <v>110</v>
      </c>
      <c r="D48" s="11" t="s">
        <v>654</v>
      </c>
      <c r="E48" s="11" t="s">
        <v>389</v>
      </c>
      <c r="F48" s="11" t="s">
        <v>1045</v>
      </c>
      <c r="G48" s="75" t="s">
        <v>1384</v>
      </c>
      <c r="H48" s="8">
        <v>3870</v>
      </c>
      <c r="I48" s="8">
        <v>3200</v>
      </c>
      <c r="J48" s="8">
        <v>0</v>
      </c>
      <c r="K48" s="9">
        <f t="shared" si="0"/>
        <v>7070</v>
      </c>
    </row>
    <row r="49" spans="1:11">
      <c r="A49" s="34" t="s">
        <v>1011</v>
      </c>
      <c r="B49" s="35" t="s">
        <v>1015</v>
      </c>
      <c r="C49" s="35" t="s">
        <v>138</v>
      </c>
      <c r="D49" s="11" t="s">
        <v>107</v>
      </c>
      <c r="E49" s="11" t="s">
        <v>389</v>
      </c>
      <c r="F49" s="11" t="s">
        <v>1045</v>
      </c>
      <c r="G49" s="75" t="s">
        <v>1122</v>
      </c>
      <c r="H49" s="8">
        <v>3337</v>
      </c>
      <c r="I49" s="8">
        <v>2700</v>
      </c>
      <c r="J49" s="8">
        <v>0</v>
      </c>
      <c r="K49" s="9">
        <f t="shared" si="0"/>
        <v>6037</v>
      </c>
    </row>
    <row r="50" spans="1:11">
      <c r="A50" s="34" t="s">
        <v>1011</v>
      </c>
      <c r="B50" s="35" t="s">
        <v>1015</v>
      </c>
      <c r="C50" s="35" t="s">
        <v>138</v>
      </c>
      <c r="D50" s="11" t="s">
        <v>107</v>
      </c>
      <c r="E50" s="11" t="s">
        <v>282</v>
      </c>
      <c r="F50" s="11" t="s">
        <v>1045</v>
      </c>
      <c r="G50" s="75" t="s">
        <v>1300</v>
      </c>
      <c r="H50" s="8">
        <v>0</v>
      </c>
      <c r="I50" s="8">
        <v>1200</v>
      </c>
      <c r="J50" s="8">
        <v>0</v>
      </c>
      <c r="K50" s="9">
        <f t="shared" si="0"/>
        <v>1200</v>
      </c>
    </row>
    <row r="51" spans="1:11">
      <c r="A51" s="34" t="s">
        <v>1011</v>
      </c>
      <c r="B51" s="35">
        <v>168</v>
      </c>
      <c r="C51" s="35" t="s">
        <v>101</v>
      </c>
      <c r="D51" s="11" t="s">
        <v>654</v>
      </c>
      <c r="E51" s="11" t="s">
        <v>95</v>
      </c>
      <c r="F51" s="11" t="s">
        <v>187</v>
      </c>
      <c r="G51" s="75" t="s">
        <v>1316</v>
      </c>
      <c r="H51" s="8">
        <v>3794</v>
      </c>
      <c r="I51" s="8">
        <v>3000</v>
      </c>
      <c r="J51" s="8">
        <v>0</v>
      </c>
      <c r="K51" s="9">
        <f t="shared" si="0"/>
        <v>6794</v>
      </c>
    </row>
    <row r="52" spans="1:11">
      <c r="A52" s="34" t="s">
        <v>1011</v>
      </c>
      <c r="B52" s="35">
        <v>168</v>
      </c>
      <c r="C52" s="35" t="s">
        <v>101</v>
      </c>
      <c r="D52" s="11" t="s">
        <v>1016</v>
      </c>
      <c r="E52" s="11" t="s">
        <v>390</v>
      </c>
      <c r="F52" s="11" t="s">
        <v>59</v>
      </c>
      <c r="G52" s="75" t="s">
        <v>1098</v>
      </c>
      <c r="H52" s="8">
        <v>0</v>
      </c>
      <c r="I52" s="8">
        <v>1000</v>
      </c>
      <c r="J52" s="8">
        <v>0</v>
      </c>
      <c r="K52" s="9">
        <f t="shared" si="0"/>
        <v>1000</v>
      </c>
    </row>
    <row r="53" spans="1:11">
      <c r="A53" s="34" t="s">
        <v>1011</v>
      </c>
      <c r="B53" s="35">
        <v>3</v>
      </c>
      <c r="C53" s="35" t="s">
        <v>496</v>
      </c>
      <c r="D53" s="11" t="s">
        <v>1017</v>
      </c>
      <c r="E53" s="11" t="s">
        <v>951</v>
      </c>
      <c r="F53" s="11" t="s">
        <v>534</v>
      </c>
      <c r="G53" s="75" t="s">
        <v>1101</v>
      </c>
      <c r="H53" s="8">
        <v>2115</v>
      </c>
      <c r="I53" s="8">
        <v>1800</v>
      </c>
      <c r="J53" s="8">
        <v>0</v>
      </c>
      <c r="K53" s="9">
        <f t="shared" si="0"/>
        <v>3915</v>
      </c>
    </row>
    <row r="54" spans="1:11">
      <c r="A54" s="34" t="s">
        <v>1011</v>
      </c>
      <c r="B54" s="35">
        <v>3</v>
      </c>
      <c r="C54" s="35" t="s">
        <v>496</v>
      </c>
      <c r="D54" s="11" t="s">
        <v>1017</v>
      </c>
      <c r="E54" s="11" t="s">
        <v>256</v>
      </c>
      <c r="F54" s="11" t="s">
        <v>534</v>
      </c>
      <c r="G54" s="75" t="s">
        <v>1102</v>
      </c>
      <c r="H54" s="8">
        <v>0</v>
      </c>
      <c r="I54" s="8">
        <v>300</v>
      </c>
      <c r="J54" s="8">
        <v>0</v>
      </c>
      <c r="K54" s="9">
        <f t="shared" si="0"/>
        <v>300</v>
      </c>
    </row>
    <row r="55" spans="1:11">
      <c r="A55" s="34" t="s">
        <v>1011</v>
      </c>
      <c r="B55" s="35">
        <v>1</v>
      </c>
      <c r="C55" s="35" t="s">
        <v>496</v>
      </c>
      <c r="D55" s="11" t="s">
        <v>1017</v>
      </c>
      <c r="E55" s="11" t="s">
        <v>1078</v>
      </c>
      <c r="F55" s="11" t="s">
        <v>534</v>
      </c>
      <c r="G55" s="75" t="s">
        <v>1100</v>
      </c>
      <c r="H55" s="8">
        <v>855</v>
      </c>
      <c r="I55" s="8">
        <v>600</v>
      </c>
      <c r="J55" s="8">
        <v>0</v>
      </c>
      <c r="K55" s="9">
        <f t="shared" si="0"/>
        <v>1455</v>
      </c>
    </row>
    <row r="56" spans="1:11">
      <c r="A56" s="34" t="s">
        <v>1011</v>
      </c>
      <c r="B56" s="35">
        <v>1</v>
      </c>
      <c r="C56" s="35" t="s">
        <v>496</v>
      </c>
      <c r="D56" s="11" t="s">
        <v>1017</v>
      </c>
      <c r="E56" s="11" t="s">
        <v>870</v>
      </c>
      <c r="F56" s="11" t="s">
        <v>534</v>
      </c>
      <c r="G56" s="75" t="s">
        <v>1099</v>
      </c>
      <c r="H56" s="8">
        <v>0</v>
      </c>
      <c r="I56" s="8">
        <v>1000</v>
      </c>
      <c r="J56" s="8">
        <v>0</v>
      </c>
      <c r="K56" s="9">
        <f t="shared" si="0"/>
        <v>1000</v>
      </c>
    </row>
    <row r="57" spans="1:11">
      <c r="A57" s="34" t="s">
        <v>1011</v>
      </c>
      <c r="B57" s="35">
        <v>2621</v>
      </c>
      <c r="C57" s="35" t="s">
        <v>136</v>
      </c>
      <c r="D57" s="11" t="s">
        <v>654</v>
      </c>
      <c r="E57" s="11" t="s">
        <v>137</v>
      </c>
      <c r="F57" s="11" t="s">
        <v>61</v>
      </c>
      <c r="G57" s="11" t="s">
        <v>61</v>
      </c>
      <c r="H57" s="8">
        <v>1400</v>
      </c>
      <c r="I57" s="8">
        <v>0</v>
      </c>
      <c r="J57" s="8">
        <v>0</v>
      </c>
      <c r="K57" s="9">
        <f t="shared" si="0"/>
        <v>1400</v>
      </c>
    </row>
    <row r="58" spans="1:11">
      <c r="A58" s="34" t="s">
        <v>1011</v>
      </c>
      <c r="B58" s="35">
        <v>170</v>
      </c>
      <c r="C58" s="35" t="s">
        <v>101</v>
      </c>
      <c r="D58" s="11" t="s">
        <v>654</v>
      </c>
      <c r="E58" s="11" t="s">
        <v>497</v>
      </c>
      <c r="F58" s="11" t="s">
        <v>61</v>
      </c>
      <c r="G58" s="11" t="s">
        <v>61</v>
      </c>
      <c r="H58" s="8">
        <v>143</v>
      </c>
      <c r="I58" s="8">
        <v>0</v>
      </c>
      <c r="J58" s="8">
        <v>0</v>
      </c>
      <c r="K58" s="9">
        <f t="shared" si="0"/>
        <v>143</v>
      </c>
    </row>
    <row r="59" spans="1:11">
      <c r="A59" s="34" t="s">
        <v>1011</v>
      </c>
      <c r="B59" s="35">
        <v>7227</v>
      </c>
      <c r="C59" s="35" t="s">
        <v>305</v>
      </c>
      <c r="D59" s="11" t="s">
        <v>654</v>
      </c>
      <c r="E59" s="11" t="s">
        <v>1025</v>
      </c>
      <c r="F59" s="11" t="s">
        <v>1045</v>
      </c>
      <c r="G59" s="75" t="s">
        <v>1120</v>
      </c>
      <c r="H59" s="8">
        <v>7855</v>
      </c>
      <c r="I59" s="8">
        <v>1800</v>
      </c>
      <c r="J59" s="8">
        <v>0</v>
      </c>
      <c r="K59" s="9">
        <f t="shared" si="0"/>
        <v>9655</v>
      </c>
    </row>
    <row r="60" spans="1:11">
      <c r="A60" s="34" t="s">
        <v>1011</v>
      </c>
      <c r="B60" s="35">
        <v>7227</v>
      </c>
      <c r="C60" s="35" t="s">
        <v>305</v>
      </c>
      <c r="D60" s="11" t="s">
        <v>654</v>
      </c>
      <c r="E60" s="11" t="s">
        <v>95</v>
      </c>
      <c r="F60" s="11" t="s">
        <v>1045</v>
      </c>
      <c r="G60" s="75" t="s">
        <v>1387</v>
      </c>
      <c r="H60" s="8">
        <v>0</v>
      </c>
      <c r="I60" s="108">
        <v>1700</v>
      </c>
      <c r="J60" s="8">
        <v>0</v>
      </c>
      <c r="K60" s="9">
        <f t="shared" si="0"/>
        <v>1700</v>
      </c>
    </row>
    <row r="61" spans="1:11">
      <c r="A61" s="34" t="s">
        <v>1011</v>
      </c>
      <c r="B61" s="35">
        <v>7227</v>
      </c>
      <c r="C61" s="35" t="s">
        <v>305</v>
      </c>
      <c r="D61" s="11" t="s">
        <v>107</v>
      </c>
      <c r="E61" s="11" t="s">
        <v>93</v>
      </c>
      <c r="F61" s="11" t="s">
        <v>1416</v>
      </c>
      <c r="G61" s="75" t="s">
        <v>1413</v>
      </c>
      <c r="H61" s="8">
        <v>0</v>
      </c>
      <c r="I61" s="8">
        <v>1050</v>
      </c>
      <c r="J61" s="8">
        <v>0</v>
      </c>
      <c r="K61" s="9">
        <f t="shared" si="0"/>
        <v>1050</v>
      </c>
    </row>
    <row r="62" spans="1:11">
      <c r="A62" s="34" t="s">
        <v>1011</v>
      </c>
      <c r="B62" s="35">
        <v>1565</v>
      </c>
      <c r="C62" s="35" t="s">
        <v>69</v>
      </c>
      <c r="D62" s="11" t="s">
        <v>196</v>
      </c>
      <c r="E62" s="11" t="s">
        <v>95</v>
      </c>
      <c r="F62" s="11" t="s">
        <v>1045</v>
      </c>
      <c r="G62" s="75" t="s">
        <v>1254</v>
      </c>
      <c r="H62" s="8">
        <v>5723</v>
      </c>
      <c r="I62" s="8">
        <v>1500</v>
      </c>
      <c r="J62" s="8">
        <v>0</v>
      </c>
      <c r="K62" s="9">
        <f t="shared" si="0"/>
        <v>7223</v>
      </c>
    </row>
    <row r="63" spans="1:11">
      <c r="A63" s="34" t="s">
        <v>1011</v>
      </c>
      <c r="B63" s="35">
        <v>1565</v>
      </c>
      <c r="C63" s="35" t="s">
        <v>69</v>
      </c>
      <c r="D63" s="11" t="s">
        <v>1036</v>
      </c>
      <c r="E63" s="11" t="s">
        <v>95</v>
      </c>
      <c r="F63" s="11" t="s">
        <v>1045</v>
      </c>
      <c r="G63" s="75" t="s">
        <v>1404</v>
      </c>
      <c r="H63" s="8">
        <v>0</v>
      </c>
      <c r="I63" s="8">
        <v>3000</v>
      </c>
      <c r="J63" s="8">
        <v>0</v>
      </c>
      <c r="K63" s="9">
        <f t="shared" si="0"/>
        <v>3000</v>
      </c>
    </row>
    <row r="64" spans="1:11">
      <c r="A64" s="34" t="s">
        <v>1011</v>
      </c>
      <c r="B64" s="35">
        <v>1565</v>
      </c>
      <c r="C64" s="35" t="s">
        <v>69</v>
      </c>
      <c r="D64" s="11" t="s">
        <v>654</v>
      </c>
      <c r="E64" s="11" t="s">
        <v>95</v>
      </c>
      <c r="F64" s="11" t="s">
        <v>1045</v>
      </c>
      <c r="G64" s="75" t="s">
        <v>1152</v>
      </c>
      <c r="H64" s="8">
        <v>0</v>
      </c>
      <c r="I64" s="8">
        <v>1200</v>
      </c>
      <c r="J64" s="8">
        <v>0</v>
      </c>
      <c r="K64" s="9">
        <f t="shared" si="0"/>
        <v>1200</v>
      </c>
    </row>
    <row r="65" spans="1:12">
      <c r="A65" s="34" t="s">
        <v>1011</v>
      </c>
      <c r="B65" s="35">
        <v>1565</v>
      </c>
      <c r="C65" s="35" t="s">
        <v>69</v>
      </c>
      <c r="D65" s="11" t="s">
        <v>654</v>
      </c>
      <c r="E65" s="11" t="s">
        <v>1383</v>
      </c>
      <c r="F65" s="11" t="s">
        <v>1045</v>
      </c>
      <c r="G65" s="75" t="s">
        <v>1121</v>
      </c>
      <c r="H65" s="8">
        <v>0</v>
      </c>
      <c r="I65" s="8" t="s">
        <v>61</v>
      </c>
      <c r="J65" s="8">
        <v>0</v>
      </c>
      <c r="K65" s="9">
        <f t="shared" si="0"/>
        <v>0</v>
      </c>
    </row>
    <row r="66" spans="1:12">
      <c r="A66" s="34" t="s">
        <v>1070</v>
      </c>
      <c r="B66" s="35" t="s">
        <v>1071</v>
      </c>
      <c r="C66" s="35" t="s">
        <v>138</v>
      </c>
      <c r="D66" s="11" t="s">
        <v>654</v>
      </c>
      <c r="E66" s="11" t="s">
        <v>481</v>
      </c>
      <c r="F66" s="11" t="s">
        <v>187</v>
      </c>
      <c r="G66" s="75" t="s">
        <v>1254</v>
      </c>
      <c r="H66" s="8">
        <v>532</v>
      </c>
      <c r="I66" s="8">
        <v>1500</v>
      </c>
      <c r="J66" s="8">
        <v>0</v>
      </c>
      <c r="K66" s="9">
        <f t="shared" si="0"/>
        <v>2032</v>
      </c>
    </row>
    <row r="67" spans="1:12">
      <c r="A67" s="34" t="s">
        <v>1081</v>
      </c>
      <c r="B67" s="35">
        <v>5</v>
      </c>
      <c r="C67" s="35" t="s">
        <v>496</v>
      </c>
      <c r="D67" s="11" t="s">
        <v>1017</v>
      </c>
      <c r="E67" s="11" t="s">
        <v>773</v>
      </c>
      <c r="F67" s="11" t="s">
        <v>59</v>
      </c>
      <c r="G67" s="75" t="s">
        <v>1405</v>
      </c>
      <c r="H67" s="8">
        <v>1622</v>
      </c>
      <c r="I67" s="8">
        <v>700</v>
      </c>
      <c r="J67" s="8">
        <v>0</v>
      </c>
      <c r="K67" s="9">
        <f t="shared" si="0"/>
        <v>2322</v>
      </c>
    </row>
    <row r="68" spans="1:12">
      <c r="A68" s="34" t="s">
        <v>1081</v>
      </c>
      <c r="B68" s="35">
        <v>1595</v>
      </c>
      <c r="C68" s="35" t="s">
        <v>69</v>
      </c>
      <c r="D68" s="11" t="s">
        <v>196</v>
      </c>
      <c r="E68" s="11" t="s">
        <v>1130</v>
      </c>
      <c r="F68" s="11" t="s">
        <v>1045</v>
      </c>
      <c r="G68" s="75" t="s">
        <v>61</v>
      </c>
      <c r="H68" s="8">
        <v>394</v>
      </c>
      <c r="I68" s="8">
        <v>0</v>
      </c>
      <c r="J68" s="8">
        <v>0</v>
      </c>
      <c r="K68" s="9">
        <f t="shared" si="0"/>
        <v>394</v>
      </c>
    </row>
    <row r="69" spans="1:12">
      <c r="A69" s="34" t="s">
        <v>1081</v>
      </c>
      <c r="B69" s="35">
        <v>6</v>
      </c>
      <c r="C69" s="35" t="s">
        <v>496</v>
      </c>
      <c r="D69" s="11" t="s">
        <v>1036</v>
      </c>
      <c r="E69" s="11" t="s">
        <v>92</v>
      </c>
      <c r="F69" s="11" t="s">
        <v>59</v>
      </c>
      <c r="G69" s="75" t="s">
        <v>1389</v>
      </c>
      <c r="H69" s="8">
        <v>625</v>
      </c>
      <c r="I69" s="8">
        <v>500</v>
      </c>
      <c r="J69" s="8">
        <v>0</v>
      </c>
      <c r="K69" s="9">
        <f t="shared" ref="K69:K94" si="1">SUM(H69:J69)</f>
        <v>1125</v>
      </c>
    </row>
    <row r="70" spans="1:12">
      <c r="A70" s="34" t="s">
        <v>1081</v>
      </c>
      <c r="B70" s="35">
        <v>7229</v>
      </c>
      <c r="C70" s="35" t="s">
        <v>1139</v>
      </c>
      <c r="D70" s="11" t="s">
        <v>196</v>
      </c>
      <c r="E70" s="11" t="s">
        <v>1255</v>
      </c>
      <c r="F70" s="11" t="s">
        <v>187</v>
      </c>
      <c r="G70" s="75" t="s">
        <v>1256</v>
      </c>
      <c r="H70" s="8">
        <v>7737</v>
      </c>
      <c r="I70" s="8">
        <v>4000</v>
      </c>
      <c r="J70" s="8">
        <v>0</v>
      </c>
      <c r="K70" s="9">
        <f t="shared" si="1"/>
        <v>11737</v>
      </c>
    </row>
    <row r="71" spans="1:12">
      <c r="A71" s="34" t="s">
        <v>1081</v>
      </c>
      <c r="B71" s="35">
        <v>7229</v>
      </c>
      <c r="C71" s="35" t="s">
        <v>1139</v>
      </c>
      <c r="D71" s="11" t="s">
        <v>162</v>
      </c>
      <c r="E71" s="11" t="s">
        <v>1132</v>
      </c>
      <c r="F71" s="11" t="s">
        <v>67</v>
      </c>
      <c r="G71" s="75" t="s">
        <v>1228</v>
      </c>
      <c r="H71" s="8">
        <v>0</v>
      </c>
      <c r="I71" s="8">
        <v>1050</v>
      </c>
      <c r="J71" s="8">
        <v>0</v>
      </c>
      <c r="K71" s="9">
        <f t="shared" si="1"/>
        <v>1050</v>
      </c>
    </row>
    <row r="72" spans="1:12">
      <c r="A72" s="34" t="s">
        <v>1081</v>
      </c>
      <c r="B72" s="35">
        <v>7229</v>
      </c>
      <c r="C72" s="35" t="s">
        <v>1139</v>
      </c>
      <c r="D72" s="35" t="s">
        <v>1017</v>
      </c>
      <c r="E72" s="11" t="s">
        <v>1133</v>
      </c>
      <c r="F72" s="11" t="s">
        <v>67</v>
      </c>
      <c r="G72" s="75" t="s">
        <v>1227</v>
      </c>
      <c r="H72" s="8">
        <v>0</v>
      </c>
      <c r="I72" s="8">
        <v>350</v>
      </c>
      <c r="J72" s="8">
        <v>0</v>
      </c>
      <c r="K72" s="9">
        <f t="shared" si="1"/>
        <v>350</v>
      </c>
    </row>
    <row r="73" spans="1:12">
      <c r="A73" s="34" t="s">
        <v>1081</v>
      </c>
      <c r="B73" s="35">
        <v>878</v>
      </c>
      <c r="C73" s="35" t="s">
        <v>136</v>
      </c>
      <c r="D73" s="35" t="s">
        <v>1036</v>
      </c>
      <c r="E73" s="11" t="s">
        <v>137</v>
      </c>
      <c r="F73" s="11" t="s">
        <v>59</v>
      </c>
      <c r="G73" s="75" t="s">
        <v>61</v>
      </c>
      <c r="H73" s="8">
        <v>600</v>
      </c>
      <c r="I73" s="8">
        <v>0</v>
      </c>
      <c r="J73" s="8">
        <v>0</v>
      </c>
      <c r="K73" s="9">
        <f t="shared" si="1"/>
        <v>600</v>
      </c>
    </row>
    <row r="74" spans="1:12">
      <c r="A74" s="34" t="s">
        <v>1172</v>
      </c>
      <c r="B74" s="35">
        <v>1644</v>
      </c>
      <c r="C74" s="35" t="s">
        <v>1175</v>
      </c>
      <c r="D74" s="35" t="s">
        <v>162</v>
      </c>
      <c r="E74" s="11" t="s">
        <v>1176</v>
      </c>
      <c r="F74" s="11" t="s">
        <v>81</v>
      </c>
      <c r="G74" s="75" t="s">
        <v>1372</v>
      </c>
      <c r="H74" s="8">
        <v>0</v>
      </c>
      <c r="I74" s="8">
        <v>0</v>
      </c>
      <c r="J74" s="8">
        <v>1399</v>
      </c>
      <c r="K74" s="9">
        <f t="shared" si="1"/>
        <v>1399</v>
      </c>
      <c r="L74" t="s">
        <v>338</v>
      </c>
    </row>
    <row r="75" spans="1:12">
      <c r="A75" s="34" t="s">
        <v>1172</v>
      </c>
      <c r="B75" s="35" t="s">
        <v>1324</v>
      </c>
      <c r="C75" s="35" t="s">
        <v>143</v>
      </c>
      <c r="D75" s="11" t="s">
        <v>113</v>
      </c>
      <c r="E75" s="11" t="s">
        <v>1177</v>
      </c>
      <c r="F75" s="11" t="s">
        <v>59</v>
      </c>
      <c r="G75" s="75" t="s">
        <v>1225</v>
      </c>
      <c r="H75" s="8">
        <v>1304</v>
      </c>
      <c r="I75" s="8">
        <v>1000</v>
      </c>
      <c r="J75" s="8">
        <v>0</v>
      </c>
      <c r="K75" s="9">
        <f t="shared" si="1"/>
        <v>2304</v>
      </c>
    </row>
    <row r="76" spans="1:12">
      <c r="A76" s="34" t="s">
        <v>1172</v>
      </c>
      <c r="B76" s="35" t="s">
        <v>1324</v>
      </c>
      <c r="C76" s="35" t="s">
        <v>143</v>
      </c>
      <c r="D76" s="11" t="s">
        <v>196</v>
      </c>
      <c r="E76" s="11" t="s">
        <v>773</v>
      </c>
      <c r="F76" s="11" t="s">
        <v>59</v>
      </c>
      <c r="G76" s="75" t="s">
        <v>1406</v>
      </c>
      <c r="H76" s="8">
        <v>0</v>
      </c>
      <c r="I76" s="8">
        <v>600</v>
      </c>
      <c r="J76" s="8">
        <v>0</v>
      </c>
      <c r="K76" s="9">
        <f t="shared" si="1"/>
        <v>600</v>
      </c>
    </row>
    <row r="77" spans="1:12">
      <c r="A77" s="34" t="s">
        <v>1172</v>
      </c>
      <c r="B77" s="35">
        <v>7231</v>
      </c>
      <c r="C77" s="35" t="s">
        <v>1139</v>
      </c>
      <c r="D77" s="11" t="s">
        <v>1178</v>
      </c>
      <c r="E77" s="11" t="s">
        <v>1179</v>
      </c>
      <c r="F77" s="11" t="s">
        <v>67</v>
      </c>
      <c r="G77" s="75" t="s">
        <v>1293</v>
      </c>
      <c r="H77" s="8">
        <v>2250</v>
      </c>
      <c r="I77" s="8">
        <v>2500</v>
      </c>
      <c r="J77" s="8">
        <v>0</v>
      </c>
      <c r="K77" s="9">
        <f t="shared" si="1"/>
        <v>4750</v>
      </c>
    </row>
    <row r="78" spans="1:12">
      <c r="A78" s="34" t="s">
        <v>1172</v>
      </c>
      <c r="B78" s="35" t="s">
        <v>1187</v>
      </c>
      <c r="C78" s="35" t="s">
        <v>143</v>
      </c>
      <c r="D78" s="11" t="s">
        <v>1188</v>
      </c>
      <c r="E78" s="11" t="s">
        <v>1189</v>
      </c>
      <c r="F78" s="11" t="s">
        <v>59</v>
      </c>
      <c r="G78" s="75" t="s">
        <v>1302</v>
      </c>
      <c r="H78" s="8">
        <v>1197</v>
      </c>
      <c r="I78" s="8">
        <v>3000</v>
      </c>
      <c r="J78" s="8">
        <v>0</v>
      </c>
      <c r="K78" s="9">
        <f t="shared" si="1"/>
        <v>4197</v>
      </c>
    </row>
    <row r="79" spans="1:12">
      <c r="A79" s="34" t="s">
        <v>1201</v>
      </c>
      <c r="B79" s="35">
        <v>120</v>
      </c>
      <c r="C79" s="35" t="s">
        <v>138</v>
      </c>
      <c r="D79" s="11" t="s">
        <v>113</v>
      </c>
      <c r="E79" s="11" t="s">
        <v>1202</v>
      </c>
      <c r="F79" s="11" t="s">
        <v>59</v>
      </c>
      <c r="G79" s="75" t="s">
        <v>1226</v>
      </c>
      <c r="H79" s="8">
        <v>735</v>
      </c>
      <c r="I79" s="8">
        <v>700</v>
      </c>
      <c r="J79" s="8">
        <v>0</v>
      </c>
      <c r="K79" s="9">
        <f t="shared" si="1"/>
        <v>1435</v>
      </c>
    </row>
    <row r="80" spans="1:12">
      <c r="A80" s="34" t="s">
        <v>1201</v>
      </c>
      <c r="B80" s="35">
        <v>2634</v>
      </c>
      <c r="C80" s="35" t="s">
        <v>136</v>
      </c>
      <c r="D80" s="11" t="s">
        <v>196</v>
      </c>
      <c r="E80" s="11" t="s">
        <v>1205</v>
      </c>
      <c r="F80" s="11" t="s">
        <v>61</v>
      </c>
      <c r="G80" s="75" t="s">
        <v>61</v>
      </c>
      <c r="H80" s="8">
        <v>150</v>
      </c>
      <c r="I80" s="8">
        <v>0</v>
      </c>
      <c r="J80" s="8">
        <v>0</v>
      </c>
      <c r="K80" s="9">
        <f t="shared" si="1"/>
        <v>150</v>
      </c>
    </row>
    <row r="81" spans="1:14">
      <c r="A81" s="34" t="s">
        <v>1201</v>
      </c>
      <c r="B81" s="35">
        <v>171</v>
      </c>
      <c r="C81" s="35" t="s">
        <v>97</v>
      </c>
      <c r="D81" s="11" t="s">
        <v>196</v>
      </c>
      <c r="E81" s="11" t="s">
        <v>884</v>
      </c>
      <c r="F81" s="11" t="s">
        <v>1045</v>
      </c>
      <c r="G81" s="75" t="s">
        <v>1407</v>
      </c>
      <c r="H81" s="8">
        <v>300</v>
      </c>
      <c r="I81" s="8">
        <v>600</v>
      </c>
      <c r="J81" s="8">
        <v>0</v>
      </c>
      <c r="K81" s="9">
        <f t="shared" si="1"/>
        <v>900</v>
      </c>
    </row>
    <row r="82" spans="1:14">
      <c r="A82" s="34" t="s">
        <v>1201</v>
      </c>
      <c r="B82" s="35">
        <v>1405</v>
      </c>
      <c r="C82" s="35" t="s">
        <v>1217</v>
      </c>
      <c r="D82" s="11" t="s">
        <v>196</v>
      </c>
      <c r="E82" s="11" t="s">
        <v>337</v>
      </c>
      <c r="F82" s="11" t="s">
        <v>81</v>
      </c>
      <c r="G82" s="40" t="s">
        <v>1441</v>
      </c>
      <c r="H82" s="8">
        <v>0</v>
      </c>
      <c r="I82" s="8">
        <v>0</v>
      </c>
      <c r="J82" s="8">
        <v>1694</v>
      </c>
      <c r="K82" s="9">
        <f t="shared" si="1"/>
        <v>1694</v>
      </c>
      <c r="L82" t="s">
        <v>338</v>
      </c>
      <c r="N82" t="s">
        <v>1415</v>
      </c>
    </row>
    <row r="83" spans="1:14">
      <c r="A83" s="34" t="s">
        <v>1201</v>
      </c>
      <c r="B83" s="35">
        <v>7232</v>
      </c>
      <c r="C83" s="35" t="s">
        <v>305</v>
      </c>
      <c r="D83" s="11" t="s">
        <v>1017</v>
      </c>
      <c r="E83" s="11" t="s">
        <v>562</v>
      </c>
      <c r="F83" s="11" t="s">
        <v>67</v>
      </c>
      <c r="G83" s="75" t="s">
        <v>1318</v>
      </c>
      <c r="H83" s="8">
        <v>1800</v>
      </c>
      <c r="I83" s="8">
        <v>1200</v>
      </c>
      <c r="J83" s="8">
        <v>0</v>
      </c>
      <c r="K83" s="9">
        <f t="shared" si="1"/>
        <v>3000</v>
      </c>
    </row>
    <row r="84" spans="1:14">
      <c r="A84" s="34" t="s">
        <v>1201</v>
      </c>
      <c r="B84" s="35">
        <v>7232</v>
      </c>
      <c r="C84" s="35" t="s">
        <v>305</v>
      </c>
      <c r="D84" s="11" t="s">
        <v>1036</v>
      </c>
      <c r="E84" s="11" t="s">
        <v>58</v>
      </c>
      <c r="F84" s="11" t="s">
        <v>59</v>
      </c>
      <c r="G84" s="75" t="s">
        <v>1348</v>
      </c>
      <c r="H84" s="8">
        <v>0</v>
      </c>
      <c r="I84" s="8">
        <v>1000</v>
      </c>
      <c r="J84" s="8">
        <v>0</v>
      </c>
      <c r="K84" s="9">
        <f t="shared" si="1"/>
        <v>1000</v>
      </c>
    </row>
    <row r="85" spans="1:14">
      <c r="A85" s="36" t="s">
        <v>1201</v>
      </c>
      <c r="B85" s="37">
        <v>888</v>
      </c>
      <c r="C85" s="37" t="s">
        <v>136</v>
      </c>
      <c r="D85" s="13" t="s">
        <v>1036</v>
      </c>
      <c r="E85" s="13" t="s">
        <v>290</v>
      </c>
      <c r="F85" s="13" t="s">
        <v>59</v>
      </c>
      <c r="G85" s="135" t="s">
        <v>61</v>
      </c>
      <c r="H85" s="8">
        <v>975</v>
      </c>
      <c r="I85" s="8">
        <v>0</v>
      </c>
      <c r="J85" s="8">
        <v>0</v>
      </c>
      <c r="K85" s="9">
        <f t="shared" si="1"/>
        <v>975</v>
      </c>
    </row>
    <row r="86" spans="1:14">
      <c r="A86" s="36" t="s">
        <v>1201</v>
      </c>
      <c r="B86" s="37">
        <v>889</v>
      </c>
      <c r="C86" s="37" t="s">
        <v>136</v>
      </c>
      <c r="D86" s="13" t="s">
        <v>1017</v>
      </c>
      <c r="E86" s="13" t="s">
        <v>1220</v>
      </c>
      <c r="F86" s="13" t="s">
        <v>67</v>
      </c>
      <c r="G86" s="135" t="s">
        <v>61</v>
      </c>
      <c r="H86" s="134">
        <v>225</v>
      </c>
      <c r="I86" s="134">
        <v>0</v>
      </c>
      <c r="J86" s="134">
        <v>0</v>
      </c>
      <c r="K86" s="9">
        <f t="shared" si="1"/>
        <v>225</v>
      </c>
    </row>
    <row r="87" spans="1:14">
      <c r="A87" s="36" t="s">
        <v>1201</v>
      </c>
      <c r="B87" s="37" t="s">
        <v>1221</v>
      </c>
      <c r="C87" s="37" t="s">
        <v>156</v>
      </c>
      <c r="D87" s="13" t="s">
        <v>61</v>
      </c>
      <c r="E87" s="13" t="s">
        <v>450</v>
      </c>
      <c r="F87" s="13" t="s">
        <v>81</v>
      </c>
      <c r="G87" s="75" t="s">
        <v>1371</v>
      </c>
      <c r="H87" s="134">
        <v>0</v>
      </c>
      <c r="I87" s="134">
        <v>0</v>
      </c>
      <c r="J87" s="134">
        <v>3997</v>
      </c>
      <c r="K87" s="9">
        <f t="shared" si="1"/>
        <v>3997</v>
      </c>
      <c r="L87" t="s">
        <v>338</v>
      </c>
    </row>
    <row r="88" spans="1:14">
      <c r="A88" s="36" t="s">
        <v>1246</v>
      </c>
      <c r="B88" s="37">
        <v>864</v>
      </c>
      <c r="C88" s="37" t="s">
        <v>110</v>
      </c>
      <c r="D88" s="13" t="s">
        <v>196</v>
      </c>
      <c r="E88" s="13" t="s">
        <v>95</v>
      </c>
      <c r="F88" s="13" t="s">
        <v>187</v>
      </c>
      <c r="G88" s="75" t="s">
        <v>1317</v>
      </c>
      <c r="H88" s="134">
        <v>6799</v>
      </c>
      <c r="I88" s="134">
        <v>3000</v>
      </c>
      <c r="J88" s="134">
        <v>0</v>
      </c>
      <c r="K88" s="9">
        <f t="shared" si="1"/>
        <v>9799</v>
      </c>
    </row>
    <row r="89" spans="1:14">
      <c r="A89" s="36" t="s">
        <v>1246</v>
      </c>
      <c r="B89" s="37">
        <v>864</v>
      </c>
      <c r="C89" s="37" t="s">
        <v>110</v>
      </c>
      <c r="D89" s="13" t="s">
        <v>196</v>
      </c>
      <c r="E89" s="13" t="s">
        <v>131</v>
      </c>
      <c r="F89" s="13" t="s">
        <v>187</v>
      </c>
      <c r="G89" s="75" t="s">
        <v>1319</v>
      </c>
      <c r="H89" s="134">
        <v>0</v>
      </c>
      <c r="I89" s="134">
        <v>600</v>
      </c>
      <c r="J89" s="134">
        <v>0</v>
      </c>
      <c r="K89" s="9">
        <f t="shared" si="1"/>
        <v>600</v>
      </c>
    </row>
    <row r="90" spans="1:14">
      <c r="A90" s="36" t="s">
        <v>1246</v>
      </c>
      <c r="B90" s="37">
        <v>864</v>
      </c>
      <c r="C90" s="37" t="s">
        <v>110</v>
      </c>
      <c r="D90" s="13" t="s">
        <v>196</v>
      </c>
      <c r="E90" s="13" t="s">
        <v>163</v>
      </c>
      <c r="F90" s="13" t="s">
        <v>187</v>
      </c>
      <c r="G90" s="75" t="s">
        <v>1320</v>
      </c>
      <c r="H90" s="134">
        <v>0</v>
      </c>
      <c r="I90" s="134">
        <v>1000</v>
      </c>
      <c r="J90" s="134">
        <v>0</v>
      </c>
      <c r="K90" s="9">
        <f t="shared" si="1"/>
        <v>1000</v>
      </c>
    </row>
    <row r="91" spans="1:14">
      <c r="A91" s="36" t="s">
        <v>1246</v>
      </c>
      <c r="B91" s="37">
        <v>864</v>
      </c>
      <c r="C91" s="37" t="s">
        <v>110</v>
      </c>
      <c r="D91" s="13" t="s">
        <v>1036</v>
      </c>
      <c r="E91" s="13" t="s">
        <v>58</v>
      </c>
      <c r="F91" s="13" t="s">
        <v>59</v>
      </c>
      <c r="G91" s="75" t="s">
        <v>1347</v>
      </c>
      <c r="H91" s="134">
        <v>0</v>
      </c>
      <c r="I91" s="134">
        <v>1000</v>
      </c>
      <c r="J91" s="134">
        <v>0</v>
      </c>
      <c r="K91" s="9">
        <f t="shared" si="1"/>
        <v>1000</v>
      </c>
    </row>
    <row r="92" spans="1:14">
      <c r="A92" s="36" t="s">
        <v>1246</v>
      </c>
      <c r="B92" s="37">
        <v>864</v>
      </c>
      <c r="C92" s="37" t="s">
        <v>110</v>
      </c>
      <c r="D92" s="13" t="s">
        <v>1017</v>
      </c>
      <c r="E92" s="13" t="s">
        <v>140</v>
      </c>
      <c r="F92" s="13" t="s">
        <v>59</v>
      </c>
      <c r="G92" s="75" t="s">
        <v>1291</v>
      </c>
      <c r="H92" s="134">
        <v>0</v>
      </c>
      <c r="I92" s="134">
        <v>700</v>
      </c>
      <c r="J92" s="134">
        <v>0</v>
      </c>
      <c r="K92" s="9">
        <f t="shared" si="1"/>
        <v>700</v>
      </c>
    </row>
    <row r="93" spans="1:14">
      <c r="A93" s="36" t="s">
        <v>1246</v>
      </c>
      <c r="B93" s="37" t="s">
        <v>61</v>
      </c>
      <c r="C93" s="37" t="s">
        <v>59</v>
      </c>
      <c r="D93" s="13" t="s">
        <v>1017</v>
      </c>
      <c r="E93" s="13" t="s">
        <v>256</v>
      </c>
      <c r="F93" s="13" t="s">
        <v>59</v>
      </c>
      <c r="G93" s="135" t="s">
        <v>1292</v>
      </c>
      <c r="H93" s="134">
        <v>450</v>
      </c>
      <c r="I93" s="134">
        <v>950</v>
      </c>
      <c r="J93" s="134">
        <v>0</v>
      </c>
      <c r="K93" s="9">
        <f t="shared" si="1"/>
        <v>1400</v>
      </c>
    </row>
    <row r="94" spans="1:14" ht="15.75" thickBot="1">
      <c r="A94" s="36"/>
      <c r="B94" s="37"/>
      <c r="C94" s="37"/>
      <c r="D94" s="13"/>
      <c r="E94" s="13"/>
      <c r="F94" s="13"/>
      <c r="G94" s="13" t="s">
        <v>551</v>
      </c>
      <c r="H94" s="14">
        <f>SUM(E108:E126)</f>
        <v>2040</v>
      </c>
      <c r="I94" s="14">
        <v>0</v>
      </c>
      <c r="J94" s="14">
        <v>0</v>
      </c>
      <c r="K94" s="9">
        <f t="shared" si="1"/>
        <v>2040</v>
      </c>
    </row>
    <row r="95" spans="1:14" ht="16.5" thickBot="1">
      <c r="A95" s="38"/>
      <c r="B95" s="38"/>
      <c r="C95" s="38"/>
      <c r="D95" s="16"/>
      <c r="E95" s="16"/>
      <c r="F95" s="16"/>
      <c r="G95" s="17" t="s">
        <v>11</v>
      </c>
      <c r="H95" s="18">
        <f>SUM(H4:H94)</f>
        <v>110577</v>
      </c>
      <c r="I95" s="19">
        <f>SUM(I4:I94)</f>
        <v>104150</v>
      </c>
      <c r="J95" s="19">
        <f>SUM(J4:J94)</f>
        <v>29998</v>
      </c>
      <c r="K95" s="20">
        <f>SUM(K4:K94)</f>
        <v>244725</v>
      </c>
    </row>
    <row r="96" spans="1:14">
      <c r="A96" s="39"/>
      <c r="B96" s="39"/>
      <c r="C96" s="39"/>
    </row>
    <row r="97" spans="1:5">
      <c r="A97" s="39"/>
      <c r="B97" s="39"/>
      <c r="C97" s="39"/>
    </row>
    <row r="98" spans="1:5">
      <c r="A98" s="39"/>
      <c r="B98" s="39"/>
      <c r="C98" s="39"/>
    </row>
    <row r="99" spans="1:5">
      <c r="A99" s="39"/>
      <c r="B99" s="39"/>
      <c r="C99" s="39"/>
    </row>
    <row r="100" spans="1:5">
      <c r="A100" s="39"/>
      <c r="B100" s="39"/>
      <c r="C100" s="39"/>
    </row>
    <row r="101" spans="1:5">
      <c r="A101" s="39"/>
      <c r="B101" s="39"/>
      <c r="C101" s="39"/>
    </row>
    <row r="102" spans="1:5">
      <c r="A102" s="39"/>
      <c r="B102" s="39"/>
      <c r="C102" s="39"/>
    </row>
    <row r="103" spans="1:5">
      <c r="A103" s="39"/>
      <c r="B103" s="39"/>
      <c r="C103" s="39"/>
    </row>
    <row r="104" spans="1:5" ht="15.75" thickBot="1">
      <c r="A104" s="39"/>
      <c r="B104" s="39"/>
      <c r="C104" s="39"/>
    </row>
    <row r="105" spans="1:5" ht="16.5" thickBot="1">
      <c r="A105" s="39"/>
      <c r="B105" s="150" t="s">
        <v>87</v>
      </c>
      <c r="C105" s="151"/>
      <c r="D105" s="151"/>
      <c r="E105" s="152"/>
    </row>
    <row r="106" spans="1:5" ht="16.5" thickBot="1">
      <c r="A106" s="39"/>
      <c r="B106" s="46"/>
      <c r="C106" s="42"/>
      <c r="D106" s="42"/>
      <c r="E106" s="47"/>
    </row>
    <row r="107" spans="1:5" ht="16.5" thickBot="1">
      <c r="A107" s="39"/>
      <c r="B107" s="43" t="s">
        <v>0</v>
      </c>
      <c r="C107" s="44" t="s">
        <v>84</v>
      </c>
      <c r="D107" s="44" t="s">
        <v>85</v>
      </c>
      <c r="E107" s="45" t="s">
        <v>86</v>
      </c>
    </row>
    <row r="108" spans="1:5">
      <c r="A108" s="39"/>
      <c r="B108" s="6" t="s">
        <v>160</v>
      </c>
      <c r="C108" s="33">
        <v>456</v>
      </c>
      <c r="D108" s="7" t="s">
        <v>330</v>
      </c>
      <c r="E108" s="48">
        <v>760</v>
      </c>
    </row>
    <row r="109" spans="1:5">
      <c r="A109" s="39"/>
      <c r="B109" s="10" t="s">
        <v>594</v>
      </c>
      <c r="C109" s="35"/>
      <c r="D109" s="11" t="s">
        <v>744</v>
      </c>
      <c r="E109" s="49">
        <v>240</v>
      </c>
    </row>
    <row r="110" spans="1:5">
      <c r="A110" s="39"/>
      <c r="B110" s="10" t="s">
        <v>747</v>
      </c>
      <c r="C110" s="35">
        <v>467</v>
      </c>
      <c r="D110" s="11" t="s">
        <v>330</v>
      </c>
      <c r="E110" s="49">
        <v>220</v>
      </c>
    </row>
    <row r="111" spans="1:5">
      <c r="A111" s="39"/>
      <c r="B111" s="10" t="s">
        <v>699</v>
      </c>
      <c r="C111" s="35" t="s">
        <v>61</v>
      </c>
      <c r="D111" s="11" t="s">
        <v>744</v>
      </c>
      <c r="E111" s="49">
        <v>200</v>
      </c>
    </row>
    <row r="112" spans="1:5">
      <c r="A112" s="39"/>
      <c r="B112" s="11"/>
      <c r="C112" s="35">
        <v>487</v>
      </c>
      <c r="D112" s="142" t="s">
        <v>1327</v>
      </c>
      <c r="E112" s="11">
        <v>380</v>
      </c>
    </row>
    <row r="113" spans="1:5">
      <c r="A113" s="39"/>
      <c r="B113" s="35" t="s">
        <v>1070</v>
      </c>
      <c r="C113" s="35">
        <v>479</v>
      </c>
      <c r="D113" s="143" t="s">
        <v>330</v>
      </c>
      <c r="E113" s="141">
        <v>240</v>
      </c>
    </row>
    <row r="114" spans="1:5">
      <c r="A114" s="39"/>
      <c r="B114" s="35"/>
      <c r="C114" s="35"/>
      <c r="D114" s="11"/>
      <c r="E114" s="11"/>
    </row>
    <row r="115" spans="1:5">
      <c r="A115" s="39"/>
      <c r="B115" s="39"/>
      <c r="C115" s="39"/>
    </row>
    <row r="116" spans="1:5">
      <c r="A116" s="39"/>
      <c r="B116" s="39"/>
      <c r="C116" s="39"/>
    </row>
    <row r="117" spans="1:5">
      <c r="A117" s="39"/>
      <c r="B117" s="39"/>
      <c r="C117" s="39"/>
    </row>
    <row r="118" spans="1:5">
      <c r="A118" s="39"/>
      <c r="B118" s="39"/>
      <c r="C118" s="39"/>
    </row>
    <row r="119" spans="1:5">
      <c r="A119" s="39"/>
      <c r="B119" s="39"/>
      <c r="C119" s="39"/>
    </row>
    <row r="120" spans="1:5">
      <c r="A120" s="39"/>
      <c r="B120" s="39"/>
      <c r="C120" s="39"/>
    </row>
    <row r="121" spans="1:5">
      <c r="A121" s="39"/>
      <c r="B121" s="39"/>
      <c r="C121" s="39"/>
    </row>
    <row r="122" spans="1:5">
      <c r="A122" s="39"/>
      <c r="B122" s="39"/>
      <c r="C122" s="39"/>
    </row>
    <row r="123" spans="1:5">
      <c r="A123" s="39"/>
      <c r="B123" s="39"/>
      <c r="C123" s="39"/>
    </row>
    <row r="124" spans="1:5">
      <c r="A124" s="39"/>
      <c r="B124" s="39"/>
      <c r="C124" s="39"/>
    </row>
    <row r="125" spans="1:5">
      <c r="A125" s="39"/>
      <c r="B125" s="39"/>
      <c r="C125" s="39"/>
    </row>
    <row r="126" spans="1:5">
      <c r="A126" s="39"/>
      <c r="B126" s="39"/>
      <c r="C126" s="39"/>
    </row>
    <row r="127" spans="1:5">
      <c r="A127" s="39"/>
      <c r="B127" s="39"/>
      <c r="C127" s="39"/>
    </row>
    <row r="128" spans="1:5">
      <c r="A128" s="39"/>
      <c r="B128" s="39"/>
      <c r="C128" s="39"/>
    </row>
    <row r="129" spans="1:3">
      <c r="A129" s="39"/>
      <c r="B129" s="39"/>
      <c r="C129" s="39"/>
    </row>
    <row r="130" spans="1:3">
      <c r="A130" s="39"/>
      <c r="B130" s="39"/>
      <c r="C130" s="39"/>
    </row>
    <row r="131" spans="1:3">
      <c r="A131" s="39"/>
      <c r="B131" s="39"/>
      <c r="C131" s="39"/>
    </row>
    <row r="132" spans="1:3">
      <c r="A132" s="39"/>
      <c r="B132" s="39"/>
      <c r="C132" s="39"/>
    </row>
    <row r="133" spans="1:3">
      <c r="A133" s="39"/>
      <c r="B133" s="39"/>
      <c r="C133" s="39"/>
    </row>
    <row r="134" spans="1:3">
      <c r="A134" s="39"/>
      <c r="B134" s="39"/>
      <c r="C134" s="39"/>
    </row>
    <row r="135" spans="1:3">
      <c r="A135" s="39"/>
      <c r="B135" s="39"/>
      <c r="C135" s="39"/>
    </row>
    <row r="136" spans="1:3">
      <c r="A136" s="39"/>
      <c r="B136" s="39"/>
      <c r="C136" s="39"/>
    </row>
    <row r="137" spans="1:3">
      <c r="A137" s="39"/>
      <c r="B137" s="39"/>
      <c r="C137" s="39"/>
    </row>
    <row r="138" spans="1:3">
      <c r="A138" s="39"/>
      <c r="B138" s="39"/>
      <c r="C138" s="39"/>
    </row>
    <row r="139" spans="1:3">
      <c r="A139" s="39"/>
      <c r="B139" s="39"/>
      <c r="C139" s="39"/>
    </row>
    <row r="140" spans="1:3">
      <c r="A140" s="39"/>
      <c r="B140" s="39"/>
      <c r="C140" s="39"/>
    </row>
    <row r="141" spans="1:3">
      <c r="A141" s="39"/>
      <c r="B141" s="39"/>
      <c r="C141" s="39"/>
    </row>
    <row r="142" spans="1:3">
      <c r="A142" s="39"/>
      <c r="B142" s="39"/>
      <c r="C142" s="39"/>
    </row>
    <row r="143" spans="1:3">
      <c r="A143" s="39"/>
      <c r="B143" s="39"/>
      <c r="C143" s="39"/>
    </row>
    <row r="144" spans="1:3">
      <c r="A144" s="39"/>
      <c r="B144" s="39"/>
      <c r="C144" s="39"/>
    </row>
    <row r="145" spans="1:3">
      <c r="A145" s="39"/>
      <c r="B145" s="39"/>
      <c r="C145" s="39"/>
    </row>
    <row r="146" spans="1:3">
      <c r="A146" s="39"/>
      <c r="B146" s="39"/>
      <c r="C146" s="39"/>
    </row>
    <row r="147" spans="1:3">
      <c r="A147" s="39"/>
      <c r="B147" s="39"/>
      <c r="C147" s="39"/>
    </row>
    <row r="148" spans="1:3">
      <c r="A148" s="39"/>
      <c r="B148" s="39"/>
      <c r="C148" s="39"/>
    </row>
    <row r="149" spans="1:3">
      <c r="A149" s="39"/>
      <c r="B149" s="39"/>
      <c r="C149" s="39"/>
    </row>
    <row r="150" spans="1:3">
      <c r="A150" s="39"/>
      <c r="B150" s="39"/>
      <c r="C150" s="39"/>
    </row>
    <row r="151" spans="1:3">
      <c r="A151" s="39"/>
      <c r="B151" s="39"/>
      <c r="C151" s="39"/>
    </row>
    <row r="152" spans="1:3">
      <c r="A152" s="39"/>
      <c r="B152" s="39"/>
      <c r="C152" s="39"/>
    </row>
    <row r="153" spans="1:3">
      <c r="A153" s="39"/>
      <c r="B153" s="39"/>
      <c r="C153" s="39"/>
    </row>
    <row r="154" spans="1:3">
      <c r="A154" s="39"/>
      <c r="B154" s="39"/>
      <c r="C154" s="39"/>
    </row>
    <row r="155" spans="1:3">
      <c r="A155" s="39"/>
      <c r="B155" s="39"/>
      <c r="C155" s="39"/>
    </row>
    <row r="156" spans="1:3">
      <c r="A156" s="39"/>
      <c r="B156" s="39"/>
      <c r="C156" s="39"/>
    </row>
    <row r="157" spans="1:3">
      <c r="A157" s="39"/>
      <c r="B157" s="39"/>
      <c r="C157" s="39"/>
    </row>
    <row r="158" spans="1:3">
      <c r="A158" s="39"/>
      <c r="B158" s="39"/>
      <c r="C158" s="39"/>
    </row>
    <row r="159" spans="1:3">
      <c r="A159" s="39"/>
      <c r="B159" s="39"/>
      <c r="C159" s="39"/>
    </row>
    <row r="160" spans="1:3">
      <c r="A160" s="39"/>
      <c r="B160" s="39"/>
      <c r="C160" s="39"/>
    </row>
    <row r="161" spans="1:3">
      <c r="A161" s="39"/>
      <c r="B161" s="39"/>
      <c r="C161" s="39"/>
    </row>
    <row r="162" spans="1:3">
      <c r="A162" s="39"/>
      <c r="B162" s="39"/>
      <c r="C162" s="39"/>
    </row>
    <row r="163" spans="1:3">
      <c r="A163" s="39"/>
      <c r="B163" s="39"/>
      <c r="C163" s="39"/>
    </row>
    <row r="164" spans="1:3">
      <c r="A164" s="39"/>
      <c r="B164" s="39"/>
      <c r="C164" s="39"/>
    </row>
    <row r="165" spans="1:3">
      <c r="A165" s="39"/>
      <c r="B165" s="39"/>
      <c r="C165" s="39"/>
    </row>
    <row r="166" spans="1:3">
      <c r="A166" s="39"/>
      <c r="B166" s="39"/>
      <c r="C166" s="39"/>
    </row>
    <row r="167" spans="1:3">
      <c r="A167" s="39"/>
      <c r="B167" s="39"/>
      <c r="C167" s="39"/>
    </row>
    <row r="168" spans="1:3">
      <c r="A168" s="39"/>
      <c r="B168" s="39"/>
      <c r="C168" s="39"/>
    </row>
    <row r="169" spans="1:3">
      <c r="A169" s="39"/>
      <c r="B169" s="39"/>
      <c r="C169" s="39"/>
    </row>
    <row r="170" spans="1:3">
      <c r="A170" s="39"/>
      <c r="B170" s="39"/>
      <c r="C170" s="39"/>
    </row>
    <row r="171" spans="1:3">
      <c r="A171" s="39"/>
      <c r="B171" s="39"/>
      <c r="C171" s="39"/>
    </row>
    <row r="172" spans="1:3">
      <c r="A172" s="39"/>
      <c r="B172" s="39"/>
      <c r="C172" s="39"/>
    </row>
    <row r="173" spans="1:3">
      <c r="A173" s="39"/>
      <c r="B173" s="39"/>
      <c r="C173" s="39"/>
    </row>
    <row r="174" spans="1:3">
      <c r="A174" s="39"/>
      <c r="B174" s="39"/>
      <c r="C174" s="39"/>
    </row>
    <row r="175" spans="1:3">
      <c r="A175" s="39"/>
      <c r="B175" s="39"/>
      <c r="C175" s="39"/>
    </row>
    <row r="176" spans="1:3">
      <c r="A176" s="39"/>
      <c r="B176" s="39"/>
      <c r="C176" s="39"/>
    </row>
    <row r="177" spans="1:3">
      <c r="A177" s="39"/>
      <c r="B177" s="39"/>
      <c r="C177" s="39"/>
    </row>
    <row r="178" spans="1:3">
      <c r="A178" s="39"/>
      <c r="B178" s="39"/>
      <c r="C178" s="39"/>
    </row>
    <row r="179" spans="1:3">
      <c r="A179" s="39"/>
      <c r="B179" s="39"/>
      <c r="C179" s="39"/>
    </row>
    <row r="180" spans="1:3">
      <c r="A180" s="39"/>
      <c r="B180" s="39"/>
      <c r="C180" s="39"/>
    </row>
    <row r="181" spans="1:3">
      <c r="A181" s="39"/>
      <c r="B181" s="39"/>
      <c r="C181" s="39"/>
    </row>
    <row r="182" spans="1:3">
      <c r="A182" s="39"/>
      <c r="B182" s="39"/>
      <c r="C182" s="39"/>
    </row>
    <row r="183" spans="1:3">
      <c r="A183" s="39"/>
      <c r="B183" s="39"/>
      <c r="C183" s="39"/>
    </row>
    <row r="184" spans="1:3">
      <c r="A184" s="39"/>
      <c r="B184" s="39"/>
      <c r="C184" s="39"/>
    </row>
    <row r="185" spans="1:3">
      <c r="A185" s="39"/>
      <c r="B185" s="39"/>
      <c r="C185" s="39"/>
    </row>
    <row r="186" spans="1:3">
      <c r="A186" s="39"/>
      <c r="B186" s="39"/>
      <c r="C186" s="39"/>
    </row>
    <row r="187" spans="1:3">
      <c r="A187" s="39"/>
      <c r="B187" s="39"/>
      <c r="C187" s="39"/>
    </row>
    <row r="188" spans="1:3">
      <c r="A188" s="39"/>
      <c r="B188" s="39"/>
      <c r="C188" s="39"/>
    </row>
    <row r="189" spans="1:3">
      <c r="A189" s="39"/>
      <c r="B189" s="39"/>
      <c r="C189" s="39"/>
    </row>
    <row r="190" spans="1:3">
      <c r="A190" s="39"/>
      <c r="B190" s="39"/>
      <c r="C190" s="39"/>
    </row>
    <row r="191" spans="1:3">
      <c r="A191" s="39"/>
      <c r="B191" s="39"/>
      <c r="C191" s="39"/>
    </row>
    <row r="192" spans="1:3">
      <c r="A192" s="39"/>
      <c r="B192" s="39"/>
      <c r="C192" s="39"/>
    </row>
    <row r="193" spans="1:3">
      <c r="A193" s="39"/>
      <c r="B193" s="39"/>
      <c r="C193" s="39"/>
    </row>
    <row r="194" spans="1:3">
      <c r="A194" s="39"/>
      <c r="B194" s="39"/>
      <c r="C194" s="39"/>
    </row>
    <row r="195" spans="1:3">
      <c r="A195" s="39"/>
      <c r="B195" s="39"/>
      <c r="C195" s="39"/>
    </row>
    <row r="196" spans="1:3">
      <c r="A196" s="39"/>
      <c r="B196" s="39"/>
      <c r="C196" s="39"/>
    </row>
    <row r="197" spans="1:3">
      <c r="A197" s="39"/>
      <c r="B197" s="39"/>
      <c r="C197" s="39"/>
    </row>
    <row r="198" spans="1:3">
      <c r="A198" s="39"/>
      <c r="B198" s="39"/>
      <c r="C198" s="39"/>
    </row>
    <row r="199" spans="1:3">
      <c r="A199" s="39"/>
      <c r="B199" s="39"/>
      <c r="C199" s="39"/>
    </row>
    <row r="200" spans="1:3">
      <c r="A200" s="39"/>
      <c r="B200" s="39"/>
      <c r="C200" s="39"/>
    </row>
    <row r="201" spans="1:3">
      <c r="A201" s="39"/>
      <c r="B201" s="39"/>
      <c r="C201" s="39"/>
    </row>
    <row r="202" spans="1:3">
      <c r="A202" s="39"/>
      <c r="B202" s="39"/>
      <c r="C202" s="39"/>
    </row>
    <row r="203" spans="1:3">
      <c r="A203" s="39"/>
      <c r="B203" s="39"/>
      <c r="C203" s="39"/>
    </row>
    <row r="204" spans="1:3">
      <c r="A204" s="39"/>
      <c r="B204" s="39"/>
      <c r="C204" s="39"/>
    </row>
    <row r="205" spans="1:3">
      <c r="A205" s="39"/>
      <c r="B205" s="39"/>
      <c r="C205" s="39"/>
    </row>
    <row r="206" spans="1:3">
      <c r="A206" s="39"/>
      <c r="B206" s="39"/>
      <c r="C206" s="39"/>
    </row>
    <row r="207" spans="1:3">
      <c r="A207" s="39"/>
      <c r="B207" s="39"/>
      <c r="C207" s="39"/>
    </row>
    <row r="208" spans="1:3">
      <c r="A208" s="39"/>
      <c r="B208" s="39"/>
      <c r="C208" s="39"/>
    </row>
    <row r="209" spans="1:3">
      <c r="A209" s="39"/>
      <c r="B209" s="39"/>
      <c r="C209" s="39"/>
    </row>
    <row r="210" spans="1:3">
      <c r="A210" s="39"/>
      <c r="B210" s="39"/>
      <c r="C210" s="39"/>
    </row>
    <row r="211" spans="1:3">
      <c r="A211" s="39"/>
      <c r="B211" s="39"/>
      <c r="C211" s="39"/>
    </row>
    <row r="212" spans="1:3">
      <c r="A212" s="39"/>
      <c r="B212" s="39"/>
      <c r="C212" s="39"/>
    </row>
    <row r="213" spans="1:3">
      <c r="A213" s="39"/>
      <c r="B213" s="39"/>
      <c r="C213" s="39"/>
    </row>
    <row r="214" spans="1:3">
      <c r="A214" s="39"/>
      <c r="B214" s="39"/>
      <c r="C214" s="39"/>
    </row>
    <row r="215" spans="1:3">
      <c r="A215" s="39"/>
      <c r="B215" s="39"/>
      <c r="C215" s="39"/>
    </row>
    <row r="216" spans="1:3">
      <c r="A216" s="39"/>
      <c r="B216" s="39"/>
      <c r="C216" s="39"/>
    </row>
    <row r="217" spans="1:3">
      <c r="A217" s="39"/>
      <c r="B217" s="39"/>
      <c r="C217" s="39"/>
    </row>
    <row r="218" spans="1:3">
      <c r="A218" s="39"/>
      <c r="B218" s="39"/>
      <c r="C218" s="39"/>
    </row>
    <row r="219" spans="1:3">
      <c r="A219" s="39"/>
      <c r="B219" s="39"/>
      <c r="C219" s="39"/>
    </row>
    <row r="220" spans="1:3">
      <c r="A220" s="39"/>
      <c r="B220" s="39"/>
      <c r="C220" s="39"/>
    </row>
    <row r="221" spans="1:3">
      <c r="A221" s="39"/>
      <c r="B221" s="39"/>
      <c r="C221" s="39"/>
    </row>
    <row r="222" spans="1:3">
      <c r="A222" s="39"/>
      <c r="B222" s="39"/>
      <c r="C222" s="39"/>
    </row>
    <row r="223" spans="1:3">
      <c r="A223" s="39"/>
      <c r="B223" s="39"/>
      <c r="C223" s="39"/>
    </row>
    <row r="224" spans="1:3">
      <c r="A224" s="39"/>
      <c r="B224" s="39"/>
      <c r="C224" s="39"/>
    </row>
    <row r="225" spans="1:3">
      <c r="A225" s="39"/>
      <c r="B225" s="39"/>
      <c r="C225" s="39"/>
    </row>
    <row r="226" spans="1:3">
      <c r="A226" s="39"/>
      <c r="B226" s="39"/>
      <c r="C226" s="39"/>
    </row>
    <row r="227" spans="1:3">
      <c r="A227" s="39"/>
      <c r="B227" s="39"/>
      <c r="C227" s="39"/>
    </row>
    <row r="228" spans="1:3">
      <c r="A228" s="39"/>
      <c r="B228" s="39"/>
      <c r="C228" s="39"/>
    </row>
    <row r="229" spans="1:3">
      <c r="A229" s="39"/>
      <c r="B229" s="39"/>
      <c r="C229" s="39"/>
    </row>
    <row r="230" spans="1:3">
      <c r="A230" s="39"/>
      <c r="B230" s="39"/>
      <c r="C230" s="39"/>
    </row>
    <row r="231" spans="1:3">
      <c r="A231" s="39"/>
      <c r="B231" s="39"/>
      <c r="C231" s="39"/>
    </row>
    <row r="232" spans="1:3">
      <c r="A232" s="39"/>
      <c r="B232" s="39"/>
      <c r="C232" s="39"/>
    </row>
    <row r="233" spans="1:3">
      <c r="A233" s="39"/>
      <c r="B233" s="39"/>
      <c r="C233" s="39"/>
    </row>
    <row r="234" spans="1:3">
      <c r="A234" s="39"/>
      <c r="B234" s="39"/>
      <c r="C234" s="39"/>
    </row>
    <row r="235" spans="1:3">
      <c r="A235" s="39"/>
      <c r="B235" s="39"/>
      <c r="C235" s="39"/>
    </row>
    <row r="236" spans="1:3">
      <c r="A236" s="39"/>
      <c r="B236" s="39"/>
      <c r="C236" s="39"/>
    </row>
    <row r="237" spans="1:3">
      <c r="A237" s="39"/>
      <c r="B237" s="39"/>
      <c r="C237" s="39"/>
    </row>
    <row r="238" spans="1:3">
      <c r="A238" s="39"/>
      <c r="B238" s="39"/>
      <c r="C238" s="39"/>
    </row>
    <row r="239" spans="1:3">
      <c r="A239" s="39"/>
      <c r="B239" s="39"/>
      <c r="C239" s="39"/>
    </row>
    <row r="240" spans="1:3">
      <c r="A240" s="39"/>
      <c r="B240" s="39"/>
      <c r="C240" s="39"/>
    </row>
    <row r="241" spans="1:3">
      <c r="A241" s="39"/>
      <c r="B241" s="39"/>
      <c r="C241" s="39"/>
    </row>
    <row r="242" spans="1:3">
      <c r="A242" s="39"/>
      <c r="B242" s="39"/>
      <c r="C242" s="39"/>
    </row>
    <row r="243" spans="1:3">
      <c r="A243" s="39"/>
      <c r="B243" s="39"/>
      <c r="C243" s="39"/>
    </row>
    <row r="244" spans="1:3">
      <c r="A244" s="39"/>
      <c r="B244" s="39"/>
      <c r="C244" s="39"/>
    </row>
    <row r="245" spans="1:3">
      <c r="A245" s="39"/>
      <c r="B245" s="39"/>
      <c r="C245" s="39"/>
    </row>
    <row r="246" spans="1:3">
      <c r="A246" s="39"/>
      <c r="B246" s="39"/>
      <c r="C246" s="39"/>
    </row>
    <row r="247" spans="1:3">
      <c r="A247" s="39"/>
      <c r="B247" s="39"/>
      <c r="C247" s="39"/>
    </row>
    <row r="248" spans="1:3">
      <c r="A248" s="39"/>
      <c r="B248" s="39"/>
      <c r="C248" s="39"/>
    </row>
    <row r="249" spans="1:3">
      <c r="A249" s="39"/>
      <c r="B249" s="39"/>
      <c r="C249" s="39"/>
    </row>
    <row r="250" spans="1:3">
      <c r="A250" s="39"/>
      <c r="B250" s="39"/>
      <c r="C250" s="39"/>
    </row>
    <row r="251" spans="1:3">
      <c r="A251" s="39"/>
      <c r="B251" s="39"/>
      <c r="C251" s="39"/>
    </row>
    <row r="252" spans="1:3">
      <c r="A252" s="39"/>
      <c r="B252" s="39"/>
      <c r="C252" s="39"/>
    </row>
    <row r="253" spans="1:3">
      <c r="A253" s="39"/>
      <c r="B253" s="39"/>
      <c r="C253" s="39"/>
    </row>
    <row r="254" spans="1:3">
      <c r="A254" s="39"/>
      <c r="B254" s="39"/>
      <c r="C254" s="39"/>
    </row>
    <row r="255" spans="1:3">
      <c r="A255" s="39"/>
      <c r="B255" s="39"/>
      <c r="C255" s="39"/>
    </row>
    <row r="256" spans="1:3">
      <c r="A256" s="39"/>
      <c r="B256" s="39"/>
      <c r="C256" s="39"/>
    </row>
    <row r="257" spans="1:3">
      <c r="A257" s="39"/>
      <c r="B257" s="39"/>
      <c r="C257" s="39"/>
    </row>
    <row r="258" spans="1:3">
      <c r="A258" s="39"/>
      <c r="B258" s="39"/>
      <c r="C258" s="39"/>
    </row>
    <row r="259" spans="1:3">
      <c r="A259" s="39"/>
      <c r="B259" s="39"/>
      <c r="C259" s="39"/>
    </row>
    <row r="260" spans="1:3">
      <c r="A260" s="39"/>
      <c r="B260" s="39"/>
      <c r="C260" s="39"/>
    </row>
    <row r="261" spans="1:3">
      <c r="A261" s="39"/>
      <c r="B261" s="39"/>
      <c r="C261" s="39"/>
    </row>
    <row r="262" spans="1:3">
      <c r="A262" s="39"/>
      <c r="B262" s="39"/>
      <c r="C262" s="39"/>
    </row>
    <row r="263" spans="1:3">
      <c r="A263" s="39"/>
      <c r="B263" s="39"/>
      <c r="C263" s="39"/>
    </row>
    <row r="264" spans="1:3">
      <c r="A264" s="39"/>
      <c r="B264" s="39"/>
      <c r="C264" s="39"/>
    </row>
    <row r="265" spans="1:3">
      <c r="A265" s="39"/>
      <c r="B265" s="39"/>
      <c r="C265" s="39"/>
    </row>
    <row r="266" spans="1:3">
      <c r="A266" s="39"/>
      <c r="B266" s="39"/>
      <c r="C266" s="39"/>
    </row>
    <row r="267" spans="1:3">
      <c r="A267" s="39"/>
      <c r="B267" s="39"/>
      <c r="C267" s="39"/>
    </row>
    <row r="268" spans="1:3">
      <c r="A268" s="39"/>
      <c r="B268" s="39"/>
      <c r="C268" s="39"/>
    </row>
    <row r="269" spans="1:3">
      <c r="A269" s="39"/>
      <c r="B269" s="39"/>
      <c r="C269" s="39"/>
    </row>
    <row r="270" spans="1:3">
      <c r="A270" s="39"/>
      <c r="B270" s="39"/>
      <c r="C270" s="39"/>
    </row>
    <row r="271" spans="1:3">
      <c r="A271" s="39"/>
      <c r="B271" s="39"/>
      <c r="C271" s="39"/>
    </row>
    <row r="272" spans="1:3">
      <c r="A272" s="39"/>
      <c r="B272" s="39"/>
      <c r="C272" s="39"/>
    </row>
    <row r="273" spans="1:3">
      <c r="A273" s="39"/>
      <c r="B273" s="39"/>
      <c r="C273" s="39"/>
    </row>
    <row r="274" spans="1:3">
      <c r="A274" s="39"/>
      <c r="B274" s="39"/>
      <c r="C274" s="39"/>
    </row>
    <row r="275" spans="1:3">
      <c r="A275" s="39"/>
      <c r="B275" s="39"/>
      <c r="C275" s="39"/>
    </row>
    <row r="276" spans="1:3">
      <c r="A276" s="39"/>
      <c r="B276" s="39"/>
      <c r="C276" s="39"/>
    </row>
    <row r="277" spans="1:3">
      <c r="A277" s="39"/>
      <c r="B277" s="39"/>
      <c r="C277" s="39"/>
    </row>
    <row r="278" spans="1:3">
      <c r="A278" s="39"/>
      <c r="B278" s="39"/>
      <c r="C278" s="39"/>
    </row>
    <row r="279" spans="1:3">
      <c r="A279" s="39"/>
      <c r="B279" s="39"/>
      <c r="C279" s="39"/>
    </row>
    <row r="280" spans="1:3">
      <c r="A280" s="39"/>
      <c r="B280" s="39"/>
      <c r="C280" s="39"/>
    </row>
    <row r="281" spans="1:3">
      <c r="A281" s="39"/>
      <c r="B281" s="39"/>
      <c r="C281" s="39"/>
    </row>
    <row r="282" spans="1:3">
      <c r="A282" s="39"/>
      <c r="B282" s="39"/>
      <c r="C282" s="39"/>
    </row>
    <row r="283" spans="1:3">
      <c r="A283" s="39"/>
      <c r="B283" s="39"/>
      <c r="C283" s="39"/>
    </row>
    <row r="284" spans="1:3">
      <c r="A284" s="39"/>
      <c r="B284" s="39"/>
      <c r="C284" s="39"/>
    </row>
    <row r="285" spans="1:3">
      <c r="A285" s="39"/>
      <c r="B285" s="39"/>
      <c r="C285" s="39"/>
    </row>
    <row r="286" spans="1:3">
      <c r="A286" s="39"/>
      <c r="B286" s="39"/>
      <c r="C286" s="39"/>
    </row>
    <row r="287" spans="1:3">
      <c r="A287" s="39"/>
      <c r="B287" s="39"/>
      <c r="C287" s="39"/>
    </row>
    <row r="288" spans="1:3">
      <c r="A288" s="39"/>
      <c r="B288" s="39"/>
      <c r="C288" s="39"/>
    </row>
    <row r="289" spans="1:3">
      <c r="A289" s="39"/>
      <c r="B289" s="39"/>
      <c r="C289" s="39"/>
    </row>
    <row r="290" spans="1:3">
      <c r="A290" s="39"/>
      <c r="B290" s="39"/>
      <c r="C290" s="39"/>
    </row>
    <row r="291" spans="1:3">
      <c r="A291" s="39"/>
      <c r="B291" s="39"/>
      <c r="C291" s="39"/>
    </row>
    <row r="292" spans="1:3">
      <c r="A292" s="39"/>
      <c r="B292" s="39"/>
      <c r="C292" s="39"/>
    </row>
    <row r="293" spans="1:3">
      <c r="A293" s="39"/>
      <c r="B293" s="39"/>
      <c r="C293" s="39"/>
    </row>
    <row r="294" spans="1:3">
      <c r="A294" s="39"/>
      <c r="B294" s="39"/>
      <c r="C294" s="39"/>
    </row>
    <row r="295" spans="1:3">
      <c r="A295" s="39"/>
      <c r="B295" s="39"/>
      <c r="C295" s="39"/>
    </row>
    <row r="296" spans="1:3">
      <c r="A296" s="39"/>
      <c r="B296" s="39"/>
      <c r="C296" s="39"/>
    </row>
    <row r="297" spans="1:3">
      <c r="A297" s="39"/>
      <c r="B297" s="39"/>
      <c r="C297" s="39"/>
    </row>
    <row r="298" spans="1:3">
      <c r="A298" s="39"/>
      <c r="B298" s="39"/>
      <c r="C298" s="39"/>
    </row>
    <row r="299" spans="1:3">
      <c r="A299" s="39"/>
      <c r="B299" s="39"/>
      <c r="C299" s="39"/>
    </row>
    <row r="300" spans="1:3">
      <c r="A300" s="39"/>
      <c r="B300" s="39"/>
      <c r="C300" s="39"/>
    </row>
    <row r="301" spans="1:3">
      <c r="A301" s="39"/>
      <c r="B301" s="39"/>
      <c r="C301" s="39"/>
    </row>
    <row r="302" spans="1:3">
      <c r="A302" s="39"/>
      <c r="B302" s="39"/>
      <c r="C302" s="39"/>
    </row>
    <row r="303" spans="1:3">
      <c r="A303" s="39"/>
      <c r="B303" s="39"/>
      <c r="C303" s="39"/>
    </row>
    <row r="304" spans="1:3">
      <c r="A304" s="39"/>
      <c r="B304" s="39"/>
      <c r="C304" s="39"/>
    </row>
    <row r="305" spans="1:3">
      <c r="A305" s="39"/>
      <c r="B305" s="39"/>
      <c r="C305" s="39"/>
    </row>
    <row r="306" spans="1:3">
      <c r="A306" s="39"/>
      <c r="B306" s="39"/>
      <c r="C306" s="39"/>
    </row>
    <row r="307" spans="1:3">
      <c r="A307" s="39"/>
      <c r="B307" s="39"/>
      <c r="C307" s="39"/>
    </row>
    <row r="308" spans="1:3">
      <c r="A308" s="39"/>
      <c r="B308" s="39"/>
      <c r="C308" s="39"/>
    </row>
    <row r="309" spans="1:3">
      <c r="A309" s="39"/>
      <c r="B309" s="39"/>
      <c r="C309" s="39"/>
    </row>
    <row r="310" spans="1:3">
      <c r="A310" s="39"/>
      <c r="B310" s="39"/>
      <c r="C310" s="39"/>
    </row>
    <row r="311" spans="1:3">
      <c r="A311" s="39"/>
      <c r="B311" s="39"/>
      <c r="C311" s="39"/>
    </row>
    <row r="312" spans="1:3">
      <c r="A312" s="39"/>
      <c r="B312" s="39"/>
      <c r="C312" s="39"/>
    </row>
    <row r="313" spans="1:3">
      <c r="A313" s="39"/>
      <c r="B313" s="39"/>
      <c r="C313" s="39"/>
    </row>
    <row r="314" spans="1:3">
      <c r="A314" s="39"/>
      <c r="B314" s="39"/>
      <c r="C314" s="39"/>
    </row>
    <row r="315" spans="1:3">
      <c r="A315" s="39"/>
      <c r="B315" s="39"/>
      <c r="C315" s="39"/>
    </row>
    <row r="316" spans="1:3">
      <c r="A316" s="39"/>
      <c r="B316" s="39"/>
      <c r="C316" s="39"/>
    </row>
    <row r="317" spans="1:3">
      <c r="A317" s="39"/>
      <c r="B317" s="39"/>
      <c r="C317" s="39"/>
    </row>
    <row r="318" spans="1:3">
      <c r="A318" s="39"/>
      <c r="B318" s="39"/>
      <c r="C318" s="39"/>
    </row>
    <row r="319" spans="1:3">
      <c r="A319" s="39"/>
      <c r="B319" s="39"/>
      <c r="C319" s="39"/>
    </row>
    <row r="320" spans="1:3">
      <c r="A320" s="39"/>
      <c r="B320" s="39"/>
      <c r="C320" s="39"/>
    </row>
    <row r="321" spans="1:3">
      <c r="A321" s="39"/>
      <c r="B321" s="39"/>
      <c r="C321" s="39"/>
    </row>
    <row r="322" spans="1:3">
      <c r="A322" s="39"/>
      <c r="B322" s="39"/>
      <c r="C322" s="39"/>
    </row>
    <row r="323" spans="1:3">
      <c r="A323" s="39"/>
      <c r="B323" s="39"/>
      <c r="C323" s="39"/>
    </row>
    <row r="324" spans="1:3">
      <c r="A324" s="39"/>
      <c r="B324" s="39"/>
      <c r="C324" s="39"/>
    </row>
    <row r="325" spans="1:3">
      <c r="A325" s="39"/>
      <c r="B325" s="39"/>
      <c r="C325" s="39"/>
    </row>
    <row r="326" spans="1:3">
      <c r="A326" s="39"/>
      <c r="B326" s="39"/>
      <c r="C326" s="39"/>
    </row>
    <row r="327" spans="1:3">
      <c r="A327" s="39"/>
      <c r="B327" s="39"/>
      <c r="C327" s="39"/>
    </row>
    <row r="328" spans="1:3">
      <c r="A328" s="39"/>
      <c r="B328" s="39"/>
      <c r="C328" s="39"/>
    </row>
    <row r="329" spans="1:3">
      <c r="A329" s="39"/>
      <c r="B329" s="39"/>
      <c r="C329" s="39"/>
    </row>
    <row r="330" spans="1:3">
      <c r="A330" s="39"/>
      <c r="B330" s="39"/>
      <c r="C330" s="39"/>
    </row>
    <row r="331" spans="1:3">
      <c r="A331" s="39"/>
      <c r="B331" s="39"/>
      <c r="C331" s="39"/>
    </row>
    <row r="332" spans="1:3">
      <c r="A332" s="39"/>
      <c r="B332" s="39"/>
      <c r="C332" s="39"/>
    </row>
    <row r="333" spans="1:3">
      <c r="A333" s="39"/>
      <c r="B333" s="39"/>
      <c r="C333" s="39"/>
    </row>
    <row r="334" spans="1:3">
      <c r="A334" s="39"/>
      <c r="B334" s="39"/>
      <c r="C334" s="39"/>
    </row>
    <row r="335" spans="1:3">
      <c r="A335" s="39"/>
      <c r="B335" s="39"/>
      <c r="C335" s="39"/>
    </row>
    <row r="336" spans="1:3">
      <c r="A336" s="39"/>
      <c r="B336" s="39"/>
      <c r="C336" s="39"/>
    </row>
    <row r="337" spans="1:3">
      <c r="A337" s="39"/>
      <c r="B337" s="39"/>
      <c r="C337" s="39"/>
    </row>
    <row r="338" spans="1:3">
      <c r="A338" s="39"/>
      <c r="B338" s="39"/>
      <c r="C338" s="39"/>
    </row>
    <row r="339" spans="1:3">
      <c r="A339" s="39"/>
      <c r="B339" s="39"/>
      <c r="C339" s="39"/>
    </row>
    <row r="340" spans="1:3">
      <c r="A340" s="39"/>
      <c r="B340" s="39"/>
      <c r="C340" s="39"/>
    </row>
    <row r="341" spans="1:3">
      <c r="A341" s="39"/>
      <c r="B341" s="39"/>
      <c r="C341" s="39"/>
    </row>
    <row r="342" spans="1:3">
      <c r="A342" s="39"/>
      <c r="B342" s="39"/>
      <c r="C342" s="39"/>
    </row>
    <row r="343" spans="1:3">
      <c r="A343" s="39"/>
      <c r="B343" s="39"/>
      <c r="C343" s="39"/>
    </row>
    <row r="344" spans="1:3">
      <c r="A344" s="39"/>
      <c r="B344" s="39"/>
      <c r="C344" s="39"/>
    </row>
    <row r="345" spans="1:3">
      <c r="A345" s="39"/>
      <c r="B345" s="39"/>
      <c r="C345" s="39"/>
    </row>
    <row r="346" spans="1:3">
      <c r="A346" s="39"/>
      <c r="B346" s="39"/>
      <c r="C346" s="39"/>
    </row>
    <row r="347" spans="1:3">
      <c r="A347" s="39"/>
      <c r="B347" s="39"/>
      <c r="C347" s="39"/>
    </row>
    <row r="348" spans="1:3">
      <c r="A348" s="39"/>
      <c r="B348" s="39"/>
      <c r="C348" s="39"/>
    </row>
    <row r="349" spans="1:3">
      <c r="A349" s="39"/>
      <c r="B349" s="39"/>
      <c r="C349" s="39"/>
    </row>
    <row r="350" spans="1:3">
      <c r="A350" s="39"/>
      <c r="B350" s="39"/>
      <c r="C350" s="39"/>
    </row>
    <row r="351" spans="1:3">
      <c r="A351" s="39"/>
      <c r="B351" s="39"/>
      <c r="C351" s="39"/>
    </row>
    <row r="352" spans="1:3">
      <c r="A352" s="39"/>
      <c r="B352" s="39"/>
      <c r="C352" s="39"/>
    </row>
    <row r="353" spans="1:3">
      <c r="A353" s="39"/>
      <c r="B353" s="39"/>
      <c r="C353" s="39"/>
    </row>
    <row r="354" spans="1:3">
      <c r="A354" s="39"/>
      <c r="B354" s="39"/>
      <c r="C354" s="39"/>
    </row>
    <row r="355" spans="1:3">
      <c r="A355" s="39"/>
      <c r="B355" s="39"/>
      <c r="C355" s="39"/>
    </row>
    <row r="356" spans="1:3">
      <c r="A356" s="39"/>
      <c r="B356" s="39"/>
      <c r="C356" s="39"/>
    </row>
    <row r="357" spans="1:3">
      <c r="A357" s="39"/>
      <c r="B357" s="39"/>
      <c r="C357" s="39"/>
    </row>
    <row r="358" spans="1:3">
      <c r="A358" s="39"/>
      <c r="B358" s="39"/>
      <c r="C358" s="39"/>
    </row>
    <row r="359" spans="1:3">
      <c r="A359" s="39"/>
      <c r="B359" s="39"/>
      <c r="C359" s="39"/>
    </row>
    <row r="360" spans="1:3">
      <c r="A360" s="39"/>
      <c r="B360" s="39"/>
      <c r="C360" s="39"/>
    </row>
    <row r="361" spans="1:3">
      <c r="A361" s="39"/>
      <c r="B361" s="39"/>
      <c r="C361" s="39"/>
    </row>
    <row r="362" spans="1:3">
      <c r="A362" s="39"/>
      <c r="B362" s="39"/>
      <c r="C362" s="39"/>
    </row>
    <row r="363" spans="1:3">
      <c r="A363" s="39"/>
      <c r="B363" s="39"/>
      <c r="C363" s="39"/>
    </row>
    <row r="364" spans="1:3">
      <c r="A364" s="39"/>
      <c r="B364" s="39"/>
      <c r="C364" s="39"/>
    </row>
    <row r="365" spans="1:3">
      <c r="A365" s="39"/>
      <c r="B365" s="39"/>
      <c r="C365" s="39"/>
    </row>
    <row r="366" spans="1:3">
      <c r="A366" s="39"/>
      <c r="B366" s="39"/>
      <c r="C366" s="39"/>
    </row>
    <row r="367" spans="1:3">
      <c r="A367" s="39"/>
      <c r="B367" s="39"/>
      <c r="C367" s="39"/>
    </row>
    <row r="368" spans="1:3">
      <c r="A368" s="39"/>
      <c r="B368" s="39"/>
      <c r="C368" s="39"/>
    </row>
    <row r="369" spans="1:3">
      <c r="A369" s="39"/>
      <c r="B369" s="39"/>
      <c r="C369" s="39"/>
    </row>
    <row r="370" spans="1:3">
      <c r="A370" s="39"/>
      <c r="B370" s="39"/>
      <c r="C370" s="39"/>
    </row>
    <row r="371" spans="1:3">
      <c r="A371" s="39"/>
      <c r="B371" s="39"/>
      <c r="C371" s="39"/>
    </row>
    <row r="372" spans="1:3">
      <c r="A372" s="39"/>
      <c r="B372" s="39"/>
      <c r="C372" s="39"/>
    </row>
    <row r="373" spans="1:3">
      <c r="A373" s="39"/>
      <c r="B373" s="39"/>
      <c r="C373" s="39"/>
    </row>
    <row r="374" spans="1:3">
      <c r="A374" s="39"/>
      <c r="B374" s="39"/>
      <c r="C374" s="39"/>
    </row>
    <row r="375" spans="1:3">
      <c r="A375" s="39"/>
      <c r="B375" s="39"/>
      <c r="C375" s="39"/>
    </row>
    <row r="376" spans="1:3">
      <c r="A376" s="39"/>
      <c r="B376" s="39"/>
      <c r="C376" s="39"/>
    </row>
    <row r="377" spans="1:3">
      <c r="A377" s="39"/>
      <c r="B377" s="39"/>
      <c r="C377" s="39"/>
    </row>
    <row r="378" spans="1:3">
      <c r="A378" s="39"/>
      <c r="B378" s="39"/>
      <c r="C378" s="39"/>
    </row>
    <row r="379" spans="1:3">
      <c r="A379" s="39"/>
      <c r="B379" s="39"/>
      <c r="C379" s="39"/>
    </row>
    <row r="380" spans="1:3">
      <c r="A380" s="39"/>
      <c r="B380" s="39"/>
      <c r="C380" s="39"/>
    </row>
    <row r="381" spans="1:3">
      <c r="A381" s="39"/>
      <c r="B381" s="39"/>
      <c r="C381" s="39"/>
    </row>
    <row r="382" spans="1:3">
      <c r="A382" s="39"/>
      <c r="B382" s="39"/>
      <c r="C382" s="39"/>
    </row>
    <row r="383" spans="1:3">
      <c r="A383" s="39"/>
      <c r="B383" s="39"/>
      <c r="C383" s="39"/>
    </row>
    <row r="384" spans="1:3">
      <c r="A384" s="39"/>
      <c r="B384" s="39"/>
      <c r="C384" s="39"/>
    </row>
    <row r="385" spans="1:3">
      <c r="A385" s="39"/>
      <c r="B385" s="39"/>
      <c r="C385" s="39"/>
    </row>
    <row r="386" spans="1:3">
      <c r="A386" s="39"/>
      <c r="B386" s="39"/>
      <c r="C386" s="39"/>
    </row>
    <row r="387" spans="1:3">
      <c r="A387" s="39"/>
      <c r="B387" s="39"/>
      <c r="C387" s="39"/>
    </row>
    <row r="388" spans="1:3">
      <c r="A388" s="39"/>
      <c r="B388" s="39"/>
      <c r="C388" s="39"/>
    </row>
    <row r="389" spans="1:3">
      <c r="A389" s="39"/>
      <c r="B389" s="39"/>
      <c r="C389" s="39"/>
    </row>
    <row r="390" spans="1:3">
      <c r="A390" s="39"/>
      <c r="B390" s="39"/>
      <c r="C390" s="39"/>
    </row>
    <row r="391" spans="1:3">
      <c r="A391" s="39"/>
      <c r="B391" s="39"/>
      <c r="C391" s="39"/>
    </row>
    <row r="392" spans="1:3">
      <c r="A392" s="39"/>
      <c r="B392" s="39"/>
      <c r="C392" s="39"/>
    </row>
    <row r="393" spans="1:3">
      <c r="A393" s="39"/>
      <c r="B393" s="39"/>
      <c r="C393" s="39"/>
    </row>
    <row r="394" spans="1:3">
      <c r="A394" s="39"/>
      <c r="B394" s="39"/>
      <c r="C394" s="39"/>
    </row>
    <row r="395" spans="1:3">
      <c r="A395" s="39"/>
      <c r="B395" s="39"/>
      <c r="C395" s="39"/>
    </row>
    <row r="396" spans="1:3">
      <c r="A396" s="39"/>
      <c r="B396" s="39"/>
      <c r="C396" s="39"/>
    </row>
    <row r="397" spans="1:3">
      <c r="A397" s="39"/>
      <c r="B397" s="39"/>
      <c r="C397" s="39"/>
    </row>
    <row r="398" spans="1:3">
      <c r="A398" s="39"/>
      <c r="B398" s="39"/>
      <c r="C398" s="39"/>
    </row>
    <row r="399" spans="1:3">
      <c r="A399" s="39"/>
      <c r="B399" s="39"/>
      <c r="C399" s="39"/>
    </row>
    <row r="400" spans="1:3">
      <c r="A400" s="39"/>
      <c r="B400" s="39"/>
      <c r="C400" s="39"/>
    </row>
    <row r="401" spans="1:3">
      <c r="A401" s="39"/>
      <c r="B401" s="39"/>
      <c r="C401" s="39"/>
    </row>
    <row r="402" spans="1:3">
      <c r="A402" s="39"/>
      <c r="B402" s="39"/>
      <c r="C402" s="39"/>
    </row>
    <row r="403" spans="1:3">
      <c r="A403" s="39"/>
      <c r="B403" s="39"/>
      <c r="C403" s="39"/>
    </row>
    <row r="404" spans="1:3">
      <c r="A404" s="39"/>
      <c r="B404" s="39"/>
      <c r="C404" s="39"/>
    </row>
    <row r="405" spans="1:3">
      <c r="A405" s="39"/>
      <c r="B405" s="39"/>
      <c r="C405" s="39"/>
    </row>
    <row r="406" spans="1:3">
      <c r="A406" s="39"/>
      <c r="B406" s="39"/>
      <c r="C406" s="39"/>
    </row>
    <row r="407" spans="1:3">
      <c r="A407" s="39"/>
      <c r="B407" s="39"/>
      <c r="C407" s="39"/>
    </row>
    <row r="408" spans="1:3">
      <c r="A408" s="39"/>
      <c r="B408" s="39"/>
      <c r="C408" s="39"/>
    </row>
    <row r="409" spans="1:3">
      <c r="A409" s="39"/>
      <c r="B409" s="39"/>
      <c r="C409" s="39"/>
    </row>
    <row r="410" spans="1:3">
      <c r="A410" s="39"/>
      <c r="B410" s="39"/>
      <c r="C410" s="39"/>
    </row>
    <row r="411" spans="1:3">
      <c r="A411" s="39"/>
      <c r="B411" s="39"/>
      <c r="C411" s="39"/>
    </row>
    <row r="412" spans="1:3">
      <c r="A412" s="39"/>
      <c r="B412" s="39"/>
      <c r="C412" s="39"/>
    </row>
    <row r="413" spans="1:3">
      <c r="A413" s="39"/>
      <c r="B413" s="39"/>
      <c r="C413" s="39"/>
    </row>
    <row r="414" spans="1:3">
      <c r="A414" s="39"/>
      <c r="B414" s="39"/>
      <c r="C414" s="39"/>
    </row>
    <row r="415" spans="1:3">
      <c r="A415" s="39"/>
      <c r="B415" s="39"/>
      <c r="C415" s="39"/>
    </row>
    <row r="416" spans="1:3">
      <c r="A416" s="39"/>
      <c r="B416" s="39"/>
      <c r="C416" s="39"/>
    </row>
    <row r="417" spans="1:3">
      <c r="A417" s="39"/>
      <c r="B417" s="39"/>
      <c r="C417" s="39"/>
    </row>
    <row r="418" spans="1:3">
      <c r="A418" s="39"/>
      <c r="B418" s="39"/>
      <c r="C418" s="39"/>
    </row>
    <row r="419" spans="1:3">
      <c r="A419" s="39"/>
      <c r="B419" s="39"/>
      <c r="C419" s="39"/>
    </row>
    <row r="420" spans="1:3">
      <c r="A420" s="39"/>
      <c r="B420" s="39"/>
      <c r="C420" s="39"/>
    </row>
    <row r="421" spans="1:3">
      <c r="A421" s="39"/>
      <c r="B421" s="39"/>
      <c r="C421" s="39"/>
    </row>
    <row r="422" spans="1:3">
      <c r="A422" s="39"/>
      <c r="B422" s="39"/>
      <c r="C422" s="39"/>
    </row>
    <row r="423" spans="1:3">
      <c r="A423" s="39"/>
      <c r="B423" s="39"/>
      <c r="C423" s="39"/>
    </row>
    <row r="424" spans="1:3">
      <c r="A424" s="39"/>
      <c r="B424" s="39"/>
      <c r="C424" s="39"/>
    </row>
    <row r="425" spans="1:3">
      <c r="A425" s="39"/>
      <c r="B425" s="39"/>
      <c r="C425" s="39"/>
    </row>
    <row r="426" spans="1:3">
      <c r="A426" s="39"/>
      <c r="B426" s="39"/>
      <c r="C426" s="39"/>
    </row>
    <row r="427" spans="1:3">
      <c r="A427" s="39"/>
      <c r="B427" s="39"/>
      <c r="C427" s="39"/>
    </row>
    <row r="428" spans="1:3">
      <c r="A428" s="39"/>
      <c r="B428" s="39"/>
      <c r="C428" s="39"/>
    </row>
    <row r="429" spans="1:3">
      <c r="A429" s="39"/>
      <c r="B429" s="39"/>
      <c r="C429" s="39"/>
    </row>
    <row r="430" spans="1:3">
      <c r="A430" s="39"/>
      <c r="B430" s="39"/>
      <c r="C430" s="39"/>
    </row>
    <row r="431" spans="1:3">
      <c r="A431" s="39"/>
      <c r="B431" s="39"/>
      <c r="C431" s="39"/>
    </row>
    <row r="432" spans="1:3">
      <c r="A432" s="39"/>
      <c r="B432" s="39"/>
      <c r="C432" s="39"/>
    </row>
    <row r="433" spans="1:3">
      <c r="A433" s="39"/>
      <c r="B433" s="39"/>
      <c r="C433" s="39"/>
    </row>
    <row r="434" spans="1:3">
      <c r="A434" s="39"/>
      <c r="B434" s="39"/>
      <c r="C434" s="39"/>
    </row>
    <row r="435" spans="1:3">
      <c r="A435" s="39"/>
      <c r="B435" s="39"/>
      <c r="C435" s="39"/>
    </row>
    <row r="436" spans="1:3">
      <c r="A436" s="39"/>
      <c r="B436" s="39"/>
      <c r="C436" s="39"/>
    </row>
    <row r="437" spans="1:3">
      <c r="A437" s="39"/>
      <c r="B437" s="39"/>
      <c r="C437" s="39"/>
    </row>
    <row r="438" spans="1:3">
      <c r="A438" s="39"/>
      <c r="B438" s="39"/>
      <c r="C438" s="39"/>
    </row>
    <row r="439" spans="1:3">
      <c r="A439" s="39"/>
      <c r="B439" s="39"/>
      <c r="C439" s="39"/>
    </row>
    <row r="440" spans="1:3">
      <c r="A440" s="39"/>
      <c r="B440" s="39"/>
      <c r="C440" s="39"/>
    </row>
  </sheetData>
  <mergeCells count="2">
    <mergeCell ref="A1:K1"/>
    <mergeCell ref="B105:E105"/>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K31"/>
  <sheetViews>
    <sheetView topLeftCell="C1" workbookViewId="0">
      <selection activeCell="D7" sqref="D7"/>
    </sheetView>
  </sheetViews>
  <sheetFormatPr defaultRowHeight="15"/>
  <cols>
    <col min="1" max="1" width="10.140625" bestFit="1" customWidth="1"/>
    <col min="2" max="2" width="9.42578125" bestFit="1" customWidth="1"/>
    <col min="3" max="3" width="14.5703125" bestFit="1" customWidth="1"/>
    <col min="4" max="4" width="21" bestFit="1" customWidth="1"/>
    <col min="5" max="5" width="14.42578125" bestFit="1" customWidth="1"/>
    <col min="6" max="6" width="15.42578125" bestFit="1" customWidth="1"/>
    <col min="7" max="7" width="33.42578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52</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1172</v>
      </c>
      <c r="B4" s="33">
        <v>186</v>
      </c>
      <c r="C4" s="7" t="s">
        <v>101</v>
      </c>
      <c r="D4" s="7" t="s">
        <v>1191</v>
      </c>
      <c r="E4" s="7" t="s">
        <v>984</v>
      </c>
      <c r="F4" s="7" t="s">
        <v>99</v>
      </c>
      <c r="G4" s="75" t="s">
        <v>1340</v>
      </c>
      <c r="H4" s="8">
        <v>6046</v>
      </c>
      <c r="I4" s="8">
        <v>1500</v>
      </c>
      <c r="J4" s="8">
        <v>0</v>
      </c>
      <c r="K4" s="9">
        <f>SUM(H4:J4)</f>
        <v>7546</v>
      </c>
    </row>
    <row r="5" spans="1:11">
      <c r="A5" s="10" t="s">
        <v>1172</v>
      </c>
      <c r="B5" s="35">
        <v>186</v>
      </c>
      <c r="C5" s="11" t="s">
        <v>101</v>
      </c>
      <c r="D5" s="11" t="s">
        <v>1191</v>
      </c>
      <c r="E5" s="11" t="s">
        <v>1192</v>
      </c>
      <c r="F5" s="11" t="s">
        <v>99</v>
      </c>
      <c r="G5" s="75" t="s">
        <v>1431</v>
      </c>
      <c r="H5" s="8">
        <v>0</v>
      </c>
      <c r="I5" s="8">
        <v>3600</v>
      </c>
      <c r="J5" s="8">
        <v>0</v>
      </c>
      <c r="K5" s="9">
        <f t="shared" ref="K5:K12" si="0">SUM(H5:J5)</f>
        <v>3600</v>
      </c>
    </row>
    <row r="6" spans="1:11">
      <c r="A6" s="10" t="s">
        <v>1172</v>
      </c>
      <c r="B6" s="35">
        <v>186</v>
      </c>
      <c r="C6" s="11" t="s">
        <v>101</v>
      </c>
      <c r="D6" s="11" t="s">
        <v>1191</v>
      </c>
      <c r="E6" s="11" t="s">
        <v>602</v>
      </c>
      <c r="F6" s="11" t="s">
        <v>99</v>
      </c>
      <c r="G6" s="75" t="s">
        <v>1342</v>
      </c>
      <c r="H6" s="8">
        <v>0</v>
      </c>
      <c r="I6" s="8" t="s">
        <v>61</v>
      </c>
      <c r="J6" s="8">
        <v>0</v>
      </c>
      <c r="K6" s="9">
        <f t="shared" si="0"/>
        <v>0</v>
      </c>
    </row>
    <row r="7" spans="1:11">
      <c r="A7" s="10" t="s">
        <v>1172</v>
      </c>
      <c r="B7" s="35">
        <v>8662</v>
      </c>
      <c r="C7" s="11" t="s">
        <v>614</v>
      </c>
      <c r="D7" s="11" t="s">
        <v>1191</v>
      </c>
      <c r="E7" s="11" t="s">
        <v>108</v>
      </c>
      <c r="F7" s="11" t="s">
        <v>99</v>
      </c>
      <c r="G7" s="75" t="s">
        <v>1432</v>
      </c>
      <c r="H7" s="8">
        <v>300</v>
      </c>
      <c r="I7" s="8" t="s">
        <v>61</v>
      </c>
      <c r="J7" s="8">
        <v>0</v>
      </c>
      <c r="K7" s="9">
        <f t="shared" si="0"/>
        <v>300</v>
      </c>
    </row>
    <row r="8" spans="1:11">
      <c r="A8" s="10" t="s">
        <v>1172</v>
      </c>
      <c r="B8" s="35">
        <v>845</v>
      </c>
      <c r="C8" s="11" t="s">
        <v>110</v>
      </c>
      <c r="D8" s="11" t="s">
        <v>1191</v>
      </c>
      <c r="E8" s="11" t="s">
        <v>1203</v>
      </c>
      <c r="F8" s="11" t="s">
        <v>99</v>
      </c>
      <c r="G8" s="11" t="s">
        <v>61</v>
      </c>
      <c r="H8" s="8">
        <v>321</v>
      </c>
      <c r="I8" s="8">
        <v>0</v>
      </c>
      <c r="J8" s="8">
        <v>0</v>
      </c>
      <c r="K8" s="9">
        <f t="shared" si="0"/>
        <v>321</v>
      </c>
    </row>
    <row r="9" spans="1:11">
      <c r="A9" s="10" t="s">
        <v>1201</v>
      </c>
      <c r="B9" s="35">
        <v>8665</v>
      </c>
      <c r="C9" s="11" t="s">
        <v>614</v>
      </c>
      <c r="D9" s="11" t="s">
        <v>1191</v>
      </c>
      <c r="E9" s="11" t="s">
        <v>1075</v>
      </c>
      <c r="F9" s="11" t="s">
        <v>81</v>
      </c>
      <c r="G9" s="75" t="s">
        <v>1430</v>
      </c>
      <c r="H9" s="8">
        <v>0</v>
      </c>
      <c r="I9" s="8">
        <v>0</v>
      </c>
      <c r="J9" s="8">
        <v>700</v>
      </c>
      <c r="K9" s="9">
        <f t="shared" si="0"/>
        <v>700</v>
      </c>
    </row>
    <row r="10" spans="1:11">
      <c r="A10" s="10" t="s">
        <v>1201</v>
      </c>
      <c r="B10" s="35">
        <v>192</v>
      </c>
      <c r="C10" s="11" t="s">
        <v>101</v>
      </c>
      <c r="D10" s="11" t="s">
        <v>1191</v>
      </c>
      <c r="E10" s="11" t="s">
        <v>1075</v>
      </c>
      <c r="F10" s="11" t="s">
        <v>81</v>
      </c>
      <c r="G10" s="75" t="s">
        <v>1341</v>
      </c>
      <c r="H10" s="8">
        <v>0</v>
      </c>
      <c r="I10" s="8">
        <v>0</v>
      </c>
      <c r="J10" s="8">
        <v>402</v>
      </c>
      <c r="K10" s="9">
        <f t="shared" si="0"/>
        <v>402</v>
      </c>
    </row>
    <row r="11" spans="1:11">
      <c r="A11" s="10" t="s">
        <v>1201</v>
      </c>
      <c r="B11" s="35">
        <v>858</v>
      </c>
      <c r="C11" s="11" t="s">
        <v>110</v>
      </c>
      <c r="D11" s="11" t="s">
        <v>1191</v>
      </c>
      <c r="E11" s="11" t="s">
        <v>1174</v>
      </c>
      <c r="F11" s="11" t="s">
        <v>99</v>
      </c>
      <c r="G11" s="11" t="s">
        <v>61</v>
      </c>
      <c r="H11" s="8">
        <v>160</v>
      </c>
      <c r="I11" s="8">
        <v>0</v>
      </c>
      <c r="J11" s="8">
        <v>0</v>
      </c>
      <c r="K11" s="9">
        <f t="shared" si="0"/>
        <v>160</v>
      </c>
    </row>
    <row r="12" spans="1:11">
      <c r="A12" s="10" t="s">
        <v>1201</v>
      </c>
      <c r="B12" s="35">
        <v>893</v>
      </c>
      <c r="C12" s="11" t="s">
        <v>239</v>
      </c>
      <c r="D12" s="11" t="s">
        <v>1191</v>
      </c>
      <c r="E12" s="11"/>
      <c r="F12" s="11"/>
      <c r="G12" s="11" t="s">
        <v>61</v>
      </c>
      <c r="H12" s="8">
        <v>595</v>
      </c>
      <c r="I12" s="8">
        <v>0</v>
      </c>
      <c r="J12" s="8">
        <v>0</v>
      </c>
      <c r="K12" s="9">
        <f t="shared" si="0"/>
        <v>595</v>
      </c>
    </row>
    <row r="13" spans="1:11" ht="15.75" thickBot="1">
      <c r="A13" s="12"/>
      <c r="B13" s="37"/>
      <c r="C13" s="13"/>
      <c r="D13" s="13"/>
      <c r="E13" s="13"/>
      <c r="F13" s="13"/>
      <c r="G13" s="13" t="s">
        <v>551</v>
      </c>
      <c r="H13" s="14">
        <f>SUM(E27:E31)</f>
        <v>1080</v>
      </c>
      <c r="I13" s="14">
        <v>0</v>
      </c>
      <c r="J13" s="14">
        <v>0</v>
      </c>
      <c r="K13" s="15">
        <f>SUM(H13:J13)</f>
        <v>1080</v>
      </c>
    </row>
    <row r="14" spans="1:11" ht="16.5" thickBot="1">
      <c r="A14" s="16"/>
      <c r="B14" s="38"/>
      <c r="C14" s="16"/>
      <c r="D14" s="16"/>
      <c r="E14" s="16"/>
      <c r="F14" s="16"/>
      <c r="G14" s="17" t="s">
        <v>11</v>
      </c>
      <c r="H14" s="18">
        <f>SUM(H4:H13)</f>
        <v>8502</v>
      </c>
      <c r="I14" s="19">
        <f>SUM(I4:I13)</f>
        <v>5100</v>
      </c>
      <c r="J14" s="19">
        <f>SUM(J4:J13)</f>
        <v>1102</v>
      </c>
      <c r="K14" s="20">
        <f>SUM(K4:K13)</f>
        <v>14704</v>
      </c>
    </row>
    <row r="15" spans="1:11">
      <c r="B15" s="39"/>
    </row>
    <row r="23" spans="2:5" ht="15.75" thickBot="1"/>
    <row r="24" spans="2:5" ht="16.5" thickBot="1">
      <c r="B24" s="150" t="s">
        <v>87</v>
      </c>
      <c r="C24" s="151"/>
      <c r="D24" s="151"/>
      <c r="E24" s="152"/>
    </row>
    <row r="25" spans="2:5" ht="16.5" thickBot="1">
      <c r="B25" s="46"/>
      <c r="C25" s="42"/>
      <c r="D25" s="42"/>
      <c r="E25" s="47"/>
    </row>
    <row r="26" spans="2:5" ht="16.5" thickBot="1">
      <c r="B26" s="43" t="s">
        <v>0</v>
      </c>
      <c r="C26" s="44" t="s">
        <v>84</v>
      </c>
      <c r="D26" s="44" t="s">
        <v>85</v>
      </c>
      <c r="E26" s="45" t="s">
        <v>86</v>
      </c>
    </row>
    <row r="27" spans="2:5">
      <c r="B27" s="6" t="s">
        <v>1172</v>
      </c>
      <c r="C27" s="7">
        <v>929</v>
      </c>
      <c r="D27" s="7" t="s">
        <v>1204</v>
      </c>
      <c r="E27" s="48">
        <v>1080</v>
      </c>
    </row>
    <row r="28" spans="2:5">
      <c r="B28" s="10"/>
      <c r="C28" s="11"/>
      <c r="D28" s="11"/>
      <c r="E28" s="49"/>
    </row>
    <row r="29" spans="2:5">
      <c r="B29" s="10"/>
      <c r="C29" s="11"/>
      <c r="D29" s="11"/>
      <c r="E29" s="49"/>
    </row>
    <row r="30" spans="2:5">
      <c r="B30" s="10"/>
      <c r="C30" s="11"/>
      <c r="D30" s="11"/>
      <c r="E30" s="49"/>
    </row>
    <row r="31" spans="2:5" ht="15.75" thickBot="1">
      <c r="B31" s="50"/>
      <c r="C31" s="51"/>
      <c r="D31" s="51"/>
      <c r="E31" s="52"/>
    </row>
  </sheetData>
  <mergeCells count="2">
    <mergeCell ref="A1:K1"/>
    <mergeCell ref="B24:E2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P151"/>
  <sheetViews>
    <sheetView workbookViewId="0">
      <selection activeCell="F20" sqref="F20"/>
    </sheetView>
  </sheetViews>
  <sheetFormatPr defaultRowHeight="15"/>
  <cols>
    <col min="1" max="1" width="10.42578125" bestFit="1" customWidth="1"/>
    <col min="2" max="2" width="13.85546875" customWidth="1"/>
    <col min="3" max="3" width="15.7109375" bestFit="1" customWidth="1"/>
    <col min="4" max="4" width="21" bestFit="1" customWidth="1"/>
    <col min="5" max="5" width="19.85546875" bestFit="1" customWidth="1"/>
    <col min="6" max="6" width="16.140625" bestFit="1" customWidth="1"/>
    <col min="7" max="7" width="40.7109375" customWidth="1"/>
    <col min="8" max="8" width="22.140625" bestFit="1" customWidth="1"/>
    <col min="9" max="9" width="16.7109375" bestFit="1" customWidth="1"/>
    <col min="10" max="10" width="27.7109375" bestFit="1" customWidth="1"/>
    <col min="11" max="11" width="13.85546875" bestFit="1" customWidth="1"/>
  </cols>
  <sheetData>
    <row r="1" spans="1:15" ht="15" customHeight="1" thickBot="1">
      <c r="A1" s="144" t="s">
        <v>300</v>
      </c>
      <c r="B1" s="145"/>
      <c r="C1" s="145"/>
      <c r="D1" s="145"/>
      <c r="E1" s="145"/>
      <c r="F1" s="145"/>
      <c r="G1" s="145"/>
      <c r="H1" s="145"/>
      <c r="I1" s="145"/>
      <c r="J1" s="145"/>
      <c r="K1" s="146"/>
    </row>
    <row r="2" spans="1:15" ht="15.75" thickBot="1">
      <c r="A2" s="1"/>
      <c r="B2" s="2"/>
      <c r="C2" s="2"/>
      <c r="D2" s="2"/>
      <c r="E2" s="2"/>
      <c r="F2" s="2"/>
      <c r="G2" s="2"/>
      <c r="H2" s="2"/>
      <c r="I2" s="2"/>
      <c r="J2" s="2"/>
      <c r="K2" s="3"/>
    </row>
    <row r="3" spans="1:15" ht="15.75" thickBot="1">
      <c r="A3" s="4" t="s">
        <v>0</v>
      </c>
      <c r="B3" s="4" t="s">
        <v>1</v>
      </c>
      <c r="C3" s="4" t="s">
        <v>2</v>
      </c>
      <c r="D3" s="4" t="s">
        <v>3</v>
      </c>
      <c r="E3" s="4" t="s">
        <v>4</v>
      </c>
      <c r="F3" s="4" t="s">
        <v>5</v>
      </c>
      <c r="G3" s="4" t="s">
        <v>6</v>
      </c>
      <c r="H3" s="5" t="s">
        <v>7</v>
      </c>
      <c r="I3" s="4" t="s">
        <v>8</v>
      </c>
      <c r="J3" s="4" t="s">
        <v>9</v>
      </c>
      <c r="K3" s="4" t="s">
        <v>10</v>
      </c>
    </row>
    <row r="4" spans="1:15">
      <c r="A4" s="6" t="s">
        <v>292</v>
      </c>
      <c r="B4" s="33">
        <v>2767387957</v>
      </c>
      <c r="C4" s="7" t="s">
        <v>334</v>
      </c>
      <c r="D4" s="7" t="s">
        <v>74</v>
      </c>
      <c r="E4" s="7" t="s">
        <v>123</v>
      </c>
      <c r="F4" s="7" t="s">
        <v>81</v>
      </c>
      <c r="G4" s="64" t="s">
        <v>850</v>
      </c>
      <c r="H4" s="8">
        <v>0</v>
      </c>
      <c r="I4" s="8">
        <v>0</v>
      </c>
      <c r="J4" s="8">
        <v>1299</v>
      </c>
      <c r="K4" s="9">
        <f>SUM(H4:J4)</f>
        <v>1299</v>
      </c>
      <c r="L4" t="s">
        <v>502</v>
      </c>
    </row>
    <row r="5" spans="1:15">
      <c r="A5" s="106" t="s">
        <v>292</v>
      </c>
      <c r="B5" s="112" t="s">
        <v>61</v>
      </c>
      <c r="C5" s="75" t="s">
        <v>335</v>
      </c>
      <c r="D5" s="75" t="s">
        <v>74</v>
      </c>
      <c r="E5" s="75" t="s">
        <v>123</v>
      </c>
      <c r="F5" s="75" t="s">
        <v>81</v>
      </c>
      <c r="G5" s="75" t="s">
        <v>861</v>
      </c>
      <c r="H5" s="90">
        <v>0</v>
      </c>
      <c r="I5" s="90">
        <v>0</v>
      </c>
      <c r="J5" s="90">
        <v>932</v>
      </c>
      <c r="K5" s="9">
        <f t="shared" ref="K5:K67" si="0">SUM(H5:J5)</f>
        <v>932</v>
      </c>
      <c r="L5" t="s">
        <v>419</v>
      </c>
    </row>
    <row r="6" spans="1:15">
      <c r="A6" s="10" t="s">
        <v>292</v>
      </c>
      <c r="B6" s="35">
        <v>6177763819</v>
      </c>
      <c r="C6" s="11" t="s">
        <v>333</v>
      </c>
      <c r="D6" s="11" t="s">
        <v>61</v>
      </c>
      <c r="E6" s="11" t="s">
        <v>640</v>
      </c>
      <c r="F6" s="11" t="s">
        <v>81</v>
      </c>
      <c r="G6" s="75" t="s">
        <v>860</v>
      </c>
      <c r="H6" s="8">
        <v>0</v>
      </c>
      <c r="I6" s="8">
        <v>0</v>
      </c>
      <c r="J6" s="8">
        <v>7691</v>
      </c>
      <c r="K6" s="9">
        <f t="shared" si="0"/>
        <v>7691</v>
      </c>
      <c r="L6" t="s">
        <v>471</v>
      </c>
      <c r="O6" t="s">
        <v>472</v>
      </c>
    </row>
    <row r="7" spans="1:15">
      <c r="A7" s="10" t="s">
        <v>292</v>
      </c>
      <c r="B7" s="35">
        <v>6177768157</v>
      </c>
      <c r="C7" s="11" t="s">
        <v>333</v>
      </c>
      <c r="D7" s="11" t="s">
        <v>74</v>
      </c>
      <c r="E7" s="11" t="s">
        <v>123</v>
      </c>
      <c r="F7" s="11" t="s">
        <v>81</v>
      </c>
      <c r="G7" s="75" t="s">
        <v>864</v>
      </c>
      <c r="H7" s="8">
        <v>0</v>
      </c>
      <c r="I7" s="8">
        <v>0</v>
      </c>
      <c r="J7" s="8">
        <v>1499</v>
      </c>
      <c r="K7" s="9">
        <f t="shared" si="0"/>
        <v>1499</v>
      </c>
      <c r="L7" t="s">
        <v>419</v>
      </c>
    </row>
    <row r="8" spans="1:15">
      <c r="A8" s="10" t="s">
        <v>292</v>
      </c>
      <c r="B8" s="35">
        <v>6177768158</v>
      </c>
      <c r="C8" s="11" t="s">
        <v>333</v>
      </c>
      <c r="D8" s="11" t="s">
        <v>74</v>
      </c>
      <c r="E8" s="11" t="s">
        <v>123</v>
      </c>
      <c r="F8" s="11" t="s">
        <v>81</v>
      </c>
      <c r="G8" s="75" t="s">
        <v>865</v>
      </c>
      <c r="H8" s="8">
        <v>0</v>
      </c>
      <c r="I8" s="8">
        <v>0</v>
      </c>
      <c r="J8" s="8">
        <v>1499</v>
      </c>
      <c r="K8" s="9">
        <f t="shared" si="0"/>
        <v>1499</v>
      </c>
      <c r="L8" t="s">
        <v>419</v>
      </c>
    </row>
    <row r="9" spans="1:15">
      <c r="A9" s="10" t="s">
        <v>327</v>
      </c>
      <c r="B9" s="35" t="s">
        <v>577</v>
      </c>
      <c r="C9" s="11" t="s">
        <v>124</v>
      </c>
      <c r="D9" s="11" t="s">
        <v>74</v>
      </c>
      <c r="E9" s="11" t="s">
        <v>123</v>
      </c>
      <c r="F9" s="11" t="s">
        <v>81</v>
      </c>
      <c r="G9" s="75" t="s">
        <v>862</v>
      </c>
      <c r="H9" s="8">
        <v>0</v>
      </c>
      <c r="I9" s="8">
        <v>0</v>
      </c>
      <c r="J9" s="8">
        <v>470</v>
      </c>
      <c r="K9" s="9">
        <f t="shared" si="0"/>
        <v>470</v>
      </c>
      <c r="L9" s="107" t="s">
        <v>457</v>
      </c>
    </row>
    <row r="10" spans="1:15">
      <c r="A10" s="10" t="s">
        <v>327</v>
      </c>
      <c r="B10" s="35" t="s">
        <v>576</v>
      </c>
      <c r="C10" s="11" t="s">
        <v>328</v>
      </c>
      <c r="D10" s="11" t="s">
        <v>329</v>
      </c>
      <c r="E10" s="11" t="s">
        <v>123</v>
      </c>
      <c r="F10" s="11" t="s">
        <v>81</v>
      </c>
      <c r="G10" s="75" t="s">
        <v>867</v>
      </c>
      <c r="H10" s="8">
        <v>0</v>
      </c>
      <c r="I10" s="8">
        <v>0</v>
      </c>
      <c r="J10" s="8">
        <v>1000</v>
      </c>
      <c r="K10" s="9">
        <f t="shared" si="0"/>
        <v>1000</v>
      </c>
      <c r="L10" t="s">
        <v>419</v>
      </c>
    </row>
    <row r="11" spans="1:15">
      <c r="A11" s="10" t="s">
        <v>327</v>
      </c>
      <c r="B11" s="35">
        <v>52119293797</v>
      </c>
      <c r="C11" s="11" t="s">
        <v>198</v>
      </c>
      <c r="D11" s="11" t="s">
        <v>329</v>
      </c>
      <c r="E11" s="11" t="s">
        <v>123</v>
      </c>
      <c r="F11" s="11" t="s">
        <v>81</v>
      </c>
      <c r="G11" s="75" t="s">
        <v>849</v>
      </c>
      <c r="H11" s="8">
        <v>0</v>
      </c>
      <c r="I11" s="8">
        <v>0</v>
      </c>
      <c r="J11" s="8">
        <v>2280</v>
      </c>
      <c r="K11" s="9">
        <f t="shared" si="0"/>
        <v>2280</v>
      </c>
      <c r="L11" t="s">
        <v>503</v>
      </c>
    </row>
    <row r="12" spans="1:15">
      <c r="A12" s="10" t="s">
        <v>386</v>
      </c>
      <c r="B12" s="35">
        <v>17630624672</v>
      </c>
      <c r="C12" s="11" t="s">
        <v>333</v>
      </c>
      <c r="D12" s="11" t="s">
        <v>387</v>
      </c>
      <c r="E12" s="11" t="s">
        <v>123</v>
      </c>
      <c r="F12" s="11" t="s">
        <v>81</v>
      </c>
      <c r="G12" s="75" t="s">
        <v>866</v>
      </c>
      <c r="H12" s="8">
        <v>0</v>
      </c>
      <c r="I12" s="8">
        <v>0</v>
      </c>
      <c r="J12" s="8">
        <v>2299</v>
      </c>
      <c r="K12" s="9">
        <f t="shared" si="0"/>
        <v>2299</v>
      </c>
      <c r="L12" t="s">
        <v>468</v>
      </c>
    </row>
    <row r="13" spans="1:15">
      <c r="A13" s="10" t="s">
        <v>415</v>
      </c>
      <c r="B13" s="35" t="s">
        <v>61</v>
      </c>
      <c r="C13" s="11" t="s">
        <v>438</v>
      </c>
      <c r="D13" s="11" t="s">
        <v>74</v>
      </c>
      <c r="E13" s="11" t="s">
        <v>439</v>
      </c>
      <c r="F13" s="11" t="s">
        <v>441</v>
      </c>
      <c r="G13" s="75" t="s">
        <v>738</v>
      </c>
      <c r="H13" s="8">
        <v>17777</v>
      </c>
      <c r="I13" s="108">
        <v>16500</v>
      </c>
      <c r="J13" s="8">
        <v>0</v>
      </c>
      <c r="K13" s="9">
        <f t="shared" si="0"/>
        <v>34277</v>
      </c>
    </row>
    <row r="14" spans="1:15">
      <c r="A14" s="10" t="s">
        <v>415</v>
      </c>
      <c r="B14" s="35" t="s">
        <v>61</v>
      </c>
      <c r="C14" s="11" t="s">
        <v>438</v>
      </c>
      <c r="D14" s="11" t="s">
        <v>74</v>
      </c>
      <c r="E14" s="11" t="s">
        <v>440</v>
      </c>
      <c r="F14" s="11" t="s">
        <v>441</v>
      </c>
      <c r="G14" s="75" t="s">
        <v>739</v>
      </c>
      <c r="H14" s="8">
        <v>0</v>
      </c>
      <c r="I14" s="8">
        <v>4500</v>
      </c>
      <c r="J14" s="8">
        <v>0</v>
      </c>
      <c r="K14" s="9">
        <f t="shared" si="0"/>
        <v>4500</v>
      </c>
    </row>
    <row r="15" spans="1:15">
      <c r="A15" s="10" t="s">
        <v>415</v>
      </c>
      <c r="B15" s="11" t="s">
        <v>61</v>
      </c>
      <c r="C15" s="11" t="s">
        <v>438</v>
      </c>
      <c r="D15" s="11" t="s">
        <v>74</v>
      </c>
      <c r="E15" s="11" t="s">
        <v>423</v>
      </c>
      <c r="F15" s="11" t="s">
        <v>441</v>
      </c>
      <c r="G15" s="75" t="s">
        <v>713</v>
      </c>
      <c r="H15" s="8">
        <v>0</v>
      </c>
      <c r="I15" s="8">
        <v>1000</v>
      </c>
      <c r="J15" s="8">
        <v>0</v>
      </c>
      <c r="K15" s="9">
        <f t="shared" si="0"/>
        <v>1000</v>
      </c>
    </row>
    <row r="16" spans="1:15">
      <c r="A16" s="10" t="s">
        <v>415</v>
      </c>
      <c r="B16" s="11" t="s">
        <v>444</v>
      </c>
      <c r="C16" s="11" t="s">
        <v>209</v>
      </c>
      <c r="D16" s="11" t="s">
        <v>387</v>
      </c>
      <c r="E16" s="11" t="s">
        <v>691</v>
      </c>
      <c r="F16" s="11" t="s">
        <v>441</v>
      </c>
      <c r="G16" s="75" t="s">
        <v>692</v>
      </c>
      <c r="H16" s="8">
        <v>13029</v>
      </c>
      <c r="I16" s="108">
        <v>17000</v>
      </c>
      <c r="J16" s="8">
        <v>0</v>
      </c>
      <c r="K16" s="9">
        <f t="shared" si="0"/>
        <v>30029</v>
      </c>
      <c r="L16" t="s">
        <v>1076</v>
      </c>
    </row>
    <row r="17" spans="1:12">
      <c r="A17" s="10" t="s">
        <v>415</v>
      </c>
      <c r="B17" s="11" t="s">
        <v>444</v>
      </c>
      <c r="C17" s="11" t="s">
        <v>209</v>
      </c>
      <c r="D17" s="11" t="s">
        <v>74</v>
      </c>
      <c r="E17" s="11" t="s">
        <v>689</v>
      </c>
      <c r="F17" s="11" t="s">
        <v>441</v>
      </c>
      <c r="G17" s="75" t="s">
        <v>737</v>
      </c>
      <c r="H17" s="8">
        <v>0</v>
      </c>
      <c r="I17" s="108">
        <v>8200</v>
      </c>
      <c r="J17" s="8">
        <v>0</v>
      </c>
      <c r="K17" s="9">
        <f t="shared" si="0"/>
        <v>8200</v>
      </c>
    </row>
    <row r="18" spans="1:12">
      <c r="A18" s="10" t="s">
        <v>415</v>
      </c>
      <c r="B18" s="11" t="s">
        <v>444</v>
      </c>
      <c r="C18" s="11" t="s">
        <v>209</v>
      </c>
      <c r="D18" s="11" t="s">
        <v>557</v>
      </c>
      <c r="E18" s="11" t="s">
        <v>263</v>
      </c>
      <c r="F18" s="11" t="s">
        <v>441</v>
      </c>
      <c r="G18" s="75" t="s">
        <v>783</v>
      </c>
      <c r="H18" s="8">
        <v>0</v>
      </c>
      <c r="I18" s="8">
        <v>1500</v>
      </c>
      <c r="J18" s="8">
        <v>0</v>
      </c>
      <c r="K18" s="9">
        <f t="shared" si="0"/>
        <v>1500</v>
      </c>
    </row>
    <row r="19" spans="1:12">
      <c r="A19" s="10" t="s">
        <v>445</v>
      </c>
      <c r="B19" s="35">
        <v>52122583617</v>
      </c>
      <c r="C19" s="11" t="s">
        <v>198</v>
      </c>
      <c r="D19" s="11" t="s">
        <v>387</v>
      </c>
      <c r="E19" s="11" t="s">
        <v>123</v>
      </c>
      <c r="F19" s="11" t="s">
        <v>81</v>
      </c>
      <c r="G19" s="75" t="s">
        <v>858</v>
      </c>
      <c r="H19" s="8">
        <v>0</v>
      </c>
      <c r="I19" s="8">
        <v>0</v>
      </c>
      <c r="J19" s="108">
        <v>1580</v>
      </c>
      <c r="K19" s="9">
        <f t="shared" si="0"/>
        <v>1580</v>
      </c>
    </row>
    <row r="20" spans="1:12">
      <c r="A20" s="10" t="s">
        <v>445</v>
      </c>
      <c r="B20" s="35">
        <v>52122588175</v>
      </c>
      <c r="C20" s="11" t="s">
        <v>198</v>
      </c>
      <c r="D20" s="11" t="s">
        <v>387</v>
      </c>
      <c r="E20" s="11" t="s">
        <v>123</v>
      </c>
      <c r="F20" s="11" t="s">
        <v>81</v>
      </c>
      <c r="G20" s="75" t="s">
        <v>855</v>
      </c>
      <c r="H20" s="8">
        <v>0</v>
      </c>
      <c r="I20" s="8">
        <v>0</v>
      </c>
      <c r="J20" s="108">
        <v>1580</v>
      </c>
      <c r="K20" s="9">
        <f t="shared" si="0"/>
        <v>1580</v>
      </c>
    </row>
    <row r="21" spans="1:12">
      <c r="A21" s="10" t="s">
        <v>445</v>
      </c>
      <c r="B21" s="35">
        <v>52122599859</v>
      </c>
      <c r="C21" s="11" t="s">
        <v>198</v>
      </c>
      <c r="D21" s="11" t="s">
        <v>74</v>
      </c>
      <c r="E21" s="11" t="s">
        <v>123</v>
      </c>
      <c r="F21" s="11" t="s">
        <v>81</v>
      </c>
      <c r="G21" s="75" t="s">
        <v>859</v>
      </c>
      <c r="H21" s="8">
        <v>0</v>
      </c>
      <c r="I21" s="8">
        <v>0</v>
      </c>
      <c r="J21" s="108">
        <v>2780</v>
      </c>
      <c r="K21" s="9">
        <f t="shared" si="0"/>
        <v>2780</v>
      </c>
      <c r="L21" t="s">
        <v>650</v>
      </c>
    </row>
    <row r="22" spans="1:12">
      <c r="A22" s="10" t="s">
        <v>445</v>
      </c>
      <c r="B22" s="35">
        <v>52122605537</v>
      </c>
      <c r="C22" s="11" t="s">
        <v>198</v>
      </c>
      <c r="D22" s="11" t="s">
        <v>74</v>
      </c>
      <c r="E22" s="11" t="s">
        <v>123</v>
      </c>
      <c r="F22" s="11" t="s">
        <v>81</v>
      </c>
      <c r="G22" s="75" t="s">
        <v>847</v>
      </c>
      <c r="H22" s="8">
        <v>0</v>
      </c>
      <c r="I22" s="8">
        <v>0</v>
      </c>
      <c r="J22" s="108">
        <v>2080</v>
      </c>
      <c r="K22" s="9">
        <f t="shared" si="0"/>
        <v>2080</v>
      </c>
    </row>
    <row r="23" spans="1:12">
      <c r="A23" s="10" t="s">
        <v>445</v>
      </c>
      <c r="B23" s="35">
        <v>52122610553</v>
      </c>
      <c r="C23" s="11" t="s">
        <v>198</v>
      </c>
      <c r="D23" s="11" t="s">
        <v>557</v>
      </c>
      <c r="E23" s="11" t="s">
        <v>123</v>
      </c>
      <c r="F23" s="11" t="s">
        <v>81</v>
      </c>
      <c r="G23" s="75" t="s">
        <v>854</v>
      </c>
      <c r="H23" s="8">
        <v>0</v>
      </c>
      <c r="I23" s="8">
        <v>0</v>
      </c>
      <c r="J23" s="108">
        <v>2280</v>
      </c>
      <c r="K23" s="9">
        <f t="shared" si="0"/>
        <v>2280</v>
      </c>
    </row>
    <row r="24" spans="1:12">
      <c r="A24" s="10" t="s">
        <v>445</v>
      </c>
      <c r="B24" s="35">
        <v>52123198655</v>
      </c>
      <c r="C24" s="11" t="s">
        <v>198</v>
      </c>
      <c r="D24" s="11" t="s">
        <v>329</v>
      </c>
      <c r="E24" s="11" t="s">
        <v>123</v>
      </c>
      <c r="F24" s="11" t="s">
        <v>81</v>
      </c>
      <c r="G24" s="75" t="s">
        <v>846</v>
      </c>
      <c r="H24" s="8">
        <v>0</v>
      </c>
      <c r="I24" s="8">
        <v>0</v>
      </c>
      <c r="J24" s="108">
        <v>2990</v>
      </c>
      <c r="K24" s="9">
        <f t="shared" si="0"/>
        <v>2990</v>
      </c>
    </row>
    <row r="25" spans="1:12">
      <c r="A25" s="10" t="s">
        <v>445</v>
      </c>
      <c r="B25" s="35">
        <v>52123199909</v>
      </c>
      <c r="C25" s="11" t="s">
        <v>198</v>
      </c>
      <c r="D25" s="11" t="s">
        <v>329</v>
      </c>
      <c r="E25" s="11" t="s">
        <v>123</v>
      </c>
      <c r="F25" s="11" t="s">
        <v>81</v>
      </c>
      <c r="G25" s="75" t="s">
        <v>856</v>
      </c>
      <c r="H25" s="8">
        <v>0</v>
      </c>
      <c r="I25" s="8">
        <v>0</v>
      </c>
      <c r="J25" s="108">
        <v>3080</v>
      </c>
      <c r="K25" s="9">
        <f t="shared" si="0"/>
        <v>3080</v>
      </c>
    </row>
    <row r="26" spans="1:12">
      <c r="A26" s="10" t="s">
        <v>445</v>
      </c>
      <c r="B26" s="35">
        <v>52123200903</v>
      </c>
      <c r="C26" s="11" t="s">
        <v>198</v>
      </c>
      <c r="D26" s="11" t="s">
        <v>329</v>
      </c>
      <c r="E26" s="11" t="s">
        <v>123</v>
      </c>
      <c r="F26" s="11" t="s">
        <v>81</v>
      </c>
      <c r="G26" s="75" t="s">
        <v>853</v>
      </c>
      <c r="H26" s="8">
        <v>0</v>
      </c>
      <c r="I26" s="8">
        <v>0</v>
      </c>
      <c r="J26" s="108">
        <v>3080</v>
      </c>
      <c r="K26" s="9">
        <f t="shared" si="0"/>
        <v>3080</v>
      </c>
    </row>
    <row r="27" spans="1:12" ht="14.25" customHeight="1">
      <c r="A27" s="10" t="s">
        <v>445</v>
      </c>
      <c r="B27" s="74" t="s">
        <v>579</v>
      </c>
      <c r="C27" s="11" t="s">
        <v>447</v>
      </c>
      <c r="D27" s="11" t="s">
        <v>329</v>
      </c>
      <c r="E27" s="11" t="s">
        <v>123</v>
      </c>
      <c r="F27" s="11" t="s">
        <v>81</v>
      </c>
      <c r="G27" s="75" t="s">
        <v>852</v>
      </c>
      <c r="H27" s="8">
        <v>0</v>
      </c>
      <c r="I27" s="8">
        <v>0</v>
      </c>
      <c r="J27" s="108">
        <v>1867</v>
      </c>
      <c r="K27" s="9">
        <f t="shared" si="0"/>
        <v>1867</v>
      </c>
    </row>
    <row r="28" spans="1:12">
      <c r="A28" s="10" t="s">
        <v>445</v>
      </c>
      <c r="B28" s="74" t="s">
        <v>578</v>
      </c>
      <c r="C28" s="11" t="s">
        <v>447</v>
      </c>
      <c r="D28" s="11" t="s">
        <v>329</v>
      </c>
      <c r="E28" s="11" t="s">
        <v>123</v>
      </c>
      <c r="F28" s="11" t="s">
        <v>81</v>
      </c>
      <c r="G28" s="75" t="s">
        <v>1438</v>
      </c>
      <c r="H28" s="8">
        <v>0</v>
      </c>
      <c r="I28" s="8">
        <v>0</v>
      </c>
      <c r="J28" s="108">
        <v>1294</v>
      </c>
      <c r="K28" s="9">
        <f t="shared" si="0"/>
        <v>1294</v>
      </c>
    </row>
    <row r="29" spans="1:12">
      <c r="A29" s="10" t="s">
        <v>445</v>
      </c>
      <c r="B29" s="111" t="s">
        <v>580</v>
      </c>
      <c r="C29" s="11" t="s">
        <v>447</v>
      </c>
      <c r="D29" s="11" t="s">
        <v>329</v>
      </c>
      <c r="E29" s="11" t="s">
        <v>163</v>
      </c>
      <c r="F29" s="11" t="s">
        <v>81</v>
      </c>
      <c r="G29" s="75" t="s">
        <v>1439</v>
      </c>
      <c r="H29" s="8">
        <v>0</v>
      </c>
      <c r="I29" s="8">
        <v>0</v>
      </c>
      <c r="J29" s="108">
        <v>1649</v>
      </c>
      <c r="K29" s="9">
        <f t="shared" si="0"/>
        <v>1649</v>
      </c>
      <c r="L29" t="s">
        <v>947</v>
      </c>
    </row>
    <row r="30" spans="1:12">
      <c r="A30" s="10" t="s">
        <v>445</v>
      </c>
      <c r="B30" s="35">
        <v>52123205769</v>
      </c>
      <c r="C30" s="11" t="s">
        <v>198</v>
      </c>
      <c r="D30" s="11" t="s">
        <v>329</v>
      </c>
      <c r="E30" s="11" t="s">
        <v>123</v>
      </c>
      <c r="F30" s="11" t="s">
        <v>81</v>
      </c>
      <c r="G30" s="75" t="s">
        <v>851</v>
      </c>
      <c r="H30" s="8">
        <v>0</v>
      </c>
      <c r="I30" s="8">
        <v>0</v>
      </c>
      <c r="J30" s="108">
        <v>3080</v>
      </c>
      <c r="K30" s="9">
        <f t="shared" si="0"/>
        <v>3080</v>
      </c>
      <c r="L30" t="s">
        <v>650</v>
      </c>
    </row>
    <row r="31" spans="1:12">
      <c r="A31" s="10" t="s">
        <v>445</v>
      </c>
      <c r="B31" s="11" t="s">
        <v>61</v>
      </c>
      <c r="C31" s="11" t="s">
        <v>446</v>
      </c>
      <c r="D31" s="11" t="s">
        <v>557</v>
      </c>
      <c r="E31" s="11" t="s">
        <v>123</v>
      </c>
      <c r="F31" s="11" t="s">
        <v>81</v>
      </c>
      <c r="G31" s="75" t="s">
        <v>857</v>
      </c>
      <c r="H31" s="8">
        <v>0</v>
      </c>
      <c r="I31" s="8">
        <v>0</v>
      </c>
      <c r="J31" s="108">
        <v>419</v>
      </c>
      <c r="K31" s="9">
        <f t="shared" si="0"/>
        <v>419</v>
      </c>
      <c r="L31" t="s">
        <v>643</v>
      </c>
    </row>
    <row r="32" spans="1:12">
      <c r="A32" s="10" t="s">
        <v>489</v>
      </c>
      <c r="B32" s="11" t="s">
        <v>491</v>
      </c>
      <c r="C32" s="11" t="s">
        <v>209</v>
      </c>
      <c r="D32" s="11" t="s">
        <v>387</v>
      </c>
      <c r="E32" s="11" t="s">
        <v>504</v>
      </c>
      <c r="F32" s="11" t="s">
        <v>441</v>
      </c>
      <c r="G32" s="75" t="s">
        <v>61</v>
      </c>
      <c r="H32" s="8">
        <v>392</v>
      </c>
      <c r="I32" s="8">
        <v>0</v>
      </c>
      <c r="J32" s="8">
        <v>0</v>
      </c>
      <c r="K32" s="9">
        <f t="shared" si="0"/>
        <v>392</v>
      </c>
    </row>
    <row r="33" spans="1:14">
      <c r="A33" s="10" t="s">
        <v>489</v>
      </c>
      <c r="B33" s="11" t="s">
        <v>61</v>
      </c>
      <c r="C33" s="11" t="s">
        <v>494</v>
      </c>
      <c r="D33" s="11" t="s">
        <v>387</v>
      </c>
      <c r="E33" s="11" t="s">
        <v>274</v>
      </c>
      <c r="F33" s="11" t="s">
        <v>61</v>
      </c>
      <c r="G33" s="11" t="s">
        <v>61</v>
      </c>
      <c r="H33" s="8">
        <v>150</v>
      </c>
      <c r="I33" s="8">
        <v>0</v>
      </c>
      <c r="J33" s="8">
        <v>0</v>
      </c>
      <c r="K33" s="9">
        <f t="shared" si="0"/>
        <v>150</v>
      </c>
    </row>
    <row r="34" spans="1:14">
      <c r="A34" s="10" t="s">
        <v>489</v>
      </c>
      <c r="B34" s="35">
        <v>1450</v>
      </c>
      <c r="C34" s="35" t="s">
        <v>69</v>
      </c>
      <c r="D34" s="11" t="s">
        <v>329</v>
      </c>
      <c r="E34" s="11" t="s">
        <v>564</v>
      </c>
      <c r="F34" s="11" t="s">
        <v>72</v>
      </c>
      <c r="G34" s="40" t="s">
        <v>60</v>
      </c>
      <c r="H34" s="8">
        <v>18489</v>
      </c>
      <c r="I34" s="8" t="s">
        <v>61</v>
      </c>
      <c r="J34" s="8">
        <v>0</v>
      </c>
      <c r="K34" s="9">
        <f t="shared" si="0"/>
        <v>18489</v>
      </c>
    </row>
    <row r="35" spans="1:14">
      <c r="A35" s="10" t="s">
        <v>489</v>
      </c>
      <c r="B35" s="35">
        <v>1450</v>
      </c>
      <c r="C35" s="35" t="s">
        <v>69</v>
      </c>
      <c r="D35" s="11" t="s">
        <v>329</v>
      </c>
      <c r="E35" s="11" t="s">
        <v>564</v>
      </c>
      <c r="F35" s="11" t="s">
        <v>72</v>
      </c>
      <c r="G35" s="40" t="s">
        <v>60</v>
      </c>
      <c r="H35" s="8">
        <v>0</v>
      </c>
      <c r="I35" s="8" t="s">
        <v>61</v>
      </c>
      <c r="J35" s="8">
        <v>0</v>
      </c>
      <c r="K35" s="9">
        <f t="shared" si="0"/>
        <v>0</v>
      </c>
    </row>
    <row r="36" spans="1:14">
      <c r="A36" s="10" t="s">
        <v>489</v>
      </c>
      <c r="B36" s="35">
        <v>1450</v>
      </c>
      <c r="C36" s="35" t="s">
        <v>69</v>
      </c>
      <c r="D36" s="11" t="s">
        <v>329</v>
      </c>
      <c r="E36" s="11" t="s">
        <v>564</v>
      </c>
      <c r="F36" s="11" t="s">
        <v>72</v>
      </c>
      <c r="G36" s="75" t="s">
        <v>720</v>
      </c>
      <c r="H36" s="8">
        <v>0</v>
      </c>
      <c r="I36" s="8">
        <v>1350</v>
      </c>
      <c r="J36" s="8">
        <v>0</v>
      </c>
      <c r="K36" s="9">
        <f t="shared" si="0"/>
        <v>1350</v>
      </c>
    </row>
    <row r="37" spans="1:14">
      <c r="A37" s="10" t="s">
        <v>489</v>
      </c>
      <c r="B37" s="35">
        <v>1450</v>
      </c>
      <c r="C37" s="35" t="s">
        <v>69</v>
      </c>
      <c r="D37" s="11" t="s">
        <v>329</v>
      </c>
      <c r="E37" s="11" t="s">
        <v>564</v>
      </c>
      <c r="F37" s="11" t="s">
        <v>72</v>
      </c>
      <c r="G37" s="75"/>
      <c r="H37" s="8">
        <v>0</v>
      </c>
      <c r="I37" s="8">
        <v>1350</v>
      </c>
      <c r="J37" s="8">
        <v>0</v>
      </c>
      <c r="K37" s="9">
        <f t="shared" si="0"/>
        <v>1350</v>
      </c>
    </row>
    <row r="38" spans="1:14">
      <c r="A38" s="10" t="s">
        <v>489</v>
      </c>
      <c r="B38" s="35">
        <v>1450</v>
      </c>
      <c r="C38" s="35" t="s">
        <v>69</v>
      </c>
      <c r="D38" s="11" t="s">
        <v>329</v>
      </c>
      <c r="E38" s="11" t="s">
        <v>564</v>
      </c>
      <c r="F38" s="11" t="s">
        <v>72</v>
      </c>
      <c r="G38" s="75" t="s">
        <v>714</v>
      </c>
      <c r="H38" s="8">
        <v>0</v>
      </c>
      <c r="I38" s="8">
        <v>1350</v>
      </c>
      <c r="J38" s="8">
        <v>0</v>
      </c>
      <c r="K38" s="9">
        <f t="shared" si="0"/>
        <v>1350</v>
      </c>
    </row>
    <row r="39" spans="1:14">
      <c r="A39" s="10" t="s">
        <v>489</v>
      </c>
      <c r="B39" s="35">
        <v>1450</v>
      </c>
      <c r="C39" s="35" t="s">
        <v>69</v>
      </c>
      <c r="D39" s="11" t="s">
        <v>512</v>
      </c>
      <c r="E39" s="11" t="s">
        <v>356</v>
      </c>
      <c r="F39" s="11" t="s">
        <v>72</v>
      </c>
      <c r="G39" s="82" t="s">
        <v>740</v>
      </c>
      <c r="H39" s="8">
        <v>0</v>
      </c>
      <c r="I39" s="8">
        <v>950</v>
      </c>
      <c r="J39" s="8">
        <v>0</v>
      </c>
      <c r="K39" s="9">
        <f t="shared" si="0"/>
        <v>950</v>
      </c>
    </row>
    <row r="40" spans="1:14">
      <c r="A40" s="10" t="s">
        <v>489</v>
      </c>
      <c r="B40" s="35">
        <v>1450</v>
      </c>
      <c r="C40" s="35" t="s">
        <v>69</v>
      </c>
      <c r="D40" s="11" t="s">
        <v>512</v>
      </c>
      <c r="E40" s="11" t="s">
        <v>356</v>
      </c>
      <c r="F40" s="11" t="s">
        <v>72</v>
      </c>
      <c r="G40" s="75" t="s">
        <v>722</v>
      </c>
      <c r="H40" s="8">
        <v>0</v>
      </c>
      <c r="I40" s="8">
        <v>825</v>
      </c>
      <c r="J40" s="8">
        <v>0</v>
      </c>
      <c r="K40" s="9">
        <f t="shared" si="0"/>
        <v>825</v>
      </c>
    </row>
    <row r="41" spans="1:14">
      <c r="A41" s="10" t="s">
        <v>489</v>
      </c>
      <c r="B41" s="35">
        <v>1450</v>
      </c>
      <c r="C41" s="35" t="s">
        <v>69</v>
      </c>
      <c r="D41" s="11" t="s">
        <v>512</v>
      </c>
      <c r="E41" s="11" t="s">
        <v>565</v>
      </c>
      <c r="F41" s="11" t="s">
        <v>72</v>
      </c>
      <c r="G41" s="75" t="s">
        <v>718</v>
      </c>
      <c r="H41" s="8">
        <v>0</v>
      </c>
      <c r="I41" s="8">
        <v>825</v>
      </c>
      <c r="J41" s="8">
        <v>0</v>
      </c>
      <c r="K41" s="9">
        <f t="shared" si="0"/>
        <v>825</v>
      </c>
    </row>
    <row r="42" spans="1:14">
      <c r="A42" s="10" t="s">
        <v>489</v>
      </c>
      <c r="B42" s="35">
        <v>1450</v>
      </c>
      <c r="C42" s="35" t="s">
        <v>69</v>
      </c>
      <c r="D42" s="11" t="s">
        <v>512</v>
      </c>
      <c r="E42" s="11" t="s">
        <v>91</v>
      </c>
      <c r="F42" s="11" t="s">
        <v>72</v>
      </c>
      <c r="G42" s="75" t="s">
        <v>723</v>
      </c>
      <c r="H42" s="8">
        <v>0</v>
      </c>
      <c r="I42" s="8">
        <v>825</v>
      </c>
      <c r="J42" s="8">
        <v>0</v>
      </c>
      <c r="K42" s="9">
        <f t="shared" si="0"/>
        <v>825</v>
      </c>
    </row>
    <row r="43" spans="1:14">
      <c r="A43" s="10" t="s">
        <v>489</v>
      </c>
      <c r="B43" s="35">
        <v>1450</v>
      </c>
      <c r="C43" s="35" t="s">
        <v>69</v>
      </c>
      <c r="D43" s="11" t="s">
        <v>512</v>
      </c>
      <c r="E43" s="11" t="s">
        <v>356</v>
      </c>
      <c r="F43" s="11" t="s">
        <v>72</v>
      </c>
      <c r="G43" s="75" t="s">
        <v>719</v>
      </c>
      <c r="H43" s="8">
        <v>0</v>
      </c>
      <c r="I43" s="8">
        <v>825</v>
      </c>
      <c r="J43" s="8">
        <v>0</v>
      </c>
      <c r="K43" s="9">
        <f t="shared" si="0"/>
        <v>825</v>
      </c>
    </row>
    <row r="44" spans="1:14">
      <c r="A44" s="10" t="s">
        <v>489</v>
      </c>
      <c r="B44" s="35">
        <v>1450</v>
      </c>
      <c r="C44" s="35" t="s">
        <v>69</v>
      </c>
      <c r="D44" s="11" t="s">
        <v>512</v>
      </c>
      <c r="E44" s="11" t="s">
        <v>562</v>
      </c>
      <c r="F44" s="11" t="s">
        <v>72</v>
      </c>
      <c r="G44" s="75" t="s">
        <v>717</v>
      </c>
      <c r="H44" s="8">
        <v>0</v>
      </c>
      <c r="I44" s="8">
        <v>2000</v>
      </c>
      <c r="J44" s="8">
        <v>0</v>
      </c>
      <c r="K44" s="9">
        <f t="shared" si="0"/>
        <v>2000</v>
      </c>
    </row>
    <row r="45" spans="1:14">
      <c r="A45" s="10" t="s">
        <v>489</v>
      </c>
      <c r="B45" s="35">
        <v>1450</v>
      </c>
      <c r="C45" s="35" t="s">
        <v>69</v>
      </c>
      <c r="D45" s="11" t="s">
        <v>512</v>
      </c>
      <c r="E45" s="11" t="s">
        <v>562</v>
      </c>
      <c r="F45" s="11" t="s">
        <v>72</v>
      </c>
      <c r="G45" s="75" t="s">
        <v>715</v>
      </c>
      <c r="H45" s="8">
        <v>0</v>
      </c>
      <c r="I45" s="8">
        <v>1500</v>
      </c>
      <c r="J45" s="8">
        <v>0</v>
      </c>
      <c r="K45" s="9">
        <f t="shared" si="0"/>
        <v>1500</v>
      </c>
    </row>
    <row r="46" spans="1:14">
      <c r="A46" s="10" t="s">
        <v>489</v>
      </c>
      <c r="B46" s="35">
        <v>1450</v>
      </c>
      <c r="C46" s="35" t="s">
        <v>69</v>
      </c>
      <c r="D46" s="11" t="s">
        <v>512</v>
      </c>
      <c r="E46" s="11" t="s">
        <v>566</v>
      </c>
      <c r="F46" s="11" t="s">
        <v>72</v>
      </c>
      <c r="G46" s="75" t="s">
        <v>715</v>
      </c>
      <c r="H46" s="8">
        <v>0</v>
      </c>
      <c r="I46" s="8">
        <v>1500</v>
      </c>
      <c r="J46" s="8">
        <v>0</v>
      </c>
      <c r="K46" s="9">
        <f t="shared" si="0"/>
        <v>1500</v>
      </c>
    </row>
    <row r="47" spans="1:14">
      <c r="A47" s="10" t="s">
        <v>489</v>
      </c>
      <c r="B47" s="35">
        <v>1450</v>
      </c>
      <c r="C47" s="35" t="s">
        <v>69</v>
      </c>
      <c r="D47" s="11" t="s">
        <v>512</v>
      </c>
      <c r="E47" s="11" t="s">
        <v>562</v>
      </c>
      <c r="F47" s="11" t="s">
        <v>72</v>
      </c>
      <c r="G47" s="40" t="s">
        <v>716</v>
      </c>
      <c r="H47" s="103">
        <v>0</v>
      </c>
      <c r="I47" s="103">
        <v>1000</v>
      </c>
      <c r="J47" s="8">
        <v>0</v>
      </c>
      <c r="K47" s="9">
        <f t="shared" si="0"/>
        <v>1000</v>
      </c>
      <c r="L47" s="156" t="s">
        <v>798</v>
      </c>
      <c r="M47" s="157"/>
      <c r="N47" s="157"/>
    </row>
    <row r="48" spans="1:14">
      <c r="A48" s="10" t="s">
        <v>489</v>
      </c>
      <c r="B48" s="35">
        <v>1450</v>
      </c>
      <c r="C48" s="35" t="s">
        <v>69</v>
      </c>
      <c r="D48" s="11" t="s">
        <v>512</v>
      </c>
      <c r="E48" s="11" t="s">
        <v>263</v>
      </c>
      <c r="F48" s="11" t="s">
        <v>72</v>
      </c>
      <c r="G48" s="40" t="s">
        <v>716</v>
      </c>
      <c r="H48" s="103">
        <v>0</v>
      </c>
      <c r="I48" s="103">
        <v>1000</v>
      </c>
      <c r="J48" s="8">
        <v>0</v>
      </c>
      <c r="K48" s="9">
        <f t="shared" si="0"/>
        <v>1000</v>
      </c>
      <c r="L48" s="156"/>
      <c r="M48" s="157"/>
      <c r="N48" s="157"/>
    </row>
    <row r="49" spans="1:14">
      <c r="A49" s="10" t="s">
        <v>489</v>
      </c>
      <c r="B49" s="35">
        <v>1450</v>
      </c>
      <c r="C49" s="35" t="s">
        <v>69</v>
      </c>
      <c r="D49" s="11" t="s">
        <v>512</v>
      </c>
      <c r="E49" s="11" t="s">
        <v>566</v>
      </c>
      <c r="F49" s="11" t="s">
        <v>72</v>
      </c>
      <c r="G49" s="40" t="s">
        <v>716</v>
      </c>
      <c r="H49" s="103">
        <v>0</v>
      </c>
      <c r="I49" s="103">
        <v>1000</v>
      </c>
      <c r="J49" s="8">
        <v>0</v>
      </c>
      <c r="K49" s="9">
        <f t="shared" si="0"/>
        <v>1000</v>
      </c>
      <c r="L49" s="156"/>
      <c r="M49" s="157"/>
      <c r="N49" s="157"/>
    </row>
    <row r="50" spans="1:14">
      <c r="A50" s="10" t="s">
        <v>529</v>
      </c>
      <c r="B50" s="35" t="s">
        <v>555</v>
      </c>
      <c r="C50" s="35" t="s">
        <v>209</v>
      </c>
      <c r="D50" s="11" t="s">
        <v>387</v>
      </c>
      <c r="E50" s="11" t="s">
        <v>356</v>
      </c>
      <c r="F50" s="11" t="s">
        <v>441</v>
      </c>
      <c r="G50" s="75" t="s">
        <v>712</v>
      </c>
      <c r="H50" s="8">
        <v>8815</v>
      </c>
      <c r="I50" s="8">
        <v>1150</v>
      </c>
      <c r="J50" s="8">
        <v>0</v>
      </c>
      <c r="K50" s="9">
        <f t="shared" si="0"/>
        <v>9965</v>
      </c>
      <c r="L50" t="s">
        <v>1077</v>
      </c>
    </row>
    <row r="51" spans="1:14">
      <c r="A51" s="10" t="s">
        <v>529</v>
      </c>
      <c r="B51" s="35" t="s">
        <v>555</v>
      </c>
      <c r="C51" s="35" t="s">
        <v>209</v>
      </c>
      <c r="D51" s="11" t="s">
        <v>558</v>
      </c>
      <c r="E51" s="11" t="s">
        <v>480</v>
      </c>
      <c r="F51" s="11" t="s">
        <v>72</v>
      </c>
      <c r="G51" s="75" t="s">
        <v>810</v>
      </c>
      <c r="H51" s="8">
        <v>0</v>
      </c>
      <c r="I51" s="8">
        <v>2650</v>
      </c>
      <c r="J51" s="8">
        <v>0</v>
      </c>
      <c r="K51" s="9">
        <f t="shared" si="0"/>
        <v>2650</v>
      </c>
    </row>
    <row r="52" spans="1:14">
      <c r="A52" s="10" t="s">
        <v>529</v>
      </c>
      <c r="B52" s="35" t="s">
        <v>555</v>
      </c>
      <c r="C52" s="35" t="s">
        <v>209</v>
      </c>
      <c r="D52" s="11" t="s">
        <v>558</v>
      </c>
      <c r="E52" s="11" t="s">
        <v>812</v>
      </c>
      <c r="F52" s="11" t="s">
        <v>72</v>
      </c>
      <c r="G52" s="75" t="s">
        <v>814</v>
      </c>
      <c r="H52" s="8">
        <v>0</v>
      </c>
      <c r="I52" s="8">
        <v>8200</v>
      </c>
      <c r="J52" s="8">
        <v>0</v>
      </c>
      <c r="K52" s="9">
        <f t="shared" si="0"/>
        <v>8200</v>
      </c>
    </row>
    <row r="53" spans="1:14">
      <c r="A53" s="10" t="s">
        <v>529</v>
      </c>
      <c r="B53" s="35" t="s">
        <v>555</v>
      </c>
      <c r="C53" s="35" t="s">
        <v>209</v>
      </c>
      <c r="D53" s="11" t="s">
        <v>558</v>
      </c>
      <c r="E53" s="11" t="s">
        <v>811</v>
      </c>
      <c r="F53" s="11" t="s">
        <v>72</v>
      </c>
      <c r="G53" s="75" t="s">
        <v>815</v>
      </c>
      <c r="H53" s="8">
        <v>0</v>
      </c>
      <c r="I53" s="8">
        <v>0</v>
      </c>
      <c r="J53" s="8">
        <v>0</v>
      </c>
      <c r="K53" s="9">
        <f t="shared" si="0"/>
        <v>0</v>
      </c>
    </row>
    <row r="54" spans="1:14">
      <c r="A54" s="10" t="s">
        <v>529</v>
      </c>
      <c r="B54" s="35" t="s">
        <v>555</v>
      </c>
      <c r="C54" s="35" t="s">
        <v>209</v>
      </c>
      <c r="D54" s="11" t="s">
        <v>558</v>
      </c>
      <c r="E54" s="11" t="s">
        <v>163</v>
      </c>
      <c r="F54" s="11" t="s">
        <v>72</v>
      </c>
      <c r="G54" s="75" t="s">
        <v>813</v>
      </c>
      <c r="H54" s="8">
        <v>0</v>
      </c>
      <c r="I54" s="8">
        <v>0</v>
      </c>
      <c r="J54" s="8">
        <v>0</v>
      </c>
      <c r="K54" s="9">
        <f t="shared" si="0"/>
        <v>0</v>
      </c>
    </row>
    <row r="55" spans="1:14">
      <c r="A55" s="10" t="s">
        <v>529</v>
      </c>
      <c r="B55" s="35" t="s">
        <v>556</v>
      </c>
      <c r="C55" s="35" t="s">
        <v>209</v>
      </c>
      <c r="D55" s="11" t="s">
        <v>557</v>
      </c>
      <c r="E55" s="11" t="s">
        <v>559</v>
      </c>
      <c r="F55" s="11" t="s">
        <v>441</v>
      </c>
      <c r="G55" s="75" t="s">
        <v>61</v>
      </c>
      <c r="H55" s="8">
        <v>125</v>
      </c>
      <c r="I55" s="8">
        <v>0</v>
      </c>
      <c r="J55" s="8">
        <v>0</v>
      </c>
      <c r="K55" s="9">
        <f t="shared" si="0"/>
        <v>125</v>
      </c>
    </row>
    <row r="56" spans="1:14">
      <c r="A56" s="10" t="s">
        <v>529</v>
      </c>
      <c r="B56" s="35">
        <v>1478</v>
      </c>
      <c r="C56" s="35" t="s">
        <v>69</v>
      </c>
      <c r="D56" s="11" t="s">
        <v>512</v>
      </c>
      <c r="E56" s="11" t="s">
        <v>263</v>
      </c>
      <c r="F56" s="11" t="s">
        <v>72</v>
      </c>
      <c r="G56" s="75" t="s">
        <v>721</v>
      </c>
      <c r="H56" s="8">
        <v>748</v>
      </c>
      <c r="I56" s="8">
        <v>0</v>
      </c>
      <c r="J56" s="8">
        <v>0</v>
      </c>
      <c r="K56" s="9">
        <f t="shared" si="0"/>
        <v>748</v>
      </c>
    </row>
    <row r="57" spans="1:14">
      <c r="A57" s="10" t="s">
        <v>529</v>
      </c>
      <c r="B57" s="35">
        <v>1475</v>
      </c>
      <c r="C57" s="35" t="s">
        <v>69</v>
      </c>
      <c r="D57" s="11" t="s">
        <v>558</v>
      </c>
      <c r="E57" s="11" t="s">
        <v>807</v>
      </c>
      <c r="F57" s="11" t="s">
        <v>72</v>
      </c>
      <c r="G57" s="75" t="s">
        <v>809</v>
      </c>
      <c r="H57" s="8">
        <v>6530</v>
      </c>
      <c r="I57" s="108">
        <v>5150</v>
      </c>
      <c r="J57" s="8">
        <v>0</v>
      </c>
      <c r="K57" s="9">
        <f t="shared" si="0"/>
        <v>11680</v>
      </c>
    </row>
    <row r="58" spans="1:14">
      <c r="A58" s="10" t="s">
        <v>529</v>
      </c>
      <c r="B58" s="35">
        <v>1475</v>
      </c>
      <c r="C58" s="35" t="s">
        <v>69</v>
      </c>
      <c r="D58" s="11" t="s">
        <v>558</v>
      </c>
      <c r="E58" s="11" t="s">
        <v>561</v>
      </c>
      <c r="F58" s="11" t="s">
        <v>72</v>
      </c>
      <c r="G58" s="75" t="s">
        <v>808</v>
      </c>
      <c r="H58" s="8">
        <v>0</v>
      </c>
      <c r="I58" s="8">
        <v>1050</v>
      </c>
      <c r="J58" s="8">
        <v>0</v>
      </c>
      <c r="K58" s="9">
        <f t="shared" si="0"/>
        <v>1050</v>
      </c>
    </row>
    <row r="59" spans="1:14">
      <c r="A59" s="10" t="s">
        <v>529</v>
      </c>
      <c r="B59" s="35">
        <v>1475</v>
      </c>
      <c r="C59" s="35" t="s">
        <v>69</v>
      </c>
      <c r="D59" s="11" t="s">
        <v>512</v>
      </c>
      <c r="E59" s="11" t="s">
        <v>91</v>
      </c>
      <c r="F59" s="11" t="s">
        <v>72</v>
      </c>
      <c r="G59" s="75" t="s">
        <v>724</v>
      </c>
      <c r="H59" s="8">
        <v>0</v>
      </c>
      <c r="I59" s="8">
        <v>1000</v>
      </c>
      <c r="J59" s="8">
        <v>0</v>
      </c>
      <c r="K59" s="9">
        <f t="shared" si="0"/>
        <v>1000</v>
      </c>
    </row>
    <row r="60" spans="1:14">
      <c r="A60" s="10" t="s">
        <v>529</v>
      </c>
      <c r="B60" s="35">
        <v>1475</v>
      </c>
      <c r="C60" s="35" t="s">
        <v>69</v>
      </c>
      <c r="D60" s="11" t="s">
        <v>512</v>
      </c>
      <c r="E60" s="11" t="s">
        <v>562</v>
      </c>
      <c r="F60" s="11" t="s">
        <v>72</v>
      </c>
      <c r="G60" s="75" t="s">
        <v>725</v>
      </c>
      <c r="H60" s="8">
        <v>0</v>
      </c>
      <c r="I60" s="8">
        <v>1000</v>
      </c>
      <c r="J60" s="8">
        <v>0</v>
      </c>
      <c r="K60" s="9">
        <f t="shared" si="0"/>
        <v>1000</v>
      </c>
    </row>
    <row r="61" spans="1:14">
      <c r="A61" s="10" t="s">
        <v>529</v>
      </c>
      <c r="B61" s="35">
        <v>1475</v>
      </c>
      <c r="C61" s="35" t="s">
        <v>69</v>
      </c>
      <c r="D61" s="11" t="s">
        <v>512</v>
      </c>
      <c r="E61" s="11" t="s">
        <v>563</v>
      </c>
      <c r="F61" s="11" t="s">
        <v>72</v>
      </c>
      <c r="G61" s="75" t="s">
        <v>726</v>
      </c>
      <c r="H61" s="8">
        <v>0</v>
      </c>
      <c r="I61" s="8">
        <v>1000</v>
      </c>
      <c r="J61" s="8">
        <v>0</v>
      </c>
      <c r="K61" s="9">
        <f t="shared" si="0"/>
        <v>1000</v>
      </c>
    </row>
    <row r="62" spans="1:14">
      <c r="A62" s="10" t="s">
        <v>529</v>
      </c>
      <c r="B62" s="35" t="s">
        <v>61</v>
      </c>
      <c r="C62" s="35" t="s">
        <v>567</v>
      </c>
      <c r="D62" s="11" t="s">
        <v>558</v>
      </c>
      <c r="E62" s="11" t="s">
        <v>274</v>
      </c>
      <c r="F62" s="11" t="s">
        <v>61</v>
      </c>
      <c r="G62" s="75" t="s">
        <v>61</v>
      </c>
      <c r="H62" s="8">
        <v>100</v>
      </c>
      <c r="I62" s="8">
        <v>0</v>
      </c>
      <c r="J62" s="8">
        <v>0</v>
      </c>
      <c r="K62" s="9">
        <f t="shared" si="0"/>
        <v>100</v>
      </c>
    </row>
    <row r="63" spans="1:14">
      <c r="A63" s="10" t="s">
        <v>529</v>
      </c>
      <c r="B63" s="35">
        <v>1483</v>
      </c>
      <c r="C63" s="35" t="s">
        <v>438</v>
      </c>
      <c r="D63" s="11" t="s">
        <v>557</v>
      </c>
      <c r="E63" s="11" t="s">
        <v>591</v>
      </c>
      <c r="F63" s="11" t="s">
        <v>441</v>
      </c>
      <c r="G63" s="75" t="s">
        <v>741</v>
      </c>
      <c r="H63" s="8">
        <v>11590</v>
      </c>
      <c r="I63" s="8">
        <v>2400</v>
      </c>
      <c r="J63" s="8">
        <v>0</v>
      </c>
      <c r="K63" s="9">
        <f t="shared" si="0"/>
        <v>13990</v>
      </c>
    </row>
    <row r="64" spans="1:14">
      <c r="A64" s="10" t="s">
        <v>529</v>
      </c>
      <c r="B64" s="35">
        <v>1483</v>
      </c>
      <c r="C64" s="35" t="s">
        <v>438</v>
      </c>
      <c r="D64" s="11" t="s">
        <v>557</v>
      </c>
      <c r="E64" s="11" t="s">
        <v>816</v>
      </c>
      <c r="F64" s="11" t="s">
        <v>441</v>
      </c>
      <c r="G64" s="75" t="s">
        <v>784</v>
      </c>
      <c r="H64" s="8">
        <v>0</v>
      </c>
      <c r="I64" s="8">
        <v>5050</v>
      </c>
      <c r="J64" s="8">
        <v>0</v>
      </c>
      <c r="K64" s="9">
        <f t="shared" si="0"/>
        <v>5050</v>
      </c>
    </row>
    <row r="65" spans="1:16">
      <c r="A65" s="10" t="s">
        <v>529</v>
      </c>
      <c r="B65" s="35">
        <v>126</v>
      </c>
      <c r="C65" s="35" t="s">
        <v>438</v>
      </c>
      <c r="D65" s="11" t="s">
        <v>557</v>
      </c>
      <c r="E65" s="11" t="s">
        <v>307</v>
      </c>
      <c r="F65" s="11" t="s">
        <v>441</v>
      </c>
      <c r="G65" s="75" t="s">
        <v>742</v>
      </c>
      <c r="H65" s="8">
        <v>1983</v>
      </c>
      <c r="I65" s="8">
        <v>1600</v>
      </c>
      <c r="J65" s="8">
        <v>0</v>
      </c>
      <c r="K65" s="9">
        <f t="shared" si="0"/>
        <v>3583</v>
      </c>
    </row>
    <row r="66" spans="1:16">
      <c r="A66" s="10" t="s">
        <v>642</v>
      </c>
      <c r="B66" s="35">
        <v>627</v>
      </c>
      <c r="C66" s="35" t="s">
        <v>110</v>
      </c>
      <c r="D66" s="11" t="s">
        <v>61</v>
      </c>
      <c r="E66" s="11" t="s">
        <v>561</v>
      </c>
      <c r="F66" s="11" t="s">
        <v>72</v>
      </c>
      <c r="G66" s="40" t="s">
        <v>60</v>
      </c>
      <c r="H66" s="8">
        <v>2483</v>
      </c>
      <c r="I66" s="8" t="s">
        <v>61</v>
      </c>
      <c r="J66" s="8">
        <v>0</v>
      </c>
      <c r="K66" s="9">
        <f t="shared" si="0"/>
        <v>2483</v>
      </c>
    </row>
    <row r="67" spans="1:16">
      <c r="A67" s="113">
        <v>44393</v>
      </c>
      <c r="B67" s="35">
        <v>10084</v>
      </c>
      <c r="C67" s="35" t="s">
        <v>651</v>
      </c>
      <c r="D67" s="11" t="s">
        <v>652</v>
      </c>
      <c r="E67" s="11" t="s">
        <v>653</v>
      </c>
      <c r="F67" s="11" t="s">
        <v>81</v>
      </c>
      <c r="G67" s="75" t="s">
        <v>868</v>
      </c>
      <c r="H67" s="8">
        <v>0</v>
      </c>
      <c r="I67" s="8">
        <v>0</v>
      </c>
      <c r="J67" s="8">
        <v>4700</v>
      </c>
      <c r="K67" s="9">
        <f t="shared" si="0"/>
        <v>4700</v>
      </c>
    </row>
    <row r="68" spans="1:16">
      <c r="A68" s="10" t="s">
        <v>642</v>
      </c>
      <c r="B68" s="35">
        <v>5018</v>
      </c>
      <c r="C68" s="35" t="s">
        <v>268</v>
      </c>
      <c r="D68" s="11" t="s">
        <v>558</v>
      </c>
      <c r="E68" s="11" t="s">
        <v>678</v>
      </c>
      <c r="F68" s="11" t="s">
        <v>61</v>
      </c>
      <c r="G68" s="75" t="s">
        <v>61</v>
      </c>
      <c r="H68" s="8">
        <v>410</v>
      </c>
      <c r="I68" s="8">
        <v>0</v>
      </c>
      <c r="J68" s="8">
        <v>0</v>
      </c>
      <c r="K68" s="9">
        <f t="shared" ref="K68:K129" si="1">SUM(H68:J68)</f>
        <v>410</v>
      </c>
    </row>
    <row r="69" spans="1:16">
      <c r="A69" s="10" t="s">
        <v>642</v>
      </c>
      <c r="B69" s="35">
        <v>1525</v>
      </c>
      <c r="C69" s="35" t="s">
        <v>69</v>
      </c>
      <c r="D69" s="11" t="s">
        <v>329</v>
      </c>
      <c r="E69" s="11" t="s">
        <v>440</v>
      </c>
      <c r="F69" s="11" t="s">
        <v>72</v>
      </c>
      <c r="G69" s="40" t="s">
        <v>60</v>
      </c>
      <c r="H69" s="8">
        <v>866</v>
      </c>
      <c r="I69" s="8" t="s">
        <v>61</v>
      </c>
      <c r="J69" s="8">
        <v>0</v>
      </c>
      <c r="K69" s="9">
        <f t="shared" si="1"/>
        <v>866</v>
      </c>
    </row>
    <row r="70" spans="1:16">
      <c r="A70" s="10" t="s">
        <v>699</v>
      </c>
      <c r="B70" s="35" t="s">
        <v>704</v>
      </c>
      <c r="C70" s="35" t="s">
        <v>209</v>
      </c>
      <c r="D70" s="11" t="s">
        <v>387</v>
      </c>
      <c r="E70" s="11" t="s">
        <v>590</v>
      </c>
      <c r="F70" s="11" t="s">
        <v>441</v>
      </c>
      <c r="G70" s="75" t="s">
        <v>782</v>
      </c>
      <c r="H70" s="8">
        <v>1629</v>
      </c>
      <c r="I70" s="78">
        <v>3000</v>
      </c>
      <c r="J70" s="8">
        <v>0</v>
      </c>
      <c r="K70" s="9">
        <f t="shared" si="1"/>
        <v>4629</v>
      </c>
    </row>
    <row r="71" spans="1:16">
      <c r="A71" s="10" t="s">
        <v>699</v>
      </c>
      <c r="B71" s="35" t="s">
        <v>61</v>
      </c>
      <c r="C71" s="35" t="s">
        <v>567</v>
      </c>
      <c r="D71" s="11" t="s">
        <v>74</v>
      </c>
      <c r="E71" s="11" t="s">
        <v>804</v>
      </c>
      <c r="F71" s="11" t="s">
        <v>441</v>
      </c>
      <c r="G71" s="11" t="s">
        <v>61</v>
      </c>
      <c r="H71" s="8">
        <v>600</v>
      </c>
      <c r="I71" s="8" t="s">
        <v>61</v>
      </c>
      <c r="J71" s="8">
        <v>0</v>
      </c>
      <c r="K71" s="9">
        <f t="shared" si="1"/>
        <v>600</v>
      </c>
    </row>
    <row r="72" spans="1:16">
      <c r="A72" s="10" t="s">
        <v>529</v>
      </c>
      <c r="B72" s="35" t="s">
        <v>705</v>
      </c>
      <c r="C72" s="35" t="s">
        <v>198</v>
      </c>
      <c r="D72" s="11" t="s">
        <v>61</v>
      </c>
      <c r="E72" s="11" t="s">
        <v>706</v>
      </c>
      <c r="F72" s="11" t="s">
        <v>81</v>
      </c>
      <c r="G72" s="75" t="s">
        <v>848</v>
      </c>
      <c r="H72" s="8">
        <v>0</v>
      </c>
      <c r="I72" s="8">
        <v>0</v>
      </c>
      <c r="J72" s="8">
        <v>25920</v>
      </c>
      <c r="K72" s="9">
        <f t="shared" si="1"/>
        <v>25920</v>
      </c>
      <c r="L72" t="s">
        <v>707</v>
      </c>
    </row>
    <row r="73" spans="1:16">
      <c r="A73" s="10" t="s">
        <v>699</v>
      </c>
      <c r="B73" s="35" t="s">
        <v>710</v>
      </c>
      <c r="C73" s="35" t="s">
        <v>209</v>
      </c>
      <c r="D73" s="11" t="s">
        <v>558</v>
      </c>
      <c r="E73" s="11" t="s">
        <v>711</v>
      </c>
      <c r="F73" s="11" t="s">
        <v>72</v>
      </c>
      <c r="G73" s="11" t="s">
        <v>61</v>
      </c>
      <c r="H73" s="8">
        <v>325</v>
      </c>
      <c r="I73" s="8">
        <v>0</v>
      </c>
      <c r="J73" s="8">
        <v>0</v>
      </c>
      <c r="K73" s="9">
        <f t="shared" si="1"/>
        <v>325</v>
      </c>
    </row>
    <row r="74" spans="1:16">
      <c r="A74" s="10" t="s">
        <v>794</v>
      </c>
      <c r="B74" s="35">
        <v>415</v>
      </c>
      <c r="C74" s="35" t="s">
        <v>225</v>
      </c>
      <c r="D74" s="11" t="s">
        <v>258</v>
      </c>
      <c r="E74" s="11" t="s">
        <v>390</v>
      </c>
      <c r="F74" s="11" t="s">
        <v>81</v>
      </c>
      <c r="G74" s="75" t="s">
        <v>1271</v>
      </c>
      <c r="H74" s="8">
        <v>0</v>
      </c>
      <c r="I74" s="8">
        <v>0</v>
      </c>
      <c r="J74" s="8">
        <v>2880</v>
      </c>
      <c r="K74" s="9">
        <f t="shared" si="1"/>
        <v>2880</v>
      </c>
    </row>
    <row r="75" spans="1:16">
      <c r="A75" s="10" t="s">
        <v>642</v>
      </c>
      <c r="B75" s="35">
        <v>1517</v>
      </c>
      <c r="C75" s="35" t="s">
        <v>69</v>
      </c>
      <c r="D75" s="11" t="s">
        <v>512</v>
      </c>
      <c r="E75" s="11" t="s">
        <v>799</v>
      </c>
      <c r="F75" s="11" t="s">
        <v>802</v>
      </c>
      <c r="G75" s="75" t="s">
        <v>1433</v>
      </c>
      <c r="H75" s="8">
        <v>1621</v>
      </c>
      <c r="I75" s="8">
        <v>2500</v>
      </c>
      <c r="J75" s="8">
        <v>0</v>
      </c>
      <c r="K75" s="9">
        <f t="shared" si="1"/>
        <v>4121</v>
      </c>
      <c r="L75" t="s">
        <v>803</v>
      </c>
      <c r="P75" t="s">
        <v>1434</v>
      </c>
    </row>
    <row r="76" spans="1:16">
      <c r="A76" s="10" t="s">
        <v>794</v>
      </c>
      <c r="B76" s="35">
        <v>614</v>
      </c>
      <c r="C76" s="35" t="s">
        <v>800</v>
      </c>
      <c r="D76" s="11" t="s">
        <v>74</v>
      </c>
      <c r="E76" s="11" t="s">
        <v>801</v>
      </c>
      <c r="F76" s="11" t="s">
        <v>81</v>
      </c>
      <c r="G76" s="75" t="s">
        <v>1260</v>
      </c>
      <c r="H76" s="8">
        <v>0</v>
      </c>
      <c r="I76" s="8">
        <v>0</v>
      </c>
      <c r="J76" s="8">
        <v>12000</v>
      </c>
      <c r="K76" s="9">
        <f t="shared" si="1"/>
        <v>12000</v>
      </c>
    </row>
    <row r="77" spans="1:16">
      <c r="A77" s="10" t="s">
        <v>794</v>
      </c>
      <c r="B77" s="35" t="s">
        <v>61</v>
      </c>
      <c r="C77" s="35" t="s">
        <v>161</v>
      </c>
      <c r="D77" s="11" t="s">
        <v>558</v>
      </c>
      <c r="E77" s="11" t="s">
        <v>833</v>
      </c>
      <c r="F77" s="11" t="s">
        <v>81</v>
      </c>
      <c r="G77" s="75" t="s">
        <v>967</v>
      </c>
      <c r="H77" s="8">
        <v>0</v>
      </c>
      <c r="I77" s="8">
        <v>0</v>
      </c>
      <c r="J77" s="8">
        <v>2290</v>
      </c>
      <c r="K77" s="9">
        <f t="shared" si="1"/>
        <v>2290</v>
      </c>
      <c r="L77" t="s">
        <v>338</v>
      </c>
    </row>
    <row r="78" spans="1:16">
      <c r="A78" s="10" t="s">
        <v>841</v>
      </c>
      <c r="B78" s="35">
        <v>1338</v>
      </c>
      <c r="C78" s="35" t="s">
        <v>842</v>
      </c>
      <c r="D78" s="11" t="s">
        <v>512</v>
      </c>
      <c r="E78" s="11" t="s">
        <v>843</v>
      </c>
      <c r="F78" s="11" t="s">
        <v>72</v>
      </c>
      <c r="G78" s="75" t="s">
        <v>938</v>
      </c>
      <c r="H78" s="8">
        <v>2554</v>
      </c>
      <c r="I78" s="8">
        <v>1500</v>
      </c>
      <c r="J78" s="8">
        <v>0</v>
      </c>
      <c r="K78" s="9">
        <f t="shared" si="1"/>
        <v>4054</v>
      </c>
    </row>
    <row r="79" spans="1:16">
      <c r="A79" s="10" t="s">
        <v>841</v>
      </c>
      <c r="B79" s="35" t="s">
        <v>874</v>
      </c>
      <c r="C79" s="35" t="s">
        <v>209</v>
      </c>
      <c r="D79" s="11" t="s">
        <v>512</v>
      </c>
      <c r="E79" s="11" t="s">
        <v>875</v>
      </c>
      <c r="F79" s="11" t="s">
        <v>72</v>
      </c>
      <c r="G79" s="75" t="s">
        <v>939</v>
      </c>
      <c r="H79" s="8">
        <v>7823</v>
      </c>
      <c r="I79" s="8">
        <v>2200</v>
      </c>
      <c r="J79" s="8">
        <v>0</v>
      </c>
      <c r="K79" s="9">
        <f t="shared" si="1"/>
        <v>10023</v>
      </c>
    </row>
    <row r="80" spans="1:16">
      <c r="A80" s="10" t="s">
        <v>841</v>
      </c>
      <c r="B80" s="35" t="s">
        <v>874</v>
      </c>
      <c r="C80" s="35" t="s">
        <v>209</v>
      </c>
      <c r="D80" s="11" t="s">
        <v>876</v>
      </c>
      <c r="E80" s="11" t="s">
        <v>880</v>
      </c>
      <c r="F80" s="11" t="s">
        <v>441</v>
      </c>
      <c r="G80" s="75" t="s">
        <v>1003</v>
      </c>
      <c r="H80" s="8">
        <v>0</v>
      </c>
      <c r="I80" s="8">
        <v>2800</v>
      </c>
      <c r="J80" s="8">
        <v>0</v>
      </c>
      <c r="K80" s="9">
        <f t="shared" si="1"/>
        <v>2800</v>
      </c>
    </row>
    <row r="81" spans="1:12">
      <c r="A81" s="10" t="s">
        <v>841</v>
      </c>
      <c r="B81" s="35" t="s">
        <v>874</v>
      </c>
      <c r="C81" s="35" t="s">
        <v>209</v>
      </c>
      <c r="D81" s="11" t="s">
        <v>876</v>
      </c>
      <c r="E81" s="11" t="s">
        <v>356</v>
      </c>
      <c r="F81" s="11" t="s">
        <v>441</v>
      </c>
      <c r="G81" s="75" t="s">
        <v>1005</v>
      </c>
      <c r="H81" s="8">
        <v>0</v>
      </c>
      <c r="I81" s="8">
        <v>500</v>
      </c>
      <c r="J81" s="8">
        <v>0</v>
      </c>
      <c r="K81" s="9">
        <f t="shared" si="1"/>
        <v>500</v>
      </c>
    </row>
    <row r="82" spans="1:12">
      <c r="A82" s="10" t="s">
        <v>841</v>
      </c>
      <c r="B82" s="35" t="s">
        <v>874</v>
      </c>
      <c r="C82" s="35" t="s">
        <v>209</v>
      </c>
      <c r="D82" s="11" t="s">
        <v>876</v>
      </c>
      <c r="E82" s="11" t="s">
        <v>877</v>
      </c>
      <c r="F82" s="11" t="s">
        <v>441</v>
      </c>
      <c r="G82" s="75" t="s">
        <v>61</v>
      </c>
      <c r="H82" s="8">
        <v>0</v>
      </c>
      <c r="I82" s="8">
        <v>0</v>
      </c>
      <c r="J82" s="8">
        <v>0</v>
      </c>
      <c r="K82" s="9">
        <f t="shared" si="1"/>
        <v>0</v>
      </c>
    </row>
    <row r="83" spans="1:12">
      <c r="A83" s="10" t="s">
        <v>841</v>
      </c>
      <c r="B83" s="35" t="s">
        <v>874</v>
      </c>
      <c r="C83" s="35" t="s">
        <v>209</v>
      </c>
      <c r="D83" s="11" t="s">
        <v>876</v>
      </c>
      <c r="E83" s="11" t="s">
        <v>263</v>
      </c>
      <c r="F83" s="11" t="s">
        <v>441</v>
      </c>
      <c r="G83" s="75" t="s">
        <v>1007</v>
      </c>
      <c r="H83" s="8">
        <v>0</v>
      </c>
      <c r="I83" s="8">
        <v>550</v>
      </c>
      <c r="J83" s="8">
        <v>0</v>
      </c>
      <c r="K83" s="9">
        <f t="shared" si="1"/>
        <v>550</v>
      </c>
    </row>
    <row r="84" spans="1:12">
      <c r="A84" s="10" t="s">
        <v>841</v>
      </c>
      <c r="B84" s="35" t="s">
        <v>874</v>
      </c>
      <c r="C84" s="35" t="s">
        <v>209</v>
      </c>
      <c r="D84" s="11" t="s">
        <v>876</v>
      </c>
      <c r="E84" s="11" t="s">
        <v>562</v>
      </c>
      <c r="F84" s="11" t="s">
        <v>441</v>
      </c>
      <c r="G84" s="75" t="s">
        <v>1008</v>
      </c>
      <c r="H84" s="8">
        <v>0</v>
      </c>
      <c r="I84" s="8">
        <v>2250</v>
      </c>
      <c r="J84" s="8">
        <v>0</v>
      </c>
      <c r="K84" s="9">
        <f t="shared" si="1"/>
        <v>2250</v>
      </c>
    </row>
    <row r="85" spans="1:12">
      <c r="A85" s="10" t="s">
        <v>841</v>
      </c>
      <c r="B85" s="35" t="s">
        <v>874</v>
      </c>
      <c r="C85" s="35" t="s">
        <v>209</v>
      </c>
      <c r="D85" s="11" t="s">
        <v>876</v>
      </c>
      <c r="E85" s="11" t="s">
        <v>877</v>
      </c>
      <c r="F85" s="11" t="s">
        <v>441</v>
      </c>
      <c r="G85" s="75" t="s">
        <v>61</v>
      </c>
      <c r="H85" s="8">
        <v>0</v>
      </c>
      <c r="I85" s="8">
        <v>0</v>
      </c>
      <c r="J85" s="8">
        <v>0</v>
      </c>
      <c r="K85" s="9">
        <f t="shared" si="1"/>
        <v>0</v>
      </c>
    </row>
    <row r="86" spans="1:12">
      <c r="A86" s="10" t="s">
        <v>841</v>
      </c>
      <c r="B86" s="35" t="s">
        <v>874</v>
      </c>
      <c r="C86" s="35" t="s">
        <v>209</v>
      </c>
      <c r="D86" s="11" t="s">
        <v>876</v>
      </c>
      <c r="E86" s="11" t="s">
        <v>356</v>
      </c>
      <c r="F86" s="11" t="s">
        <v>441</v>
      </c>
      <c r="G86" s="75" t="s">
        <v>1004</v>
      </c>
      <c r="H86" s="8">
        <v>0</v>
      </c>
      <c r="I86" s="8">
        <v>500</v>
      </c>
      <c r="J86" s="8">
        <v>0</v>
      </c>
      <c r="K86" s="9">
        <f t="shared" si="1"/>
        <v>500</v>
      </c>
    </row>
    <row r="87" spans="1:12">
      <c r="A87" s="10" t="s">
        <v>841</v>
      </c>
      <c r="B87" s="35" t="s">
        <v>874</v>
      </c>
      <c r="C87" s="35" t="s">
        <v>209</v>
      </c>
      <c r="D87" s="11" t="s">
        <v>876</v>
      </c>
      <c r="E87" s="11" t="s">
        <v>263</v>
      </c>
      <c r="F87" s="11" t="s">
        <v>441</v>
      </c>
      <c r="G87" s="75" t="s">
        <v>1009</v>
      </c>
      <c r="H87" s="8">
        <v>0</v>
      </c>
      <c r="I87" s="8">
        <v>550</v>
      </c>
      <c r="J87" s="8">
        <v>0</v>
      </c>
      <c r="K87" s="9">
        <f t="shared" si="1"/>
        <v>550</v>
      </c>
    </row>
    <row r="88" spans="1:12">
      <c r="A88" s="10" t="s">
        <v>841</v>
      </c>
      <c r="B88" s="35" t="s">
        <v>874</v>
      </c>
      <c r="C88" s="35" t="s">
        <v>209</v>
      </c>
      <c r="D88" s="11" t="s">
        <v>876</v>
      </c>
      <c r="E88" s="11" t="s">
        <v>562</v>
      </c>
      <c r="F88" s="11" t="s">
        <v>441</v>
      </c>
      <c r="G88" s="75" t="s">
        <v>1010</v>
      </c>
      <c r="H88" s="8">
        <v>0</v>
      </c>
      <c r="I88" s="8">
        <v>2250</v>
      </c>
      <c r="J88" s="8">
        <v>0</v>
      </c>
      <c r="K88" s="9">
        <f t="shared" si="1"/>
        <v>2250</v>
      </c>
    </row>
    <row r="89" spans="1:12">
      <c r="A89" s="10" t="s">
        <v>841</v>
      </c>
      <c r="B89" s="35" t="s">
        <v>874</v>
      </c>
      <c r="C89" s="35" t="s">
        <v>209</v>
      </c>
      <c r="D89" s="11" t="s">
        <v>876</v>
      </c>
      <c r="E89" s="11" t="s">
        <v>356</v>
      </c>
      <c r="F89" s="11" t="s">
        <v>441</v>
      </c>
      <c r="G89" s="75" t="s">
        <v>1006</v>
      </c>
      <c r="H89" s="8">
        <v>0</v>
      </c>
      <c r="I89" s="8">
        <v>500</v>
      </c>
      <c r="J89" s="8">
        <v>0</v>
      </c>
      <c r="K89" s="9">
        <f t="shared" si="1"/>
        <v>500</v>
      </c>
    </row>
    <row r="90" spans="1:12">
      <c r="A90" s="10" t="s">
        <v>841</v>
      </c>
      <c r="B90" s="35" t="s">
        <v>874</v>
      </c>
      <c r="C90" s="35" t="s">
        <v>209</v>
      </c>
      <c r="D90" s="11" t="s">
        <v>876</v>
      </c>
      <c r="E90" s="11" t="s">
        <v>877</v>
      </c>
      <c r="F90" s="11" t="s">
        <v>441</v>
      </c>
      <c r="G90" s="75" t="s">
        <v>61</v>
      </c>
      <c r="H90" s="8">
        <v>0</v>
      </c>
      <c r="I90" s="8">
        <v>0</v>
      </c>
      <c r="J90" s="8">
        <v>0</v>
      </c>
      <c r="K90" s="9">
        <f t="shared" si="1"/>
        <v>0</v>
      </c>
    </row>
    <row r="91" spans="1:12">
      <c r="A91" s="10" t="s">
        <v>841</v>
      </c>
      <c r="B91" s="35" t="s">
        <v>874</v>
      </c>
      <c r="C91" s="35" t="s">
        <v>209</v>
      </c>
      <c r="D91" s="11" t="s">
        <v>879</v>
      </c>
      <c r="E91" s="11" t="s">
        <v>1276</v>
      </c>
      <c r="F91" s="11" t="s">
        <v>441</v>
      </c>
      <c r="G91" s="75" t="s">
        <v>1277</v>
      </c>
      <c r="H91" s="8">
        <v>0</v>
      </c>
      <c r="I91" s="78">
        <v>800</v>
      </c>
      <c r="J91" s="8">
        <v>0</v>
      </c>
      <c r="K91" s="9">
        <f t="shared" si="1"/>
        <v>800</v>
      </c>
      <c r="L91" t="s">
        <v>1278</v>
      </c>
    </row>
    <row r="92" spans="1:12">
      <c r="A92" s="10" t="s">
        <v>841</v>
      </c>
      <c r="B92" s="35" t="s">
        <v>874</v>
      </c>
      <c r="C92" s="35" t="s">
        <v>209</v>
      </c>
      <c r="D92" s="11" t="s">
        <v>879</v>
      </c>
      <c r="E92" s="11" t="s">
        <v>356</v>
      </c>
      <c r="F92" s="11" t="s">
        <v>441</v>
      </c>
      <c r="G92" s="75" t="s">
        <v>1269</v>
      </c>
      <c r="H92" s="8">
        <v>0</v>
      </c>
      <c r="I92" s="78">
        <v>500</v>
      </c>
      <c r="J92" s="8">
        <v>0</v>
      </c>
      <c r="K92" s="9">
        <f t="shared" si="1"/>
        <v>500</v>
      </c>
    </row>
    <row r="93" spans="1:12">
      <c r="A93" s="10" t="s">
        <v>841</v>
      </c>
      <c r="B93" s="35">
        <v>1584</v>
      </c>
      <c r="C93" s="35" t="s">
        <v>69</v>
      </c>
      <c r="D93" s="11" t="s">
        <v>512</v>
      </c>
      <c r="E93" s="11" t="s">
        <v>882</v>
      </c>
      <c r="F93" s="11" t="s">
        <v>72</v>
      </c>
      <c r="G93" s="75" t="s">
        <v>935</v>
      </c>
      <c r="H93" s="8">
        <v>6215</v>
      </c>
      <c r="I93" s="8">
        <v>1050</v>
      </c>
      <c r="J93" s="8">
        <v>0</v>
      </c>
      <c r="K93" s="9">
        <f t="shared" si="1"/>
        <v>7265</v>
      </c>
    </row>
    <row r="94" spans="1:12">
      <c r="A94" s="10" t="s">
        <v>841</v>
      </c>
      <c r="B94" s="35">
        <v>1584</v>
      </c>
      <c r="C94" s="35" t="s">
        <v>69</v>
      </c>
      <c r="D94" s="11" t="s">
        <v>512</v>
      </c>
      <c r="E94" s="11" t="s">
        <v>886</v>
      </c>
      <c r="F94" s="11" t="s">
        <v>72</v>
      </c>
      <c r="G94" s="75" t="s">
        <v>936</v>
      </c>
      <c r="H94" s="8">
        <v>0</v>
      </c>
      <c r="I94" s="8">
        <v>1800</v>
      </c>
      <c r="J94" s="8">
        <v>0</v>
      </c>
      <c r="K94" s="9">
        <f t="shared" si="1"/>
        <v>1800</v>
      </c>
    </row>
    <row r="95" spans="1:12">
      <c r="A95" s="10" t="s">
        <v>841</v>
      </c>
      <c r="B95" s="35">
        <v>1584</v>
      </c>
      <c r="C95" s="35" t="s">
        <v>69</v>
      </c>
      <c r="D95" s="11" t="s">
        <v>512</v>
      </c>
      <c r="E95" s="11" t="s">
        <v>883</v>
      </c>
      <c r="F95" s="11" t="s">
        <v>72</v>
      </c>
      <c r="G95" s="75" t="s">
        <v>1000</v>
      </c>
      <c r="H95" s="8">
        <v>0</v>
      </c>
      <c r="I95" s="8">
        <v>2550</v>
      </c>
      <c r="J95" s="8">
        <v>0</v>
      </c>
      <c r="K95" s="9">
        <f t="shared" si="1"/>
        <v>2550</v>
      </c>
    </row>
    <row r="96" spans="1:12">
      <c r="A96" s="10" t="s">
        <v>841</v>
      </c>
      <c r="B96" s="35">
        <v>1584</v>
      </c>
      <c r="C96" s="35" t="s">
        <v>69</v>
      </c>
      <c r="D96" s="11" t="s">
        <v>512</v>
      </c>
      <c r="E96" s="11" t="s">
        <v>884</v>
      </c>
      <c r="F96" s="11" t="s">
        <v>72</v>
      </c>
      <c r="G96" s="75" t="s">
        <v>937</v>
      </c>
      <c r="H96" s="8">
        <v>0</v>
      </c>
      <c r="I96" s="8">
        <v>1050</v>
      </c>
      <c r="J96" s="8">
        <v>0</v>
      </c>
      <c r="K96" s="9">
        <f t="shared" si="1"/>
        <v>1050</v>
      </c>
      <c r="L96" t="s">
        <v>1001</v>
      </c>
    </row>
    <row r="97" spans="1:12">
      <c r="A97" s="10" t="s">
        <v>841</v>
      </c>
      <c r="B97" s="35">
        <v>1584</v>
      </c>
      <c r="C97" s="35" t="s">
        <v>69</v>
      </c>
      <c r="D97" s="11" t="s">
        <v>885</v>
      </c>
      <c r="E97" s="11" t="s">
        <v>282</v>
      </c>
      <c r="F97" s="11" t="s">
        <v>72</v>
      </c>
      <c r="G97" s="75" t="s">
        <v>993</v>
      </c>
      <c r="H97" s="8">
        <v>0</v>
      </c>
      <c r="I97" s="8">
        <v>0</v>
      </c>
      <c r="J97" s="8">
        <v>0</v>
      </c>
      <c r="K97" s="9">
        <f t="shared" si="1"/>
        <v>0</v>
      </c>
    </row>
    <row r="98" spans="1:12">
      <c r="A98" s="10" t="s">
        <v>891</v>
      </c>
      <c r="B98" s="35">
        <v>5051</v>
      </c>
      <c r="C98" s="35" t="s">
        <v>268</v>
      </c>
      <c r="D98" s="11" t="s">
        <v>885</v>
      </c>
      <c r="E98" s="11" t="s">
        <v>892</v>
      </c>
      <c r="F98" s="11" t="s">
        <v>72</v>
      </c>
      <c r="G98" s="75" t="s">
        <v>61</v>
      </c>
      <c r="H98" s="8">
        <v>1340</v>
      </c>
      <c r="I98" s="8">
        <v>0</v>
      </c>
      <c r="J98" s="8">
        <v>0</v>
      </c>
      <c r="K98" s="9">
        <f t="shared" si="1"/>
        <v>1340</v>
      </c>
    </row>
    <row r="99" spans="1:12">
      <c r="A99" s="10" t="s">
        <v>891</v>
      </c>
      <c r="B99" s="35">
        <v>32965</v>
      </c>
      <c r="C99" s="35" t="s">
        <v>907</v>
      </c>
      <c r="D99" s="11" t="s">
        <v>917</v>
      </c>
      <c r="E99" s="11" t="s">
        <v>123</v>
      </c>
      <c r="F99" s="11" t="s">
        <v>81</v>
      </c>
      <c r="G99" s="75" t="s">
        <v>1261</v>
      </c>
      <c r="H99" s="8">
        <v>0</v>
      </c>
      <c r="I99" s="8">
        <v>0</v>
      </c>
      <c r="J99" s="8">
        <v>950</v>
      </c>
      <c r="K99" s="9">
        <f t="shared" si="1"/>
        <v>950</v>
      </c>
    </row>
    <row r="100" spans="1:12">
      <c r="A100" s="10" t="s">
        <v>891</v>
      </c>
      <c r="B100" s="35">
        <v>5689</v>
      </c>
      <c r="C100" s="35" t="s">
        <v>908</v>
      </c>
      <c r="D100" s="11" t="s">
        <v>917</v>
      </c>
      <c r="E100" s="11" t="s">
        <v>450</v>
      </c>
      <c r="F100" s="11" t="s">
        <v>81</v>
      </c>
      <c r="G100" s="75" t="s">
        <v>1262</v>
      </c>
      <c r="H100" s="8">
        <v>0</v>
      </c>
      <c r="I100" s="8">
        <v>0</v>
      </c>
      <c r="J100" s="8">
        <v>4285</v>
      </c>
      <c r="K100" s="9">
        <f t="shared" si="1"/>
        <v>4285</v>
      </c>
    </row>
    <row r="101" spans="1:12">
      <c r="A101" s="10" t="s">
        <v>891</v>
      </c>
      <c r="B101" s="35" t="s">
        <v>61</v>
      </c>
      <c r="C101" s="35" t="s">
        <v>912</v>
      </c>
      <c r="D101" s="11" t="s">
        <v>918</v>
      </c>
      <c r="E101" s="11" t="s">
        <v>913</v>
      </c>
      <c r="F101" s="11" t="s">
        <v>81</v>
      </c>
      <c r="G101" s="75" t="s">
        <v>1263</v>
      </c>
      <c r="H101" s="8">
        <v>0</v>
      </c>
      <c r="I101" s="8">
        <v>0</v>
      </c>
      <c r="J101" s="8">
        <v>19160</v>
      </c>
      <c r="K101" s="9">
        <f t="shared" si="1"/>
        <v>19160</v>
      </c>
    </row>
    <row r="102" spans="1:12">
      <c r="A102" s="10" t="s">
        <v>891</v>
      </c>
      <c r="B102" s="35" t="s">
        <v>61</v>
      </c>
      <c r="C102" s="35" t="s">
        <v>619</v>
      </c>
      <c r="D102" s="11" t="s">
        <v>329</v>
      </c>
      <c r="E102" s="11" t="s">
        <v>450</v>
      </c>
      <c r="F102" s="11" t="s">
        <v>81</v>
      </c>
      <c r="G102" s="75" t="s">
        <v>1375</v>
      </c>
      <c r="H102" s="8">
        <v>0</v>
      </c>
      <c r="I102" s="8">
        <v>0</v>
      </c>
      <c r="J102" s="8">
        <v>4275</v>
      </c>
      <c r="K102" s="9">
        <f t="shared" si="1"/>
        <v>4275</v>
      </c>
    </row>
    <row r="103" spans="1:12">
      <c r="A103" s="10" t="s">
        <v>891</v>
      </c>
      <c r="B103" s="35">
        <v>6178138901</v>
      </c>
      <c r="C103" s="35" t="s">
        <v>333</v>
      </c>
      <c r="D103" s="11" t="s">
        <v>329</v>
      </c>
      <c r="E103" s="11" t="s">
        <v>123</v>
      </c>
      <c r="F103" s="11" t="s">
        <v>81</v>
      </c>
      <c r="G103" s="75" t="s">
        <v>1267</v>
      </c>
      <c r="H103" s="8">
        <v>0</v>
      </c>
      <c r="I103" s="8">
        <v>0</v>
      </c>
      <c r="J103" s="8">
        <v>1448</v>
      </c>
      <c r="K103" s="9">
        <f t="shared" si="1"/>
        <v>1448</v>
      </c>
      <c r="L103" t="s">
        <v>1014</v>
      </c>
    </row>
    <row r="104" spans="1:12">
      <c r="A104" s="10" t="s">
        <v>928</v>
      </c>
      <c r="B104" s="35">
        <v>897</v>
      </c>
      <c r="C104" s="35" t="s">
        <v>135</v>
      </c>
      <c r="D104" s="11" t="s">
        <v>512</v>
      </c>
      <c r="E104" s="11" t="s">
        <v>92</v>
      </c>
      <c r="F104" s="11" t="s">
        <v>81</v>
      </c>
      <c r="G104" s="75" t="s">
        <v>1259</v>
      </c>
      <c r="H104" s="8">
        <v>0</v>
      </c>
      <c r="I104" s="8">
        <v>0</v>
      </c>
      <c r="J104" s="8">
        <v>250</v>
      </c>
      <c r="K104" s="9">
        <f t="shared" si="1"/>
        <v>250</v>
      </c>
    </row>
    <row r="105" spans="1:12">
      <c r="A105" s="10" t="s">
        <v>928</v>
      </c>
      <c r="B105" s="35">
        <v>32984</v>
      </c>
      <c r="C105" s="35" t="s">
        <v>907</v>
      </c>
      <c r="D105" s="11" t="s">
        <v>917</v>
      </c>
      <c r="E105" s="11" t="s">
        <v>450</v>
      </c>
      <c r="F105" s="11" t="s">
        <v>81</v>
      </c>
      <c r="G105" s="75" t="s">
        <v>1264</v>
      </c>
      <c r="H105" s="8">
        <v>0</v>
      </c>
      <c r="I105" s="8">
        <v>0</v>
      </c>
      <c r="J105" s="8">
        <v>1950</v>
      </c>
      <c r="K105" s="9">
        <f t="shared" si="1"/>
        <v>1950</v>
      </c>
    </row>
    <row r="106" spans="1:12">
      <c r="A106" s="10" t="s">
        <v>928</v>
      </c>
      <c r="B106" s="35">
        <v>1135</v>
      </c>
      <c r="C106" s="35" t="s">
        <v>933</v>
      </c>
      <c r="D106" s="11" t="s">
        <v>885</v>
      </c>
      <c r="E106" s="11" t="s">
        <v>92</v>
      </c>
      <c r="F106" s="11" t="s">
        <v>72</v>
      </c>
      <c r="G106" s="75" t="s">
        <v>986</v>
      </c>
      <c r="H106" s="8">
        <v>19186.66</v>
      </c>
      <c r="I106" s="8">
        <v>0</v>
      </c>
      <c r="J106" s="8">
        <v>0</v>
      </c>
      <c r="K106" s="9">
        <f t="shared" si="1"/>
        <v>19186.66</v>
      </c>
    </row>
    <row r="107" spans="1:12">
      <c r="A107" s="10" t="s">
        <v>928</v>
      </c>
      <c r="B107" s="35">
        <v>1135</v>
      </c>
      <c r="C107" s="35" t="s">
        <v>933</v>
      </c>
      <c r="D107" s="11" t="s">
        <v>885</v>
      </c>
      <c r="E107" s="11" t="s">
        <v>92</v>
      </c>
      <c r="F107" s="11" t="s">
        <v>72</v>
      </c>
      <c r="G107" s="75" t="s">
        <v>987</v>
      </c>
      <c r="H107" s="8">
        <v>0</v>
      </c>
      <c r="I107" s="8">
        <v>0</v>
      </c>
      <c r="J107" s="8">
        <v>0</v>
      </c>
      <c r="K107" s="9">
        <f t="shared" si="1"/>
        <v>0</v>
      </c>
    </row>
    <row r="108" spans="1:12">
      <c r="A108" s="10" t="s">
        <v>928</v>
      </c>
      <c r="B108" s="35">
        <v>1135</v>
      </c>
      <c r="C108" s="35" t="s">
        <v>933</v>
      </c>
      <c r="D108" s="11" t="s">
        <v>885</v>
      </c>
      <c r="E108" s="11" t="s">
        <v>92</v>
      </c>
      <c r="F108" s="11" t="s">
        <v>72</v>
      </c>
      <c r="G108" s="75" t="s">
        <v>988</v>
      </c>
      <c r="H108" s="8">
        <v>0</v>
      </c>
      <c r="I108" s="8">
        <v>0</v>
      </c>
      <c r="J108" s="8">
        <v>0</v>
      </c>
      <c r="K108" s="9">
        <f t="shared" si="1"/>
        <v>0</v>
      </c>
    </row>
    <row r="109" spans="1:12">
      <c r="A109" s="10" t="s">
        <v>928</v>
      </c>
      <c r="B109" s="35">
        <v>1135</v>
      </c>
      <c r="C109" s="35" t="s">
        <v>933</v>
      </c>
      <c r="D109" s="11" t="s">
        <v>885</v>
      </c>
      <c r="E109" s="11" t="s">
        <v>92</v>
      </c>
      <c r="F109" s="11" t="s">
        <v>72</v>
      </c>
      <c r="G109" s="75" t="s">
        <v>990</v>
      </c>
      <c r="H109" s="8">
        <v>0</v>
      </c>
      <c r="I109" s="8">
        <v>0</v>
      </c>
      <c r="J109" s="8">
        <v>0</v>
      </c>
      <c r="K109" s="9">
        <f t="shared" si="1"/>
        <v>0</v>
      </c>
    </row>
    <row r="110" spans="1:12">
      <c r="A110" s="10" t="s">
        <v>928</v>
      </c>
      <c r="B110" s="35">
        <v>1135</v>
      </c>
      <c r="C110" s="35" t="s">
        <v>933</v>
      </c>
      <c r="D110" s="11" t="s">
        <v>885</v>
      </c>
      <c r="E110" s="11" t="s">
        <v>92</v>
      </c>
      <c r="F110" s="11" t="s">
        <v>72</v>
      </c>
      <c r="G110" s="75" t="s">
        <v>992</v>
      </c>
      <c r="H110" s="8">
        <v>0</v>
      </c>
      <c r="I110" s="8">
        <v>1500</v>
      </c>
      <c r="J110" s="8">
        <v>0</v>
      </c>
      <c r="K110" s="9">
        <f t="shared" si="1"/>
        <v>1500</v>
      </c>
    </row>
    <row r="111" spans="1:12">
      <c r="A111" s="10" t="s">
        <v>928</v>
      </c>
      <c r="B111" s="35">
        <v>1135</v>
      </c>
      <c r="C111" s="35" t="s">
        <v>933</v>
      </c>
      <c r="D111" s="11" t="s">
        <v>885</v>
      </c>
      <c r="E111" s="11" t="s">
        <v>931</v>
      </c>
      <c r="F111" s="11" t="s">
        <v>72</v>
      </c>
      <c r="G111" s="75" t="s">
        <v>994</v>
      </c>
      <c r="H111" s="8">
        <v>0</v>
      </c>
      <c r="I111" s="8">
        <v>1500</v>
      </c>
      <c r="J111" s="8">
        <v>0</v>
      </c>
      <c r="K111" s="9">
        <f t="shared" si="1"/>
        <v>1500</v>
      </c>
    </row>
    <row r="112" spans="1:12">
      <c r="A112" s="10" t="s">
        <v>928</v>
      </c>
      <c r="B112" s="35">
        <v>1135</v>
      </c>
      <c r="C112" s="35" t="s">
        <v>933</v>
      </c>
      <c r="D112" s="11" t="s">
        <v>885</v>
      </c>
      <c r="E112" s="11" t="s">
        <v>934</v>
      </c>
      <c r="F112" s="11" t="s">
        <v>72</v>
      </c>
      <c r="G112" s="75" t="s">
        <v>991</v>
      </c>
      <c r="H112" s="8">
        <v>0</v>
      </c>
      <c r="I112" s="8">
        <v>0</v>
      </c>
      <c r="J112" s="8">
        <v>0</v>
      </c>
      <c r="K112" s="9">
        <f t="shared" si="1"/>
        <v>0</v>
      </c>
    </row>
    <row r="113" spans="1:13">
      <c r="A113" s="10" t="s">
        <v>928</v>
      </c>
      <c r="B113" s="35">
        <v>1135</v>
      </c>
      <c r="C113" s="35" t="s">
        <v>933</v>
      </c>
      <c r="D113" s="11" t="s">
        <v>885</v>
      </c>
      <c r="E113" s="11" t="s">
        <v>140</v>
      </c>
      <c r="F113" s="11" t="s">
        <v>72</v>
      </c>
      <c r="G113" s="75" t="s">
        <v>989</v>
      </c>
      <c r="H113" s="8">
        <v>0</v>
      </c>
      <c r="I113" s="8">
        <v>1500</v>
      </c>
      <c r="J113" s="8">
        <v>0</v>
      </c>
      <c r="K113" s="9">
        <f t="shared" si="1"/>
        <v>1500</v>
      </c>
    </row>
    <row r="114" spans="1:13">
      <c r="A114" s="10" t="s">
        <v>928</v>
      </c>
      <c r="B114" s="35">
        <v>1135</v>
      </c>
      <c r="C114" s="35" t="s">
        <v>933</v>
      </c>
      <c r="D114" s="11" t="s">
        <v>885</v>
      </c>
      <c r="E114" s="11" t="s">
        <v>140</v>
      </c>
      <c r="F114" s="11" t="s">
        <v>72</v>
      </c>
      <c r="G114" s="75" t="s">
        <v>997</v>
      </c>
      <c r="H114" s="8">
        <v>0</v>
      </c>
      <c r="I114" s="8">
        <v>1500</v>
      </c>
      <c r="J114" s="8">
        <v>0</v>
      </c>
      <c r="K114" s="9">
        <f t="shared" si="1"/>
        <v>1500</v>
      </c>
    </row>
    <row r="115" spans="1:13">
      <c r="A115" s="10" t="s">
        <v>928</v>
      </c>
      <c r="B115" s="35">
        <v>1135</v>
      </c>
      <c r="C115" s="35" t="s">
        <v>933</v>
      </c>
      <c r="D115" s="11" t="s">
        <v>885</v>
      </c>
      <c r="E115" s="11" t="s">
        <v>263</v>
      </c>
      <c r="F115" s="11" t="s">
        <v>72</v>
      </c>
      <c r="G115" s="75" t="s">
        <v>998</v>
      </c>
      <c r="H115" s="8">
        <v>0</v>
      </c>
      <c r="I115" s="8">
        <v>0</v>
      </c>
      <c r="J115" s="8">
        <v>0</v>
      </c>
      <c r="K115" s="9">
        <f t="shared" si="1"/>
        <v>0</v>
      </c>
    </row>
    <row r="116" spans="1:13">
      <c r="A116" s="10" t="s">
        <v>928</v>
      </c>
      <c r="B116" s="35">
        <v>1135</v>
      </c>
      <c r="C116" s="35" t="s">
        <v>933</v>
      </c>
      <c r="D116" s="11" t="s">
        <v>885</v>
      </c>
      <c r="E116" s="11" t="s">
        <v>140</v>
      </c>
      <c r="F116" s="11" t="s">
        <v>72</v>
      </c>
      <c r="G116" s="75" t="s">
        <v>995</v>
      </c>
      <c r="H116" s="8">
        <v>0</v>
      </c>
      <c r="I116" s="8">
        <v>1500</v>
      </c>
      <c r="J116" s="8">
        <v>0</v>
      </c>
      <c r="K116" s="9">
        <f t="shared" si="1"/>
        <v>1500</v>
      </c>
    </row>
    <row r="117" spans="1:13">
      <c r="A117" s="10" t="s">
        <v>928</v>
      </c>
      <c r="B117" s="35">
        <v>1135</v>
      </c>
      <c r="C117" s="35" t="s">
        <v>933</v>
      </c>
      <c r="D117" s="11" t="s">
        <v>885</v>
      </c>
      <c r="E117" s="11" t="s">
        <v>263</v>
      </c>
      <c r="F117" s="11" t="s">
        <v>72</v>
      </c>
      <c r="G117" s="75" t="s">
        <v>996</v>
      </c>
      <c r="H117" s="8">
        <v>0</v>
      </c>
      <c r="I117" s="8">
        <v>0</v>
      </c>
      <c r="J117" s="8">
        <v>0</v>
      </c>
      <c r="K117" s="9">
        <f t="shared" si="1"/>
        <v>0</v>
      </c>
    </row>
    <row r="118" spans="1:13">
      <c r="A118" s="10" t="s">
        <v>928</v>
      </c>
      <c r="B118" s="35">
        <v>1135</v>
      </c>
      <c r="C118" s="35" t="s">
        <v>933</v>
      </c>
      <c r="D118" s="11" t="s">
        <v>329</v>
      </c>
      <c r="E118" s="11" t="s">
        <v>90</v>
      </c>
      <c r="F118" s="11" t="s">
        <v>1428</v>
      </c>
      <c r="G118" s="75" t="s">
        <v>1308</v>
      </c>
      <c r="H118" s="8">
        <v>0</v>
      </c>
      <c r="I118" s="8">
        <v>1800</v>
      </c>
      <c r="J118" s="8">
        <v>0</v>
      </c>
      <c r="K118" s="9">
        <f t="shared" si="1"/>
        <v>1800</v>
      </c>
      <c r="L118" t="s">
        <v>1429</v>
      </c>
    </row>
    <row r="119" spans="1:13">
      <c r="A119" s="10" t="s">
        <v>944</v>
      </c>
      <c r="B119" s="35" t="s">
        <v>61</v>
      </c>
      <c r="C119" s="35" t="s">
        <v>78</v>
      </c>
      <c r="D119" s="11" t="s">
        <v>74</v>
      </c>
      <c r="E119" s="11" t="s">
        <v>572</v>
      </c>
      <c r="F119" s="11" t="s">
        <v>81</v>
      </c>
      <c r="G119" s="75" t="s">
        <v>1265</v>
      </c>
      <c r="H119" s="8">
        <v>0</v>
      </c>
      <c r="I119" s="8">
        <v>0</v>
      </c>
      <c r="J119" s="8">
        <v>800</v>
      </c>
      <c r="K119" s="9">
        <f t="shared" si="1"/>
        <v>800</v>
      </c>
    </row>
    <row r="120" spans="1:13">
      <c r="A120" s="10" t="s">
        <v>944</v>
      </c>
      <c r="B120" s="35" t="s">
        <v>971</v>
      </c>
      <c r="C120" s="35" t="s">
        <v>429</v>
      </c>
      <c r="D120" s="11" t="s">
        <v>981</v>
      </c>
      <c r="E120" s="11" t="s">
        <v>423</v>
      </c>
      <c r="F120" s="11" t="s">
        <v>441</v>
      </c>
      <c r="G120" s="75" t="s">
        <v>1270</v>
      </c>
      <c r="H120" s="8">
        <v>591</v>
      </c>
      <c r="I120" s="8">
        <v>1000</v>
      </c>
      <c r="J120" s="8">
        <v>0</v>
      </c>
      <c r="K120" s="9">
        <f t="shared" si="1"/>
        <v>1591</v>
      </c>
    </row>
    <row r="121" spans="1:13">
      <c r="A121" s="10" t="s">
        <v>944</v>
      </c>
      <c r="B121" s="35">
        <v>614</v>
      </c>
      <c r="C121" s="35" t="s">
        <v>800</v>
      </c>
      <c r="D121" s="11" t="s">
        <v>387</v>
      </c>
      <c r="E121" s="11" t="s">
        <v>263</v>
      </c>
      <c r="F121" s="11" t="s">
        <v>81</v>
      </c>
      <c r="G121" s="75" t="s">
        <v>1266</v>
      </c>
      <c r="H121" s="8">
        <v>0</v>
      </c>
      <c r="I121" s="8">
        <v>0</v>
      </c>
      <c r="J121" s="8">
        <v>2000</v>
      </c>
      <c r="K121" s="9">
        <f t="shared" si="1"/>
        <v>2000</v>
      </c>
    </row>
    <row r="122" spans="1:13">
      <c r="A122" s="123" t="s">
        <v>1011</v>
      </c>
      <c r="B122" s="92">
        <v>1619</v>
      </c>
      <c r="C122" s="92" t="s">
        <v>69</v>
      </c>
      <c r="D122" s="93" t="s">
        <v>329</v>
      </c>
      <c r="E122" s="11" t="s">
        <v>114</v>
      </c>
      <c r="F122" s="11" t="s">
        <v>1428</v>
      </c>
      <c r="G122" s="75" t="s">
        <v>1309</v>
      </c>
      <c r="H122" s="94">
        <v>2223</v>
      </c>
      <c r="I122" s="94">
        <v>3600</v>
      </c>
      <c r="J122" s="94">
        <v>0</v>
      </c>
      <c r="K122" s="9">
        <f t="shared" si="1"/>
        <v>5823</v>
      </c>
      <c r="M122" t="s">
        <v>1429</v>
      </c>
    </row>
    <row r="123" spans="1:13">
      <c r="A123" s="123" t="s">
        <v>1011</v>
      </c>
      <c r="B123" s="92">
        <v>1619</v>
      </c>
      <c r="C123" s="92" t="s">
        <v>69</v>
      </c>
      <c r="D123" s="93" t="s">
        <v>329</v>
      </c>
      <c r="E123" s="93" t="s">
        <v>535</v>
      </c>
      <c r="F123" s="93" t="s">
        <v>72</v>
      </c>
      <c r="G123" s="75" t="s">
        <v>1268</v>
      </c>
      <c r="H123" s="94">
        <v>0</v>
      </c>
      <c r="I123" s="94">
        <v>2550</v>
      </c>
      <c r="J123" s="94">
        <v>0</v>
      </c>
      <c r="K123" s="9">
        <f t="shared" si="1"/>
        <v>2550</v>
      </c>
    </row>
    <row r="124" spans="1:13">
      <c r="A124" s="123" t="s">
        <v>1011</v>
      </c>
      <c r="B124" s="92">
        <v>5069</v>
      </c>
      <c r="C124" s="92" t="s">
        <v>268</v>
      </c>
      <c r="D124" s="93" t="s">
        <v>329</v>
      </c>
      <c r="E124" s="93" t="s">
        <v>137</v>
      </c>
      <c r="F124" s="93" t="s">
        <v>802</v>
      </c>
      <c r="G124" s="75" t="s">
        <v>61</v>
      </c>
      <c r="H124" s="94">
        <v>1060</v>
      </c>
      <c r="I124" s="94">
        <v>0</v>
      </c>
      <c r="J124" s="94">
        <v>0</v>
      </c>
      <c r="K124" s="9">
        <f t="shared" si="1"/>
        <v>1060</v>
      </c>
    </row>
    <row r="125" spans="1:13">
      <c r="A125" s="123" t="s">
        <v>1011</v>
      </c>
      <c r="B125" s="92">
        <v>5067</v>
      </c>
      <c r="C125" s="92" t="s">
        <v>268</v>
      </c>
      <c r="D125" s="93" t="s">
        <v>329</v>
      </c>
      <c r="E125" s="93" t="s">
        <v>137</v>
      </c>
      <c r="F125" s="93" t="s">
        <v>72</v>
      </c>
      <c r="G125" s="75" t="s">
        <v>61</v>
      </c>
      <c r="H125" s="94">
        <v>1162</v>
      </c>
      <c r="I125" s="94">
        <v>0</v>
      </c>
      <c r="J125" s="94">
        <v>0</v>
      </c>
      <c r="K125" s="9">
        <f t="shared" si="1"/>
        <v>1162</v>
      </c>
    </row>
    <row r="126" spans="1:13">
      <c r="A126" s="10" t="s">
        <v>1011</v>
      </c>
      <c r="B126" s="35" t="s">
        <v>61</v>
      </c>
      <c r="C126" s="35" t="s">
        <v>78</v>
      </c>
      <c r="D126" s="11" t="s">
        <v>61</v>
      </c>
      <c r="E126" s="11" t="s">
        <v>1310</v>
      </c>
      <c r="F126" s="11" t="s">
        <v>81</v>
      </c>
      <c r="G126" s="75" t="s">
        <v>1311</v>
      </c>
      <c r="H126" s="8">
        <v>0</v>
      </c>
      <c r="I126" s="8">
        <v>0</v>
      </c>
      <c r="J126" s="8">
        <v>4050</v>
      </c>
      <c r="K126" s="9">
        <v>4050</v>
      </c>
      <c r="L126">
        <f>5000-950</f>
        <v>4050</v>
      </c>
    </row>
    <row r="127" spans="1:13">
      <c r="A127" s="10" t="s">
        <v>1081</v>
      </c>
      <c r="B127" s="35" t="s">
        <v>61</v>
      </c>
      <c r="C127" s="35" t="s">
        <v>1166</v>
      </c>
      <c r="D127" s="11" t="s">
        <v>1167</v>
      </c>
      <c r="E127" s="11" t="s">
        <v>337</v>
      </c>
      <c r="F127" s="11" t="s">
        <v>81</v>
      </c>
      <c r="G127" s="75" t="s">
        <v>1374</v>
      </c>
      <c r="H127" s="8">
        <v>0</v>
      </c>
      <c r="I127" s="8">
        <v>0</v>
      </c>
      <c r="J127" s="8">
        <v>3200</v>
      </c>
      <c r="K127" s="9">
        <f t="shared" si="1"/>
        <v>3200</v>
      </c>
    </row>
    <row r="128" spans="1:13">
      <c r="A128" s="10" t="s">
        <v>1081</v>
      </c>
      <c r="B128" s="74" t="s">
        <v>1164</v>
      </c>
      <c r="C128" s="35" t="s">
        <v>1165</v>
      </c>
      <c r="D128" s="11" t="s">
        <v>1167</v>
      </c>
      <c r="E128" s="11" t="s">
        <v>123</v>
      </c>
      <c r="F128" s="11" t="s">
        <v>81</v>
      </c>
      <c r="G128" s="75" t="s">
        <v>1373</v>
      </c>
      <c r="H128" s="8">
        <v>0</v>
      </c>
      <c r="I128" s="8">
        <v>0</v>
      </c>
      <c r="J128" s="8">
        <v>1500</v>
      </c>
      <c r="K128" s="9">
        <f t="shared" si="1"/>
        <v>1500</v>
      </c>
    </row>
    <row r="129" spans="1:11">
      <c r="A129" s="10" t="s">
        <v>1246</v>
      </c>
      <c r="B129" s="35" t="s">
        <v>1252</v>
      </c>
      <c r="C129" s="35" t="s">
        <v>209</v>
      </c>
      <c r="D129" s="11" t="s">
        <v>1364</v>
      </c>
      <c r="E129" s="11" t="s">
        <v>1253</v>
      </c>
      <c r="F129" s="11" t="s">
        <v>802</v>
      </c>
      <c r="G129" s="75" t="s">
        <v>1363</v>
      </c>
      <c r="H129" s="8">
        <v>6874</v>
      </c>
      <c r="I129" s="8">
        <v>10000</v>
      </c>
      <c r="J129" s="8">
        <v>0</v>
      </c>
      <c r="K129" s="9">
        <f t="shared" si="1"/>
        <v>16874</v>
      </c>
    </row>
    <row r="130" spans="1:11" ht="15.75" thickBot="1">
      <c r="A130" s="12"/>
      <c r="B130" s="37"/>
      <c r="C130" s="37"/>
      <c r="D130" s="13"/>
      <c r="E130" s="13"/>
      <c r="F130" s="13"/>
      <c r="G130" s="13" t="s">
        <v>806</v>
      </c>
      <c r="H130" s="14">
        <f>SUM(E144:E154)</f>
        <v>3210</v>
      </c>
      <c r="I130" s="14">
        <v>0</v>
      </c>
      <c r="J130" s="14">
        <v>0</v>
      </c>
      <c r="K130" s="9">
        <f t="shared" ref="K130" si="2">SUM(H130:J130)</f>
        <v>3210</v>
      </c>
    </row>
    <row r="131" spans="1:11" ht="16.5" thickBot="1">
      <c r="A131" s="16"/>
      <c r="B131" s="38"/>
      <c r="C131" s="38"/>
      <c r="D131" s="16"/>
      <c r="E131" s="16"/>
      <c r="F131" s="16"/>
      <c r="G131" s="17" t="s">
        <v>11</v>
      </c>
      <c r="H131" s="18">
        <f>SUM(H4:H130)</f>
        <v>139900.66</v>
      </c>
      <c r="I131" s="19">
        <f>SUM(I4:I130)</f>
        <v>148550</v>
      </c>
      <c r="J131" s="19">
        <f>SUM(J4:J130)</f>
        <v>138386</v>
      </c>
      <c r="K131" s="20">
        <f>SUM(K4:K130)</f>
        <v>426836.66</v>
      </c>
    </row>
    <row r="132" spans="1:11">
      <c r="B132" s="39"/>
      <c r="C132" s="39"/>
    </row>
    <row r="133" spans="1:11">
      <c r="B133" s="39"/>
      <c r="C133" s="39"/>
    </row>
    <row r="134" spans="1:11">
      <c r="B134" s="39"/>
      <c r="C134" s="39"/>
    </row>
    <row r="135" spans="1:11">
      <c r="B135" s="39"/>
      <c r="C135" s="39"/>
    </row>
    <row r="136" spans="1:11">
      <c r="B136" s="39"/>
      <c r="C136" s="39"/>
    </row>
    <row r="137" spans="1:11">
      <c r="B137" s="39"/>
      <c r="C137" s="39"/>
    </row>
    <row r="138" spans="1:11">
      <c r="B138" s="39"/>
      <c r="C138" s="39"/>
    </row>
    <row r="139" spans="1:11">
      <c r="B139" s="39"/>
      <c r="C139" s="39"/>
    </row>
    <row r="140" spans="1:11" ht="15.75" thickBot="1">
      <c r="B140" s="39"/>
      <c r="C140" s="39"/>
    </row>
    <row r="141" spans="1:11" ht="16.5" thickBot="1">
      <c r="B141" s="150" t="s">
        <v>87</v>
      </c>
      <c r="C141" s="151"/>
      <c r="D141" s="151"/>
      <c r="E141" s="152"/>
    </row>
    <row r="142" spans="1:11" ht="16.5" thickBot="1">
      <c r="B142" s="46"/>
      <c r="C142" s="42"/>
      <c r="D142" s="42"/>
      <c r="E142" s="47"/>
    </row>
    <row r="143" spans="1:11" ht="16.5" thickBot="1">
      <c r="B143" s="86" t="s">
        <v>0</v>
      </c>
      <c r="C143" s="87" t="s">
        <v>84</v>
      </c>
      <c r="D143" s="87" t="s">
        <v>85</v>
      </c>
      <c r="E143" s="88" t="s">
        <v>86</v>
      </c>
    </row>
    <row r="144" spans="1:11">
      <c r="B144" s="6"/>
      <c r="C144" s="33"/>
      <c r="D144" s="7" t="s">
        <v>787</v>
      </c>
      <c r="E144" s="48">
        <v>220</v>
      </c>
    </row>
    <row r="145" spans="2:5">
      <c r="B145" s="10"/>
      <c r="C145" s="35"/>
      <c r="D145" s="11" t="s">
        <v>788</v>
      </c>
      <c r="E145" s="49">
        <v>100</v>
      </c>
    </row>
    <row r="146" spans="2:5">
      <c r="B146" s="10"/>
      <c r="C146" s="35">
        <v>843</v>
      </c>
      <c r="D146" s="11" t="s">
        <v>805</v>
      </c>
      <c r="E146" s="49">
        <v>540</v>
      </c>
    </row>
    <row r="147" spans="2:5">
      <c r="B147" s="10"/>
      <c r="C147" s="35">
        <v>844</v>
      </c>
      <c r="D147" s="11" t="s">
        <v>822</v>
      </c>
      <c r="E147" s="49">
        <v>120</v>
      </c>
    </row>
    <row r="148" spans="2:5">
      <c r="B148" s="12" t="s">
        <v>944</v>
      </c>
      <c r="C148" s="37">
        <v>846</v>
      </c>
      <c r="D148" s="13" t="s">
        <v>1002</v>
      </c>
      <c r="E148" s="140">
        <v>1040</v>
      </c>
    </row>
    <row r="149" spans="2:5">
      <c r="B149" s="11" t="s">
        <v>1246</v>
      </c>
      <c r="C149" s="11"/>
      <c r="D149" s="141" t="s">
        <v>1279</v>
      </c>
      <c r="E149" s="141">
        <v>750</v>
      </c>
    </row>
    <row r="150" spans="2:5">
      <c r="B150" s="11"/>
      <c r="C150" s="11"/>
      <c r="D150" s="141" t="s">
        <v>1386</v>
      </c>
      <c r="E150" s="141">
        <v>440</v>
      </c>
    </row>
    <row r="151" spans="2:5">
      <c r="B151" s="11"/>
      <c r="C151" s="11"/>
      <c r="D151" s="11"/>
      <c r="E151" s="11"/>
    </row>
  </sheetData>
  <mergeCells count="3">
    <mergeCell ref="A1:K1"/>
    <mergeCell ref="B141:E141"/>
    <mergeCell ref="L47:N4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K25"/>
  <sheetViews>
    <sheetView topLeftCell="C1" workbookViewId="0">
      <selection activeCell="G20" sqref="G20"/>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31.5703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436</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386</v>
      </c>
      <c r="B4" s="110">
        <v>564</v>
      </c>
      <c r="C4" s="33" t="s">
        <v>110</v>
      </c>
      <c r="D4" s="33" t="s">
        <v>398</v>
      </c>
      <c r="E4" s="104" t="s">
        <v>389</v>
      </c>
      <c r="F4" s="7" t="s">
        <v>96</v>
      </c>
      <c r="G4" s="64" t="s">
        <v>540</v>
      </c>
      <c r="H4" s="8">
        <v>2758</v>
      </c>
      <c r="I4" s="8">
        <v>3500</v>
      </c>
      <c r="J4" s="8">
        <v>0</v>
      </c>
      <c r="K4" s="9">
        <f>SUM(H4:J4)</f>
        <v>6258</v>
      </c>
    </row>
    <row r="5" spans="1:11">
      <c r="A5" s="10" t="s">
        <v>386</v>
      </c>
      <c r="B5" s="89">
        <v>1074</v>
      </c>
      <c r="C5" s="35" t="s">
        <v>97</v>
      </c>
      <c r="D5" s="35" t="s">
        <v>398</v>
      </c>
      <c r="E5" s="105" t="s">
        <v>389</v>
      </c>
      <c r="F5" s="11" t="s">
        <v>96</v>
      </c>
      <c r="G5" s="75" t="s">
        <v>541</v>
      </c>
      <c r="H5" s="8">
        <v>3100</v>
      </c>
      <c r="I5" s="8">
        <v>2500</v>
      </c>
      <c r="J5" s="8">
        <v>0</v>
      </c>
      <c r="K5" s="9">
        <f t="shared" ref="K5:K12" si="0">SUM(H5:J5)</f>
        <v>5600</v>
      </c>
    </row>
    <row r="6" spans="1:11">
      <c r="A6" s="10" t="s">
        <v>386</v>
      </c>
      <c r="B6" s="89">
        <v>132</v>
      </c>
      <c r="C6" s="35" t="s">
        <v>101</v>
      </c>
      <c r="D6" s="35" t="s">
        <v>398</v>
      </c>
      <c r="E6" s="105" t="s">
        <v>389</v>
      </c>
      <c r="F6" s="11" t="s">
        <v>96</v>
      </c>
      <c r="G6" s="75" t="s">
        <v>542</v>
      </c>
      <c r="H6" s="8">
        <v>1643</v>
      </c>
      <c r="I6" s="8">
        <v>3500</v>
      </c>
      <c r="J6" s="8">
        <v>0</v>
      </c>
      <c r="K6" s="9">
        <f t="shared" si="0"/>
        <v>5143</v>
      </c>
    </row>
    <row r="7" spans="1:11">
      <c r="A7" s="10" t="s">
        <v>415</v>
      </c>
      <c r="B7" s="89" t="s">
        <v>514</v>
      </c>
      <c r="C7" s="35" t="s">
        <v>143</v>
      </c>
      <c r="D7" s="35" t="s">
        <v>398</v>
      </c>
      <c r="E7" s="35" t="s">
        <v>389</v>
      </c>
      <c r="F7" s="11" t="s">
        <v>96</v>
      </c>
      <c r="G7" s="75" t="s">
        <v>544</v>
      </c>
      <c r="H7" s="8">
        <v>369</v>
      </c>
      <c r="I7" s="8">
        <v>1100</v>
      </c>
      <c r="J7" s="8">
        <v>0</v>
      </c>
      <c r="K7" s="9">
        <f t="shared" si="0"/>
        <v>1469</v>
      </c>
    </row>
    <row r="8" spans="1:11">
      <c r="A8" s="10" t="s">
        <v>415</v>
      </c>
      <c r="B8" s="89">
        <v>135</v>
      </c>
      <c r="C8" s="35" t="s">
        <v>101</v>
      </c>
      <c r="D8" s="35" t="s">
        <v>398</v>
      </c>
      <c r="E8" s="35" t="s">
        <v>524</v>
      </c>
      <c r="F8" s="11" t="s">
        <v>96</v>
      </c>
      <c r="G8" s="75" t="s">
        <v>543</v>
      </c>
      <c r="H8" s="8">
        <v>163</v>
      </c>
      <c r="I8" s="8">
        <v>600</v>
      </c>
      <c r="J8" s="8">
        <v>0</v>
      </c>
      <c r="K8" s="9">
        <f t="shared" si="0"/>
        <v>763</v>
      </c>
    </row>
    <row r="9" spans="1:11">
      <c r="A9" s="10" t="s">
        <v>415</v>
      </c>
      <c r="B9" s="35">
        <v>1076</v>
      </c>
      <c r="C9" s="35" t="s">
        <v>97</v>
      </c>
      <c r="D9" s="35" t="s">
        <v>398</v>
      </c>
      <c r="E9" s="105" t="s">
        <v>389</v>
      </c>
      <c r="F9" s="11" t="s">
        <v>96</v>
      </c>
      <c r="G9" s="75" t="s">
        <v>539</v>
      </c>
      <c r="H9" s="8">
        <v>975</v>
      </c>
      <c r="I9" s="108">
        <v>2800</v>
      </c>
      <c r="J9" s="8">
        <v>0</v>
      </c>
      <c r="K9" s="9">
        <f t="shared" si="0"/>
        <v>3775</v>
      </c>
    </row>
    <row r="10" spans="1:11">
      <c r="A10" s="10" t="s">
        <v>415</v>
      </c>
      <c r="B10" s="35">
        <v>248</v>
      </c>
      <c r="C10" s="35" t="s">
        <v>429</v>
      </c>
      <c r="D10" s="35" t="s">
        <v>398</v>
      </c>
      <c r="E10" s="35" t="s">
        <v>546</v>
      </c>
      <c r="F10" s="11" t="s">
        <v>96</v>
      </c>
      <c r="G10" s="75" t="s">
        <v>545</v>
      </c>
      <c r="H10" s="8">
        <v>1838</v>
      </c>
      <c r="I10" s="8">
        <v>1800</v>
      </c>
      <c r="J10" s="8">
        <v>0</v>
      </c>
      <c r="K10" s="9">
        <f t="shared" si="0"/>
        <v>3638</v>
      </c>
    </row>
    <row r="11" spans="1:11">
      <c r="A11" s="10" t="s">
        <v>415</v>
      </c>
      <c r="B11" s="35">
        <v>2921</v>
      </c>
      <c r="C11" s="35" t="s">
        <v>1408</v>
      </c>
      <c r="D11" s="35" t="s">
        <v>398</v>
      </c>
      <c r="E11" s="35" t="s">
        <v>90</v>
      </c>
      <c r="F11" s="11" t="s">
        <v>81</v>
      </c>
      <c r="G11" s="75" t="s">
        <v>1409</v>
      </c>
      <c r="H11" s="8">
        <v>0</v>
      </c>
      <c r="I11" s="8">
        <v>0</v>
      </c>
      <c r="J11" s="8">
        <v>500</v>
      </c>
      <c r="K11" s="9">
        <f t="shared" si="0"/>
        <v>500</v>
      </c>
    </row>
    <row r="12" spans="1:11">
      <c r="A12" s="10" t="s">
        <v>415</v>
      </c>
      <c r="B12" s="35" t="s">
        <v>513</v>
      </c>
      <c r="C12" s="35" t="s">
        <v>143</v>
      </c>
      <c r="D12" s="35" t="s">
        <v>398</v>
      </c>
      <c r="E12" s="35" t="s">
        <v>549</v>
      </c>
      <c r="F12" s="11" t="s">
        <v>96</v>
      </c>
      <c r="G12" s="75" t="s">
        <v>548</v>
      </c>
      <c r="H12" s="8">
        <v>1201</v>
      </c>
      <c r="I12" s="8">
        <v>0</v>
      </c>
      <c r="J12" s="8">
        <v>0</v>
      </c>
      <c r="K12" s="9">
        <f t="shared" si="0"/>
        <v>1201</v>
      </c>
    </row>
    <row r="13" spans="1:11" ht="15.75" thickBot="1">
      <c r="A13" s="12"/>
      <c r="B13" s="37"/>
      <c r="C13" s="37"/>
      <c r="D13" s="37"/>
      <c r="E13" s="37"/>
      <c r="F13" s="13"/>
      <c r="G13" s="13" t="s">
        <v>551</v>
      </c>
      <c r="H13" s="14">
        <f>SUM(E21:E25)</f>
        <v>0</v>
      </c>
      <c r="I13" s="14">
        <v>0</v>
      </c>
      <c r="J13" s="14">
        <v>0</v>
      </c>
      <c r="K13" s="15">
        <v>0</v>
      </c>
    </row>
    <row r="14" spans="1:11" ht="16.5" thickBot="1">
      <c r="A14" s="16"/>
      <c r="B14" s="38"/>
      <c r="C14" s="38"/>
      <c r="D14" s="38"/>
      <c r="E14" s="38"/>
      <c r="F14" s="16"/>
      <c r="G14" s="17" t="s">
        <v>11</v>
      </c>
      <c r="H14" s="18">
        <f>SUM(H4:H13)</f>
        <v>12047</v>
      </c>
      <c r="I14" s="19">
        <f>SUM(I4:I13)</f>
        <v>15800</v>
      </c>
      <c r="J14" s="19">
        <f>SUM(J4:J13)</f>
        <v>500</v>
      </c>
      <c r="K14" s="20">
        <f>SUM(K4:K13)</f>
        <v>28347</v>
      </c>
    </row>
    <row r="15" spans="1:11">
      <c r="B15" s="39"/>
      <c r="C15" s="39"/>
      <c r="D15" s="39"/>
      <c r="E15" s="39"/>
    </row>
    <row r="16" spans="1:11">
      <c r="B16" s="39"/>
      <c r="C16" s="39"/>
      <c r="D16" s="39"/>
      <c r="E16" s="39"/>
    </row>
    <row r="17" spans="2:5" ht="15.75" thickBot="1">
      <c r="B17" s="39"/>
      <c r="C17" s="39"/>
      <c r="D17" s="39"/>
      <c r="E17" s="39"/>
    </row>
    <row r="18" spans="2:5" ht="16.5" thickBot="1">
      <c r="B18" s="153" t="s">
        <v>87</v>
      </c>
      <c r="C18" s="154"/>
      <c r="D18" s="154"/>
      <c r="E18" s="155"/>
    </row>
    <row r="19" spans="2:5" ht="16.5" thickBot="1">
      <c r="B19" s="53"/>
      <c r="C19" s="54"/>
      <c r="D19" s="54"/>
      <c r="E19" s="55"/>
    </row>
    <row r="20" spans="2:5" ht="16.5" thickBot="1">
      <c r="B20" s="99" t="s">
        <v>0</v>
      </c>
      <c r="C20" s="100" t="s">
        <v>84</v>
      </c>
      <c r="D20" s="100" t="s">
        <v>85</v>
      </c>
      <c r="E20" s="101" t="s">
        <v>86</v>
      </c>
    </row>
    <row r="21" spans="2:5">
      <c r="B21" s="6"/>
      <c r="C21" s="7"/>
      <c r="D21" s="7"/>
      <c r="E21" s="48"/>
    </row>
    <row r="22" spans="2:5">
      <c r="B22" s="10"/>
      <c r="C22" s="11"/>
      <c r="D22" s="11"/>
      <c r="E22" s="49"/>
    </row>
    <row r="23" spans="2:5">
      <c r="B23" s="10"/>
      <c r="C23" s="11"/>
      <c r="D23" s="11"/>
      <c r="E23" s="49"/>
    </row>
    <row r="24" spans="2:5">
      <c r="B24" s="10"/>
      <c r="C24" s="11"/>
      <c r="D24" s="11"/>
      <c r="E24" s="49"/>
    </row>
    <row r="25" spans="2:5" ht="15.75" thickBot="1">
      <c r="B25" s="50"/>
      <c r="C25" s="51"/>
      <c r="D25" s="51"/>
      <c r="E25" s="52"/>
    </row>
  </sheetData>
  <mergeCells count="2">
    <mergeCell ref="A1:K1"/>
    <mergeCell ref="B18:E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L320"/>
  <sheetViews>
    <sheetView topLeftCell="A96" workbookViewId="0">
      <selection activeCell="G62" sqref="G62"/>
    </sheetView>
  </sheetViews>
  <sheetFormatPr defaultRowHeight="15"/>
  <cols>
    <col min="1" max="1" width="10.7109375" bestFit="1" customWidth="1"/>
    <col min="2" max="2" width="12" bestFit="1" customWidth="1"/>
    <col min="3" max="3" width="16.7109375" customWidth="1"/>
    <col min="4" max="4" width="21" bestFit="1" customWidth="1"/>
    <col min="5" max="5" width="16.28515625" bestFit="1" customWidth="1"/>
    <col min="6" max="6" width="15.42578125" bestFit="1" customWidth="1"/>
    <col min="7" max="7" width="38.42578125"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35</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32" t="s">
        <v>54</v>
      </c>
      <c r="B4" s="33">
        <v>812</v>
      </c>
      <c r="C4" s="7" t="s">
        <v>55</v>
      </c>
      <c r="D4" s="7" t="s">
        <v>56</v>
      </c>
      <c r="E4" s="7" t="s">
        <v>58</v>
      </c>
      <c r="F4" s="7" t="s">
        <v>59</v>
      </c>
      <c r="G4" s="64" t="s">
        <v>115</v>
      </c>
      <c r="H4" s="8">
        <v>3500</v>
      </c>
      <c r="I4" s="8">
        <v>1000</v>
      </c>
      <c r="J4" s="8">
        <v>0</v>
      </c>
      <c r="K4" s="9">
        <f>SUM(H4:J4)</f>
        <v>4500</v>
      </c>
    </row>
    <row r="5" spans="1:11">
      <c r="A5" s="34" t="s">
        <v>54</v>
      </c>
      <c r="B5" s="35">
        <v>812</v>
      </c>
      <c r="C5" s="11" t="s">
        <v>55</v>
      </c>
      <c r="D5" s="11" t="s">
        <v>57</v>
      </c>
      <c r="E5" s="11" t="s">
        <v>58</v>
      </c>
      <c r="F5" s="11" t="s">
        <v>59</v>
      </c>
      <c r="G5" s="75" t="s">
        <v>188</v>
      </c>
      <c r="H5" s="8">
        <v>3700</v>
      </c>
      <c r="I5" s="8">
        <v>1000</v>
      </c>
      <c r="J5" s="8">
        <v>0</v>
      </c>
      <c r="K5" s="9">
        <f t="shared" ref="K5:K68" si="0">SUM(H5:J5)</f>
        <v>4700</v>
      </c>
    </row>
    <row r="6" spans="1:11">
      <c r="A6" s="34" t="s">
        <v>54</v>
      </c>
      <c r="B6" s="35">
        <v>5491</v>
      </c>
      <c r="C6" s="11" t="s">
        <v>73</v>
      </c>
      <c r="D6" s="11" t="s">
        <v>74</v>
      </c>
      <c r="E6" s="11" t="s">
        <v>77</v>
      </c>
      <c r="F6" s="11" t="s">
        <v>67</v>
      </c>
      <c r="G6" s="75" t="s">
        <v>459</v>
      </c>
      <c r="H6" s="8">
        <v>13025</v>
      </c>
      <c r="I6" s="8">
        <v>5000</v>
      </c>
      <c r="J6" s="8">
        <v>0</v>
      </c>
      <c r="K6" s="9">
        <f t="shared" si="0"/>
        <v>18025</v>
      </c>
    </row>
    <row r="7" spans="1:11">
      <c r="A7" s="34" t="s">
        <v>54</v>
      </c>
      <c r="B7" s="35">
        <v>5491</v>
      </c>
      <c r="C7" s="11" t="s">
        <v>73</v>
      </c>
      <c r="D7" s="11" t="s">
        <v>74</v>
      </c>
      <c r="E7" s="11" t="s">
        <v>75</v>
      </c>
      <c r="F7" s="11" t="s">
        <v>67</v>
      </c>
      <c r="G7" s="75" t="s">
        <v>458</v>
      </c>
      <c r="H7" s="8">
        <v>0</v>
      </c>
      <c r="I7" s="8">
        <v>2800</v>
      </c>
      <c r="J7" s="8">
        <v>0</v>
      </c>
      <c r="K7" s="9">
        <f t="shared" si="0"/>
        <v>2800</v>
      </c>
    </row>
    <row r="8" spans="1:11">
      <c r="A8" s="34" t="s">
        <v>54</v>
      </c>
      <c r="B8" s="35">
        <v>5491</v>
      </c>
      <c r="C8" s="11" t="s">
        <v>73</v>
      </c>
      <c r="D8" s="11" t="s">
        <v>74</v>
      </c>
      <c r="E8" s="11" t="s">
        <v>76</v>
      </c>
      <c r="F8" s="11" t="s">
        <v>67</v>
      </c>
      <c r="G8" s="75" t="s">
        <v>210</v>
      </c>
      <c r="H8" s="8">
        <v>0</v>
      </c>
      <c r="I8" s="8">
        <v>2500</v>
      </c>
      <c r="J8" s="8">
        <v>0</v>
      </c>
      <c r="K8" s="9">
        <f t="shared" si="0"/>
        <v>2500</v>
      </c>
    </row>
    <row r="9" spans="1:11">
      <c r="A9" s="34" t="s">
        <v>54</v>
      </c>
      <c r="B9" s="35">
        <v>5492</v>
      </c>
      <c r="C9" s="11" t="s">
        <v>73</v>
      </c>
      <c r="D9" s="11" t="s">
        <v>88</v>
      </c>
      <c r="E9" s="77" t="s">
        <v>89</v>
      </c>
      <c r="F9" s="77" t="s">
        <v>59</v>
      </c>
      <c r="G9" s="82" t="s">
        <v>1378</v>
      </c>
      <c r="H9" s="8">
        <v>8162</v>
      </c>
      <c r="I9" s="8">
        <v>1000</v>
      </c>
      <c r="J9" s="8">
        <v>0</v>
      </c>
      <c r="K9" s="9">
        <f t="shared" si="0"/>
        <v>9162</v>
      </c>
    </row>
    <row r="10" spans="1:11">
      <c r="A10" s="34" t="s">
        <v>54</v>
      </c>
      <c r="B10" s="35">
        <v>5492</v>
      </c>
      <c r="C10" s="11" t="s">
        <v>73</v>
      </c>
      <c r="D10" s="11" t="s">
        <v>88</v>
      </c>
      <c r="E10" s="77" t="s">
        <v>90</v>
      </c>
      <c r="F10" s="77" t="s">
        <v>59</v>
      </c>
      <c r="G10" s="82" t="s">
        <v>1378</v>
      </c>
      <c r="H10" s="8">
        <v>0</v>
      </c>
      <c r="I10" s="8">
        <v>1000</v>
      </c>
      <c r="J10" s="8">
        <v>0</v>
      </c>
      <c r="K10" s="9">
        <f t="shared" si="0"/>
        <v>1000</v>
      </c>
    </row>
    <row r="11" spans="1:11">
      <c r="A11" s="34" t="s">
        <v>54</v>
      </c>
      <c r="B11" s="35">
        <v>5492</v>
      </c>
      <c r="C11" s="11" t="s">
        <v>73</v>
      </c>
      <c r="D11" s="11" t="s">
        <v>88</v>
      </c>
      <c r="E11" s="11" t="s">
        <v>91</v>
      </c>
      <c r="F11" s="11" t="s">
        <v>59</v>
      </c>
      <c r="G11" s="75" t="s">
        <v>218</v>
      </c>
      <c r="H11" s="8">
        <v>0</v>
      </c>
      <c r="I11" s="8">
        <v>1000</v>
      </c>
      <c r="J11" s="8">
        <v>0</v>
      </c>
      <c r="K11" s="9">
        <f t="shared" si="0"/>
        <v>1000</v>
      </c>
    </row>
    <row r="12" spans="1:11">
      <c r="A12" s="34" t="s">
        <v>54</v>
      </c>
      <c r="B12" s="35">
        <v>5492</v>
      </c>
      <c r="C12" s="11" t="s">
        <v>73</v>
      </c>
      <c r="D12" s="11" t="s">
        <v>88</v>
      </c>
      <c r="E12" s="11" t="s">
        <v>90</v>
      </c>
      <c r="F12" s="11" t="s">
        <v>59</v>
      </c>
      <c r="G12" s="75" t="s">
        <v>218</v>
      </c>
      <c r="H12" s="8">
        <v>0</v>
      </c>
      <c r="I12" s="8">
        <v>1000</v>
      </c>
      <c r="J12" s="8">
        <v>0</v>
      </c>
      <c r="K12" s="9">
        <f t="shared" si="0"/>
        <v>1000</v>
      </c>
    </row>
    <row r="13" spans="1:11">
      <c r="A13" s="34" t="s">
        <v>54</v>
      </c>
      <c r="B13" s="35">
        <v>5492</v>
      </c>
      <c r="C13" s="11" t="s">
        <v>73</v>
      </c>
      <c r="D13" s="11" t="s">
        <v>94</v>
      </c>
      <c r="E13" s="11" t="s">
        <v>92</v>
      </c>
      <c r="F13" s="11" t="s">
        <v>59</v>
      </c>
      <c r="G13" s="75" t="s">
        <v>192</v>
      </c>
      <c r="H13" s="8">
        <v>0</v>
      </c>
      <c r="I13" s="8">
        <v>1000</v>
      </c>
      <c r="J13" s="8">
        <v>0</v>
      </c>
      <c r="K13" s="9">
        <f t="shared" si="0"/>
        <v>1000</v>
      </c>
    </row>
    <row r="14" spans="1:11">
      <c r="A14" s="34" t="s">
        <v>54</v>
      </c>
      <c r="B14" s="35">
        <v>5492</v>
      </c>
      <c r="C14" s="11" t="s">
        <v>73</v>
      </c>
      <c r="D14" s="11" t="s">
        <v>94</v>
      </c>
      <c r="E14" s="11" t="s">
        <v>93</v>
      </c>
      <c r="F14" s="11" t="s">
        <v>59</v>
      </c>
      <c r="G14" s="75" t="s">
        <v>192</v>
      </c>
      <c r="H14" s="8">
        <v>0</v>
      </c>
      <c r="I14" s="8">
        <v>1000</v>
      </c>
      <c r="J14" s="8">
        <v>0</v>
      </c>
      <c r="K14" s="9">
        <f t="shared" si="0"/>
        <v>1000</v>
      </c>
    </row>
    <row r="15" spans="1:11">
      <c r="A15" s="34" t="s">
        <v>54</v>
      </c>
      <c r="B15" s="35">
        <v>5492</v>
      </c>
      <c r="C15" s="11" t="s">
        <v>73</v>
      </c>
      <c r="D15" s="11" t="s">
        <v>57</v>
      </c>
      <c r="E15" s="11" t="s">
        <v>95</v>
      </c>
      <c r="F15" s="11" t="s">
        <v>96</v>
      </c>
      <c r="G15" s="75" t="s">
        <v>191</v>
      </c>
      <c r="H15" s="8">
        <v>0</v>
      </c>
      <c r="I15" s="8">
        <v>2500</v>
      </c>
      <c r="J15" s="8">
        <v>0</v>
      </c>
      <c r="K15" s="9">
        <f t="shared" si="0"/>
        <v>2500</v>
      </c>
    </row>
    <row r="16" spans="1:11">
      <c r="A16" s="34" t="s">
        <v>54</v>
      </c>
      <c r="B16" s="35">
        <v>5494</v>
      </c>
      <c r="C16" s="11" t="s">
        <v>73</v>
      </c>
      <c r="D16" s="11" t="s">
        <v>57</v>
      </c>
      <c r="E16" s="11" t="s">
        <v>116</v>
      </c>
      <c r="F16" s="11" t="s">
        <v>187</v>
      </c>
      <c r="G16" s="75" t="s">
        <v>495</v>
      </c>
      <c r="H16" s="8">
        <v>15340</v>
      </c>
      <c r="I16" s="8">
        <v>12000</v>
      </c>
      <c r="J16" s="8">
        <v>0</v>
      </c>
      <c r="K16" s="9">
        <f t="shared" si="0"/>
        <v>27340</v>
      </c>
    </row>
    <row r="17" spans="1:12">
      <c r="A17" s="34" t="s">
        <v>54</v>
      </c>
      <c r="B17" s="35">
        <v>5494</v>
      </c>
      <c r="C17" s="11" t="s">
        <v>73</v>
      </c>
      <c r="D17" s="11" t="s">
        <v>118</v>
      </c>
      <c r="E17" s="11" t="s">
        <v>117</v>
      </c>
      <c r="F17" s="11" t="s">
        <v>67</v>
      </c>
      <c r="G17" s="75" t="s">
        <v>262</v>
      </c>
      <c r="H17" s="8">
        <v>0</v>
      </c>
      <c r="I17" s="8">
        <v>5000</v>
      </c>
      <c r="J17" s="8">
        <v>0</v>
      </c>
      <c r="K17" s="9">
        <f t="shared" si="0"/>
        <v>5000</v>
      </c>
    </row>
    <row r="18" spans="1:12">
      <c r="A18" s="34" t="s">
        <v>54</v>
      </c>
      <c r="B18" s="35">
        <v>5494</v>
      </c>
      <c r="C18" s="11" t="s">
        <v>73</v>
      </c>
      <c r="D18" s="11" t="s">
        <v>88</v>
      </c>
      <c r="E18" s="11" t="s">
        <v>119</v>
      </c>
      <c r="F18" s="11" t="s">
        <v>59</v>
      </c>
      <c r="G18" s="75" t="s">
        <v>193</v>
      </c>
      <c r="H18" s="8">
        <v>0</v>
      </c>
      <c r="I18" s="8">
        <v>1000</v>
      </c>
      <c r="J18" s="8">
        <v>0</v>
      </c>
      <c r="K18" s="9">
        <f t="shared" si="0"/>
        <v>1000</v>
      </c>
    </row>
    <row r="19" spans="1:12">
      <c r="A19" s="34" t="s">
        <v>54</v>
      </c>
      <c r="B19" s="35">
        <v>5494</v>
      </c>
      <c r="C19" s="11" t="s">
        <v>73</v>
      </c>
      <c r="D19" s="11" t="s">
        <v>94</v>
      </c>
      <c r="E19" s="11" t="s">
        <v>120</v>
      </c>
      <c r="F19" s="11" t="s">
        <v>59</v>
      </c>
      <c r="G19" s="75" t="s">
        <v>219</v>
      </c>
      <c r="H19" s="8">
        <v>0</v>
      </c>
      <c r="I19" s="8">
        <v>2000</v>
      </c>
      <c r="J19" s="8">
        <v>0</v>
      </c>
      <c r="K19" s="9">
        <f t="shared" si="0"/>
        <v>2000</v>
      </c>
    </row>
    <row r="20" spans="1:12">
      <c r="A20" s="34" t="s">
        <v>54</v>
      </c>
      <c r="B20" s="35">
        <v>5495</v>
      </c>
      <c r="C20" s="11" t="s">
        <v>73</v>
      </c>
      <c r="D20" s="11" t="s">
        <v>88</v>
      </c>
      <c r="E20" s="11" t="s">
        <v>121</v>
      </c>
      <c r="F20" s="11" t="s">
        <v>59</v>
      </c>
      <c r="G20" s="75" t="s">
        <v>460</v>
      </c>
      <c r="H20" s="8">
        <v>9150</v>
      </c>
      <c r="I20" s="8">
        <v>2000</v>
      </c>
      <c r="J20" s="8">
        <v>0</v>
      </c>
      <c r="K20" s="9">
        <f t="shared" si="0"/>
        <v>11150</v>
      </c>
    </row>
    <row r="21" spans="1:12">
      <c r="A21" s="34" t="s">
        <v>54</v>
      </c>
      <c r="B21" s="35">
        <v>5495</v>
      </c>
      <c r="C21" s="11" t="s">
        <v>73</v>
      </c>
      <c r="D21" s="11" t="s">
        <v>88</v>
      </c>
      <c r="E21" s="11" t="s">
        <v>90</v>
      </c>
      <c r="F21" s="11" t="s">
        <v>59</v>
      </c>
      <c r="G21" s="75" t="s">
        <v>193</v>
      </c>
      <c r="H21" s="8">
        <v>0</v>
      </c>
      <c r="I21" s="8">
        <v>1000</v>
      </c>
      <c r="J21" s="8">
        <v>0</v>
      </c>
      <c r="K21" s="9">
        <f t="shared" si="0"/>
        <v>1000</v>
      </c>
    </row>
    <row r="22" spans="1:12">
      <c r="A22" s="34" t="s">
        <v>54</v>
      </c>
      <c r="B22" s="35">
        <v>5495</v>
      </c>
      <c r="C22" s="11" t="s">
        <v>73</v>
      </c>
      <c r="D22" s="11" t="s">
        <v>56</v>
      </c>
      <c r="E22" s="11" t="s">
        <v>93</v>
      </c>
      <c r="F22" s="11" t="s">
        <v>59</v>
      </c>
      <c r="G22" s="75" t="s">
        <v>190</v>
      </c>
      <c r="H22" s="8">
        <v>0</v>
      </c>
      <c r="I22" s="8">
        <v>1100</v>
      </c>
      <c r="J22" s="8">
        <v>0</v>
      </c>
      <c r="K22" s="9">
        <f t="shared" si="0"/>
        <v>1100</v>
      </c>
    </row>
    <row r="23" spans="1:12">
      <c r="A23" s="34" t="s">
        <v>54</v>
      </c>
      <c r="B23" s="35">
        <v>790</v>
      </c>
      <c r="C23" s="11" t="s">
        <v>136</v>
      </c>
      <c r="D23" s="11" t="s">
        <v>57</v>
      </c>
      <c r="E23" s="11" t="s">
        <v>137</v>
      </c>
      <c r="F23" s="11" t="s">
        <v>61</v>
      </c>
      <c r="G23" s="75" t="s">
        <v>61</v>
      </c>
      <c r="H23" s="8">
        <v>900</v>
      </c>
      <c r="I23" s="8">
        <v>0</v>
      </c>
      <c r="J23" s="8">
        <v>0</v>
      </c>
      <c r="K23" s="9">
        <f t="shared" si="0"/>
        <v>900</v>
      </c>
    </row>
    <row r="24" spans="1:12">
      <c r="A24" s="34" t="s">
        <v>122</v>
      </c>
      <c r="B24" s="35">
        <v>2578</v>
      </c>
      <c r="C24" s="11" t="s">
        <v>136</v>
      </c>
      <c r="D24" s="11" t="s">
        <v>57</v>
      </c>
      <c r="E24" s="11" t="s">
        <v>775</v>
      </c>
      <c r="F24" s="11" t="s">
        <v>61</v>
      </c>
      <c r="G24" s="75" t="s">
        <v>61</v>
      </c>
      <c r="H24" s="8">
        <v>2110</v>
      </c>
      <c r="I24" s="8">
        <v>0</v>
      </c>
      <c r="J24" s="8">
        <v>0</v>
      </c>
      <c r="K24" s="9">
        <f t="shared" si="0"/>
        <v>2110</v>
      </c>
    </row>
    <row r="25" spans="1:12">
      <c r="A25" s="34" t="s">
        <v>122</v>
      </c>
      <c r="B25" s="35" t="s">
        <v>61</v>
      </c>
      <c r="C25" s="11" t="s">
        <v>198</v>
      </c>
      <c r="D25" s="11" t="s">
        <v>74</v>
      </c>
      <c r="E25" s="11" t="s">
        <v>127</v>
      </c>
      <c r="F25" s="11" t="s">
        <v>81</v>
      </c>
      <c r="G25" s="75" t="s">
        <v>421</v>
      </c>
      <c r="H25" s="8">
        <v>0</v>
      </c>
      <c r="I25" s="8">
        <v>0</v>
      </c>
      <c r="J25" s="8">
        <v>34870</v>
      </c>
      <c r="K25" s="9">
        <f t="shared" si="0"/>
        <v>34870</v>
      </c>
    </row>
    <row r="26" spans="1:12">
      <c r="A26" s="34" t="s">
        <v>122</v>
      </c>
      <c r="B26" s="33">
        <v>812</v>
      </c>
      <c r="C26" s="7" t="s">
        <v>55</v>
      </c>
      <c r="D26" s="11" t="s">
        <v>57</v>
      </c>
      <c r="E26" s="11" t="s">
        <v>93</v>
      </c>
      <c r="F26" s="11" t="s">
        <v>59</v>
      </c>
      <c r="G26" s="40" t="s">
        <v>60</v>
      </c>
      <c r="H26" s="8">
        <v>0</v>
      </c>
      <c r="I26" s="8" t="s">
        <v>61</v>
      </c>
      <c r="J26" s="8">
        <v>0</v>
      </c>
      <c r="K26" s="9">
        <f t="shared" si="0"/>
        <v>0</v>
      </c>
    </row>
    <row r="27" spans="1:12">
      <c r="A27" s="34" t="s">
        <v>122</v>
      </c>
      <c r="B27" s="35">
        <v>812</v>
      </c>
      <c r="C27" s="11" t="s">
        <v>55</v>
      </c>
      <c r="D27" s="11" t="s">
        <v>56</v>
      </c>
      <c r="E27" s="11" t="s">
        <v>93</v>
      </c>
      <c r="F27" s="11" t="s">
        <v>59</v>
      </c>
      <c r="G27" s="75" t="s">
        <v>189</v>
      </c>
      <c r="H27" s="8">
        <v>0</v>
      </c>
      <c r="I27" s="8">
        <v>1100</v>
      </c>
      <c r="J27" s="8">
        <v>0</v>
      </c>
      <c r="K27" s="9">
        <f t="shared" si="0"/>
        <v>1100</v>
      </c>
    </row>
    <row r="28" spans="1:12">
      <c r="A28" s="34" t="s">
        <v>122</v>
      </c>
      <c r="B28" s="35" t="s">
        <v>61</v>
      </c>
      <c r="C28" s="11" t="s">
        <v>129</v>
      </c>
      <c r="D28" s="11" t="s">
        <v>128</v>
      </c>
      <c r="E28" s="11" t="s">
        <v>58</v>
      </c>
      <c r="F28" s="11" t="s">
        <v>81</v>
      </c>
      <c r="G28" s="75" t="s">
        <v>243</v>
      </c>
      <c r="H28" s="8">
        <v>0</v>
      </c>
      <c r="I28" s="8">
        <v>500</v>
      </c>
      <c r="J28" s="8">
        <v>2635</v>
      </c>
      <c r="K28" s="9">
        <f t="shared" si="0"/>
        <v>3135</v>
      </c>
    </row>
    <row r="29" spans="1:12">
      <c r="A29" s="34" t="s">
        <v>160</v>
      </c>
      <c r="B29" s="35" t="s">
        <v>165</v>
      </c>
      <c r="C29" s="11" t="s">
        <v>166</v>
      </c>
      <c r="D29" s="11" t="s">
        <v>128</v>
      </c>
      <c r="E29" s="11" t="s">
        <v>173</v>
      </c>
      <c r="F29" s="11" t="s">
        <v>167</v>
      </c>
      <c r="G29" s="75" t="s">
        <v>244</v>
      </c>
      <c r="H29" s="8">
        <v>777</v>
      </c>
      <c r="I29" s="8">
        <v>1450</v>
      </c>
      <c r="J29" s="8">
        <v>0</v>
      </c>
      <c r="K29" s="9">
        <f t="shared" si="0"/>
        <v>2227</v>
      </c>
    </row>
    <row r="30" spans="1:12">
      <c r="A30" s="34" t="s">
        <v>160</v>
      </c>
      <c r="B30" s="35">
        <v>815</v>
      </c>
      <c r="C30" s="11" t="s">
        <v>55</v>
      </c>
      <c r="D30" s="11" t="s">
        <v>88</v>
      </c>
      <c r="E30" s="11" t="s">
        <v>175</v>
      </c>
      <c r="F30" s="11" t="s">
        <v>59</v>
      </c>
      <c r="G30" s="75" t="s">
        <v>229</v>
      </c>
      <c r="H30" s="8">
        <v>3700</v>
      </c>
      <c r="I30" s="8">
        <v>3500</v>
      </c>
      <c r="J30" s="8">
        <v>0</v>
      </c>
      <c r="K30" s="9">
        <f t="shared" si="0"/>
        <v>7200</v>
      </c>
    </row>
    <row r="31" spans="1:12">
      <c r="A31" s="34" t="s">
        <v>160</v>
      </c>
      <c r="B31" s="35" t="s">
        <v>201</v>
      </c>
      <c r="C31" s="11" t="s">
        <v>198</v>
      </c>
      <c r="D31" s="11" t="s">
        <v>74</v>
      </c>
      <c r="E31" s="11" t="s">
        <v>199</v>
      </c>
      <c r="F31" s="11" t="s">
        <v>81</v>
      </c>
      <c r="G31" s="109" t="s">
        <v>451</v>
      </c>
      <c r="H31" s="8">
        <v>0</v>
      </c>
      <c r="I31" s="8">
        <v>0</v>
      </c>
      <c r="J31" s="8">
        <v>47430</v>
      </c>
      <c r="K31" s="9">
        <f t="shared" si="0"/>
        <v>47430</v>
      </c>
      <c r="L31" t="s">
        <v>452</v>
      </c>
    </row>
    <row r="32" spans="1:12">
      <c r="A32" s="34" t="s">
        <v>160</v>
      </c>
      <c r="B32" s="35">
        <v>2579</v>
      </c>
      <c r="C32" s="11" t="s">
        <v>136</v>
      </c>
      <c r="D32" s="11" t="s">
        <v>118</v>
      </c>
      <c r="E32" s="11" t="s">
        <v>776</v>
      </c>
      <c r="F32" s="11" t="s">
        <v>61</v>
      </c>
      <c r="G32" s="109" t="s">
        <v>61</v>
      </c>
      <c r="H32" s="8">
        <v>490</v>
      </c>
      <c r="I32" s="8">
        <v>0</v>
      </c>
      <c r="J32" s="8">
        <v>0</v>
      </c>
      <c r="K32" s="9">
        <f t="shared" si="0"/>
        <v>490</v>
      </c>
    </row>
    <row r="33" spans="1:12">
      <c r="A33" s="34" t="s">
        <v>203</v>
      </c>
      <c r="B33" s="35">
        <v>5497</v>
      </c>
      <c r="C33" s="11" t="s">
        <v>73</v>
      </c>
      <c r="D33" s="11" t="s">
        <v>237</v>
      </c>
      <c r="E33" s="11" t="s">
        <v>238</v>
      </c>
      <c r="F33" s="11" t="s">
        <v>59</v>
      </c>
      <c r="G33" s="75" t="s">
        <v>291</v>
      </c>
      <c r="H33" s="8">
        <v>1830</v>
      </c>
      <c r="I33" s="8">
        <v>3500</v>
      </c>
      <c r="J33" s="8">
        <v>0</v>
      </c>
      <c r="K33" s="9">
        <f t="shared" si="0"/>
        <v>5330</v>
      </c>
    </row>
    <row r="34" spans="1:12">
      <c r="A34" s="34" t="s">
        <v>292</v>
      </c>
      <c r="B34" s="35" t="s">
        <v>61</v>
      </c>
      <c r="C34" s="11" t="s">
        <v>59</v>
      </c>
      <c r="D34" s="11" t="s">
        <v>313</v>
      </c>
      <c r="E34" s="11" t="s">
        <v>314</v>
      </c>
      <c r="F34" s="11" t="s">
        <v>59</v>
      </c>
      <c r="G34" s="75" t="s">
        <v>315</v>
      </c>
      <c r="H34" s="8">
        <v>350</v>
      </c>
      <c r="I34" s="8">
        <v>350</v>
      </c>
      <c r="J34" s="8">
        <v>0</v>
      </c>
      <c r="K34" s="9">
        <f t="shared" si="0"/>
        <v>700</v>
      </c>
    </row>
    <row r="35" spans="1:12">
      <c r="A35" s="34" t="s">
        <v>292</v>
      </c>
      <c r="B35" s="35" t="s">
        <v>61</v>
      </c>
      <c r="C35" s="11" t="s">
        <v>316</v>
      </c>
      <c r="D35" s="11" t="s">
        <v>88</v>
      </c>
      <c r="E35" s="11" t="s">
        <v>397</v>
      </c>
      <c r="F35" s="11" t="s">
        <v>81</v>
      </c>
      <c r="G35" s="75" t="s">
        <v>1358</v>
      </c>
      <c r="H35" s="8">
        <v>0</v>
      </c>
      <c r="I35" s="8">
        <v>0</v>
      </c>
      <c r="J35" s="8">
        <v>2099</v>
      </c>
      <c r="K35" s="9">
        <f t="shared" si="0"/>
        <v>2099</v>
      </c>
    </row>
    <row r="36" spans="1:12">
      <c r="A36" s="34" t="s">
        <v>327</v>
      </c>
      <c r="B36" s="35">
        <v>7201</v>
      </c>
      <c r="C36" s="11" t="s">
        <v>73</v>
      </c>
      <c r="D36" s="11" t="s">
        <v>94</v>
      </c>
      <c r="E36" s="11" t="s">
        <v>58</v>
      </c>
      <c r="F36" s="11" t="s">
        <v>59</v>
      </c>
      <c r="G36" s="75" t="s">
        <v>411</v>
      </c>
      <c r="H36" s="8">
        <v>2250</v>
      </c>
      <c r="I36" s="8">
        <v>1000</v>
      </c>
      <c r="J36" s="8">
        <v>0</v>
      </c>
      <c r="K36" s="9">
        <f t="shared" si="0"/>
        <v>3250</v>
      </c>
    </row>
    <row r="37" spans="1:12">
      <c r="A37" s="34" t="s">
        <v>327</v>
      </c>
      <c r="B37" s="35">
        <v>818</v>
      </c>
      <c r="C37" s="11" t="s">
        <v>55</v>
      </c>
      <c r="D37" s="11" t="s">
        <v>313</v>
      </c>
      <c r="E37" s="11" t="s">
        <v>58</v>
      </c>
      <c r="F37" s="11" t="s">
        <v>81</v>
      </c>
      <c r="G37" s="75" t="s">
        <v>461</v>
      </c>
      <c r="H37" s="8">
        <v>0</v>
      </c>
      <c r="I37" s="8">
        <v>0</v>
      </c>
      <c r="J37" s="8">
        <v>750</v>
      </c>
      <c r="K37" s="9">
        <f t="shared" si="0"/>
        <v>750</v>
      </c>
    </row>
    <row r="38" spans="1:12" s="95" customFormat="1">
      <c r="A38" s="91" t="s">
        <v>327</v>
      </c>
      <c r="B38" s="92">
        <v>823</v>
      </c>
      <c r="C38" s="93" t="s">
        <v>55</v>
      </c>
      <c r="D38" s="11" t="s">
        <v>57</v>
      </c>
      <c r="E38" s="93" t="s">
        <v>58</v>
      </c>
      <c r="F38" s="93" t="s">
        <v>81</v>
      </c>
      <c r="G38" s="75" t="s">
        <v>525</v>
      </c>
      <c r="H38" s="94">
        <v>0</v>
      </c>
      <c r="I38" s="94">
        <v>1000</v>
      </c>
      <c r="J38" s="94">
        <v>800</v>
      </c>
      <c r="K38" s="9">
        <f t="shared" si="0"/>
        <v>1800</v>
      </c>
    </row>
    <row r="39" spans="1:12">
      <c r="A39" s="34" t="s">
        <v>489</v>
      </c>
      <c r="B39" s="35">
        <v>7209</v>
      </c>
      <c r="C39" s="11" t="s">
        <v>73</v>
      </c>
      <c r="D39" s="11" t="s">
        <v>57</v>
      </c>
      <c r="E39" s="11" t="s">
        <v>628</v>
      </c>
      <c r="F39" s="11" t="s">
        <v>59</v>
      </c>
      <c r="G39" s="75" t="s">
        <v>629</v>
      </c>
      <c r="H39" s="8">
        <v>290</v>
      </c>
      <c r="I39" s="8">
        <v>0</v>
      </c>
      <c r="J39" s="8">
        <v>0</v>
      </c>
      <c r="K39" s="9">
        <f t="shared" si="0"/>
        <v>290</v>
      </c>
    </row>
    <row r="40" spans="1:12" s="95" customFormat="1" ht="15.75" customHeight="1">
      <c r="A40" s="91" t="s">
        <v>327</v>
      </c>
      <c r="B40" s="92">
        <v>823</v>
      </c>
      <c r="C40" s="11" t="s">
        <v>520</v>
      </c>
      <c r="D40" s="11" t="s">
        <v>57</v>
      </c>
      <c r="E40" s="11" t="s">
        <v>93</v>
      </c>
      <c r="F40" s="11" t="s">
        <v>59</v>
      </c>
      <c r="G40" s="40" t="s">
        <v>60</v>
      </c>
      <c r="H40" s="94">
        <v>0</v>
      </c>
      <c r="I40" s="94">
        <v>0</v>
      </c>
      <c r="J40" s="94">
        <v>0</v>
      </c>
      <c r="K40" s="9">
        <f t="shared" si="0"/>
        <v>0</v>
      </c>
    </row>
    <row r="41" spans="1:12">
      <c r="A41" s="34" t="s">
        <v>327</v>
      </c>
      <c r="B41" s="35" t="s">
        <v>61</v>
      </c>
      <c r="C41" s="11" t="s">
        <v>316</v>
      </c>
      <c r="D41" s="11" t="s">
        <v>61</v>
      </c>
      <c r="E41" s="11" t="s">
        <v>397</v>
      </c>
      <c r="F41" s="11" t="s">
        <v>81</v>
      </c>
      <c r="G41" s="75" t="s">
        <v>1359</v>
      </c>
      <c r="H41" s="8">
        <v>0</v>
      </c>
      <c r="I41" s="8">
        <v>0</v>
      </c>
      <c r="J41" s="8">
        <v>2144</v>
      </c>
      <c r="K41" s="9">
        <f t="shared" si="0"/>
        <v>2144</v>
      </c>
    </row>
    <row r="42" spans="1:12">
      <c r="A42" s="34" t="s">
        <v>327</v>
      </c>
      <c r="B42" s="35" t="s">
        <v>61</v>
      </c>
      <c r="C42" s="11" t="s">
        <v>316</v>
      </c>
      <c r="D42" s="11" t="s">
        <v>61</v>
      </c>
      <c r="E42" s="11" t="s">
        <v>397</v>
      </c>
      <c r="F42" s="11" t="s">
        <v>81</v>
      </c>
      <c r="G42" s="75" t="s">
        <v>1360</v>
      </c>
      <c r="H42" s="8">
        <v>0</v>
      </c>
      <c r="I42" s="8">
        <v>0</v>
      </c>
      <c r="J42" s="8">
        <v>1199</v>
      </c>
      <c r="K42" s="9">
        <f t="shared" si="0"/>
        <v>1199</v>
      </c>
    </row>
    <row r="43" spans="1:12">
      <c r="A43" s="34" t="s">
        <v>415</v>
      </c>
      <c r="B43" s="35">
        <v>7203</v>
      </c>
      <c r="C43" s="11" t="s">
        <v>73</v>
      </c>
      <c r="D43" s="11" t="s">
        <v>74</v>
      </c>
      <c r="E43" s="11" t="s">
        <v>422</v>
      </c>
      <c r="F43" s="11" t="s">
        <v>67</v>
      </c>
      <c r="G43" s="75" t="s">
        <v>462</v>
      </c>
      <c r="H43" s="8">
        <v>1690</v>
      </c>
      <c r="I43" s="8">
        <v>1400</v>
      </c>
      <c r="J43" s="8">
        <v>0</v>
      </c>
      <c r="K43" s="9">
        <f t="shared" si="0"/>
        <v>3090</v>
      </c>
    </row>
    <row r="44" spans="1:12">
      <c r="A44" s="34" t="s">
        <v>415</v>
      </c>
      <c r="B44" s="35">
        <v>7204</v>
      </c>
      <c r="C44" s="11" t="s">
        <v>73</v>
      </c>
      <c r="D44" s="11" t="s">
        <v>74</v>
      </c>
      <c r="E44" s="11" t="s">
        <v>423</v>
      </c>
      <c r="F44" s="11" t="s">
        <v>67</v>
      </c>
      <c r="G44" s="75" t="s">
        <v>463</v>
      </c>
      <c r="H44" s="8">
        <v>3302</v>
      </c>
      <c r="I44" s="8">
        <v>800</v>
      </c>
      <c r="J44" s="8">
        <v>0</v>
      </c>
      <c r="K44" s="9">
        <f t="shared" si="0"/>
        <v>4102</v>
      </c>
    </row>
    <row r="45" spans="1:12">
      <c r="A45" s="34" t="s">
        <v>415</v>
      </c>
      <c r="B45" s="35">
        <v>7204</v>
      </c>
      <c r="C45" s="11" t="s">
        <v>73</v>
      </c>
      <c r="D45" s="11" t="s">
        <v>57</v>
      </c>
      <c r="E45" s="11" t="s">
        <v>95</v>
      </c>
      <c r="F45" s="11" t="s">
        <v>187</v>
      </c>
      <c r="G45" s="75" t="s">
        <v>522</v>
      </c>
      <c r="H45" s="8">
        <v>0</v>
      </c>
      <c r="I45" s="8">
        <v>4000</v>
      </c>
      <c r="J45" s="8">
        <v>0</v>
      </c>
      <c r="K45" s="9">
        <f t="shared" si="0"/>
        <v>4000</v>
      </c>
    </row>
    <row r="46" spans="1:12">
      <c r="A46" s="34" t="s">
        <v>415</v>
      </c>
      <c r="B46" s="35">
        <v>2930</v>
      </c>
      <c r="C46" s="11" t="s">
        <v>465</v>
      </c>
      <c r="D46" s="11" t="s">
        <v>74</v>
      </c>
      <c r="E46" s="11" t="s">
        <v>450</v>
      </c>
      <c r="F46" s="11" t="s">
        <v>81</v>
      </c>
      <c r="G46" s="75" t="s">
        <v>464</v>
      </c>
      <c r="H46" s="8">
        <v>0</v>
      </c>
      <c r="I46" s="8">
        <v>0</v>
      </c>
      <c r="J46" s="8">
        <v>1467</v>
      </c>
      <c r="K46" s="9">
        <f t="shared" si="0"/>
        <v>1467</v>
      </c>
      <c r="L46" t="s">
        <v>452</v>
      </c>
    </row>
    <row r="47" spans="1:12">
      <c r="A47" s="34" t="s">
        <v>466</v>
      </c>
      <c r="B47" s="35">
        <v>7205</v>
      </c>
      <c r="C47" s="11" t="s">
        <v>73</v>
      </c>
      <c r="D47" s="11" t="s">
        <v>477</v>
      </c>
      <c r="E47" s="11" t="s">
        <v>93</v>
      </c>
      <c r="F47" s="11" t="s">
        <v>59</v>
      </c>
      <c r="G47" s="75" t="s">
        <v>889</v>
      </c>
      <c r="H47" s="8">
        <v>4127</v>
      </c>
      <c r="I47" s="8">
        <v>1100</v>
      </c>
      <c r="J47" s="8">
        <v>0</v>
      </c>
      <c r="K47" s="9">
        <f t="shared" si="0"/>
        <v>5227</v>
      </c>
    </row>
    <row r="48" spans="1:12">
      <c r="A48" s="34" t="s">
        <v>466</v>
      </c>
      <c r="B48" s="35">
        <v>7205</v>
      </c>
      <c r="C48" s="11" t="s">
        <v>73</v>
      </c>
      <c r="D48" s="11" t="s">
        <v>478</v>
      </c>
      <c r="E48" s="11" t="s">
        <v>476</v>
      </c>
      <c r="F48" s="11" t="s">
        <v>59</v>
      </c>
      <c r="G48" s="75" t="s">
        <v>1107</v>
      </c>
      <c r="H48" s="8">
        <v>0</v>
      </c>
      <c r="I48" s="108">
        <v>3300</v>
      </c>
      <c r="J48" s="8">
        <v>0</v>
      </c>
      <c r="K48" s="9">
        <f t="shared" si="0"/>
        <v>3300</v>
      </c>
    </row>
    <row r="49" spans="1:12">
      <c r="A49" s="34" t="s">
        <v>466</v>
      </c>
      <c r="B49" s="35">
        <v>7205</v>
      </c>
      <c r="C49" s="11" t="s">
        <v>73</v>
      </c>
      <c r="D49" s="11" t="s">
        <v>57</v>
      </c>
      <c r="E49" s="11" t="s">
        <v>827</v>
      </c>
      <c r="F49" s="11" t="s">
        <v>187</v>
      </c>
      <c r="G49" s="75" t="s">
        <v>828</v>
      </c>
      <c r="H49" s="8">
        <v>0</v>
      </c>
      <c r="I49" s="8">
        <v>8000</v>
      </c>
      <c r="J49" s="8">
        <v>0</v>
      </c>
      <c r="K49" s="9">
        <f t="shared" si="0"/>
        <v>8000</v>
      </c>
    </row>
    <row r="50" spans="1:12">
      <c r="A50" s="34" t="s">
        <v>489</v>
      </c>
      <c r="B50" s="35">
        <v>7206</v>
      </c>
      <c r="C50" s="11" t="s">
        <v>73</v>
      </c>
      <c r="D50" s="11" t="s">
        <v>74</v>
      </c>
      <c r="E50" s="11" t="s">
        <v>64</v>
      </c>
      <c r="F50" s="11" t="s">
        <v>67</v>
      </c>
      <c r="G50" s="75" t="s">
        <v>537</v>
      </c>
      <c r="H50" s="8">
        <v>2880</v>
      </c>
      <c r="I50" s="8">
        <v>1600</v>
      </c>
      <c r="J50" s="8">
        <v>0</v>
      </c>
      <c r="K50" s="9">
        <f t="shared" si="0"/>
        <v>4480</v>
      </c>
    </row>
    <row r="51" spans="1:12">
      <c r="A51" s="34" t="s">
        <v>489</v>
      </c>
      <c r="B51" s="35">
        <v>7207</v>
      </c>
      <c r="C51" s="11" t="s">
        <v>73</v>
      </c>
      <c r="D51" s="11" t="s">
        <v>478</v>
      </c>
      <c r="E51" s="11" t="s">
        <v>488</v>
      </c>
      <c r="F51" s="11" t="s">
        <v>59</v>
      </c>
      <c r="G51" s="75" t="s">
        <v>1218</v>
      </c>
      <c r="H51" s="8">
        <v>4745</v>
      </c>
      <c r="I51" s="8">
        <v>6000</v>
      </c>
      <c r="J51" s="8">
        <v>0</v>
      </c>
      <c r="K51" s="9">
        <f t="shared" si="0"/>
        <v>10745</v>
      </c>
    </row>
    <row r="52" spans="1:12">
      <c r="A52" s="34" t="s">
        <v>489</v>
      </c>
      <c r="B52" s="35">
        <v>7209</v>
      </c>
      <c r="C52" s="11" t="s">
        <v>73</v>
      </c>
      <c r="D52" s="11" t="s">
        <v>313</v>
      </c>
      <c r="E52" s="11" t="s">
        <v>93</v>
      </c>
      <c r="F52" s="11" t="s">
        <v>59</v>
      </c>
      <c r="G52" s="75" t="s">
        <v>526</v>
      </c>
      <c r="H52" s="8">
        <v>0</v>
      </c>
      <c r="I52" s="8">
        <v>1100</v>
      </c>
      <c r="J52" s="8">
        <v>0</v>
      </c>
      <c r="K52" s="9">
        <f t="shared" si="0"/>
        <v>1100</v>
      </c>
    </row>
    <row r="53" spans="1:12">
      <c r="A53" s="34" t="s">
        <v>489</v>
      </c>
      <c r="B53" s="35">
        <v>663</v>
      </c>
      <c r="C53" s="11" t="s">
        <v>515</v>
      </c>
      <c r="D53" s="11" t="s">
        <v>57</v>
      </c>
      <c r="E53" s="11" t="s">
        <v>516</v>
      </c>
      <c r="F53" s="11" t="s">
        <v>81</v>
      </c>
      <c r="G53" s="75" t="s">
        <v>620</v>
      </c>
      <c r="H53" s="8">
        <v>0</v>
      </c>
      <c r="I53" s="8">
        <v>0</v>
      </c>
      <c r="J53" s="8">
        <v>6000</v>
      </c>
      <c r="K53" s="9">
        <f t="shared" si="0"/>
        <v>6000</v>
      </c>
      <c r="L53" t="s">
        <v>338</v>
      </c>
    </row>
    <row r="54" spans="1:12">
      <c r="A54" s="34" t="s">
        <v>529</v>
      </c>
      <c r="B54" s="35" t="s">
        <v>574</v>
      </c>
      <c r="C54" s="11" t="s">
        <v>143</v>
      </c>
      <c r="D54" s="11" t="s">
        <v>57</v>
      </c>
      <c r="E54" s="11" t="s">
        <v>575</v>
      </c>
      <c r="F54" s="11" t="s">
        <v>187</v>
      </c>
      <c r="G54" s="75" t="s">
        <v>626</v>
      </c>
      <c r="H54" s="8">
        <v>1651</v>
      </c>
      <c r="I54" s="8">
        <v>4000</v>
      </c>
      <c r="J54" s="8">
        <v>0</v>
      </c>
      <c r="K54" s="9">
        <f t="shared" si="0"/>
        <v>5651</v>
      </c>
    </row>
    <row r="55" spans="1:12">
      <c r="A55" s="34" t="s">
        <v>594</v>
      </c>
      <c r="B55" s="35">
        <v>52588209682</v>
      </c>
      <c r="C55" s="11" t="s">
        <v>198</v>
      </c>
      <c r="D55" s="11" t="s">
        <v>74</v>
      </c>
      <c r="E55" s="11" t="s">
        <v>572</v>
      </c>
      <c r="F55" s="11" t="s">
        <v>81</v>
      </c>
      <c r="G55" s="75" t="s">
        <v>1148</v>
      </c>
      <c r="H55" s="8">
        <v>0</v>
      </c>
      <c r="I55" s="8">
        <v>0</v>
      </c>
      <c r="J55" s="8">
        <v>2270</v>
      </c>
      <c r="K55" s="9">
        <f t="shared" si="0"/>
        <v>2270</v>
      </c>
    </row>
    <row r="56" spans="1:12">
      <c r="A56" s="34" t="s">
        <v>594</v>
      </c>
      <c r="B56" s="35">
        <v>11182</v>
      </c>
      <c r="C56" s="11" t="s">
        <v>601</v>
      </c>
      <c r="D56" s="11" t="s">
        <v>57</v>
      </c>
      <c r="E56" s="11" t="s">
        <v>602</v>
      </c>
      <c r="F56" s="11" t="s">
        <v>59</v>
      </c>
      <c r="G56" s="75" t="s">
        <v>826</v>
      </c>
      <c r="H56" s="8">
        <v>2772</v>
      </c>
      <c r="I56" s="8">
        <v>1500</v>
      </c>
      <c r="J56" s="8">
        <v>0</v>
      </c>
      <c r="K56" s="9">
        <f t="shared" si="0"/>
        <v>4272</v>
      </c>
      <c r="L56" t="s">
        <v>338</v>
      </c>
    </row>
    <row r="57" spans="1:12">
      <c r="A57" s="34" t="s">
        <v>594</v>
      </c>
      <c r="B57" s="35">
        <v>825</v>
      </c>
      <c r="C57" s="11" t="s">
        <v>609</v>
      </c>
      <c r="D57" s="11" t="s">
        <v>313</v>
      </c>
      <c r="E57" s="11" t="s">
        <v>390</v>
      </c>
      <c r="F57" s="11" t="s">
        <v>59</v>
      </c>
      <c r="G57" s="75" t="s">
        <v>631</v>
      </c>
      <c r="H57" s="8">
        <v>1600</v>
      </c>
      <c r="I57" s="8">
        <v>2000</v>
      </c>
      <c r="J57" s="8">
        <v>0</v>
      </c>
      <c r="K57" s="9">
        <f t="shared" si="0"/>
        <v>3600</v>
      </c>
    </row>
    <row r="58" spans="1:12">
      <c r="A58" s="34" t="s">
        <v>594</v>
      </c>
      <c r="B58" s="35">
        <v>825</v>
      </c>
      <c r="C58" s="11" t="s">
        <v>520</v>
      </c>
      <c r="D58" s="11" t="s">
        <v>313</v>
      </c>
      <c r="E58" s="11" t="s">
        <v>630</v>
      </c>
      <c r="F58" s="11" t="s">
        <v>59</v>
      </c>
      <c r="G58" s="40" t="s">
        <v>60</v>
      </c>
      <c r="H58" s="8">
        <v>0</v>
      </c>
      <c r="I58" s="8" t="s">
        <v>61</v>
      </c>
      <c r="J58" s="8">
        <v>0</v>
      </c>
      <c r="K58" s="9">
        <f t="shared" si="0"/>
        <v>0</v>
      </c>
    </row>
    <row r="59" spans="1:12">
      <c r="A59" s="34" t="s">
        <v>594</v>
      </c>
      <c r="B59" s="35">
        <v>144</v>
      </c>
      <c r="C59" s="11" t="s">
        <v>166</v>
      </c>
      <c r="D59" s="11" t="s">
        <v>57</v>
      </c>
      <c r="E59" s="11" t="s">
        <v>108</v>
      </c>
      <c r="F59" s="11" t="s">
        <v>81</v>
      </c>
      <c r="G59" s="75" t="s">
        <v>621</v>
      </c>
      <c r="H59" s="8">
        <v>0</v>
      </c>
      <c r="I59" s="8">
        <v>0</v>
      </c>
      <c r="J59" s="8">
        <v>993</v>
      </c>
      <c r="K59" s="9">
        <f t="shared" si="0"/>
        <v>993</v>
      </c>
    </row>
    <row r="60" spans="1:12">
      <c r="A60" s="34" t="s">
        <v>594</v>
      </c>
      <c r="B60" s="35">
        <v>8660</v>
      </c>
      <c r="C60" s="11" t="s">
        <v>614</v>
      </c>
      <c r="D60" s="11" t="s">
        <v>128</v>
      </c>
      <c r="E60" s="11" t="s">
        <v>108</v>
      </c>
      <c r="F60" s="11" t="s">
        <v>81</v>
      </c>
      <c r="G60" s="75" t="s">
        <v>1361</v>
      </c>
      <c r="H60" s="8">
        <v>0</v>
      </c>
      <c r="I60" s="8">
        <v>0</v>
      </c>
      <c r="J60" s="8">
        <v>300</v>
      </c>
      <c r="K60" s="9">
        <f t="shared" si="0"/>
        <v>300</v>
      </c>
    </row>
    <row r="61" spans="1:12">
      <c r="A61" s="34" t="s">
        <v>594</v>
      </c>
      <c r="B61" s="35">
        <v>1077</v>
      </c>
      <c r="C61" s="11" t="s">
        <v>97</v>
      </c>
      <c r="D61" s="11" t="s">
        <v>128</v>
      </c>
      <c r="E61" s="11" t="s">
        <v>533</v>
      </c>
      <c r="F61" s="11" t="s">
        <v>59</v>
      </c>
      <c r="G61" s="75" t="s">
        <v>633</v>
      </c>
      <c r="H61" s="8">
        <v>840</v>
      </c>
      <c r="I61" s="8">
        <v>2500</v>
      </c>
      <c r="J61" s="8">
        <v>0</v>
      </c>
      <c r="K61" s="9">
        <f t="shared" si="0"/>
        <v>3340</v>
      </c>
    </row>
    <row r="62" spans="1:12">
      <c r="A62" s="34" t="s">
        <v>594</v>
      </c>
      <c r="B62" s="35">
        <v>1078</v>
      </c>
      <c r="C62" s="11" t="s">
        <v>97</v>
      </c>
      <c r="D62" s="11" t="s">
        <v>128</v>
      </c>
      <c r="E62" s="11" t="s">
        <v>615</v>
      </c>
      <c r="F62" s="11" t="s">
        <v>59</v>
      </c>
      <c r="G62" s="75" t="s">
        <v>695</v>
      </c>
      <c r="H62" s="8">
        <v>7305</v>
      </c>
      <c r="I62" s="8">
        <v>2500</v>
      </c>
      <c r="J62" s="8">
        <v>0</v>
      </c>
      <c r="K62" s="9">
        <f t="shared" si="0"/>
        <v>9805</v>
      </c>
    </row>
    <row r="63" spans="1:12">
      <c r="A63" s="34" t="s">
        <v>594</v>
      </c>
      <c r="B63" s="35">
        <v>630</v>
      </c>
      <c r="C63" s="11" t="s">
        <v>110</v>
      </c>
      <c r="D63" s="11" t="s">
        <v>128</v>
      </c>
      <c r="E63" s="11" t="s">
        <v>616</v>
      </c>
      <c r="F63" s="11" t="s">
        <v>59</v>
      </c>
      <c r="G63" s="75" t="s">
        <v>696</v>
      </c>
      <c r="H63" s="8">
        <v>1146</v>
      </c>
      <c r="I63" s="8">
        <v>500</v>
      </c>
      <c r="J63" s="8">
        <v>0</v>
      </c>
      <c r="K63" s="9">
        <f t="shared" si="0"/>
        <v>1646</v>
      </c>
    </row>
    <row r="64" spans="1:12">
      <c r="A64" s="34" t="s">
        <v>594</v>
      </c>
      <c r="B64" s="35" t="s">
        <v>61</v>
      </c>
      <c r="C64" s="11" t="s">
        <v>619</v>
      </c>
      <c r="D64" s="11" t="s">
        <v>639</v>
      </c>
      <c r="E64" s="77" t="s">
        <v>640</v>
      </c>
      <c r="F64" s="11" t="s">
        <v>81</v>
      </c>
      <c r="G64" s="75" t="s">
        <v>641</v>
      </c>
      <c r="H64" s="8">
        <v>0</v>
      </c>
      <c r="I64" s="8">
        <v>0</v>
      </c>
      <c r="J64" s="8">
        <v>50000</v>
      </c>
      <c r="K64" s="9">
        <f t="shared" si="0"/>
        <v>50000</v>
      </c>
    </row>
    <row r="65" spans="1:11">
      <c r="A65" s="34" t="s">
        <v>594</v>
      </c>
      <c r="B65" s="35">
        <v>7210</v>
      </c>
      <c r="C65" s="11" t="s">
        <v>73</v>
      </c>
      <c r="D65" s="11" t="s">
        <v>94</v>
      </c>
      <c r="E65" s="11" t="s">
        <v>95</v>
      </c>
      <c r="F65" s="11" t="s">
        <v>59</v>
      </c>
      <c r="G65" s="75" t="s">
        <v>731</v>
      </c>
      <c r="H65" s="8">
        <v>10380</v>
      </c>
      <c r="I65" s="8">
        <v>3500</v>
      </c>
      <c r="J65" s="8">
        <v>0</v>
      </c>
      <c r="K65" s="9">
        <f t="shared" si="0"/>
        <v>13880</v>
      </c>
    </row>
    <row r="66" spans="1:11">
      <c r="A66" s="34" t="s">
        <v>594</v>
      </c>
      <c r="B66" s="35">
        <v>7210</v>
      </c>
      <c r="C66" s="11" t="s">
        <v>73</v>
      </c>
      <c r="D66" s="11" t="s">
        <v>88</v>
      </c>
      <c r="E66" s="11" t="s">
        <v>95</v>
      </c>
      <c r="F66" s="11" t="s">
        <v>59</v>
      </c>
      <c r="G66" s="75" t="s">
        <v>690</v>
      </c>
      <c r="H66" s="8">
        <v>0</v>
      </c>
      <c r="I66" s="8">
        <v>3500</v>
      </c>
      <c r="J66" s="8">
        <v>0</v>
      </c>
      <c r="K66" s="9">
        <f t="shared" si="0"/>
        <v>3500</v>
      </c>
    </row>
    <row r="67" spans="1:11">
      <c r="A67" s="34" t="s">
        <v>594</v>
      </c>
      <c r="B67" s="35">
        <v>7211</v>
      </c>
      <c r="C67" s="11" t="s">
        <v>73</v>
      </c>
      <c r="D67" s="11" t="s">
        <v>477</v>
      </c>
      <c r="E67" s="11" t="s">
        <v>93</v>
      </c>
      <c r="F67" s="11" t="s">
        <v>59</v>
      </c>
      <c r="G67" s="75" t="s">
        <v>729</v>
      </c>
      <c r="H67" s="8">
        <v>872</v>
      </c>
      <c r="I67" s="8">
        <v>1100</v>
      </c>
      <c r="J67" s="8">
        <v>0</v>
      </c>
      <c r="K67" s="9">
        <f t="shared" si="0"/>
        <v>1972</v>
      </c>
    </row>
    <row r="68" spans="1:11">
      <c r="A68" s="34" t="s">
        <v>594</v>
      </c>
      <c r="B68" s="35">
        <v>7211</v>
      </c>
      <c r="C68" s="11" t="s">
        <v>73</v>
      </c>
      <c r="D68" s="11" t="s">
        <v>313</v>
      </c>
      <c r="E68" s="11" t="s">
        <v>93</v>
      </c>
      <c r="F68" s="11" t="s">
        <v>59</v>
      </c>
      <c r="G68" s="75" t="s">
        <v>728</v>
      </c>
      <c r="H68" s="8">
        <v>0</v>
      </c>
      <c r="I68" s="8">
        <v>1100</v>
      </c>
      <c r="J68" s="8">
        <v>0</v>
      </c>
      <c r="K68" s="9">
        <f t="shared" si="0"/>
        <v>1100</v>
      </c>
    </row>
    <row r="69" spans="1:11">
      <c r="A69" s="34" t="s">
        <v>594</v>
      </c>
      <c r="B69" s="35">
        <v>7211</v>
      </c>
      <c r="C69" s="11" t="s">
        <v>73</v>
      </c>
      <c r="D69" s="11" t="s">
        <v>622</v>
      </c>
      <c r="E69" s="11" t="s">
        <v>93</v>
      </c>
      <c r="F69" s="11" t="s">
        <v>59</v>
      </c>
      <c r="G69" s="75" t="s">
        <v>727</v>
      </c>
      <c r="H69" s="8">
        <v>0</v>
      </c>
      <c r="I69" s="8">
        <v>1100</v>
      </c>
      <c r="J69" s="8">
        <v>0</v>
      </c>
      <c r="K69" s="9">
        <f t="shared" ref="K69:K122" si="1">SUM(H69:J69)</f>
        <v>1100</v>
      </c>
    </row>
    <row r="70" spans="1:11">
      <c r="A70" s="34" t="s">
        <v>642</v>
      </c>
      <c r="B70" s="35" t="s">
        <v>61</v>
      </c>
      <c r="C70" s="11" t="s">
        <v>515</v>
      </c>
      <c r="D70" s="11" t="s">
        <v>57</v>
      </c>
      <c r="E70" s="11" t="s">
        <v>646</v>
      </c>
      <c r="F70" s="11" t="s">
        <v>81</v>
      </c>
      <c r="G70" s="75" t="s">
        <v>1146</v>
      </c>
      <c r="H70" s="8">
        <v>0</v>
      </c>
      <c r="I70" s="8">
        <v>0</v>
      </c>
      <c r="J70" s="8">
        <v>3000</v>
      </c>
      <c r="K70" s="9">
        <f t="shared" si="1"/>
        <v>3000</v>
      </c>
    </row>
    <row r="71" spans="1:11">
      <c r="A71" s="34" t="s">
        <v>642</v>
      </c>
      <c r="B71" s="35">
        <v>7213</v>
      </c>
      <c r="C71" s="11" t="s">
        <v>73</v>
      </c>
      <c r="D71" s="11" t="s">
        <v>670</v>
      </c>
      <c r="E71" s="11" t="s">
        <v>93</v>
      </c>
      <c r="F71" s="11" t="s">
        <v>59</v>
      </c>
      <c r="G71" s="75" t="s">
        <v>878</v>
      </c>
      <c r="H71" s="8">
        <v>895</v>
      </c>
      <c r="I71" s="8">
        <v>1100</v>
      </c>
      <c r="J71" s="8">
        <v>0</v>
      </c>
      <c r="K71" s="9">
        <f t="shared" si="1"/>
        <v>1995</v>
      </c>
    </row>
    <row r="72" spans="1:11">
      <c r="A72" s="114" t="s">
        <v>642</v>
      </c>
      <c r="B72" s="35">
        <v>7213</v>
      </c>
      <c r="C72" s="11" t="s">
        <v>73</v>
      </c>
      <c r="D72" s="11" t="s">
        <v>313</v>
      </c>
      <c r="E72" s="11" t="s">
        <v>630</v>
      </c>
      <c r="F72" s="11" t="s">
        <v>59</v>
      </c>
      <c r="G72" s="75" t="s">
        <v>1156</v>
      </c>
      <c r="H72" s="8">
        <v>0</v>
      </c>
      <c r="I72" s="8">
        <v>2200</v>
      </c>
      <c r="J72" s="8">
        <v>0</v>
      </c>
      <c r="K72" s="9">
        <f t="shared" si="1"/>
        <v>2200</v>
      </c>
    </row>
    <row r="73" spans="1:11">
      <c r="A73" s="34" t="s">
        <v>642</v>
      </c>
      <c r="B73" s="35">
        <v>7213</v>
      </c>
      <c r="C73" s="11" t="s">
        <v>73</v>
      </c>
      <c r="D73" s="11" t="s">
        <v>57</v>
      </c>
      <c r="E73" s="11" t="s">
        <v>93</v>
      </c>
      <c r="F73" s="11" t="s">
        <v>96</v>
      </c>
      <c r="G73" s="75" t="s">
        <v>709</v>
      </c>
      <c r="H73" s="8">
        <v>0</v>
      </c>
      <c r="I73" s="8" t="s">
        <v>61</v>
      </c>
      <c r="J73" s="8">
        <v>0</v>
      </c>
      <c r="K73" s="9">
        <f t="shared" si="1"/>
        <v>0</v>
      </c>
    </row>
    <row r="74" spans="1:11">
      <c r="A74" s="34" t="s">
        <v>642</v>
      </c>
      <c r="B74" s="35" t="s">
        <v>779</v>
      </c>
      <c r="C74" s="11" t="s">
        <v>143</v>
      </c>
      <c r="D74" s="11" t="s">
        <v>57</v>
      </c>
      <c r="E74" s="11" t="s">
        <v>671</v>
      </c>
      <c r="F74" s="11" t="s">
        <v>187</v>
      </c>
      <c r="G74" s="75" t="s">
        <v>905</v>
      </c>
      <c r="H74" s="8">
        <v>5014</v>
      </c>
      <c r="I74" s="8">
        <v>16000</v>
      </c>
      <c r="J74" s="8">
        <v>0</v>
      </c>
      <c r="K74" s="9">
        <f t="shared" si="1"/>
        <v>21014</v>
      </c>
    </row>
    <row r="75" spans="1:11">
      <c r="A75" s="34" t="s">
        <v>642</v>
      </c>
      <c r="B75" s="35">
        <v>7215</v>
      </c>
      <c r="C75" s="11" t="s">
        <v>73</v>
      </c>
      <c r="D75" s="11" t="s">
        <v>57</v>
      </c>
      <c r="E75" s="11" t="s">
        <v>672</v>
      </c>
      <c r="F75" s="11" t="s">
        <v>187</v>
      </c>
      <c r="G75" s="75" t="s">
        <v>61</v>
      </c>
      <c r="H75" s="8">
        <v>193</v>
      </c>
      <c r="I75" s="8">
        <v>0</v>
      </c>
      <c r="J75" s="8">
        <v>0</v>
      </c>
      <c r="K75" s="9">
        <f t="shared" si="1"/>
        <v>193</v>
      </c>
    </row>
    <row r="76" spans="1:11">
      <c r="A76" s="34" t="s">
        <v>642</v>
      </c>
      <c r="B76" s="35" t="s">
        <v>780</v>
      </c>
      <c r="C76" s="11" t="s">
        <v>143</v>
      </c>
      <c r="D76" s="11" t="s">
        <v>57</v>
      </c>
      <c r="E76" s="11" t="s">
        <v>677</v>
      </c>
      <c r="F76" s="11" t="s">
        <v>187</v>
      </c>
      <c r="G76" s="75" t="s">
        <v>904</v>
      </c>
      <c r="H76" s="8">
        <v>2641</v>
      </c>
      <c r="I76" s="78">
        <v>4000</v>
      </c>
      <c r="J76" s="8">
        <v>0</v>
      </c>
      <c r="K76" s="9">
        <f t="shared" si="1"/>
        <v>6641</v>
      </c>
    </row>
    <row r="77" spans="1:11">
      <c r="A77" s="34" t="s">
        <v>642</v>
      </c>
      <c r="B77" s="35">
        <v>7216</v>
      </c>
      <c r="C77" s="11" t="s">
        <v>73</v>
      </c>
      <c r="D77" s="11" t="s">
        <v>74</v>
      </c>
      <c r="E77" s="11" t="s">
        <v>76</v>
      </c>
      <c r="F77" s="11" t="s">
        <v>67</v>
      </c>
      <c r="G77" s="75" t="s">
        <v>708</v>
      </c>
      <c r="H77" s="8">
        <v>1875</v>
      </c>
      <c r="I77" s="8">
        <v>2500</v>
      </c>
      <c r="J77" s="8">
        <v>0</v>
      </c>
      <c r="K77" s="9">
        <f t="shared" si="1"/>
        <v>4375</v>
      </c>
    </row>
    <row r="78" spans="1:11">
      <c r="A78" s="34" t="s">
        <v>755</v>
      </c>
      <c r="B78" s="74" t="s">
        <v>757</v>
      </c>
      <c r="C78" s="11" t="s">
        <v>447</v>
      </c>
      <c r="D78" s="11" t="s">
        <v>94</v>
      </c>
      <c r="E78" s="11" t="s">
        <v>756</v>
      </c>
      <c r="F78" s="11" t="s">
        <v>81</v>
      </c>
      <c r="G78" s="75" t="s">
        <v>1357</v>
      </c>
      <c r="H78" s="8">
        <v>0</v>
      </c>
      <c r="I78" s="8">
        <v>0</v>
      </c>
      <c r="J78" s="8">
        <v>7198</v>
      </c>
      <c r="K78" s="9">
        <f t="shared" si="1"/>
        <v>7198</v>
      </c>
    </row>
    <row r="79" spans="1:11">
      <c r="A79" s="34" t="s">
        <v>755</v>
      </c>
      <c r="B79" s="35">
        <v>7218</v>
      </c>
      <c r="C79" s="11" t="s">
        <v>73</v>
      </c>
      <c r="D79" s="11" t="s">
        <v>94</v>
      </c>
      <c r="E79" s="11" t="s">
        <v>95</v>
      </c>
      <c r="F79" s="11" t="s">
        <v>59</v>
      </c>
      <c r="G79" s="75" t="s">
        <v>831</v>
      </c>
      <c r="H79" s="8">
        <v>2052</v>
      </c>
      <c r="I79" s="8">
        <v>3000</v>
      </c>
      <c r="J79" s="8">
        <v>0</v>
      </c>
      <c r="K79" s="9">
        <f t="shared" si="1"/>
        <v>5052</v>
      </c>
    </row>
    <row r="80" spans="1:11">
      <c r="A80" s="34" t="s">
        <v>755</v>
      </c>
      <c r="B80" s="35">
        <v>7219</v>
      </c>
      <c r="C80" s="11" t="s">
        <v>73</v>
      </c>
      <c r="D80" s="11" t="s">
        <v>477</v>
      </c>
      <c r="E80" s="11" t="s">
        <v>770</v>
      </c>
      <c r="F80" s="11" t="s">
        <v>59</v>
      </c>
      <c r="G80" s="75" t="s">
        <v>1184</v>
      </c>
      <c r="H80" s="8">
        <v>3465</v>
      </c>
      <c r="I80" s="8">
        <v>4500</v>
      </c>
      <c r="J80" s="8">
        <v>0</v>
      </c>
      <c r="K80" s="9">
        <f t="shared" si="1"/>
        <v>7965</v>
      </c>
    </row>
    <row r="81" spans="1:11">
      <c r="A81" s="34" t="s">
        <v>755</v>
      </c>
      <c r="B81" s="35">
        <v>7220</v>
      </c>
      <c r="C81" s="11" t="s">
        <v>73</v>
      </c>
      <c r="D81" s="11" t="s">
        <v>94</v>
      </c>
      <c r="E81" s="11" t="s">
        <v>95</v>
      </c>
      <c r="F81" s="11" t="s">
        <v>59</v>
      </c>
      <c r="G81" s="75" t="s">
        <v>1157</v>
      </c>
      <c r="H81" s="8">
        <v>1642</v>
      </c>
      <c r="I81" s="8">
        <v>3000</v>
      </c>
      <c r="J81" s="8">
        <v>0</v>
      </c>
      <c r="K81" s="9">
        <f t="shared" si="1"/>
        <v>4642</v>
      </c>
    </row>
    <row r="82" spans="1:11">
      <c r="A82" s="34" t="s">
        <v>755</v>
      </c>
      <c r="B82" s="35">
        <v>1301</v>
      </c>
      <c r="C82" s="11" t="s">
        <v>771</v>
      </c>
      <c r="D82" s="11" t="s">
        <v>313</v>
      </c>
      <c r="E82" s="11" t="s">
        <v>772</v>
      </c>
      <c r="F82" s="11" t="s">
        <v>81</v>
      </c>
      <c r="G82" s="75" t="s">
        <v>899</v>
      </c>
      <c r="H82" s="8">
        <v>0</v>
      </c>
      <c r="I82" s="8">
        <v>0</v>
      </c>
      <c r="J82" s="8">
        <v>11280</v>
      </c>
      <c r="K82" s="9">
        <f t="shared" si="1"/>
        <v>11280</v>
      </c>
    </row>
    <row r="83" spans="1:11">
      <c r="A83" s="34" t="s">
        <v>755</v>
      </c>
      <c r="B83" s="35">
        <v>1301</v>
      </c>
      <c r="C83" s="11" t="s">
        <v>771</v>
      </c>
      <c r="D83" s="11" t="s">
        <v>639</v>
      </c>
      <c r="E83" s="11" t="s">
        <v>772</v>
      </c>
      <c r="F83" s="11" t="s">
        <v>81</v>
      </c>
      <c r="G83" s="75" t="s">
        <v>902</v>
      </c>
      <c r="H83" s="8">
        <v>0</v>
      </c>
      <c r="I83" s="8">
        <v>0</v>
      </c>
      <c r="J83" s="8">
        <v>0</v>
      </c>
      <c r="K83" s="9">
        <f t="shared" si="1"/>
        <v>0</v>
      </c>
    </row>
    <row r="84" spans="1:11">
      <c r="A84" s="34" t="s">
        <v>755</v>
      </c>
      <c r="B84" s="35">
        <v>1301</v>
      </c>
      <c r="C84" s="11" t="s">
        <v>771</v>
      </c>
      <c r="D84" s="11" t="s">
        <v>622</v>
      </c>
      <c r="E84" s="11" t="s">
        <v>613</v>
      </c>
      <c r="F84" s="11" t="s">
        <v>81</v>
      </c>
      <c r="G84" s="75" t="s">
        <v>901</v>
      </c>
      <c r="H84" s="8">
        <v>0</v>
      </c>
      <c r="I84" s="8">
        <v>0</v>
      </c>
      <c r="J84" s="8">
        <v>0</v>
      </c>
      <c r="K84" s="9">
        <f t="shared" si="1"/>
        <v>0</v>
      </c>
    </row>
    <row r="85" spans="1:11">
      <c r="A85" s="34" t="s">
        <v>794</v>
      </c>
      <c r="B85" s="35">
        <v>10557</v>
      </c>
      <c r="C85" s="11" t="s">
        <v>350</v>
      </c>
      <c r="D85" s="11" t="s">
        <v>74</v>
      </c>
      <c r="E85" s="11" t="s">
        <v>900</v>
      </c>
      <c r="F85" s="11" t="s">
        <v>81</v>
      </c>
      <c r="G85" s="75" t="s">
        <v>1147</v>
      </c>
      <c r="H85" s="8">
        <v>0</v>
      </c>
      <c r="I85" s="8">
        <v>0</v>
      </c>
      <c r="J85" s="8">
        <v>2200</v>
      </c>
      <c r="K85" s="9">
        <f t="shared" si="1"/>
        <v>2200</v>
      </c>
    </row>
    <row r="86" spans="1:11">
      <c r="A86" s="34" t="s">
        <v>891</v>
      </c>
      <c r="B86" s="35">
        <v>833</v>
      </c>
      <c r="C86" s="11" t="s">
        <v>55</v>
      </c>
      <c r="D86" s="11" t="s">
        <v>477</v>
      </c>
      <c r="E86" s="11" t="s">
        <v>58</v>
      </c>
      <c r="F86" s="11" t="s">
        <v>59</v>
      </c>
      <c r="G86" s="75" t="s">
        <v>972</v>
      </c>
      <c r="H86" s="8">
        <v>5600</v>
      </c>
      <c r="I86" s="8">
        <v>500</v>
      </c>
      <c r="J86" s="8">
        <v>0</v>
      </c>
      <c r="K86" s="9">
        <f t="shared" si="1"/>
        <v>6100</v>
      </c>
    </row>
    <row r="87" spans="1:11">
      <c r="A87" s="34" t="s">
        <v>891</v>
      </c>
      <c r="B87" s="35">
        <v>833</v>
      </c>
      <c r="C87" s="11" t="s">
        <v>520</v>
      </c>
      <c r="D87" s="11" t="s">
        <v>477</v>
      </c>
      <c r="E87" s="11" t="s">
        <v>93</v>
      </c>
      <c r="F87" s="11" t="s">
        <v>59</v>
      </c>
      <c r="G87" s="40" t="s">
        <v>60</v>
      </c>
      <c r="H87" s="8">
        <v>0</v>
      </c>
      <c r="I87" s="8" t="s">
        <v>61</v>
      </c>
      <c r="J87" s="8">
        <v>0</v>
      </c>
      <c r="K87" s="9">
        <f t="shared" si="1"/>
        <v>0</v>
      </c>
    </row>
    <row r="88" spans="1:11">
      <c r="A88" s="34" t="s">
        <v>891</v>
      </c>
      <c r="B88" s="35">
        <v>833</v>
      </c>
      <c r="C88" s="11" t="s">
        <v>55</v>
      </c>
      <c r="D88" s="11" t="s">
        <v>313</v>
      </c>
      <c r="E88" s="11" t="s">
        <v>58</v>
      </c>
      <c r="F88" s="11" t="s">
        <v>59</v>
      </c>
      <c r="G88" s="75" t="s">
        <v>1041</v>
      </c>
      <c r="H88" s="8">
        <v>0</v>
      </c>
      <c r="I88" s="8">
        <v>1000</v>
      </c>
      <c r="J88" s="8">
        <v>0</v>
      </c>
      <c r="K88" s="9">
        <f t="shared" si="1"/>
        <v>1000</v>
      </c>
    </row>
    <row r="89" spans="1:11">
      <c r="A89" s="34" t="s">
        <v>891</v>
      </c>
      <c r="B89" s="35">
        <v>833</v>
      </c>
      <c r="C89" s="11" t="s">
        <v>520</v>
      </c>
      <c r="D89" s="11" t="s">
        <v>313</v>
      </c>
      <c r="E89" s="11" t="s">
        <v>93</v>
      </c>
      <c r="F89" s="11" t="s">
        <v>59</v>
      </c>
      <c r="G89" s="75" t="s">
        <v>1042</v>
      </c>
      <c r="H89" s="8">
        <v>0</v>
      </c>
      <c r="I89" s="8">
        <v>1100</v>
      </c>
      <c r="J89" s="8">
        <v>0</v>
      </c>
      <c r="K89" s="9">
        <f t="shared" si="1"/>
        <v>1100</v>
      </c>
    </row>
    <row r="90" spans="1:11">
      <c r="A90" s="34" t="s">
        <v>891</v>
      </c>
      <c r="B90" s="35">
        <v>7221</v>
      </c>
      <c r="C90" s="11" t="s">
        <v>73</v>
      </c>
      <c r="D90" s="11" t="s">
        <v>94</v>
      </c>
      <c r="E90" s="11" t="s">
        <v>95</v>
      </c>
      <c r="F90" s="11" t="s">
        <v>1131</v>
      </c>
      <c r="G90" s="75" t="s">
        <v>1108</v>
      </c>
      <c r="H90" s="8">
        <v>20777</v>
      </c>
      <c r="I90" s="8">
        <v>4000</v>
      </c>
      <c r="J90" s="8">
        <v>0</v>
      </c>
      <c r="K90" s="9">
        <f t="shared" si="1"/>
        <v>24777</v>
      </c>
    </row>
    <row r="91" spans="1:11">
      <c r="A91" s="34" t="s">
        <v>891</v>
      </c>
      <c r="B91" s="35">
        <v>7221</v>
      </c>
      <c r="C91" s="11" t="s">
        <v>73</v>
      </c>
      <c r="D91" s="11" t="s">
        <v>903</v>
      </c>
      <c r="E91" s="11" t="s">
        <v>95</v>
      </c>
      <c r="F91" s="11" t="s">
        <v>59</v>
      </c>
      <c r="G91" s="75" t="s">
        <v>983</v>
      </c>
      <c r="H91" s="8">
        <v>0</v>
      </c>
      <c r="I91" s="8">
        <v>3500</v>
      </c>
      <c r="J91" s="8">
        <v>0</v>
      </c>
      <c r="K91" s="9">
        <f t="shared" si="1"/>
        <v>3500</v>
      </c>
    </row>
    <row r="92" spans="1:11">
      <c r="A92" s="34" t="s">
        <v>891</v>
      </c>
      <c r="B92" s="35">
        <v>7221</v>
      </c>
      <c r="C92" s="11" t="s">
        <v>73</v>
      </c>
      <c r="D92" s="11" t="s">
        <v>88</v>
      </c>
      <c r="E92" s="11" t="s">
        <v>95</v>
      </c>
      <c r="F92" s="11" t="s">
        <v>59</v>
      </c>
      <c r="G92" s="75" t="s">
        <v>1346</v>
      </c>
      <c r="H92" s="8">
        <v>0</v>
      </c>
      <c r="I92" s="8">
        <v>2100</v>
      </c>
      <c r="J92" s="8">
        <v>0</v>
      </c>
      <c r="K92" s="9">
        <f t="shared" si="1"/>
        <v>2100</v>
      </c>
    </row>
    <row r="93" spans="1:11">
      <c r="A93" s="34" t="s">
        <v>891</v>
      </c>
      <c r="B93" s="35">
        <v>7221</v>
      </c>
      <c r="C93" s="11" t="s">
        <v>73</v>
      </c>
      <c r="D93" s="11" t="s">
        <v>477</v>
      </c>
      <c r="E93" s="11" t="s">
        <v>93</v>
      </c>
      <c r="F93" s="11" t="s">
        <v>59</v>
      </c>
      <c r="G93" s="75" t="s">
        <v>975</v>
      </c>
      <c r="H93" s="8">
        <v>0</v>
      </c>
      <c r="I93" s="8">
        <v>1100</v>
      </c>
      <c r="J93" s="8">
        <v>0</v>
      </c>
      <c r="K93" s="9">
        <f t="shared" si="1"/>
        <v>1100</v>
      </c>
    </row>
    <row r="94" spans="1:11">
      <c r="A94" s="34" t="s">
        <v>891</v>
      </c>
      <c r="B94" s="35">
        <v>7221</v>
      </c>
      <c r="C94" s="11" t="s">
        <v>73</v>
      </c>
      <c r="D94" s="11" t="s">
        <v>670</v>
      </c>
      <c r="E94" s="11" t="s">
        <v>93</v>
      </c>
      <c r="F94" s="11" t="s">
        <v>59</v>
      </c>
      <c r="G94" s="75" t="s">
        <v>976</v>
      </c>
      <c r="H94" s="8">
        <v>0</v>
      </c>
      <c r="I94" s="8">
        <v>1100</v>
      </c>
      <c r="J94" s="8">
        <v>0</v>
      </c>
      <c r="K94" s="9">
        <f t="shared" si="1"/>
        <v>1100</v>
      </c>
    </row>
    <row r="95" spans="1:11">
      <c r="A95" s="34" t="s">
        <v>891</v>
      </c>
      <c r="B95" s="35">
        <v>7223</v>
      </c>
      <c r="C95" s="11" t="s">
        <v>73</v>
      </c>
      <c r="D95" s="11" t="s">
        <v>94</v>
      </c>
      <c r="E95" s="11" t="s">
        <v>95</v>
      </c>
      <c r="F95" s="11" t="s">
        <v>187</v>
      </c>
      <c r="G95" s="75" t="s">
        <v>915</v>
      </c>
      <c r="H95" s="8">
        <v>3994</v>
      </c>
      <c r="I95" s="8" t="s">
        <v>61</v>
      </c>
      <c r="J95" s="8">
        <v>0</v>
      </c>
      <c r="K95" s="9">
        <f t="shared" si="1"/>
        <v>3994</v>
      </c>
    </row>
    <row r="96" spans="1:11">
      <c r="A96" s="34" t="s">
        <v>891</v>
      </c>
      <c r="B96" s="35">
        <v>7223</v>
      </c>
      <c r="C96" s="11" t="s">
        <v>73</v>
      </c>
      <c r="D96" s="11" t="s">
        <v>94</v>
      </c>
      <c r="E96" s="11" t="s">
        <v>95</v>
      </c>
      <c r="F96" s="11" t="s">
        <v>59</v>
      </c>
      <c r="G96" s="75" t="s">
        <v>982</v>
      </c>
      <c r="H96" s="8">
        <v>0</v>
      </c>
      <c r="I96" s="8">
        <v>3000</v>
      </c>
      <c r="J96" s="8">
        <v>0</v>
      </c>
      <c r="K96" s="9">
        <f t="shared" si="1"/>
        <v>3000</v>
      </c>
    </row>
    <row r="97" spans="1:12">
      <c r="A97" s="34" t="s">
        <v>891</v>
      </c>
      <c r="B97" s="35">
        <v>7223</v>
      </c>
      <c r="C97" s="11" t="s">
        <v>73</v>
      </c>
      <c r="D97" s="11" t="s">
        <v>477</v>
      </c>
      <c r="E97" s="11" t="s">
        <v>314</v>
      </c>
      <c r="F97" s="11" t="s">
        <v>59</v>
      </c>
      <c r="G97" s="75" t="s">
        <v>973</v>
      </c>
      <c r="H97" s="8">
        <v>0</v>
      </c>
      <c r="I97" s="8">
        <v>350</v>
      </c>
      <c r="J97" s="8">
        <v>0</v>
      </c>
      <c r="K97" s="9">
        <f t="shared" si="1"/>
        <v>350</v>
      </c>
    </row>
    <row r="98" spans="1:12">
      <c r="A98" s="34" t="s">
        <v>891</v>
      </c>
      <c r="B98" s="35">
        <v>7223</v>
      </c>
      <c r="C98" s="11" t="s">
        <v>73</v>
      </c>
      <c r="D98" s="11" t="s">
        <v>313</v>
      </c>
      <c r="E98" s="11" t="s">
        <v>314</v>
      </c>
      <c r="F98" s="11" t="s">
        <v>59</v>
      </c>
      <c r="G98" s="75" t="s">
        <v>974</v>
      </c>
      <c r="H98" s="8">
        <v>0</v>
      </c>
      <c r="I98" s="8">
        <v>350</v>
      </c>
      <c r="J98" s="8">
        <v>0</v>
      </c>
      <c r="K98" s="9">
        <f t="shared" si="1"/>
        <v>350</v>
      </c>
    </row>
    <row r="99" spans="1:12">
      <c r="A99" s="34" t="s">
        <v>928</v>
      </c>
      <c r="B99" s="35" t="s">
        <v>929</v>
      </c>
      <c r="C99" s="11" t="s">
        <v>930</v>
      </c>
      <c r="D99" s="11" t="s">
        <v>88</v>
      </c>
      <c r="E99" s="11" t="s">
        <v>114</v>
      </c>
      <c r="F99" s="11" t="s">
        <v>81</v>
      </c>
      <c r="G99" s="75" t="s">
        <v>1356</v>
      </c>
      <c r="H99" s="8">
        <v>0</v>
      </c>
      <c r="I99" s="8">
        <v>0</v>
      </c>
      <c r="J99" s="8">
        <v>998</v>
      </c>
      <c r="K99" s="9">
        <f t="shared" si="1"/>
        <v>998</v>
      </c>
    </row>
    <row r="100" spans="1:12">
      <c r="A100" s="34" t="s">
        <v>928</v>
      </c>
      <c r="B100" s="35">
        <v>740</v>
      </c>
      <c r="C100" s="11" t="s">
        <v>110</v>
      </c>
      <c r="D100" s="11" t="s">
        <v>74</v>
      </c>
      <c r="E100" s="11" t="s">
        <v>931</v>
      </c>
      <c r="F100" s="11" t="s">
        <v>67</v>
      </c>
      <c r="G100" s="75" t="s">
        <v>1064</v>
      </c>
      <c r="H100" s="8">
        <v>12820</v>
      </c>
      <c r="I100" s="8">
        <v>625</v>
      </c>
      <c r="J100" s="8">
        <v>0</v>
      </c>
      <c r="K100" s="9">
        <f t="shared" si="1"/>
        <v>13445</v>
      </c>
    </row>
    <row r="101" spans="1:12">
      <c r="A101" s="34" t="s">
        <v>928</v>
      </c>
      <c r="B101" s="35">
        <v>740</v>
      </c>
      <c r="C101" s="11" t="s">
        <v>110</v>
      </c>
      <c r="D101" s="11" t="s">
        <v>57</v>
      </c>
      <c r="E101" s="11" t="s">
        <v>175</v>
      </c>
      <c r="F101" s="11" t="s">
        <v>187</v>
      </c>
      <c r="G101" s="75" t="s">
        <v>1019</v>
      </c>
      <c r="H101" s="8">
        <v>0</v>
      </c>
      <c r="I101" s="8">
        <v>4000</v>
      </c>
      <c r="J101" s="8">
        <v>0</v>
      </c>
      <c r="K101" s="9">
        <f t="shared" si="1"/>
        <v>4000</v>
      </c>
    </row>
    <row r="102" spans="1:12">
      <c r="A102" s="34" t="s">
        <v>928</v>
      </c>
      <c r="B102" s="35">
        <v>744</v>
      </c>
      <c r="C102" s="11" t="s">
        <v>110</v>
      </c>
      <c r="D102" s="11" t="s">
        <v>57</v>
      </c>
      <c r="E102" s="11" t="s">
        <v>932</v>
      </c>
      <c r="F102" s="11" t="s">
        <v>187</v>
      </c>
      <c r="G102" s="75" t="s">
        <v>61</v>
      </c>
      <c r="H102" s="8">
        <v>1374</v>
      </c>
      <c r="I102" s="8">
        <v>0</v>
      </c>
      <c r="J102" s="8">
        <v>0</v>
      </c>
      <c r="K102" s="9">
        <f t="shared" si="1"/>
        <v>1374</v>
      </c>
    </row>
    <row r="103" spans="1:12">
      <c r="A103" s="34" t="s">
        <v>928</v>
      </c>
      <c r="B103" s="35">
        <v>7224</v>
      </c>
      <c r="C103" s="11" t="s">
        <v>73</v>
      </c>
      <c r="D103" s="11" t="s">
        <v>74</v>
      </c>
      <c r="E103" s="11" t="s">
        <v>102</v>
      </c>
      <c r="F103" s="11" t="s">
        <v>67</v>
      </c>
      <c r="G103" s="75" t="s">
        <v>1020</v>
      </c>
      <c r="H103" s="8">
        <v>1437</v>
      </c>
      <c r="I103" s="8">
        <v>625</v>
      </c>
      <c r="J103" s="8">
        <v>0</v>
      </c>
      <c r="K103" s="9">
        <f t="shared" si="1"/>
        <v>2062</v>
      </c>
    </row>
    <row r="104" spans="1:12">
      <c r="A104" s="34" t="s">
        <v>928</v>
      </c>
      <c r="B104" s="35">
        <v>7225</v>
      </c>
      <c r="C104" s="11" t="s">
        <v>73</v>
      </c>
      <c r="D104" s="11" t="s">
        <v>88</v>
      </c>
      <c r="E104" s="11" t="s">
        <v>95</v>
      </c>
      <c r="F104" s="11" t="s">
        <v>59</v>
      </c>
      <c r="G104" s="75" t="s">
        <v>1351</v>
      </c>
      <c r="H104" s="8">
        <v>6682</v>
      </c>
      <c r="I104" s="8">
        <v>3000</v>
      </c>
      <c r="J104" s="8">
        <v>0</v>
      </c>
      <c r="K104" s="9">
        <f t="shared" si="1"/>
        <v>9682</v>
      </c>
    </row>
    <row r="105" spans="1:12">
      <c r="A105" s="34" t="s">
        <v>928</v>
      </c>
      <c r="B105" s="35">
        <v>7225</v>
      </c>
      <c r="C105" s="11" t="s">
        <v>73</v>
      </c>
      <c r="D105" s="11" t="s">
        <v>903</v>
      </c>
      <c r="E105" s="11" t="s">
        <v>95</v>
      </c>
      <c r="F105" s="11" t="s">
        <v>59</v>
      </c>
      <c r="G105" s="75" t="s">
        <v>1338</v>
      </c>
      <c r="H105" s="8">
        <v>0</v>
      </c>
      <c r="I105" s="8">
        <v>3500</v>
      </c>
      <c r="J105" s="8">
        <v>0</v>
      </c>
      <c r="K105" s="9">
        <f t="shared" si="1"/>
        <v>3500</v>
      </c>
    </row>
    <row r="106" spans="1:12">
      <c r="A106" s="34" t="s">
        <v>944</v>
      </c>
      <c r="B106" s="35">
        <v>755</v>
      </c>
      <c r="C106" s="11" t="s">
        <v>110</v>
      </c>
      <c r="D106" s="11" t="s">
        <v>94</v>
      </c>
      <c r="E106" s="11" t="s">
        <v>95</v>
      </c>
      <c r="F106" s="11" t="s">
        <v>59</v>
      </c>
      <c r="G106" s="75" t="s">
        <v>1345</v>
      </c>
      <c r="H106" s="8">
        <v>5167</v>
      </c>
      <c r="I106" s="8">
        <v>3500</v>
      </c>
      <c r="J106" s="8">
        <v>0</v>
      </c>
      <c r="K106" s="9">
        <f t="shared" si="1"/>
        <v>8667</v>
      </c>
    </row>
    <row r="107" spans="1:12">
      <c r="A107" s="34" t="s">
        <v>944</v>
      </c>
      <c r="B107" s="35">
        <v>863</v>
      </c>
      <c r="C107" s="11" t="s">
        <v>136</v>
      </c>
      <c r="D107" s="11" t="s">
        <v>313</v>
      </c>
      <c r="E107" s="11" t="s">
        <v>949</v>
      </c>
      <c r="F107" s="11" t="s">
        <v>59</v>
      </c>
      <c r="G107" s="75" t="s">
        <v>61</v>
      </c>
      <c r="H107" s="8">
        <v>1200</v>
      </c>
      <c r="I107" s="8">
        <v>0</v>
      </c>
      <c r="J107" s="8">
        <v>0</v>
      </c>
      <c r="K107" s="9">
        <f t="shared" si="1"/>
        <v>1200</v>
      </c>
    </row>
    <row r="108" spans="1:12">
      <c r="A108" s="34" t="s">
        <v>944</v>
      </c>
      <c r="B108" s="35">
        <v>1676</v>
      </c>
      <c r="C108" s="11" t="s">
        <v>965</v>
      </c>
      <c r="D108" s="11" t="s">
        <v>477</v>
      </c>
      <c r="E108" s="11" t="s">
        <v>58</v>
      </c>
      <c r="F108" s="11" t="s">
        <v>966</v>
      </c>
      <c r="G108" s="75" t="s">
        <v>1043</v>
      </c>
      <c r="H108" s="8">
        <v>0</v>
      </c>
      <c r="I108" s="8">
        <v>500</v>
      </c>
      <c r="J108" s="8">
        <v>2120</v>
      </c>
      <c r="K108" s="9">
        <f t="shared" si="1"/>
        <v>2620</v>
      </c>
    </row>
    <row r="109" spans="1:12">
      <c r="A109" s="34" t="s">
        <v>944</v>
      </c>
      <c r="B109" s="35">
        <v>7226</v>
      </c>
      <c r="C109" s="11" t="s">
        <v>73</v>
      </c>
      <c r="D109" s="11" t="s">
        <v>477</v>
      </c>
      <c r="E109" s="11" t="s">
        <v>93</v>
      </c>
      <c r="F109" s="11" t="s">
        <v>59</v>
      </c>
      <c r="G109" s="75" t="s">
        <v>1353</v>
      </c>
      <c r="H109" s="8">
        <v>3767</v>
      </c>
      <c r="I109" s="8">
        <v>1100</v>
      </c>
      <c r="J109" s="8">
        <v>0</v>
      </c>
      <c r="K109" s="9">
        <f t="shared" si="1"/>
        <v>4867</v>
      </c>
      <c r="L109" t="s">
        <v>1082</v>
      </c>
    </row>
    <row r="110" spans="1:12">
      <c r="A110" s="34" t="s">
        <v>944</v>
      </c>
      <c r="B110" s="35">
        <v>7226</v>
      </c>
      <c r="C110" s="11" t="s">
        <v>73</v>
      </c>
      <c r="D110" s="11" t="s">
        <v>128</v>
      </c>
      <c r="E110" s="11" t="s">
        <v>984</v>
      </c>
      <c r="F110" s="11" t="s">
        <v>59</v>
      </c>
      <c r="G110" s="75" t="s">
        <v>1044</v>
      </c>
      <c r="H110" s="8">
        <v>0</v>
      </c>
      <c r="I110" s="8">
        <v>2500</v>
      </c>
      <c r="J110" s="8">
        <v>0</v>
      </c>
      <c r="K110" s="9">
        <f t="shared" si="1"/>
        <v>2500</v>
      </c>
    </row>
    <row r="111" spans="1:12">
      <c r="A111" s="34" t="s">
        <v>1011</v>
      </c>
      <c r="B111" s="35">
        <v>779</v>
      </c>
      <c r="C111" s="11" t="s">
        <v>110</v>
      </c>
      <c r="D111" s="11" t="s">
        <v>128</v>
      </c>
      <c r="E111" s="11" t="s">
        <v>92</v>
      </c>
      <c r="F111" s="11" t="s">
        <v>59</v>
      </c>
      <c r="G111" s="75" t="s">
        <v>1106</v>
      </c>
      <c r="H111" s="8">
        <v>952</v>
      </c>
      <c r="I111" s="8" t="s">
        <v>61</v>
      </c>
      <c r="J111" s="8">
        <v>0</v>
      </c>
      <c r="K111" s="9">
        <f t="shared" si="1"/>
        <v>952</v>
      </c>
    </row>
    <row r="112" spans="1:12">
      <c r="A112" s="34" t="s">
        <v>1011</v>
      </c>
      <c r="B112" s="35">
        <v>2619</v>
      </c>
      <c r="C112" s="11" t="s">
        <v>136</v>
      </c>
      <c r="D112" s="11" t="s">
        <v>88</v>
      </c>
      <c r="E112" s="11" t="s">
        <v>137</v>
      </c>
      <c r="F112" s="11" t="s">
        <v>61</v>
      </c>
      <c r="G112" s="11" t="s">
        <v>61</v>
      </c>
      <c r="H112" s="8">
        <v>100</v>
      </c>
      <c r="I112" s="8">
        <v>0</v>
      </c>
      <c r="J112" s="8">
        <v>0</v>
      </c>
      <c r="K112" s="9">
        <f t="shared" si="1"/>
        <v>100</v>
      </c>
    </row>
    <row r="113" spans="1:11">
      <c r="A113" s="34" t="s">
        <v>1011</v>
      </c>
      <c r="B113" s="35">
        <v>1081</v>
      </c>
      <c r="C113" s="11" t="s">
        <v>97</v>
      </c>
      <c r="D113" s="11" t="s">
        <v>128</v>
      </c>
      <c r="E113" s="11" t="s">
        <v>95</v>
      </c>
      <c r="F113" s="11" t="s">
        <v>59</v>
      </c>
      <c r="G113" s="75" t="s">
        <v>1050</v>
      </c>
      <c r="H113" s="8">
        <v>1260</v>
      </c>
      <c r="I113" s="8">
        <v>3000</v>
      </c>
      <c r="J113" s="8">
        <v>0</v>
      </c>
      <c r="K113" s="9">
        <f t="shared" si="1"/>
        <v>4260</v>
      </c>
    </row>
    <row r="114" spans="1:11">
      <c r="A114" s="34" t="s">
        <v>1070</v>
      </c>
      <c r="B114" s="35">
        <v>807</v>
      </c>
      <c r="C114" s="11" t="s">
        <v>110</v>
      </c>
      <c r="D114" s="11" t="s">
        <v>57</v>
      </c>
      <c r="E114" s="11" t="s">
        <v>93</v>
      </c>
      <c r="F114" s="11" t="s">
        <v>96</v>
      </c>
      <c r="G114" s="75" t="s">
        <v>1337</v>
      </c>
      <c r="H114" s="8">
        <v>952</v>
      </c>
      <c r="I114" s="8">
        <v>1000</v>
      </c>
      <c r="J114" s="8">
        <v>0</v>
      </c>
      <c r="K114" s="9">
        <f t="shared" si="1"/>
        <v>1952</v>
      </c>
    </row>
    <row r="115" spans="1:11">
      <c r="A115" s="34" t="s">
        <v>1070</v>
      </c>
      <c r="B115" s="35">
        <v>874</v>
      </c>
      <c r="C115" s="11" t="s">
        <v>136</v>
      </c>
      <c r="D115" s="11" t="s">
        <v>57</v>
      </c>
      <c r="E115" s="11" t="s">
        <v>1323</v>
      </c>
      <c r="F115" s="11" t="s">
        <v>96</v>
      </c>
      <c r="G115" s="75" t="s">
        <v>61</v>
      </c>
      <c r="H115" s="8">
        <v>750</v>
      </c>
      <c r="I115" s="8">
        <v>0</v>
      </c>
      <c r="J115" s="8">
        <v>0</v>
      </c>
      <c r="K115" s="9">
        <v>750</v>
      </c>
    </row>
    <row r="116" spans="1:11">
      <c r="A116" s="34" t="s">
        <v>1081</v>
      </c>
      <c r="B116" s="35" t="s">
        <v>61</v>
      </c>
      <c r="C116" s="11" t="s">
        <v>379</v>
      </c>
      <c r="D116" s="11" t="s">
        <v>1149</v>
      </c>
      <c r="E116" s="11" t="s">
        <v>1150</v>
      </c>
      <c r="F116" s="11" t="s">
        <v>59</v>
      </c>
      <c r="G116" s="75" t="s">
        <v>1151</v>
      </c>
      <c r="H116" s="8">
        <v>1875</v>
      </c>
      <c r="I116" s="8">
        <v>2850</v>
      </c>
      <c r="J116" s="8">
        <v>0</v>
      </c>
      <c r="K116" s="9">
        <f t="shared" si="1"/>
        <v>4725</v>
      </c>
    </row>
    <row r="117" spans="1:11">
      <c r="A117" s="34" t="s">
        <v>1081</v>
      </c>
      <c r="B117" s="35" t="s">
        <v>61</v>
      </c>
      <c r="C117" s="11" t="s">
        <v>379</v>
      </c>
      <c r="D117" s="11" t="s">
        <v>313</v>
      </c>
      <c r="E117" s="11" t="s">
        <v>93</v>
      </c>
      <c r="F117" s="11" t="s">
        <v>59</v>
      </c>
      <c r="G117" s="75" t="s">
        <v>1155</v>
      </c>
      <c r="H117" s="8">
        <v>350</v>
      </c>
      <c r="I117" s="8">
        <v>1100</v>
      </c>
      <c r="J117" s="8">
        <v>0</v>
      </c>
      <c r="K117" s="9">
        <f t="shared" si="1"/>
        <v>1450</v>
      </c>
    </row>
    <row r="118" spans="1:11">
      <c r="A118" s="34" t="s">
        <v>1201</v>
      </c>
      <c r="B118" s="35" t="s">
        <v>61</v>
      </c>
      <c r="C118" s="11" t="s">
        <v>379</v>
      </c>
      <c r="D118" s="11" t="s">
        <v>1231</v>
      </c>
      <c r="E118" s="11" t="s">
        <v>140</v>
      </c>
      <c r="F118" s="11" t="s">
        <v>59</v>
      </c>
      <c r="G118" s="75" t="s">
        <v>1233</v>
      </c>
      <c r="H118" s="8">
        <v>1150</v>
      </c>
      <c r="I118" s="8">
        <v>1200</v>
      </c>
      <c r="J118" s="8">
        <v>0</v>
      </c>
      <c r="K118" s="9">
        <f t="shared" si="1"/>
        <v>2350</v>
      </c>
    </row>
    <row r="119" spans="1:11">
      <c r="A119" s="34" t="s">
        <v>1201</v>
      </c>
      <c r="B119" s="35" t="s">
        <v>61</v>
      </c>
      <c r="C119" s="11" t="s">
        <v>379</v>
      </c>
      <c r="D119" s="11" t="s">
        <v>1232</v>
      </c>
      <c r="E119" s="11" t="s">
        <v>211</v>
      </c>
      <c r="F119" s="11" t="s">
        <v>59</v>
      </c>
      <c r="G119" s="75" t="s">
        <v>1234</v>
      </c>
      <c r="H119" s="8">
        <v>1150</v>
      </c>
      <c r="I119" s="8">
        <v>1200</v>
      </c>
      <c r="J119" s="8">
        <v>0</v>
      </c>
      <c r="K119" s="9">
        <f t="shared" si="1"/>
        <v>2350</v>
      </c>
    </row>
    <row r="120" spans="1:11">
      <c r="A120" s="34" t="s">
        <v>1172</v>
      </c>
      <c r="B120" s="35">
        <v>829</v>
      </c>
      <c r="C120" s="11" t="s">
        <v>110</v>
      </c>
      <c r="D120" s="11" t="s">
        <v>478</v>
      </c>
      <c r="E120" s="11" t="s">
        <v>1239</v>
      </c>
      <c r="F120" s="11" t="s">
        <v>61</v>
      </c>
      <c r="G120" s="11" t="s">
        <v>61</v>
      </c>
      <c r="H120" s="8">
        <v>30</v>
      </c>
      <c r="I120" s="8">
        <v>0</v>
      </c>
      <c r="J120" s="8">
        <v>0</v>
      </c>
      <c r="K120" s="9">
        <f t="shared" si="1"/>
        <v>30</v>
      </c>
    </row>
    <row r="121" spans="1:11">
      <c r="A121" s="34" t="s">
        <v>1246</v>
      </c>
      <c r="B121" s="35" t="s">
        <v>61</v>
      </c>
      <c r="C121" s="11" t="s">
        <v>379</v>
      </c>
      <c r="D121" s="11" t="s">
        <v>237</v>
      </c>
      <c r="E121" s="11" t="s">
        <v>1250</v>
      </c>
      <c r="F121" s="11" t="s">
        <v>59</v>
      </c>
      <c r="G121" s="11" t="s">
        <v>1251</v>
      </c>
      <c r="H121" s="8">
        <v>3800</v>
      </c>
      <c r="I121" s="8">
        <v>6000</v>
      </c>
      <c r="J121" s="8">
        <v>0</v>
      </c>
      <c r="K121" s="9">
        <f t="shared" si="1"/>
        <v>9800</v>
      </c>
    </row>
    <row r="122" spans="1:11" ht="15.75" thickBot="1">
      <c r="A122" s="36"/>
      <c r="B122" s="37"/>
      <c r="C122" s="13"/>
      <c r="D122" s="13"/>
      <c r="E122" s="13"/>
      <c r="F122" s="13"/>
      <c r="G122" s="13" t="s">
        <v>551</v>
      </c>
      <c r="H122" s="14">
        <f>SUM(E135:E147)</f>
        <v>1640</v>
      </c>
      <c r="I122" s="14">
        <v>0</v>
      </c>
      <c r="J122" s="14">
        <v>0</v>
      </c>
      <c r="K122" s="9">
        <f t="shared" si="1"/>
        <v>1640</v>
      </c>
    </row>
    <row r="123" spans="1:11" ht="16.5" thickBot="1">
      <c r="A123" s="38"/>
      <c r="B123" s="38"/>
      <c r="C123" s="16"/>
      <c r="D123" s="16"/>
      <c r="E123" s="16"/>
      <c r="F123" s="16"/>
      <c r="G123" s="17" t="s">
        <v>11</v>
      </c>
      <c r="H123" s="18">
        <f>SUM(H4:H122)</f>
        <v>203488</v>
      </c>
      <c r="I123" s="19">
        <f>SUM(I4:I122)</f>
        <v>198000</v>
      </c>
      <c r="J123" s="19">
        <f>SUM(J4:J122)</f>
        <v>179753</v>
      </c>
      <c r="K123" s="20">
        <f>SUM(K4:K122)</f>
        <v>581241</v>
      </c>
    </row>
    <row r="124" spans="1:11">
      <c r="A124" s="39"/>
      <c r="B124" s="39"/>
    </row>
    <row r="125" spans="1:11">
      <c r="A125" s="39"/>
      <c r="B125" s="39"/>
    </row>
    <row r="126" spans="1:11">
      <c r="A126" s="39"/>
      <c r="B126" s="39"/>
    </row>
    <row r="127" spans="1:11">
      <c r="A127" s="39"/>
      <c r="B127" s="39"/>
    </row>
    <row r="128" spans="1:11">
      <c r="A128" s="39"/>
      <c r="B128" s="39"/>
    </row>
    <row r="129" spans="1:8">
      <c r="A129" s="39"/>
      <c r="B129" s="39"/>
    </row>
    <row r="130" spans="1:8">
      <c r="A130" s="39"/>
      <c r="B130" s="39"/>
    </row>
    <row r="131" spans="1:8" ht="15.75" thickBot="1">
      <c r="A131" s="39"/>
      <c r="B131" s="39"/>
    </row>
    <row r="132" spans="1:8" ht="16.5" thickBot="1">
      <c r="A132" s="39"/>
      <c r="B132" s="150" t="s">
        <v>87</v>
      </c>
      <c r="C132" s="151"/>
      <c r="D132" s="151"/>
      <c r="E132" s="152"/>
    </row>
    <row r="133" spans="1:8" ht="16.5" thickBot="1">
      <c r="A133" s="39"/>
      <c r="B133" s="46"/>
      <c r="C133" s="42"/>
      <c r="D133" s="42"/>
      <c r="E133" s="47"/>
    </row>
    <row r="134" spans="1:8" ht="16.5" thickBot="1">
      <c r="A134" s="39"/>
      <c r="B134" s="43" t="s">
        <v>0</v>
      </c>
      <c r="C134" s="44" t="s">
        <v>84</v>
      </c>
      <c r="D134" s="44" t="s">
        <v>85</v>
      </c>
      <c r="E134" s="45" t="s">
        <v>86</v>
      </c>
      <c r="H134" s="102"/>
    </row>
    <row r="135" spans="1:8">
      <c r="A135" s="39"/>
      <c r="B135" s="6" t="s">
        <v>254</v>
      </c>
      <c r="C135" s="33">
        <v>459</v>
      </c>
      <c r="D135" s="33" t="s">
        <v>330</v>
      </c>
      <c r="E135" s="59">
        <v>80</v>
      </c>
    </row>
    <row r="136" spans="1:8">
      <c r="A136" s="39"/>
      <c r="B136" s="11" t="s">
        <v>327</v>
      </c>
      <c r="C136" s="35">
        <v>457</v>
      </c>
      <c r="D136" s="35" t="s">
        <v>330</v>
      </c>
      <c r="E136" s="35">
        <v>400</v>
      </c>
    </row>
    <row r="137" spans="1:8">
      <c r="A137" s="39"/>
      <c r="B137" s="11" t="s">
        <v>122</v>
      </c>
      <c r="C137" s="35">
        <v>455</v>
      </c>
      <c r="D137" s="35" t="s">
        <v>330</v>
      </c>
      <c r="E137" s="35">
        <v>280</v>
      </c>
    </row>
    <row r="138" spans="1:8">
      <c r="A138" s="39"/>
      <c r="B138" s="11" t="s">
        <v>1011</v>
      </c>
      <c r="C138" s="35">
        <v>476</v>
      </c>
      <c r="D138" s="35" t="s">
        <v>330</v>
      </c>
      <c r="E138" s="35">
        <v>220</v>
      </c>
    </row>
    <row r="139" spans="1:8">
      <c r="A139" s="39"/>
      <c r="B139" s="11" t="s">
        <v>891</v>
      </c>
      <c r="C139" s="35">
        <v>470</v>
      </c>
      <c r="D139" s="35" t="s">
        <v>330</v>
      </c>
      <c r="E139" s="35">
        <v>200</v>
      </c>
    </row>
    <row r="140" spans="1:8">
      <c r="A140" s="39"/>
      <c r="B140" s="35" t="s">
        <v>699</v>
      </c>
      <c r="C140" s="35">
        <v>468</v>
      </c>
      <c r="D140" s="35" t="s">
        <v>330</v>
      </c>
      <c r="E140" s="35">
        <v>320</v>
      </c>
    </row>
    <row r="141" spans="1:8">
      <c r="A141" s="39"/>
      <c r="B141" s="35" t="s">
        <v>642</v>
      </c>
      <c r="C141" s="132">
        <v>465</v>
      </c>
      <c r="D141" s="132" t="s">
        <v>330</v>
      </c>
      <c r="E141" s="132">
        <v>100</v>
      </c>
    </row>
    <row r="142" spans="1:8">
      <c r="A142" s="39"/>
      <c r="B142" s="35" t="s">
        <v>1070</v>
      </c>
      <c r="C142" s="35">
        <v>478</v>
      </c>
      <c r="D142" s="11" t="s">
        <v>330</v>
      </c>
      <c r="E142" s="35">
        <v>40</v>
      </c>
    </row>
    <row r="143" spans="1:8">
      <c r="A143" s="39"/>
      <c r="B143" s="35"/>
      <c r="C143" s="35"/>
      <c r="D143" s="11"/>
      <c r="E143" s="11"/>
    </row>
    <row r="144" spans="1:8">
      <c r="A144" s="39"/>
      <c r="B144" s="35"/>
      <c r="C144" s="35"/>
      <c r="D144" s="11"/>
      <c r="E144" s="11"/>
    </row>
    <row r="145" spans="1:5">
      <c r="A145" s="39"/>
      <c r="B145" s="35"/>
      <c r="C145" s="35"/>
      <c r="D145" s="11"/>
      <c r="E145" s="11"/>
    </row>
    <row r="146" spans="1:5">
      <c r="A146" s="39"/>
      <c r="B146" s="35"/>
      <c r="C146" s="35"/>
      <c r="D146" s="11"/>
      <c r="E146" s="11"/>
    </row>
    <row r="147" spans="1:5">
      <c r="A147" s="39"/>
      <c r="B147" s="35"/>
      <c r="C147" s="11"/>
      <c r="D147" s="11"/>
      <c r="E147" s="11"/>
    </row>
    <row r="148" spans="1:5">
      <c r="A148" s="39"/>
      <c r="B148" s="39"/>
    </row>
    <row r="149" spans="1:5">
      <c r="A149" s="39"/>
      <c r="B149" s="39"/>
    </row>
    <row r="150" spans="1:5">
      <c r="A150" s="39"/>
      <c r="B150" s="39"/>
    </row>
    <row r="151" spans="1:5">
      <c r="A151" s="39"/>
      <c r="B151" s="39"/>
    </row>
    <row r="152" spans="1:5">
      <c r="A152" s="39"/>
      <c r="B152" s="39"/>
    </row>
    <row r="153" spans="1:5">
      <c r="A153" s="39"/>
      <c r="B153" s="39"/>
    </row>
    <row r="154" spans="1:5">
      <c r="A154" s="39"/>
      <c r="B154" s="39"/>
    </row>
    <row r="155" spans="1:5">
      <c r="A155" s="39"/>
      <c r="B155" s="39"/>
    </row>
    <row r="156" spans="1:5">
      <c r="A156" s="39"/>
      <c r="B156" s="39"/>
    </row>
    <row r="157" spans="1:5">
      <c r="A157" s="39"/>
      <c r="B157" s="39"/>
    </row>
    <row r="158" spans="1:5">
      <c r="A158" s="39"/>
      <c r="B158" s="39"/>
    </row>
    <row r="159" spans="1:5">
      <c r="A159" s="39"/>
      <c r="B159" s="39"/>
    </row>
    <row r="160" spans="1:5">
      <c r="A160" s="39"/>
      <c r="B160" s="39"/>
    </row>
    <row r="161" spans="1:2">
      <c r="A161" s="39"/>
      <c r="B161" s="39"/>
    </row>
    <row r="162" spans="1:2">
      <c r="A162" s="39"/>
      <c r="B162" s="39"/>
    </row>
    <row r="163" spans="1:2">
      <c r="A163" s="39"/>
      <c r="B163" s="39"/>
    </row>
    <row r="164" spans="1:2">
      <c r="A164" s="39"/>
      <c r="B164" s="139"/>
    </row>
    <row r="165" spans="1:2">
      <c r="A165" s="39"/>
      <c r="B165" s="39"/>
    </row>
    <row r="166" spans="1:2">
      <c r="A166" s="39"/>
      <c r="B166" s="39"/>
    </row>
    <row r="167" spans="1:2">
      <c r="A167" s="39"/>
      <c r="B167" s="39"/>
    </row>
    <row r="168" spans="1:2">
      <c r="A168" s="39"/>
      <c r="B168" s="39"/>
    </row>
    <row r="169" spans="1:2">
      <c r="A169" s="39"/>
      <c r="B169" s="39"/>
    </row>
    <row r="170" spans="1:2">
      <c r="A170" s="39"/>
      <c r="B170" s="39"/>
    </row>
    <row r="171" spans="1:2">
      <c r="A171" s="39"/>
      <c r="B171" s="39"/>
    </row>
    <row r="172" spans="1:2">
      <c r="A172" s="39"/>
      <c r="B172" s="39"/>
    </row>
    <row r="173" spans="1:2">
      <c r="A173" s="39"/>
      <c r="B173" s="39"/>
    </row>
    <row r="174" spans="1:2">
      <c r="A174" s="39"/>
      <c r="B174" s="39"/>
    </row>
    <row r="175" spans="1:2">
      <c r="A175" s="39"/>
      <c r="B175" s="39"/>
    </row>
    <row r="176" spans="1:2">
      <c r="A176" s="39"/>
      <c r="B176" s="39"/>
    </row>
    <row r="177" spans="1:2">
      <c r="A177" s="39"/>
      <c r="B177" s="39"/>
    </row>
    <row r="178" spans="1:2">
      <c r="A178" s="39"/>
      <c r="B178" s="39"/>
    </row>
    <row r="179" spans="1:2">
      <c r="A179" s="39"/>
      <c r="B179" s="39"/>
    </row>
    <row r="180" spans="1:2">
      <c r="A180" s="39"/>
      <c r="B180" s="39"/>
    </row>
    <row r="181" spans="1:2">
      <c r="A181" s="39"/>
      <c r="B181" s="39"/>
    </row>
    <row r="182" spans="1:2">
      <c r="A182" s="39"/>
      <c r="B182" s="39"/>
    </row>
    <row r="183" spans="1:2">
      <c r="A183" s="39"/>
      <c r="B183" s="39"/>
    </row>
    <row r="184" spans="1:2">
      <c r="A184" s="39"/>
      <c r="B184" s="39"/>
    </row>
    <row r="185" spans="1:2">
      <c r="A185" s="39"/>
      <c r="B185" s="39"/>
    </row>
    <row r="186" spans="1:2">
      <c r="A186" s="39"/>
      <c r="B186" s="39"/>
    </row>
    <row r="187" spans="1:2">
      <c r="A187" s="39"/>
      <c r="B187" s="39"/>
    </row>
    <row r="188" spans="1:2">
      <c r="A188" s="39"/>
      <c r="B188" s="39"/>
    </row>
    <row r="189" spans="1:2">
      <c r="A189" s="39"/>
      <c r="B189" s="39"/>
    </row>
    <row r="190" spans="1:2">
      <c r="A190" s="39"/>
      <c r="B190" s="39"/>
    </row>
    <row r="191" spans="1:2">
      <c r="A191" s="39"/>
      <c r="B191" s="39"/>
    </row>
    <row r="192" spans="1:2">
      <c r="A192" s="39"/>
      <c r="B192" s="39"/>
    </row>
    <row r="193" spans="1:2">
      <c r="A193" s="39"/>
      <c r="B193" s="39"/>
    </row>
    <row r="194" spans="1:2">
      <c r="A194" s="39"/>
      <c r="B194" s="39"/>
    </row>
    <row r="195" spans="1:2">
      <c r="A195" s="39"/>
      <c r="B195" s="39"/>
    </row>
    <row r="196" spans="1:2">
      <c r="A196" s="39"/>
      <c r="B196" s="39"/>
    </row>
    <row r="197" spans="1:2">
      <c r="A197" s="39"/>
      <c r="B197" s="39"/>
    </row>
    <row r="198" spans="1:2">
      <c r="A198" s="39"/>
      <c r="B198" s="39"/>
    </row>
    <row r="199" spans="1:2">
      <c r="A199" s="39"/>
      <c r="B199" s="39"/>
    </row>
    <row r="200" spans="1:2">
      <c r="A200" s="39"/>
      <c r="B200" s="39"/>
    </row>
    <row r="201" spans="1:2">
      <c r="A201" s="39"/>
      <c r="B201" s="39"/>
    </row>
    <row r="202" spans="1:2">
      <c r="A202" s="39"/>
      <c r="B202" s="39"/>
    </row>
    <row r="203" spans="1:2">
      <c r="A203" s="39"/>
      <c r="B203" s="39"/>
    </row>
    <row r="204" spans="1:2">
      <c r="A204" s="39"/>
      <c r="B204" s="39"/>
    </row>
    <row r="205" spans="1:2">
      <c r="A205" s="39"/>
      <c r="B205" s="39"/>
    </row>
    <row r="206" spans="1:2">
      <c r="A206" s="39"/>
      <c r="B206" s="39"/>
    </row>
    <row r="207" spans="1:2">
      <c r="A207" s="39"/>
      <c r="B207" s="39"/>
    </row>
    <row r="208" spans="1:2">
      <c r="A208" s="39"/>
      <c r="B208" s="39"/>
    </row>
    <row r="209" spans="1:2">
      <c r="A209" s="39"/>
      <c r="B209" s="39"/>
    </row>
    <row r="210" spans="1:2">
      <c r="A210" s="39"/>
      <c r="B210" s="39"/>
    </row>
    <row r="211" spans="1:2">
      <c r="A211" s="39"/>
      <c r="B211" s="39"/>
    </row>
    <row r="212" spans="1:2">
      <c r="A212" s="39"/>
      <c r="B212" s="39"/>
    </row>
    <row r="213" spans="1:2">
      <c r="A213" s="39"/>
      <c r="B213" s="39"/>
    </row>
    <row r="214" spans="1:2">
      <c r="A214" s="39"/>
      <c r="B214" s="39"/>
    </row>
    <row r="215" spans="1:2">
      <c r="A215" s="39"/>
      <c r="B215" s="39"/>
    </row>
    <row r="216" spans="1:2">
      <c r="A216" s="39"/>
      <c r="B216" s="39"/>
    </row>
    <row r="217" spans="1:2">
      <c r="A217" s="39"/>
      <c r="B217" s="39"/>
    </row>
    <row r="218" spans="1:2">
      <c r="A218" s="39"/>
      <c r="B218" s="39"/>
    </row>
    <row r="219" spans="1:2">
      <c r="A219" s="39"/>
      <c r="B219" s="39"/>
    </row>
    <row r="220" spans="1:2">
      <c r="A220" s="39"/>
      <c r="B220" s="39"/>
    </row>
    <row r="221" spans="1:2">
      <c r="A221" s="39"/>
      <c r="B221" s="39"/>
    </row>
    <row r="222" spans="1:2">
      <c r="A222" s="39"/>
      <c r="B222" s="39"/>
    </row>
    <row r="223" spans="1:2">
      <c r="A223" s="39"/>
      <c r="B223" s="39"/>
    </row>
    <row r="224" spans="1:2">
      <c r="A224" s="39"/>
      <c r="B224" s="39"/>
    </row>
    <row r="225" spans="1:2">
      <c r="A225" s="39"/>
      <c r="B225" s="39"/>
    </row>
    <row r="226" spans="1:2">
      <c r="A226" s="39"/>
      <c r="B226" s="39"/>
    </row>
    <row r="227" spans="1:2">
      <c r="A227" s="39"/>
      <c r="B227" s="39"/>
    </row>
    <row r="228" spans="1:2">
      <c r="A228" s="39"/>
      <c r="B228" s="39"/>
    </row>
    <row r="229" spans="1:2">
      <c r="A229" s="39"/>
      <c r="B229" s="39"/>
    </row>
    <row r="230" spans="1:2">
      <c r="A230" s="39"/>
      <c r="B230" s="39"/>
    </row>
    <row r="231" spans="1:2">
      <c r="A231" s="39"/>
      <c r="B231" s="39"/>
    </row>
    <row r="232" spans="1:2">
      <c r="A232" s="39"/>
      <c r="B232" s="39"/>
    </row>
    <row r="233" spans="1:2">
      <c r="A233" s="39"/>
      <c r="B233" s="39"/>
    </row>
    <row r="234" spans="1:2">
      <c r="A234" s="39"/>
      <c r="B234" s="39"/>
    </row>
    <row r="235" spans="1:2">
      <c r="A235" s="39"/>
      <c r="B235" s="39"/>
    </row>
    <row r="236" spans="1:2">
      <c r="A236" s="39"/>
      <c r="B236" s="39"/>
    </row>
    <row r="237" spans="1:2">
      <c r="A237" s="39"/>
      <c r="B237" s="39"/>
    </row>
    <row r="238" spans="1:2">
      <c r="A238" s="39"/>
      <c r="B238" s="39"/>
    </row>
    <row r="239" spans="1:2">
      <c r="A239" s="39"/>
      <c r="B239" s="39"/>
    </row>
    <row r="240" spans="1:2">
      <c r="A240" s="39"/>
      <c r="B240" s="39"/>
    </row>
    <row r="241" spans="1:2">
      <c r="A241" s="39"/>
      <c r="B241" s="39"/>
    </row>
    <row r="242" spans="1:2">
      <c r="A242" s="39"/>
      <c r="B242" s="39"/>
    </row>
    <row r="243" spans="1:2">
      <c r="A243" s="39"/>
      <c r="B243" s="39"/>
    </row>
    <row r="244" spans="1:2">
      <c r="A244" s="39"/>
      <c r="B244" s="39"/>
    </row>
    <row r="245" spans="1:2">
      <c r="A245" s="39"/>
      <c r="B245" s="39"/>
    </row>
    <row r="246" spans="1:2">
      <c r="A246" s="39"/>
      <c r="B246" s="39"/>
    </row>
    <row r="247" spans="1:2">
      <c r="A247" s="39"/>
      <c r="B247" s="39"/>
    </row>
    <row r="248" spans="1:2">
      <c r="A248" s="39"/>
      <c r="B248" s="39"/>
    </row>
    <row r="249" spans="1:2">
      <c r="A249" s="39"/>
      <c r="B249" s="39"/>
    </row>
    <row r="250" spans="1:2">
      <c r="A250" s="39"/>
      <c r="B250" s="39"/>
    </row>
    <row r="251" spans="1:2">
      <c r="A251" s="39"/>
      <c r="B251" s="39"/>
    </row>
    <row r="252" spans="1:2">
      <c r="A252" s="39"/>
      <c r="B252" s="39"/>
    </row>
    <row r="253" spans="1:2">
      <c r="A253" s="39"/>
      <c r="B253" s="39"/>
    </row>
    <row r="254" spans="1:2">
      <c r="A254" s="39"/>
      <c r="B254" s="39"/>
    </row>
    <row r="255" spans="1:2">
      <c r="A255" s="39"/>
      <c r="B255" s="39"/>
    </row>
    <row r="256" spans="1:2">
      <c r="A256" s="39"/>
      <c r="B256" s="39"/>
    </row>
    <row r="257" spans="1:2">
      <c r="A257" s="39"/>
      <c r="B257" s="39"/>
    </row>
    <row r="258" spans="1:2">
      <c r="A258" s="39"/>
      <c r="B258" s="39"/>
    </row>
    <row r="259" spans="1:2">
      <c r="A259" s="39"/>
      <c r="B259" s="39"/>
    </row>
    <row r="260" spans="1:2">
      <c r="A260" s="39"/>
      <c r="B260" s="39"/>
    </row>
    <row r="261" spans="1:2">
      <c r="A261" s="39"/>
      <c r="B261" s="39"/>
    </row>
    <row r="262" spans="1:2">
      <c r="A262" s="39"/>
      <c r="B262" s="39"/>
    </row>
    <row r="263" spans="1:2">
      <c r="A263" s="39"/>
      <c r="B263" s="39"/>
    </row>
    <row r="264" spans="1:2">
      <c r="A264" s="39"/>
      <c r="B264" s="39"/>
    </row>
    <row r="265" spans="1:2">
      <c r="A265" s="39"/>
      <c r="B265" s="39"/>
    </row>
    <row r="266" spans="1:2">
      <c r="A266" s="39"/>
      <c r="B266" s="39"/>
    </row>
    <row r="267" spans="1:2">
      <c r="A267" s="39"/>
      <c r="B267" s="39"/>
    </row>
    <row r="268" spans="1:2">
      <c r="A268" s="39"/>
      <c r="B268" s="39"/>
    </row>
    <row r="269" spans="1:2">
      <c r="A269" s="39"/>
      <c r="B269" s="39"/>
    </row>
    <row r="270" spans="1:2">
      <c r="A270" s="39"/>
      <c r="B270" s="39"/>
    </row>
    <row r="271" spans="1:2">
      <c r="A271" s="39"/>
      <c r="B271" s="39"/>
    </row>
    <row r="272" spans="1:2">
      <c r="A272" s="39"/>
      <c r="B272" s="39"/>
    </row>
    <row r="273" spans="1:2">
      <c r="A273" s="39"/>
      <c r="B273" s="39"/>
    </row>
    <row r="274" spans="1:2">
      <c r="A274" s="39"/>
      <c r="B274" s="39"/>
    </row>
    <row r="275" spans="1:2">
      <c r="A275" s="39"/>
      <c r="B275" s="39"/>
    </row>
    <row r="276" spans="1:2">
      <c r="A276" s="39"/>
      <c r="B276" s="39"/>
    </row>
    <row r="277" spans="1:2">
      <c r="A277" s="39"/>
      <c r="B277" s="39"/>
    </row>
    <row r="278" spans="1:2">
      <c r="A278" s="39"/>
      <c r="B278" s="39"/>
    </row>
    <row r="279" spans="1:2">
      <c r="A279" s="39"/>
      <c r="B279" s="39"/>
    </row>
    <row r="280" spans="1:2">
      <c r="A280" s="39"/>
      <c r="B280" s="39"/>
    </row>
    <row r="281" spans="1:2">
      <c r="A281" s="39"/>
      <c r="B281" s="39"/>
    </row>
    <row r="282" spans="1:2">
      <c r="A282" s="39"/>
      <c r="B282" s="39"/>
    </row>
    <row r="283" spans="1:2">
      <c r="A283" s="39"/>
      <c r="B283" s="39"/>
    </row>
    <row r="284" spans="1:2">
      <c r="A284" s="39"/>
      <c r="B284" s="39"/>
    </row>
    <row r="285" spans="1:2">
      <c r="A285" s="39"/>
      <c r="B285" s="39"/>
    </row>
    <row r="286" spans="1:2">
      <c r="A286" s="39"/>
      <c r="B286" s="39"/>
    </row>
    <row r="287" spans="1:2">
      <c r="A287" s="39"/>
      <c r="B287" s="39"/>
    </row>
    <row r="288" spans="1:2">
      <c r="A288" s="39"/>
      <c r="B288" s="39"/>
    </row>
    <row r="289" spans="1:2">
      <c r="A289" s="39"/>
      <c r="B289" s="39"/>
    </row>
    <row r="290" spans="1:2">
      <c r="A290" s="39"/>
      <c r="B290" s="39"/>
    </row>
    <row r="291" spans="1:2">
      <c r="A291" s="39"/>
      <c r="B291" s="39"/>
    </row>
    <row r="292" spans="1:2">
      <c r="A292" s="39"/>
      <c r="B292" s="39"/>
    </row>
    <row r="293" spans="1:2">
      <c r="A293" s="39"/>
      <c r="B293" s="39"/>
    </row>
    <row r="294" spans="1:2">
      <c r="A294" s="39"/>
      <c r="B294" s="39"/>
    </row>
    <row r="295" spans="1:2">
      <c r="A295" s="39"/>
      <c r="B295" s="39"/>
    </row>
    <row r="296" spans="1:2">
      <c r="A296" s="39"/>
      <c r="B296" s="39"/>
    </row>
    <row r="297" spans="1:2">
      <c r="A297" s="39"/>
      <c r="B297" s="39"/>
    </row>
    <row r="298" spans="1:2">
      <c r="A298" s="39"/>
      <c r="B298" s="39"/>
    </row>
    <row r="299" spans="1:2">
      <c r="A299" s="39"/>
      <c r="B299" s="39"/>
    </row>
    <row r="300" spans="1:2">
      <c r="A300" s="39"/>
      <c r="B300" s="39"/>
    </row>
    <row r="301" spans="1:2">
      <c r="A301" s="39"/>
      <c r="B301" s="39"/>
    </row>
    <row r="302" spans="1:2">
      <c r="A302" s="39"/>
      <c r="B302" s="39"/>
    </row>
    <row r="303" spans="1:2">
      <c r="A303" s="39"/>
      <c r="B303" s="39"/>
    </row>
    <row r="304" spans="1:2">
      <c r="A304" s="39"/>
      <c r="B304" s="39"/>
    </row>
    <row r="305" spans="1:2">
      <c r="A305" s="39"/>
      <c r="B305" s="39"/>
    </row>
    <row r="306" spans="1:2">
      <c r="A306" s="39"/>
      <c r="B306" s="39"/>
    </row>
    <row r="307" spans="1:2">
      <c r="A307" s="39"/>
      <c r="B307" s="39"/>
    </row>
    <row r="308" spans="1:2">
      <c r="A308" s="39"/>
      <c r="B308" s="39"/>
    </row>
    <row r="309" spans="1:2">
      <c r="A309" s="39"/>
      <c r="B309" s="39"/>
    </row>
    <row r="310" spans="1:2">
      <c r="A310" s="39"/>
      <c r="B310" s="39"/>
    </row>
    <row r="311" spans="1:2">
      <c r="A311" s="39"/>
      <c r="B311" s="39"/>
    </row>
    <row r="312" spans="1:2">
      <c r="A312" s="39"/>
      <c r="B312" s="39"/>
    </row>
    <row r="313" spans="1:2">
      <c r="A313" s="39"/>
      <c r="B313" s="39"/>
    </row>
    <row r="314" spans="1:2">
      <c r="A314" s="39"/>
      <c r="B314" s="39"/>
    </row>
    <row r="315" spans="1:2">
      <c r="A315" s="39"/>
      <c r="B315" s="39"/>
    </row>
    <row r="316" spans="1:2">
      <c r="A316" s="39"/>
      <c r="B316" s="39"/>
    </row>
    <row r="317" spans="1:2">
      <c r="A317" s="39"/>
      <c r="B317" s="39"/>
    </row>
    <row r="318" spans="1:2">
      <c r="A318" s="39"/>
      <c r="B318" s="39"/>
    </row>
    <row r="319" spans="1:2">
      <c r="A319" s="39"/>
      <c r="B319" s="39"/>
    </row>
    <row r="320" spans="1:2">
      <c r="A320" s="39"/>
      <c r="B320" s="39"/>
    </row>
  </sheetData>
  <mergeCells count="2">
    <mergeCell ref="A1:K1"/>
    <mergeCell ref="B132:E1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58"/>
  <sheetViews>
    <sheetView topLeftCell="D1" workbookViewId="0">
      <selection activeCell="G21" sqref="G21"/>
    </sheetView>
  </sheetViews>
  <sheetFormatPr defaultRowHeight="15"/>
  <cols>
    <col min="1" max="2" width="10.140625" bestFit="1" customWidth="1"/>
    <col min="3" max="3" width="14.5703125" bestFit="1" customWidth="1"/>
    <col min="4" max="4" width="21" bestFit="1" customWidth="1"/>
    <col min="5" max="5" width="14.42578125" bestFit="1" customWidth="1"/>
    <col min="6" max="6" width="15.42578125" bestFit="1" customWidth="1"/>
    <col min="7" max="7" width="48.42578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36</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32" t="s">
        <v>54</v>
      </c>
      <c r="B4" s="41" t="s">
        <v>68</v>
      </c>
      <c r="C4" s="33" t="s">
        <v>69</v>
      </c>
      <c r="D4" s="33" t="s">
        <v>70</v>
      </c>
      <c r="E4" s="7" t="s">
        <v>71</v>
      </c>
      <c r="F4" s="7" t="s">
        <v>72</v>
      </c>
      <c r="G4" s="64" t="s">
        <v>174</v>
      </c>
      <c r="H4" s="8">
        <v>8932</v>
      </c>
      <c r="I4" s="8">
        <v>10650</v>
      </c>
      <c r="J4" s="8">
        <v>0</v>
      </c>
      <c r="K4" s="9">
        <f>SUM(H4:J4)</f>
        <v>19582</v>
      </c>
    </row>
    <row r="5" spans="1:11">
      <c r="A5" s="34" t="s">
        <v>203</v>
      </c>
      <c r="B5" s="35">
        <v>5498</v>
      </c>
      <c r="C5" s="35" t="s">
        <v>73</v>
      </c>
      <c r="D5" s="35" t="s">
        <v>240</v>
      </c>
      <c r="E5" s="11" t="s">
        <v>241</v>
      </c>
      <c r="F5" s="11" t="s">
        <v>72</v>
      </c>
      <c r="G5" s="75" t="s">
        <v>523</v>
      </c>
      <c r="H5" s="8">
        <v>10330</v>
      </c>
      <c r="I5" s="108">
        <v>18000</v>
      </c>
      <c r="J5" s="8">
        <v>0</v>
      </c>
      <c r="K5" s="9">
        <f t="shared" ref="K5:K8" si="0">SUM(H5:J5)</f>
        <v>28330</v>
      </c>
    </row>
    <row r="6" spans="1:11">
      <c r="A6" s="34" t="s">
        <v>1011</v>
      </c>
      <c r="B6" s="35">
        <v>755</v>
      </c>
      <c r="C6" s="35" t="s">
        <v>1030</v>
      </c>
      <c r="D6" s="35" t="s">
        <v>1031</v>
      </c>
      <c r="E6" s="11" t="s">
        <v>1021</v>
      </c>
      <c r="F6" s="11" t="s">
        <v>67</v>
      </c>
      <c r="G6" s="75" t="s">
        <v>1183</v>
      </c>
      <c r="H6" s="8">
        <v>8564</v>
      </c>
      <c r="I6" s="8">
        <v>12500</v>
      </c>
      <c r="J6" s="8">
        <v>0</v>
      </c>
      <c r="K6" s="9">
        <f t="shared" si="0"/>
        <v>21064</v>
      </c>
    </row>
    <row r="7" spans="1:11">
      <c r="A7" s="34" t="s">
        <v>1011</v>
      </c>
      <c r="B7" s="35">
        <v>755</v>
      </c>
      <c r="C7" s="35" t="s">
        <v>1030</v>
      </c>
      <c r="D7" s="35" t="s">
        <v>1031</v>
      </c>
      <c r="E7" s="11" t="s">
        <v>356</v>
      </c>
      <c r="F7" s="11" t="s">
        <v>67</v>
      </c>
      <c r="G7" s="75" t="s">
        <v>1154</v>
      </c>
      <c r="H7" s="8">
        <v>0</v>
      </c>
      <c r="I7" s="8">
        <v>350</v>
      </c>
      <c r="J7" s="8">
        <v>0</v>
      </c>
      <c r="K7" s="9">
        <f t="shared" si="0"/>
        <v>350</v>
      </c>
    </row>
    <row r="8" spans="1:11" ht="15.75" thickBot="1">
      <c r="A8" s="36"/>
      <c r="B8" s="37"/>
      <c r="C8" s="37"/>
      <c r="D8" s="37"/>
      <c r="E8" s="13"/>
      <c r="F8" s="13"/>
      <c r="G8" s="13" t="s">
        <v>551</v>
      </c>
      <c r="H8" s="14">
        <f>SUM(E15:E19)</f>
        <v>180</v>
      </c>
      <c r="I8" s="14">
        <v>0</v>
      </c>
      <c r="J8" s="14">
        <v>0</v>
      </c>
      <c r="K8" s="9">
        <f t="shared" si="0"/>
        <v>180</v>
      </c>
    </row>
    <row r="9" spans="1:11" ht="16.5" thickBot="1">
      <c r="A9" s="38"/>
      <c r="B9" s="38"/>
      <c r="C9" s="38"/>
      <c r="D9" s="38"/>
      <c r="E9" s="16"/>
      <c r="F9" s="16"/>
      <c r="G9" s="17" t="s">
        <v>11</v>
      </c>
      <c r="H9" s="18">
        <f>SUM(H4:H8)</f>
        <v>28006</v>
      </c>
      <c r="I9" s="19">
        <f>SUM(I4:I8)</f>
        <v>41500</v>
      </c>
      <c r="J9" s="19">
        <f>SUM(J4:J8)</f>
        <v>0</v>
      </c>
      <c r="K9" s="20">
        <f>SUM(K4:K8)</f>
        <v>69506</v>
      </c>
    </row>
    <row r="10" spans="1:11">
      <c r="A10" s="39"/>
      <c r="B10" s="39"/>
      <c r="C10" s="39"/>
      <c r="D10" s="39"/>
    </row>
    <row r="11" spans="1:11" ht="15.75" thickBot="1">
      <c r="A11" s="39"/>
      <c r="B11" s="39"/>
      <c r="C11" s="39"/>
      <c r="D11" s="39"/>
    </row>
    <row r="12" spans="1:11" ht="16.5" thickBot="1">
      <c r="A12" s="39"/>
      <c r="B12" s="150" t="s">
        <v>87</v>
      </c>
      <c r="C12" s="151"/>
      <c r="D12" s="151"/>
      <c r="E12" s="152"/>
    </row>
    <row r="13" spans="1:11" ht="16.5" thickBot="1">
      <c r="A13" s="39"/>
      <c r="B13" s="46"/>
      <c r="C13" s="42"/>
      <c r="D13" s="42"/>
      <c r="E13" s="47"/>
    </row>
    <row r="14" spans="1:11" ht="16.5" thickBot="1">
      <c r="A14" s="39"/>
      <c r="B14" s="43" t="s">
        <v>0</v>
      </c>
      <c r="C14" s="44" t="s">
        <v>84</v>
      </c>
      <c r="D14" s="44" t="s">
        <v>85</v>
      </c>
      <c r="E14" s="45" t="s">
        <v>86</v>
      </c>
    </row>
    <row r="15" spans="1:11">
      <c r="A15" s="39"/>
      <c r="B15" s="6" t="s">
        <v>203</v>
      </c>
      <c r="C15" s="33">
        <v>460</v>
      </c>
      <c r="D15" s="7" t="s">
        <v>330</v>
      </c>
      <c r="E15" s="48">
        <v>40</v>
      </c>
    </row>
    <row r="16" spans="1:11">
      <c r="A16" s="39"/>
      <c r="B16" s="10" t="s">
        <v>54</v>
      </c>
      <c r="C16" s="35">
        <v>454</v>
      </c>
      <c r="D16" s="11" t="s">
        <v>330</v>
      </c>
      <c r="E16" s="49">
        <v>80</v>
      </c>
    </row>
    <row r="17" spans="1:5">
      <c r="A17" s="39"/>
      <c r="B17" s="10"/>
      <c r="C17" s="35" t="s">
        <v>61</v>
      </c>
      <c r="D17" s="11" t="s">
        <v>786</v>
      </c>
      <c r="E17" s="49">
        <v>60</v>
      </c>
    </row>
    <row r="18" spans="1:5">
      <c r="A18" s="39"/>
      <c r="B18" s="10"/>
      <c r="C18" s="35"/>
      <c r="D18" s="11"/>
      <c r="E18" s="49"/>
    </row>
    <row r="19" spans="1:5" ht="15.75" thickBot="1">
      <c r="A19" s="39"/>
      <c r="B19" s="50"/>
      <c r="C19" s="62"/>
      <c r="D19" s="51"/>
      <c r="E19" s="52"/>
    </row>
    <row r="20" spans="1:5">
      <c r="A20" s="39"/>
      <c r="B20" s="39"/>
      <c r="C20" s="39"/>
      <c r="D20" s="39"/>
    </row>
    <row r="21" spans="1:5">
      <c r="A21" s="39"/>
      <c r="B21" s="39"/>
      <c r="C21" s="39"/>
      <c r="D21" s="39"/>
    </row>
    <row r="22" spans="1:5">
      <c r="A22" s="39"/>
      <c r="B22" s="39"/>
      <c r="C22" s="39"/>
      <c r="D22" s="39"/>
    </row>
    <row r="23" spans="1:5">
      <c r="A23" s="39"/>
      <c r="B23" s="39"/>
      <c r="C23" s="39"/>
      <c r="D23" s="39"/>
    </row>
    <row r="24" spans="1:5">
      <c r="A24" s="39"/>
      <c r="B24" s="39"/>
      <c r="C24" s="39"/>
      <c r="D24" s="39"/>
    </row>
    <row r="25" spans="1:5">
      <c r="A25" s="39"/>
      <c r="B25" s="39"/>
      <c r="C25" s="39"/>
      <c r="D25" s="39"/>
    </row>
    <row r="26" spans="1:5">
      <c r="A26" s="39"/>
      <c r="B26" s="39"/>
      <c r="C26" s="39"/>
      <c r="D26" s="39"/>
    </row>
    <row r="27" spans="1:5">
      <c r="A27" s="39"/>
      <c r="B27" s="39"/>
      <c r="C27" s="39"/>
      <c r="D27" s="39"/>
    </row>
    <row r="28" spans="1:5">
      <c r="A28" s="39"/>
      <c r="B28" s="39"/>
      <c r="C28" s="39"/>
      <c r="D28" s="39"/>
    </row>
    <row r="29" spans="1:5">
      <c r="A29" s="39"/>
      <c r="B29" s="39"/>
      <c r="C29" s="39"/>
      <c r="D29" s="39"/>
    </row>
    <row r="30" spans="1:5">
      <c r="A30" s="39"/>
      <c r="B30" s="39"/>
      <c r="C30" s="39"/>
      <c r="D30" s="39"/>
    </row>
    <row r="31" spans="1:5">
      <c r="A31" s="39"/>
      <c r="B31" s="39"/>
      <c r="C31" s="39"/>
      <c r="D31" s="39"/>
    </row>
    <row r="32" spans="1:5">
      <c r="A32" s="39"/>
      <c r="B32" s="39"/>
      <c r="C32" s="39"/>
      <c r="D32" s="39"/>
    </row>
    <row r="33" spans="1:4">
      <c r="A33" s="39"/>
      <c r="B33" s="39"/>
      <c r="C33" s="39"/>
      <c r="D33" s="39"/>
    </row>
    <row r="34" spans="1:4">
      <c r="A34" s="39"/>
      <c r="B34" s="39"/>
      <c r="C34" s="39"/>
      <c r="D34" s="39"/>
    </row>
    <row r="35" spans="1:4">
      <c r="A35" s="39"/>
      <c r="B35" s="39"/>
      <c r="C35" s="39"/>
      <c r="D35" s="39"/>
    </row>
    <row r="36" spans="1:4">
      <c r="A36" s="39"/>
      <c r="B36" s="39"/>
      <c r="C36" s="39"/>
      <c r="D36" s="39"/>
    </row>
    <row r="37" spans="1:4">
      <c r="A37" s="39"/>
      <c r="B37" s="39"/>
      <c r="C37" s="39"/>
      <c r="D37" s="39"/>
    </row>
    <row r="38" spans="1:4">
      <c r="A38" s="39"/>
      <c r="B38" s="39"/>
      <c r="C38" s="39"/>
      <c r="D38" s="39"/>
    </row>
    <row r="39" spans="1:4">
      <c r="A39" s="39"/>
      <c r="B39" s="39"/>
      <c r="C39" s="39"/>
      <c r="D39" s="39"/>
    </row>
    <row r="40" spans="1:4">
      <c r="A40" s="39"/>
      <c r="B40" s="39"/>
      <c r="C40" s="39"/>
      <c r="D40" s="39"/>
    </row>
    <row r="41" spans="1:4">
      <c r="A41" s="39"/>
      <c r="B41" s="39"/>
      <c r="C41" s="39"/>
      <c r="D41" s="39"/>
    </row>
    <row r="42" spans="1:4">
      <c r="A42" s="39"/>
      <c r="B42" s="39"/>
      <c r="C42" s="39"/>
      <c r="D42" s="39"/>
    </row>
    <row r="43" spans="1:4">
      <c r="A43" s="39"/>
      <c r="B43" s="39"/>
      <c r="C43" s="39"/>
      <c r="D43" s="39"/>
    </row>
    <row r="44" spans="1:4">
      <c r="A44" s="39"/>
      <c r="B44" s="39"/>
      <c r="C44" s="39"/>
      <c r="D44" s="39"/>
    </row>
    <row r="45" spans="1:4">
      <c r="A45" s="39"/>
      <c r="B45" s="39"/>
      <c r="C45" s="39"/>
      <c r="D45" s="39"/>
    </row>
    <row r="46" spans="1:4">
      <c r="A46" s="39"/>
      <c r="B46" s="39"/>
      <c r="C46" s="39"/>
      <c r="D46" s="39"/>
    </row>
    <row r="47" spans="1:4">
      <c r="A47" s="39"/>
      <c r="B47" s="39"/>
      <c r="C47" s="39"/>
      <c r="D47" s="39"/>
    </row>
    <row r="48" spans="1:4">
      <c r="A48" s="39"/>
      <c r="B48" s="39"/>
      <c r="C48" s="39"/>
      <c r="D48" s="39"/>
    </row>
    <row r="49" spans="1:4">
      <c r="A49" s="39"/>
      <c r="B49" s="39"/>
      <c r="C49" s="39"/>
      <c r="D49" s="39"/>
    </row>
    <row r="50" spans="1:4">
      <c r="A50" s="39"/>
      <c r="B50" s="39"/>
      <c r="C50" s="39"/>
      <c r="D50" s="39"/>
    </row>
    <row r="51" spans="1:4">
      <c r="A51" s="39"/>
      <c r="B51" s="39"/>
      <c r="C51" s="39"/>
      <c r="D51" s="39"/>
    </row>
    <row r="52" spans="1:4">
      <c r="A52" s="39"/>
      <c r="B52" s="39"/>
      <c r="C52" s="39"/>
      <c r="D52" s="39"/>
    </row>
    <row r="53" spans="1:4">
      <c r="A53" s="39"/>
      <c r="B53" s="39"/>
      <c r="C53" s="39"/>
      <c r="D53" s="39"/>
    </row>
    <row r="54" spans="1:4">
      <c r="A54" s="39"/>
      <c r="B54" s="39"/>
      <c r="C54" s="39"/>
      <c r="D54" s="39"/>
    </row>
    <row r="55" spans="1:4">
      <c r="A55" s="39"/>
      <c r="B55" s="39"/>
      <c r="C55" s="39"/>
      <c r="D55" s="39"/>
    </row>
    <row r="56" spans="1:4">
      <c r="A56" s="39"/>
      <c r="B56" s="39"/>
      <c r="C56" s="39"/>
      <c r="D56" s="39"/>
    </row>
    <row r="57" spans="1:4">
      <c r="A57" s="39"/>
      <c r="B57" s="39"/>
      <c r="C57" s="39"/>
      <c r="D57" s="39"/>
    </row>
    <row r="58" spans="1:4">
      <c r="A58" s="39"/>
      <c r="B58" s="39"/>
      <c r="C58" s="39"/>
      <c r="D58" s="39"/>
    </row>
    <row r="59" spans="1:4">
      <c r="A59" s="39"/>
      <c r="B59" s="39"/>
      <c r="C59" s="39"/>
      <c r="D59" s="39"/>
    </row>
    <row r="60" spans="1:4">
      <c r="A60" s="39"/>
      <c r="B60" s="39"/>
      <c r="C60" s="39"/>
      <c r="D60" s="39"/>
    </row>
    <row r="61" spans="1:4">
      <c r="A61" s="39"/>
      <c r="B61" s="39"/>
      <c r="C61" s="39"/>
      <c r="D61" s="39"/>
    </row>
    <row r="62" spans="1:4">
      <c r="A62" s="39"/>
      <c r="B62" s="39"/>
      <c r="C62" s="39"/>
      <c r="D62" s="39"/>
    </row>
    <row r="63" spans="1:4">
      <c r="A63" s="39"/>
      <c r="B63" s="39"/>
      <c r="C63" s="39"/>
      <c r="D63" s="39"/>
    </row>
    <row r="64" spans="1:4">
      <c r="A64" s="39"/>
      <c r="B64" s="39"/>
      <c r="C64" s="39"/>
      <c r="D64" s="39"/>
    </row>
    <row r="65" spans="1:4">
      <c r="A65" s="39"/>
      <c r="B65" s="39"/>
      <c r="C65" s="39"/>
      <c r="D65" s="39"/>
    </row>
    <row r="66" spans="1:4">
      <c r="A66" s="39"/>
      <c r="B66" s="39"/>
      <c r="C66" s="39"/>
      <c r="D66" s="39"/>
    </row>
    <row r="67" spans="1:4">
      <c r="A67" s="39"/>
      <c r="B67" s="39"/>
      <c r="C67" s="39"/>
      <c r="D67" s="39"/>
    </row>
    <row r="68" spans="1:4">
      <c r="A68" s="39"/>
      <c r="B68" s="39"/>
      <c r="C68" s="39"/>
      <c r="D68" s="39"/>
    </row>
    <row r="69" spans="1:4">
      <c r="A69" s="39"/>
      <c r="B69" s="39"/>
      <c r="C69" s="39"/>
      <c r="D69" s="39"/>
    </row>
    <row r="70" spans="1:4">
      <c r="A70" s="39"/>
      <c r="B70" s="39"/>
      <c r="C70" s="39"/>
      <c r="D70" s="39"/>
    </row>
    <row r="71" spans="1:4">
      <c r="A71" s="39"/>
      <c r="B71" s="39"/>
      <c r="C71" s="39"/>
      <c r="D71" s="39"/>
    </row>
    <row r="72" spans="1:4">
      <c r="A72" s="39"/>
      <c r="B72" s="39"/>
      <c r="C72" s="39"/>
      <c r="D72" s="39"/>
    </row>
    <row r="73" spans="1:4">
      <c r="A73" s="39"/>
      <c r="B73" s="39"/>
      <c r="C73" s="39"/>
      <c r="D73" s="39"/>
    </row>
    <row r="74" spans="1:4">
      <c r="A74" s="39"/>
      <c r="B74" s="39"/>
      <c r="C74" s="39"/>
      <c r="D74" s="39"/>
    </row>
    <row r="75" spans="1:4">
      <c r="A75" s="39"/>
      <c r="B75" s="39"/>
      <c r="C75" s="39"/>
      <c r="D75" s="39"/>
    </row>
    <row r="76" spans="1:4">
      <c r="A76" s="39"/>
      <c r="B76" s="39"/>
      <c r="C76" s="39"/>
      <c r="D76" s="39"/>
    </row>
    <row r="77" spans="1:4">
      <c r="A77" s="39"/>
      <c r="B77" s="39"/>
      <c r="C77" s="39"/>
      <c r="D77" s="39"/>
    </row>
    <row r="78" spans="1:4">
      <c r="A78" s="39"/>
      <c r="B78" s="39"/>
      <c r="C78" s="39"/>
      <c r="D78" s="39"/>
    </row>
    <row r="79" spans="1:4">
      <c r="A79" s="39"/>
      <c r="B79" s="39"/>
      <c r="C79" s="39"/>
      <c r="D79" s="39"/>
    </row>
    <row r="80" spans="1:4">
      <c r="A80" s="39"/>
      <c r="B80" s="39"/>
      <c r="C80" s="39"/>
      <c r="D80" s="39"/>
    </row>
    <row r="81" spans="1:4">
      <c r="A81" s="39"/>
      <c r="B81" s="39"/>
      <c r="C81" s="39"/>
      <c r="D81" s="39"/>
    </row>
    <row r="82" spans="1:4">
      <c r="A82" s="39"/>
      <c r="B82" s="39"/>
      <c r="C82" s="39"/>
      <c r="D82" s="39"/>
    </row>
    <row r="83" spans="1:4">
      <c r="A83" s="39"/>
      <c r="B83" s="39"/>
      <c r="C83" s="39"/>
      <c r="D83" s="39"/>
    </row>
    <row r="84" spans="1:4">
      <c r="A84" s="39"/>
      <c r="B84" s="39"/>
      <c r="C84" s="39"/>
      <c r="D84" s="39"/>
    </row>
    <row r="85" spans="1:4">
      <c r="A85" s="39"/>
      <c r="B85" s="39"/>
      <c r="C85" s="39"/>
      <c r="D85" s="39"/>
    </row>
    <row r="86" spans="1:4">
      <c r="A86" s="39"/>
      <c r="B86" s="39"/>
      <c r="C86" s="39"/>
      <c r="D86" s="39"/>
    </row>
    <row r="87" spans="1:4">
      <c r="A87" s="39"/>
      <c r="B87" s="39"/>
      <c r="C87" s="39"/>
      <c r="D87" s="39"/>
    </row>
    <row r="88" spans="1:4">
      <c r="A88" s="39"/>
      <c r="B88" s="39"/>
      <c r="C88" s="39"/>
      <c r="D88" s="39"/>
    </row>
    <row r="89" spans="1:4">
      <c r="A89" s="39"/>
      <c r="B89" s="39"/>
      <c r="C89" s="39"/>
      <c r="D89" s="39"/>
    </row>
    <row r="90" spans="1:4">
      <c r="A90" s="39"/>
      <c r="B90" s="39"/>
      <c r="C90" s="39"/>
      <c r="D90" s="39"/>
    </row>
    <row r="91" spans="1:4">
      <c r="A91" s="39"/>
      <c r="B91" s="39"/>
      <c r="C91" s="39"/>
      <c r="D91" s="39"/>
    </row>
    <row r="92" spans="1:4">
      <c r="A92" s="39"/>
      <c r="B92" s="39"/>
      <c r="C92" s="39"/>
      <c r="D92" s="39"/>
    </row>
    <row r="93" spans="1:4">
      <c r="A93" s="39"/>
      <c r="B93" s="39"/>
      <c r="C93" s="39"/>
      <c r="D93" s="39"/>
    </row>
    <row r="94" spans="1:4">
      <c r="A94" s="39"/>
      <c r="B94" s="39"/>
      <c r="C94" s="39"/>
      <c r="D94" s="39"/>
    </row>
    <row r="95" spans="1:4">
      <c r="A95" s="39"/>
      <c r="B95" s="39"/>
      <c r="C95" s="39"/>
      <c r="D95" s="39"/>
    </row>
    <row r="96" spans="1:4">
      <c r="A96" s="39"/>
      <c r="B96" s="39"/>
      <c r="C96" s="39"/>
      <c r="D96" s="39"/>
    </row>
    <row r="97" spans="1:4">
      <c r="A97" s="39"/>
      <c r="B97" s="39"/>
      <c r="C97" s="39"/>
      <c r="D97" s="39"/>
    </row>
    <row r="98" spans="1:4">
      <c r="A98" s="39"/>
      <c r="B98" s="39"/>
      <c r="C98" s="39"/>
      <c r="D98" s="39"/>
    </row>
    <row r="99" spans="1:4">
      <c r="A99" s="39"/>
      <c r="B99" s="39"/>
      <c r="C99" s="39"/>
      <c r="D99" s="39"/>
    </row>
    <row r="100" spans="1:4">
      <c r="A100" s="39"/>
      <c r="B100" s="39"/>
      <c r="C100" s="39"/>
      <c r="D100" s="39"/>
    </row>
    <row r="101" spans="1:4">
      <c r="A101" s="39"/>
      <c r="B101" s="39"/>
      <c r="C101" s="39"/>
      <c r="D101" s="39"/>
    </row>
    <row r="102" spans="1:4">
      <c r="A102" s="39"/>
      <c r="B102" s="39"/>
      <c r="C102" s="39"/>
      <c r="D102" s="39"/>
    </row>
    <row r="103" spans="1:4">
      <c r="A103" s="39"/>
      <c r="B103" s="39"/>
      <c r="C103" s="39"/>
      <c r="D103" s="39"/>
    </row>
    <row r="104" spans="1:4">
      <c r="A104" s="39"/>
      <c r="B104" s="39"/>
      <c r="C104" s="39"/>
      <c r="D104" s="39"/>
    </row>
    <row r="105" spans="1:4">
      <c r="A105" s="39"/>
      <c r="B105" s="39"/>
      <c r="C105" s="39"/>
      <c r="D105" s="39"/>
    </row>
    <row r="106" spans="1:4">
      <c r="A106" s="39"/>
      <c r="B106" s="39"/>
      <c r="C106" s="39"/>
      <c r="D106" s="39"/>
    </row>
    <row r="107" spans="1:4">
      <c r="A107" s="39"/>
      <c r="B107" s="39"/>
      <c r="C107" s="39"/>
      <c r="D107" s="39"/>
    </row>
    <row r="108" spans="1:4">
      <c r="A108" s="39"/>
      <c r="B108" s="39"/>
      <c r="C108" s="39"/>
      <c r="D108" s="39"/>
    </row>
    <row r="109" spans="1:4">
      <c r="A109" s="39"/>
      <c r="B109" s="39"/>
      <c r="C109" s="39"/>
      <c r="D109" s="39"/>
    </row>
    <row r="110" spans="1:4">
      <c r="A110" s="39"/>
      <c r="B110" s="39"/>
      <c r="C110" s="39"/>
      <c r="D110" s="39"/>
    </row>
    <row r="111" spans="1:4">
      <c r="A111" s="39"/>
      <c r="B111" s="39"/>
      <c r="C111" s="39"/>
      <c r="D111" s="39"/>
    </row>
    <row r="112" spans="1:4">
      <c r="A112" s="39"/>
      <c r="B112" s="39"/>
      <c r="C112" s="39"/>
      <c r="D112" s="39"/>
    </row>
    <row r="113" spans="1:4">
      <c r="A113" s="39"/>
      <c r="B113" s="39"/>
      <c r="C113" s="39"/>
      <c r="D113" s="39"/>
    </row>
    <row r="114" spans="1:4">
      <c r="A114" s="39"/>
      <c r="B114" s="39"/>
      <c r="C114" s="39"/>
      <c r="D114" s="39"/>
    </row>
    <row r="115" spans="1:4">
      <c r="A115" s="39"/>
      <c r="B115" s="39"/>
      <c r="C115" s="39"/>
      <c r="D115" s="39"/>
    </row>
    <row r="116" spans="1:4">
      <c r="A116" s="39"/>
      <c r="B116" s="39"/>
      <c r="C116" s="39"/>
      <c r="D116" s="39"/>
    </row>
    <row r="117" spans="1:4">
      <c r="A117" s="39"/>
      <c r="B117" s="39"/>
      <c r="C117" s="39"/>
      <c r="D117" s="39"/>
    </row>
    <row r="118" spans="1:4">
      <c r="A118" s="39"/>
      <c r="B118" s="39"/>
      <c r="C118" s="39"/>
      <c r="D118" s="39"/>
    </row>
    <row r="119" spans="1:4">
      <c r="A119" s="39"/>
      <c r="B119" s="39"/>
      <c r="C119" s="39"/>
      <c r="D119" s="39"/>
    </row>
    <row r="120" spans="1:4">
      <c r="A120" s="39"/>
      <c r="B120" s="39"/>
      <c r="C120" s="39"/>
      <c r="D120" s="39"/>
    </row>
    <row r="121" spans="1:4">
      <c r="A121" s="39"/>
      <c r="B121" s="39"/>
      <c r="C121" s="39"/>
      <c r="D121" s="39"/>
    </row>
    <row r="122" spans="1:4">
      <c r="A122" s="39"/>
      <c r="B122" s="39"/>
      <c r="C122" s="39"/>
      <c r="D122" s="39"/>
    </row>
    <row r="123" spans="1:4">
      <c r="A123" s="39"/>
      <c r="B123" s="39"/>
      <c r="C123" s="39"/>
      <c r="D123" s="39"/>
    </row>
    <row r="124" spans="1:4">
      <c r="A124" s="39"/>
      <c r="B124" s="39"/>
      <c r="C124" s="39"/>
      <c r="D124" s="39"/>
    </row>
    <row r="125" spans="1:4">
      <c r="A125" s="39"/>
      <c r="B125" s="39"/>
      <c r="C125" s="39"/>
      <c r="D125" s="39"/>
    </row>
    <row r="126" spans="1:4">
      <c r="A126" s="39"/>
      <c r="B126" s="39"/>
      <c r="C126" s="39"/>
      <c r="D126" s="39"/>
    </row>
    <row r="127" spans="1:4">
      <c r="A127" s="39"/>
      <c r="B127" s="39"/>
      <c r="C127" s="39"/>
      <c r="D127" s="39"/>
    </row>
    <row r="128" spans="1:4">
      <c r="A128" s="39"/>
      <c r="B128" s="39"/>
      <c r="C128" s="39"/>
      <c r="D128" s="39"/>
    </row>
    <row r="129" spans="1:4">
      <c r="A129" s="39"/>
      <c r="B129" s="39"/>
      <c r="C129" s="39"/>
      <c r="D129" s="39"/>
    </row>
    <row r="130" spans="1:4">
      <c r="A130" s="39"/>
      <c r="B130" s="39"/>
      <c r="C130" s="39"/>
      <c r="D130" s="39"/>
    </row>
    <row r="131" spans="1:4">
      <c r="A131" s="39"/>
      <c r="B131" s="39"/>
      <c r="C131" s="39"/>
      <c r="D131" s="39"/>
    </row>
    <row r="132" spans="1:4">
      <c r="A132" s="39"/>
      <c r="B132" s="39"/>
      <c r="C132" s="39"/>
      <c r="D132" s="39"/>
    </row>
    <row r="133" spans="1:4">
      <c r="A133" s="39"/>
      <c r="B133" s="39"/>
      <c r="C133" s="39"/>
      <c r="D133" s="39"/>
    </row>
    <row r="134" spans="1:4">
      <c r="A134" s="39"/>
      <c r="B134" s="39"/>
      <c r="C134" s="39"/>
      <c r="D134" s="39"/>
    </row>
    <row r="135" spans="1:4">
      <c r="A135" s="39"/>
      <c r="B135" s="39"/>
      <c r="C135" s="39"/>
      <c r="D135" s="39"/>
    </row>
    <row r="136" spans="1:4">
      <c r="A136" s="39"/>
      <c r="B136" s="39"/>
      <c r="C136" s="39"/>
      <c r="D136" s="39"/>
    </row>
    <row r="137" spans="1:4">
      <c r="A137" s="39"/>
      <c r="B137" s="39"/>
      <c r="C137" s="39"/>
      <c r="D137" s="39"/>
    </row>
    <row r="138" spans="1:4">
      <c r="A138" s="39"/>
      <c r="B138" s="39"/>
      <c r="C138" s="39"/>
      <c r="D138" s="39"/>
    </row>
    <row r="139" spans="1:4">
      <c r="A139" s="39"/>
      <c r="B139" s="39"/>
      <c r="C139" s="39"/>
      <c r="D139" s="39"/>
    </row>
    <row r="140" spans="1:4">
      <c r="A140" s="39"/>
      <c r="B140" s="39"/>
      <c r="C140" s="39"/>
      <c r="D140" s="39"/>
    </row>
    <row r="141" spans="1:4">
      <c r="A141" s="39"/>
      <c r="B141" s="39"/>
      <c r="C141" s="39"/>
      <c r="D141" s="39"/>
    </row>
    <row r="142" spans="1:4">
      <c r="A142" s="39"/>
      <c r="B142" s="39"/>
      <c r="C142" s="39"/>
      <c r="D142" s="39"/>
    </row>
    <row r="143" spans="1:4">
      <c r="A143" s="39"/>
      <c r="B143" s="39"/>
      <c r="C143" s="39"/>
      <c r="D143" s="39"/>
    </row>
    <row r="144" spans="1:4">
      <c r="A144" s="39"/>
      <c r="B144" s="39"/>
      <c r="C144" s="39"/>
      <c r="D144" s="39"/>
    </row>
    <row r="145" spans="1:4">
      <c r="A145" s="39"/>
      <c r="B145" s="39"/>
      <c r="C145" s="39"/>
      <c r="D145" s="39"/>
    </row>
    <row r="146" spans="1:4">
      <c r="A146" s="39"/>
      <c r="B146" s="39"/>
      <c r="C146" s="39"/>
      <c r="D146" s="39"/>
    </row>
    <row r="147" spans="1:4">
      <c r="A147" s="39"/>
      <c r="B147" s="39"/>
      <c r="C147" s="39"/>
      <c r="D147" s="39"/>
    </row>
    <row r="148" spans="1:4">
      <c r="A148" s="39"/>
      <c r="B148" s="39"/>
      <c r="C148" s="39"/>
      <c r="D148" s="39"/>
    </row>
    <row r="149" spans="1:4">
      <c r="A149" s="39"/>
      <c r="B149" s="39"/>
      <c r="C149" s="39"/>
      <c r="D149" s="39"/>
    </row>
    <row r="150" spans="1:4">
      <c r="A150" s="39"/>
      <c r="B150" s="39"/>
      <c r="C150" s="39"/>
      <c r="D150" s="39"/>
    </row>
    <row r="151" spans="1:4">
      <c r="A151" s="39"/>
      <c r="B151" s="39"/>
      <c r="C151" s="39"/>
      <c r="D151" s="39"/>
    </row>
    <row r="152" spans="1:4">
      <c r="A152" s="39"/>
      <c r="B152" s="39"/>
      <c r="C152" s="39"/>
      <c r="D152" s="39"/>
    </row>
    <row r="153" spans="1:4">
      <c r="A153" s="39"/>
      <c r="B153" s="39"/>
      <c r="C153" s="39"/>
      <c r="D153" s="39"/>
    </row>
    <row r="154" spans="1:4">
      <c r="A154" s="39"/>
      <c r="B154" s="39"/>
      <c r="C154" s="39"/>
      <c r="D154" s="39"/>
    </row>
    <row r="155" spans="1:4">
      <c r="A155" s="39"/>
      <c r="B155" s="39"/>
      <c r="C155" s="39"/>
      <c r="D155" s="39"/>
    </row>
    <row r="156" spans="1:4">
      <c r="A156" s="39"/>
      <c r="B156" s="39"/>
      <c r="C156" s="39"/>
      <c r="D156" s="39"/>
    </row>
    <row r="157" spans="1:4">
      <c r="A157" s="39"/>
      <c r="B157" s="39"/>
      <c r="C157" s="39"/>
      <c r="D157" s="39"/>
    </row>
    <row r="158" spans="1:4">
      <c r="A158" s="39"/>
      <c r="B158" s="39"/>
      <c r="C158" s="39"/>
      <c r="D158" s="39"/>
    </row>
    <row r="159" spans="1:4">
      <c r="A159" s="39"/>
      <c r="B159" s="39"/>
      <c r="C159" s="39"/>
      <c r="D159" s="39"/>
    </row>
    <row r="160" spans="1:4">
      <c r="A160" s="39"/>
      <c r="B160" s="39"/>
      <c r="C160" s="39"/>
      <c r="D160" s="39"/>
    </row>
    <row r="161" spans="1:4">
      <c r="A161" s="39"/>
      <c r="B161" s="39"/>
      <c r="C161" s="39"/>
      <c r="D161" s="39"/>
    </row>
    <row r="162" spans="1:4">
      <c r="A162" s="39"/>
      <c r="B162" s="39"/>
      <c r="C162" s="39"/>
      <c r="D162" s="39"/>
    </row>
    <row r="163" spans="1:4">
      <c r="A163" s="39"/>
      <c r="B163" s="39"/>
      <c r="C163" s="39"/>
      <c r="D163" s="39"/>
    </row>
    <row r="164" spans="1:4">
      <c r="A164" s="39"/>
      <c r="B164" s="39"/>
      <c r="C164" s="39"/>
      <c r="D164" s="39"/>
    </row>
    <row r="165" spans="1:4">
      <c r="A165" s="39"/>
      <c r="B165" s="39"/>
      <c r="C165" s="39"/>
      <c r="D165" s="39"/>
    </row>
    <row r="166" spans="1:4">
      <c r="A166" s="39"/>
      <c r="B166" s="39"/>
      <c r="C166" s="39"/>
      <c r="D166" s="39"/>
    </row>
    <row r="167" spans="1:4">
      <c r="A167" s="39"/>
      <c r="B167" s="39"/>
      <c r="C167" s="39"/>
      <c r="D167" s="39"/>
    </row>
    <row r="168" spans="1:4">
      <c r="A168" s="39"/>
      <c r="B168" s="39"/>
      <c r="C168" s="39"/>
      <c r="D168" s="39"/>
    </row>
    <row r="169" spans="1:4">
      <c r="A169" s="39"/>
      <c r="B169" s="39"/>
      <c r="C169" s="39"/>
      <c r="D169" s="39"/>
    </row>
    <row r="170" spans="1:4">
      <c r="A170" s="39"/>
      <c r="B170" s="39"/>
      <c r="C170" s="39"/>
      <c r="D170" s="39"/>
    </row>
    <row r="171" spans="1:4">
      <c r="A171" s="39"/>
      <c r="B171" s="39"/>
      <c r="C171" s="39"/>
      <c r="D171" s="39"/>
    </row>
    <row r="172" spans="1:4">
      <c r="A172" s="39"/>
      <c r="B172" s="39"/>
      <c r="C172" s="39"/>
      <c r="D172" s="39"/>
    </row>
    <row r="173" spans="1:4">
      <c r="A173" s="39"/>
      <c r="B173" s="39"/>
      <c r="C173" s="39"/>
      <c r="D173" s="39"/>
    </row>
    <row r="174" spans="1:4">
      <c r="A174" s="39"/>
      <c r="B174" s="39"/>
      <c r="C174" s="39"/>
      <c r="D174" s="39"/>
    </row>
    <row r="175" spans="1:4">
      <c r="A175" s="39"/>
      <c r="B175" s="39"/>
      <c r="C175" s="39"/>
      <c r="D175" s="39"/>
    </row>
    <row r="176" spans="1:4">
      <c r="A176" s="39"/>
      <c r="B176" s="39"/>
      <c r="C176" s="39"/>
      <c r="D176" s="39"/>
    </row>
    <row r="177" spans="1:4">
      <c r="A177" s="39"/>
      <c r="B177" s="39"/>
      <c r="C177" s="39"/>
      <c r="D177" s="39"/>
    </row>
    <row r="178" spans="1:4">
      <c r="A178" s="39"/>
      <c r="B178" s="39"/>
      <c r="C178" s="39"/>
      <c r="D178" s="39"/>
    </row>
    <row r="179" spans="1:4">
      <c r="A179" s="39"/>
      <c r="B179" s="39"/>
      <c r="C179" s="39"/>
      <c r="D179" s="39"/>
    </row>
    <row r="180" spans="1:4">
      <c r="A180" s="39"/>
      <c r="B180" s="39"/>
      <c r="C180" s="39"/>
      <c r="D180" s="39"/>
    </row>
    <row r="181" spans="1:4">
      <c r="A181" s="39"/>
      <c r="B181" s="39"/>
      <c r="C181" s="39"/>
      <c r="D181" s="39"/>
    </row>
    <row r="182" spans="1:4">
      <c r="A182" s="39"/>
      <c r="B182" s="39"/>
      <c r="C182" s="39"/>
      <c r="D182" s="39"/>
    </row>
    <row r="183" spans="1:4">
      <c r="A183" s="39"/>
      <c r="B183" s="39"/>
      <c r="C183" s="39"/>
      <c r="D183" s="39"/>
    </row>
    <row r="184" spans="1:4">
      <c r="A184" s="39"/>
      <c r="B184" s="39"/>
      <c r="C184" s="39"/>
      <c r="D184" s="39"/>
    </row>
    <row r="185" spans="1:4">
      <c r="A185" s="39"/>
      <c r="B185" s="39"/>
      <c r="C185" s="39"/>
      <c r="D185" s="39"/>
    </row>
    <row r="186" spans="1:4">
      <c r="A186" s="39"/>
      <c r="B186" s="39"/>
      <c r="C186" s="39"/>
      <c r="D186" s="39"/>
    </row>
    <row r="187" spans="1:4">
      <c r="A187" s="39"/>
      <c r="B187" s="39"/>
      <c r="C187" s="39"/>
      <c r="D187" s="39"/>
    </row>
    <row r="188" spans="1:4">
      <c r="A188" s="39"/>
      <c r="B188" s="39"/>
      <c r="C188" s="39"/>
      <c r="D188" s="39"/>
    </row>
    <row r="189" spans="1:4">
      <c r="A189" s="39"/>
      <c r="B189" s="39"/>
      <c r="C189" s="39"/>
      <c r="D189" s="39"/>
    </row>
    <row r="190" spans="1:4">
      <c r="A190" s="39"/>
      <c r="B190" s="39"/>
      <c r="C190" s="39"/>
      <c r="D190" s="39"/>
    </row>
    <row r="191" spans="1:4">
      <c r="A191" s="39"/>
      <c r="B191" s="39"/>
      <c r="C191" s="39"/>
      <c r="D191" s="39"/>
    </row>
    <row r="192" spans="1:4">
      <c r="A192" s="39"/>
      <c r="B192" s="39"/>
      <c r="C192" s="39"/>
      <c r="D192" s="39"/>
    </row>
    <row r="193" spans="1:4">
      <c r="A193" s="39"/>
      <c r="B193" s="39"/>
      <c r="C193" s="39"/>
      <c r="D193" s="39"/>
    </row>
    <row r="194" spans="1:4">
      <c r="A194" s="39"/>
      <c r="B194" s="39"/>
      <c r="C194" s="39"/>
      <c r="D194" s="39"/>
    </row>
    <row r="195" spans="1:4">
      <c r="A195" s="39"/>
      <c r="B195" s="39"/>
      <c r="C195" s="39"/>
      <c r="D195" s="39"/>
    </row>
    <row r="196" spans="1:4">
      <c r="A196" s="39"/>
      <c r="B196" s="39"/>
      <c r="C196" s="39"/>
      <c r="D196" s="39"/>
    </row>
    <row r="197" spans="1:4">
      <c r="A197" s="39"/>
      <c r="B197" s="39"/>
      <c r="C197" s="39"/>
      <c r="D197" s="39"/>
    </row>
    <row r="198" spans="1:4">
      <c r="A198" s="39"/>
      <c r="B198" s="39"/>
      <c r="C198" s="39"/>
      <c r="D198" s="39"/>
    </row>
    <row r="199" spans="1:4">
      <c r="A199" s="39"/>
      <c r="B199" s="39"/>
      <c r="C199" s="39"/>
      <c r="D199" s="39"/>
    </row>
    <row r="200" spans="1:4">
      <c r="A200" s="39"/>
      <c r="B200" s="39"/>
      <c r="C200" s="39"/>
      <c r="D200" s="39"/>
    </row>
    <row r="201" spans="1:4">
      <c r="A201" s="39"/>
      <c r="B201" s="39"/>
      <c r="C201" s="39"/>
      <c r="D201" s="39"/>
    </row>
    <row r="202" spans="1:4">
      <c r="A202" s="39"/>
      <c r="B202" s="39"/>
      <c r="C202" s="39"/>
      <c r="D202" s="39"/>
    </row>
    <row r="203" spans="1:4">
      <c r="A203" s="39"/>
      <c r="B203" s="39"/>
      <c r="C203" s="39"/>
      <c r="D203" s="39"/>
    </row>
    <row r="204" spans="1:4">
      <c r="A204" s="39"/>
      <c r="B204" s="39"/>
      <c r="C204" s="39"/>
      <c r="D204" s="39"/>
    </row>
    <row r="205" spans="1:4">
      <c r="A205" s="39"/>
      <c r="B205" s="39"/>
      <c r="C205" s="39"/>
      <c r="D205" s="39"/>
    </row>
    <row r="206" spans="1:4">
      <c r="A206" s="39"/>
      <c r="B206" s="39"/>
      <c r="C206" s="39"/>
      <c r="D206" s="39"/>
    </row>
    <row r="207" spans="1:4">
      <c r="A207" s="39"/>
      <c r="B207" s="39"/>
      <c r="C207" s="39"/>
      <c r="D207" s="39"/>
    </row>
    <row r="208" spans="1:4">
      <c r="A208" s="39"/>
      <c r="B208" s="39"/>
      <c r="C208" s="39"/>
      <c r="D208" s="39"/>
    </row>
    <row r="209" spans="1:4">
      <c r="A209" s="39"/>
      <c r="B209" s="39"/>
      <c r="C209" s="39"/>
      <c r="D209" s="39"/>
    </row>
    <row r="210" spans="1:4">
      <c r="A210" s="39"/>
      <c r="B210" s="39"/>
      <c r="C210" s="39"/>
      <c r="D210" s="39"/>
    </row>
    <row r="211" spans="1:4">
      <c r="A211" s="39"/>
      <c r="B211" s="39"/>
      <c r="C211" s="39"/>
      <c r="D211" s="39"/>
    </row>
    <row r="212" spans="1:4">
      <c r="A212" s="39"/>
      <c r="B212" s="39"/>
      <c r="C212" s="39"/>
      <c r="D212" s="39"/>
    </row>
    <row r="213" spans="1:4">
      <c r="A213" s="39"/>
      <c r="B213" s="39"/>
      <c r="C213" s="39"/>
      <c r="D213" s="39"/>
    </row>
    <row r="214" spans="1:4">
      <c r="A214" s="39"/>
      <c r="B214" s="39"/>
      <c r="C214" s="39"/>
      <c r="D214" s="39"/>
    </row>
    <row r="215" spans="1:4">
      <c r="A215" s="39"/>
      <c r="B215" s="39"/>
      <c r="C215" s="39"/>
      <c r="D215" s="39"/>
    </row>
    <row r="216" spans="1:4">
      <c r="A216" s="39"/>
      <c r="B216" s="39"/>
      <c r="C216" s="39"/>
      <c r="D216" s="39"/>
    </row>
    <row r="217" spans="1:4">
      <c r="A217" s="39"/>
      <c r="B217" s="39"/>
      <c r="C217" s="39"/>
      <c r="D217" s="39"/>
    </row>
    <row r="218" spans="1:4">
      <c r="A218" s="39"/>
      <c r="B218" s="39"/>
      <c r="C218" s="39"/>
      <c r="D218" s="39"/>
    </row>
    <row r="219" spans="1:4">
      <c r="A219" s="39"/>
      <c r="B219" s="39"/>
      <c r="C219" s="39"/>
      <c r="D219" s="39"/>
    </row>
    <row r="220" spans="1:4">
      <c r="A220" s="39"/>
      <c r="B220" s="39"/>
      <c r="C220" s="39"/>
      <c r="D220" s="39"/>
    </row>
    <row r="221" spans="1:4">
      <c r="A221" s="39"/>
      <c r="B221" s="39"/>
      <c r="C221" s="39"/>
      <c r="D221" s="39"/>
    </row>
    <row r="222" spans="1:4">
      <c r="A222" s="39"/>
      <c r="B222" s="39"/>
      <c r="C222" s="39"/>
      <c r="D222" s="39"/>
    </row>
    <row r="223" spans="1:4">
      <c r="A223" s="39"/>
      <c r="B223" s="39"/>
      <c r="C223" s="39"/>
      <c r="D223" s="39"/>
    </row>
    <row r="224" spans="1:4">
      <c r="A224" s="39"/>
      <c r="B224" s="39"/>
      <c r="C224" s="39"/>
      <c r="D224" s="39"/>
    </row>
    <row r="225" spans="1:4">
      <c r="A225" s="39"/>
      <c r="B225" s="39"/>
      <c r="C225" s="39"/>
      <c r="D225" s="39"/>
    </row>
    <row r="226" spans="1:4">
      <c r="A226" s="39"/>
      <c r="B226" s="39"/>
      <c r="C226" s="39"/>
      <c r="D226" s="39"/>
    </row>
    <row r="227" spans="1:4">
      <c r="A227" s="39"/>
      <c r="B227" s="39"/>
      <c r="C227" s="39"/>
      <c r="D227" s="39"/>
    </row>
    <row r="228" spans="1:4">
      <c r="A228" s="39"/>
      <c r="B228" s="39"/>
      <c r="C228" s="39"/>
      <c r="D228" s="39"/>
    </row>
    <row r="229" spans="1:4">
      <c r="A229" s="39"/>
      <c r="B229" s="39"/>
      <c r="C229" s="39"/>
      <c r="D229" s="39"/>
    </row>
    <row r="230" spans="1:4">
      <c r="A230" s="39"/>
      <c r="B230" s="39"/>
      <c r="C230" s="39"/>
      <c r="D230" s="39"/>
    </row>
    <row r="231" spans="1:4">
      <c r="A231" s="39"/>
      <c r="B231" s="39"/>
      <c r="C231" s="39"/>
      <c r="D231" s="39"/>
    </row>
    <row r="232" spans="1:4">
      <c r="A232" s="39"/>
      <c r="B232" s="39"/>
      <c r="C232" s="39"/>
      <c r="D232" s="39"/>
    </row>
    <row r="233" spans="1:4">
      <c r="A233" s="39"/>
      <c r="B233" s="39"/>
      <c r="C233" s="39"/>
      <c r="D233" s="39"/>
    </row>
    <row r="234" spans="1:4">
      <c r="A234" s="39"/>
      <c r="B234" s="39"/>
      <c r="C234" s="39"/>
      <c r="D234" s="39"/>
    </row>
    <row r="235" spans="1:4">
      <c r="A235" s="39"/>
      <c r="B235" s="39"/>
      <c r="C235" s="39"/>
      <c r="D235" s="39"/>
    </row>
    <row r="236" spans="1:4">
      <c r="A236" s="39"/>
      <c r="B236" s="39"/>
      <c r="C236" s="39"/>
      <c r="D236" s="39"/>
    </row>
    <row r="237" spans="1:4">
      <c r="A237" s="39"/>
      <c r="B237" s="39"/>
      <c r="C237" s="39"/>
      <c r="D237" s="39"/>
    </row>
    <row r="238" spans="1:4">
      <c r="A238" s="39"/>
      <c r="B238" s="39"/>
      <c r="C238" s="39"/>
      <c r="D238" s="39"/>
    </row>
    <row r="239" spans="1:4">
      <c r="A239" s="39"/>
      <c r="B239" s="39"/>
      <c r="C239" s="39"/>
      <c r="D239" s="39"/>
    </row>
    <row r="240" spans="1:4">
      <c r="A240" s="39"/>
      <c r="B240" s="39"/>
      <c r="C240" s="39"/>
      <c r="D240" s="39"/>
    </row>
    <row r="241" spans="1:4">
      <c r="A241" s="39"/>
      <c r="B241" s="39"/>
      <c r="C241" s="39"/>
      <c r="D241" s="39"/>
    </row>
    <row r="242" spans="1:4">
      <c r="A242" s="39"/>
      <c r="B242" s="39"/>
      <c r="C242" s="39"/>
      <c r="D242" s="39"/>
    </row>
    <row r="243" spans="1:4">
      <c r="A243" s="39"/>
      <c r="B243" s="39"/>
      <c r="C243" s="39"/>
      <c r="D243" s="39"/>
    </row>
    <row r="244" spans="1:4">
      <c r="A244" s="39"/>
      <c r="B244" s="39"/>
      <c r="C244" s="39"/>
      <c r="D244" s="39"/>
    </row>
    <row r="245" spans="1:4">
      <c r="A245" s="39"/>
      <c r="B245" s="39"/>
      <c r="C245" s="39"/>
      <c r="D245" s="39"/>
    </row>
    <row r="246" spans="1:4">
      <c r="A246" s="39"/>
      <c r="B246" s="39"/>
      <c r="C246" s="39"/>
      <c r="D246" s="39"/>
    </row>
    <row r="247" spans="1:4">
      <c r="A247" s="39"/>
      <c r="B247" s="39"/>
      <c r="C247" s="39"/>
      <c r="D247" s="39"/>
    </row>
    <row r="248" spans="1:4">
      <c r="A248" s="39"/>
      <c r="B248" s="39"/>
      <c r="C248" s="39"/>
      <c r="D248" s="39"/>
    </row>
    <row r="249" spans="1:4">
      <c r="A249" s="39"/>
      <c r="B249" s="39"/>
      <c r="C249" s="39"/>
      <c r="D249" s="39"/>
    </row>
    <row r="250" spans="1:4">
      <c r="A250" s="39"/>
      <c r="B250" s="39"/>
      <c r="C250" s="39"/>
      <c r="D250" s="39"/>
    </row>
    <row r="251" spans="1:4">
      <c r="A251" s="39"/>
      <c r="B251" s="39"/>
      <c r="C251" s="39"/>
      <c r="D251" s="39"/>
    </row>
    <row r="252" spans="1:4">
      <c r="A252" s="39"/>
      <c r="B252" s="39"/>
      <c r="C252" s="39"/>
      <c r="D252" s="39"/>
    </row>
    <row r="253" spans="1:4">
      <c r="A253" s="39"/>
      <c r="B253" s="39"/>
      <c r="C253" s="39"/>
      <c r="D253" s="39"/>
    </row>
    <row r="254" spans="1:4">
      <c r="A254" s="39"/>
      <c r="B254" s="39"/>
      <c r="C254" s="39"/>
      <c r="D254" s="39"/>
    </row>
    <row r="255" spans="1:4">
      <c r="A255" s="39"/>
      <c r="B255" s="39"/>
      <c r="C255" s="39"/>
      <c r="D255" s="39"/>
    </row>
    <row r="256" spans="1:4">
      <c r="A256" s="39"/>
      <c r="B256" s="39"/>
      <c r="C256" s="39"/>
      <c r="D256" s="39"/>
    </row>
    <row r="257" spans="1:4">
      <c r="A257" s="39"/>
      <c r="B257" s="39"/>
      <c r="C257" s="39"/>
      <c r="D257" s="39"/>
    </row>
    <row r="258" spans="1:4">
      <c r="A258" s="39"/>
      <c r="B258" s="39"/>
      <c r="C258" s="39"/>
      <c r="D258" s="39"/>
    </row>
    <row r="259" spans="1:4">
      <c r="A259" s="39"/>
      <c r="B259" s="39"/>
      <c r="C259" s="39"/>
      <c r="D259" s="39"/>
    </row>
    <row r="260" spans="1:4">
      <c r="A260" s="39"/>
      <c r="B260" s="39"/>
      <c r="C260" s="39"/>
      <c r="D260" s="39"/>
    </row>
    <row r="261" spans="1:4">
      <c r="A261" s="39"/>
      <c r="B261" s="39"/>
      <c r="C261" s="39"/>
      <c r="D261" s="39"/>
    </row>
    <row r="262" spans="1:4">
      <c r="A262" s="39"/>
      <c r="B262" s="39"/>
      <c r="C262" s="39"/>
      <c r="D262" s="39"/>
    </row>
    <row r="263" spans="1:4">
      <c r="A263" s="39"/>
      <c r="B263" s="39"/>
      <c r="C263" s="39"/>
      <c r="D263" s="39"/>
    </row>
    <row r="264" spans="1:4">
      <c r="A264" s="39"/>
      <c r="B264" s="39"/>
      <c r="C264" s="39"/>
      <c r="D264" s="39"/>
    </row>
    <row r="265" spans="1:4">
      <c r="A265" s="39"/>
      <c r="B265" s="39"/>
      <c r="C265" s="39"/>
      <c r="D265" s="39"/>
    </row>
    <row r="266" spans="1:4">
      <c r="A266" s="39"/>
      <c r="B266" s="39"/>
      <c r="C266" s="39"/>
      <c r="D266" s="39"/>
    </row>
    <row r="267" spans="1:4">
      <c r="A267" s="39"/>
      <c r="B267" s="39"/>
      <c r="C267" s="39"/>
      <c r="D267" s="39"/>
    </row>
    <row r="268" spans="1:4">
      <c r="A268" s="39"/>
      <c r="B268" s="39"/>
      <c r="C268" s="39"/>
      <c r="D268" s="39"/>
    </row>
    <row r="269" spans="1:4">
      <c r="A269" s="39"/>
      <c r="B269" s="39"/>
      <c r="C269" s="39"/>
      <c r="D269" s="39"/>
    </row>
    <row r="270" spans="1:4">
      <c r="A270" s="39"/>
      <c r="B270" s="39"/>
      <c r="C270" s="39"/>
      <c r="D270" s="39"/>
    </row>
    <row r="271" spans="1:4">
      <c r="A271" s="39"/>
      <c r="B271" s="39"/>
      <c r="C271" s="39"/>
      <c r="D271" s="39"/>
    </row>
    <row r="272" spans="1:4">
      <c r="A272" s="39"/>
      <c r="B272" s="39"/>
      <c r="C272" s="39"/>
      <c r="D272" s="39"/>
    </row>
    <row r="273" spans="1:4">
      <c r="A273" s="39"/>
      <c r="B273" s="39"/>
      <c r="C273" s="39"/>
      <c r="D273" s="39"/>
    </row>
    <row r="274" spans="1:4">
      <c r="A274" s="39"/>
      <c r="B274" s="39"/>
      <c r="C274" s="39"/>
      <c r="D274" s="39"/>
    </row>
    <row r="275" spans="1:4">
      <c r="A275" s="39"/>
      <c r="B275" s="39"/>
      <c r="C275" s="39"/>
      <c r="D275" s="39"/>
    </row>
    <row r="276" spans="1:4">
      <c r="A276" s="39"/>
      <c r="B276" s="39"/>
      <c r="C276" s="39"/>
      <c r="D276" s="39"/>
    </row>
    <row r="277" spans="1:4">
      <c r="A277" s="39"/>
      <c r="B277" s="39"/>
      <c r="C277" s="39"/>
      <c r="D277" s="39"/>
    </row>
    <row r="278" spans="1:4">
      <c r="A278" s="39"/>
      <c r="B278" s="39"/>
      <c r="C278" s="39"/>
      <c r="D278" s="39"/>
    </row>
    <row r="279" spans="1:4">
      <c r="A279" s="39"/>
      <c r="B279" s="39"/>
      <c r="C279" s="39"/>
      <c r="D279" s="39"/>
    </row>
    <row r="280" spans="1:4">
      <c r="A280" s="39"/>
      <c r="B280" s="39"/>
      <c r="C280" s="39"/>
      <c r="D280" s="39"/>
    </row>
    <row r="281" spans="1:4">
      <c r="A281" s="39"/>
      <c r="B281" s="39"/>
      <c r="C281" s="39"/>
      <c r="D281" s="39"/>
    </row>
    <row r="282" spans="1:4">
      <c r="A282" s="39"/>
      <c r="B282" s="39"/>
      <c r="C282" s="39"/>
      <c r="D282" s="39"/>
    </row>
    <row r="283" spans="1:4">
      <c r="A283" s="39"/>
      <c r="B283" s="39"/>
      <c r="C283" s="39"/>
      <c r="D283" s="39"/>
    </row>
    <row r="284" spans="1:4">
      <c r="A284" s="39"/>
      <c r="B284" s="39"/>
      <c r="C284" s="39"/>
      <c r="D284" s="39"/>
    </row>
    <row r="285" spans="1:4">
      <c r="A285" s="39"/>
      <c r="B285" s="39"/>
      <c r="C285" s="39"/>
      <c r="D285" s="39"/>
    </row>
    <row r="286" spans="1:4">
      <c r="A286" s="39"/>
      <c r="B286" s="39"/>
      <c r="C286" s="39"/>
      <c r="D286" s="39"/>
    </row>
    <row r="287" spans="1:4">
      <c r="A287" s="39"/>
      <c r="B287" s="39"/>
      <c r="C287" s="39"/>
      <c r="D287" s="39"/>
    </row>
    <row r="288" spans="1:4">
      <c r="A288" s="39"/>
      <c r="B288" s="39"/>
      <c r="C288" s="39"/>
      <c r="D288" s="39"/>
    </row>
    <row r="289" spans="1:4">
      <c r="A289" s="39"/>
      <c r="B289" s="39"/>
      <c r="C289" s="39"/>
      <c r="D289" s="39"/>
    </row>
    <row r="290" spans="1:4">
      <c r="A290" s="39"/>
      <c r="B290" s="39"/>
      <c r="C290" s="39"/>
      <c r="D290" s="39"/>
    </row>
    <row r="291" spans="1:4">
      <c r="A291" s="39"/>
      <c r="B291" s="39"/>
      <c r="C291" s="39"/>
      <c r="D291" s="39"/>
    </row>
    <row r="292" spans="1:4">
      <c r="A292" s="39"/>
      <c r="B292" s="39"/>
      <c r="C292" s="39"/>
      <c r="D292" s="39"/>
    </row>
    <row r="293" spans="1:4">
      <c r="A293" s="39"/>
      <c r="B293" s="39"/>
      <c r="C293" s="39"/>
      <c r="D293" s="39"/>
    </row>
    <row r="294" spans="1:4">
      <c r="A294" s="39"/>
      <c r="B294" s="39"/>
      <c r="C294" s="39"/>
      <c r="D294" s="39"/>
    </row>
    <row r="295" spans="1:4">
      <c r="A295" s="39"/>
      <c r="B295" s="39"/>
      <c r="C295" s="39"/>
      <c r="D295" s="39"/>
    </row>
    <row r="296" spans="1:4">
      <c r="A296" s="39"/>
      <c r="B296" s="39"/>
      <c r="C296" s="39"/>
      <c r="D296" s="39"/>
    </row>
    <row r="297" spans="1:4">
      <c r="A297" s="39"/>
      <c r="B297" s="39"/>
      <c r="C297" s="39"/>
      <c r="D297" s="39"/>
    </row>
    <row r="298" spans="1:4">
      <c r="A298" s="39"/>
      <c r="B298" s="39"/>
      <c r="C298" s="39"/>
      <c r="D298" s="39"/>
    </row>
    <row r="299" spans="1:4">
      <c r="A299" s="39"/>
      <c r="B299" s="39"/>
      <c r="C299" s="39"/>
      <c r="D299" s="39"/>
    </row>
    <row r="300" spans="1:4">
      <c r="A300" s="39"/>
      <c r="B300" s="39"/>
      <c r="C300" s="39"/>
      <c r="D300" s="39"/>
    </row>
    <row r="301" spans="1:4">
      <c r="A301" s="39"/>
      <c r="B301" s="39"/>
      <c r="C301" s="39"/>
      <c r="D301" s="39"/>
    </row>
    <row r="302" spans="1:4">
      <c r="A302" s="39"/>
      <c r="B302" s="39"/>
      <c r="C302" s="39"/>
      <c r="D302" s="39"/>
    </row>
    <row r="303" spans="1:4">
      <c r="A303" s="39"/>
      <c r="B303" s="39"/>
      <c r="C303" s="39"/>
      <c r="D303" s="39"/>
    </row>
    <row r="304" spans="1:4">
      <c r="A304" s="39"/>
      <c r="B304" s="39"/>
      <c r="C304" s="39"/>
      <c r="D304" s="39"/>
    </row>
    <row r="305" spans="1:4">
      <c r="A305" s="39"/>
      <c r="B305" s="39"/>
      <c r="C305" s="39"/>
      <c r="D305" s="39"/>
    </row>
    <row r="306" spans="1:4">
      <c r="A306" s="39"/>
      <c r="B306" s="39"/>
      <c r="C306" s="39"/>
      <c r="D306" s="39"/>
    </row>
    <row r="307" spans="1:4">
      <c r="A307" s="39"/>
      <c r="B307" s="39"/>
      <c r="C307" s="39"/>
      <c r="D307" s="39"/>
    </row>
    <row r="308" spans="1:4">
      <c r="A308" s="39"/>
      <c r="B308" s="39"/>
      <c r="C308" s="39"/>
      <c r="D308" s="39"/>
    </row>
    <row r="309" spans="1:4">
      <c r="A309" s="39"/>
      <c r="B309" s="39"/>
      <c r="C309" s="39"/>
      <c r="D309" s="39"/>
    </row>
    <row r="310" spans="1:4">
      <c r="A310" s="39"/>
      <c r="B310" s="39"/>
      <c r="C310" s="39"/>
      <c r="D310" s="39"/>
    </row>
    <row r="311" spans="1:4">
      <c r="A311" s="39"/>
      <c r="B311" s="39"/>
      <c r="C311" s="39"/>
      <c r="D311" s="39"/>
    </row>
    <row r="312" spans="1:4">
      <c r="A312" s="39"/>
      <c r="B312" s="39"/>
      <c r="C312" s="39"/>
      <c r="D312" s="39"/>
    </row>
    <row r="313" spans="1:4">
      <c r="A313" s="39"/>
      <c r="B313" s="39"/>
      <c r="C313" s="39"/>
      <c r="D313" s="39"/>
    </row>
    <row r="314" spans="1:4">
      <c r="A314" s="39"/>
      <c r="B314" s="39"/>
      <c r="C314" s="39"/>
      <c r="D314" s="39"/>
    </row>
    <row r="315" spans="1:4">
      <c r="A315" s="39"/>
      <c r="B315" s="39"/>
      <c r="C315" s="39"/>
      <c r="D315" s="39"/>
    </row>
    <row r="316" spans="1:4">
      <c r="A316" s="39"/>
      <c r="B316" s="39"/>
      <c r="C316" s="39"/>
      <c r="D316" s="39"/>
    </row>
    <row r="317" spans="1:4">
      <c r="A317" s="39"/>
      <c r="B317" s="39"/>
      <c r="C317" s="39"/>
      <c r="D317" s="39"/>
    </row>
    <row r="318" spans="1:4">
      <c r="A318" s="39"/>
      <c r="B318" s="39"/>
      <c r="C318" s="39"/>
      <c r="D318" s="39"/>
    </row>
    <row r="319" spans="1:4">
      <c r="A319" s="39"/>
      <c r="B319" s="39"/>
      <c r="C319" s="39"/>
      <c r="D319" s="39"/>
    </row>
    <row r="320" spans="1:4">
      <c r="A320" s="39"/>
      <c r="B320" s="39"/>
      <c r="C320" s="39"/>
      <c r="D320" s="39"/>
    </row>
    <row r="321" spans="1:4">
      <c r="A321" s="39"/>
      <c r="B321" s="39"/>
      <c r="C321" s="39"/>
      <c r="D321" s="39"/>
    </row>
    <row r="322" spans="1:4">
      <c r="A322" s="39"/>
      <c r="B322" s="39"/>
      <c r="C322" s="39"/>
      <c r="D322" s="39"/>
    </row>
    <row r="323" spans="1:4">
      <c r="A323" s="39"/>
      <c r="B323" s="39"/>
      <c r="C323" s="39"/>
      <c r="D323" s="39"/>
    </row>
    <row r="324" spans="1:4">
      <c r="A324" s="39"/>
      <c r="B324" s="39"/>
      <c r="C324" s="39"/>
      <c r="D324" s="39"/>
    </row>
    <row r="325" spans="1:4">
      <c r="A325" s="39"/>
      <c r="B325" s="39"/>
      <c r="C325" s="39"/>
      <c r="D325" s="39"/>
    </row>
    <row r="326" spans="1:4">
      <c r="A326" s="39"/>
      <c r="B326" s="39"/>
      <c r="C326" s="39"/>
      <c r="D326" s="39"/>
    </row>
    <row r="327" spans="1:4">
      <c r="A327" s="39"/>
      <c r="B327" s="39"/>
      <c r="C327" s="39"/>
      <c r="D327" s="39"/>
    </row>
    <row r="328" spans="1:4">
      <c r="A328" s="39"/>
      <c r="B328" s="39"/>
      <c r="C328" s="39"/>
      <c r="D328" s="39"/>
    </row>
    <row r="329" spans="1:4">
      <c r="A329" s="39"/>
      <c r="B329" s="39"/>
      <c r="C329" s="39"/>
      <c r="D329" s="39"/>
    </row>
    <row r="330" spans="1:4">
      <c r="A330" s="39"/>
      <c r="B330" s="39"/>
      <c r="C330" s="39"/>
      <c r="D330" s="39"/>
    </row>
    <row r="331" spans="1:4">
      <c r="A331" s="39"/>
      <c r="B331" s="39"/>
      <c r="C331" s="39"/>
      <c r="D331" s="39"/>
    </row>
    <row r="332" spans="1:4">
      <c r="A332" s="39"/>
      <c r="B332" s="39"/>
      <c r="C332" s="39"/>
      <c r="D332" s="39"/>
    </row>
    <row r="333" spans="1:4">
      <c r="A333" s="39"/>
      <c r="B333" s="39"/>
      <c r="C333" s="39"/>
      <c r="D333" s="39"/>
    </row>
    <row r="334" spans="1:4">
      <c r="A334" s="39"/>
      <c r="B334" s="39"/>
      <c r="C334" s="39"/>
      <c r="D334" s="39"/>
    </row>
    <row r="335" spans="1:4">
      <c r="A335" s="39"/>
      <c r="B335" s="39"/>
      <c r="C335" s="39"/>
      <c r="D335" s="39"/>
    </row>
    <row r="336" spans="1:4">
      <c r="A336" s="39"/>
      <c r="B336" s="39"/>
      <c r="C336" s="39"/>
      <c r="D336" s="39"/>
    </row>
    <row r="337" spans="1:4">
      <c r="A337" s="39"/>
      <c r="B337" s="39"/>
      <c r="C337" s="39"/>
      <c r="D337" s="39"/>
    </row>
    <row r="338" spans="1:4">
      <c r="A338" s="39"/>
      <c r="B338" s="39"/>
      <c r="C338" s="39"/>
      <c r="D338" s="39"/>
    </row>
    <row r="339" spans="1:4">
      <c r="A339" s="39"/>
      <c r="B339" s="39"/>
      <c r="C339" s="39"/>
      <c r="D339" s="39"/>
    </row>
    <row r="340" spans="1:4">
      <c r="A340" s="39"/>
      <c r="B340" s="39"/>
      <c r="C340" s="39"/>
      <c r="D340" s="39"/>
    </row>
    <row r="341" spans="1:4">
      <c r="A341" s="39"/>
      <c r="B341" s="39"/>
      <c r="C341" s="39"/>
      <c r="D341" s="39"/>
    </row>
    <row r="342" spans="1:4">
      <c r="A342" s="39"/>
      <c r="B342" s="39"/>
      <c r="C342" s="39"/>
      <c r="D342" s="39"/>
    </row>
    <row r="343" spans="1:4">
      <c r="A343" s="39"/>
      <c r="B343" s="39"/>
      <c r="C343" s="39"/>
      <c r="D343" s="39"/>
    </row>
    <row r="344" spans="1:4">
      <c r="A344" s="39"/>
      <c r="B344" s="39"/>
      <c r="C344" s="39"/>
      <c r="D344" s="39"/>
    </row>
    <row r="345" spans="1:4">
      <c r="A345" s="39"/>
      <c r="B345" s="39"/>
      <c r="C345" s="39"/>
      <c r="D345" s="39"/>
    </row>
    <row r="346" spans="1:4">
      <c r="A346" s="39"/>
      <c r="B346" s="39"/>
      <c r="C346" s="39"/>
      <c r="D346" s="39"/>
    </row>
    <row r="347" spans="1:4">
      <c r="A347" s="39"/>
      <c r="B347" s="39"/>
      <c r="C347" s="39"/>
      <c r="D347" s="39"/>
    </row>
    <row r="348" spans="1:4">
      <c r="A348" s="39"/>
      <c r="B348" s="39"/>
      <c r="C348" s="39"/>
      <c r="D348" s="39"/>
    </row>
    <row r="349" spans="1:4">
      <c r="A349" s="39"/>
      <c r="B349" s="39"/>
      <c r="C349" s="39"/>
      <c r="D349" s="39"/>
    </row>
    <row r="350" spans="1:4">
      <c r="A350" s="39"/>
      <c r="B350" s="39"/>
      <c r="C350" s="39"/>
      <c r="D350" s="39"/>
    </row>
    <row r="351" spans="1:4">
      <c r="A351" s="39"/>
      <c r="B351" s="39"/>
      <c r="C351" s="39"/>
      <c r="D351" s="39"/>
    </row>
    <row r="352" spans="1:4">
      <c r="A352" s="39"/>
      <c r="B352" s="39"/>
      <c r="C352" s="39"/>
      <c r="D352" s="39"/>
    </row>
    <row r="353" spans="1:4">
      <c r="A353" s="39"/>
      <c r="B353" s="39"/>
      <c r="C353" s="39"/>
      <c r="D353" s="39"/>
    </row>
    <row r="354" spans="1:4">
      <c r="A354" s="39"/>
      <c r="B354" s="39"/>
      <c r="C354" s="39"/>
      <c r="D354" s="39"/>
    </row>
    <row r="355" spans="1:4">
      <c r="A355" s="39"/>
      <c r="B355" s="39"/>
      <c r="C355" s="39"/>
      <c r="D355" s="39"/>
    </row>
    <row r="356" spans="1:4">
      <c r="A356" s="39"/>
      <c r="B356" s="39"/>
      <c r="C356" s="39"/>
      <c r="D356" s="39"/>
    </row>
    <row r="357" spans="1:4">
      <c r="A357" s="39"/>
      <c r="B357" s="39"/>
      <c r="C357" s="39"/>
      <c r="D357" s="39"/>
    </row>
    <row r="358" spans="1:4">
      <c r="A358" s="39"/>
      <c r="B358" s="39"/>
      <c r="C358" s="39"/>
      <c r="D358" s="39"/>
    </row>
  </sheetData>
  <mergeCells count="2">
    <mergeCell ref="A1:K1"/>
    <mergeCell ref="B12:E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K27"/>
  <sheetViews>
    <sheetView topLeftCell="D1" workbookViewId="0">
      <selection activeCell="G8" sqref="G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53"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37</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642</v>
      </c>
      <c r="B4" s="33" t="s">
        <v>683</v>
      </c>
      <c r="C4" s="33" t="s">
        <v>684</v>
      </c>
      <c r="D4" s="33" t="s">
        <v>685</v>
      </c>
      <c r="E4" s="33" t="s">
        <v>686</v>
      </c>
      <c r="F4" s="7" t="s">
        <v>687</v>
      </c>
      <c r="G4" s="64" t="s">
        <v>836</v>
      </c>
      <c r="H4" s="8">
        <v>8377</v>
      </c>
      <c r="I4" s="8">
        <v>7980</v>
      </c>
      <c r="J4" s="8">
        <v>0</v>
      </c>
      <c r="K4" s="9">
        <f>SUM(H4:J4)</f>
        <v>16357</v>
      </c>
    </row>
    <row r="5" spans="1:11">
      <c r="A5" s="10" t="s">
        <v>642</v>
      </c>
      <c r="B5" s="35">
        <v>833</v>
      </c>
      <c r="C5" s="35" t="s">
        <v>239</v>
      </c>
      <c r="D5" s="35" t="s">
        <v>685</v>
      </c>
      <c r="E5" s="35" t="s">
        <v>789</v>
      </c>
      <c r="F5" s="11" t="s">
        <v>67</v>
      </c>
      <c r="G5" s="11" t="s">
        <v>61</v>
      </c>
      <c r="H5" s="8">
        <v>250</v>
      </c>
      <c r="I5" s="8">
        <v>0</v>
      </c>
      <c r="J5" s="8">
        <v>0</v>
      </c>
      <c r="K5" s="9">
        <f>SUM(H5:J5)</f>
        <v>250</v>
      </c>
    </row>
    <row r="6" spans="1:11">
      <c r="A6" s="10" t="s">
        <v>1201</v>
      </c>
      <c r="B6" s="35" t="s">
        <v>61</v>
      </c>
      <c r="C6" s="35" t="s">
        <v>379</v>
      </c>
      <c r="D6" s="35" t="s">
        <v>1224</v>
      </c>
      <c r="E6" s="35" t="s">
        <v>870</v>
      </c>
      <c r="F6" s="11" t="s">
        <v>59</v>
      </c>
      <c r="G6" s="11" t="s">
        <v>1223</v>
      </c>
      <c r="H6" s="8">
        <v>1250</v>
      </c>
      <c r="I6" s="8">
        <v>1900</v>
      </c>
      <c r="J6" s="8">
        <v>0</v>
      </c>
      <c r="K6" s="9">
        <f>SUM(H6:J6)</f>
        <v>3150</v>
      </c>
    </row>
    <row r="7" spans="1:11">
      <c r="A7" s="10" t="s">
        <v>1246</v>
      </c>
      <c r="B7" s="35">
        <v>904</v>
      </c>
      <c r="C7" s="35" t="s">
        <v>239</v>
      </c>
      <c r="D7" s="35" t="s">
        <v>1257</v>
      </c>
      <c r="E7" s="35" t="s">
        <v>137</v>
      </c>
      <c r="F7" s="11" t="s">
        <v>59</v>
      </c>
      <c r="G7" s="11" t="s">
        <v>61</v>
      </c>
      <c r="H7" s="8">
        <v>2805</v>
      </c>
      <c r="I7" s="8">
        <v>0</v>
      </c>
      <c r="J7" s="8">
        <v>0</v>
      </c>
      <c r="K7" s="9">
        <v>2805</v>
      </c>
    </row>
    <row r="8" spans="1:11">
      <c r="A8" s="10" t="s">
        <v>1246</v>
      </c>
      <c r="B8" s="35">
        <v>874</v>
      </c>
      <c r="C8" s="35" t="s">
        <v>684</v>
      </c>
      <c r="D8" s="35" t="s">
        <v>1257</v>
      </c>
      <c r="E8" s="35" t="s">
        <v>1294</v>
      </c>
      <c r="F8" s="11" t="s">
        <v>59</v>
      </c>
      <c r="G8" s="75" t="s">
        <v>1427</v>
      </c>
      <c r="H8" s="8">
        <v>3536</v>
      </c>
      <c r="I8" s="108">
        <v>7700</v>
      </c>
      <c r="J8" s="8">
        <v>0</v>
      </c>
      <c r="K8" s="9">
        <f t="shared" ref="K8:K9" si="0">SUM(H8:J8)</f>
        <v>11236</v>
      </c>
    </row>
    <row r="9" spans="1:11" ht="15.75" thickBot="1">
      <c r="A9" s="10" t="s">
        <v>1246</v>
      </c>
      <c r="B9" s="35">
        <v>870</v>
      </c>
      <c r="C9" s="35" t="s">
        <v>684</v>
      </c>
      <c r="D9" s="35" t="s">
        <v>1257</v>
      </c>
      <c r="E9" s="35" t="s">
        <v>1258</v>
      </c>
      <c r="F9" s="11" t="s">
        <v>59</v>
      </c>
      <c r="G9" s="75" t="s">
        <v>1339</v>
      </c>
      <c r="H9" s="8">
        <v>19042</v>
      </c>
      <c r="I9" s="8">
        <v>22500</v>
      </c>
      <c r="J9" s="8">
        <v>0</v>
      </c>
      <c r="K9" s="9">
        <f t="shared" si="0"/>
        <v>41542</v>
      </c>
    </row>
    <row r="10" spans="1:11" ht="16.5" thickBot="1">
      <c r="A10" s="16"/>
      <c r="B10" s="38"/>
      <c r="C10" s="38"/>
      <c r="D10" s="38"/>
      <c r="E10" s="38"/>
      <c r="F10" s="16"/>
      <c r="G10" s="17" t="s">
        <v>11</v>
      </c>
      <c r="H10" s="18">
        <f>SUM(H4:H9)</f>
        <v>35260</v>
      </c>
      <c r="I10" s="19">
        <f>SUM(I4:I9)</f>
        <v>40080</v>
      </c>
      <c r="J10" s="19">
        <f>SUM(J4:J9)</f>
        <v>0</v>
      </c>
      <c r="K10" s="20">
        <f>SUM(K4:K9)</f>
        <v>75340</v>
      </c>
    </row>
    <row r="11" spans="1:11">
      <c r="B11" s="39"/>
      <c r="C11" s="39"/>
      <c r="D11" s="39"/>
      <c r="E11" s="39"/>
    </row>
    <row r="12" spans="1:11">
      <c r="B12" s="39"/>
      <c r="C12" s="39"/>
      <c r="D12" s="39"/>
      <c r="E12" s="39"/>
    </row>
    <row r="13" spans="1:11">
      <c r="B13" s="39"/>
      <c r="C13" s="39"/>
      <c r="D13" s="39"/>
      <c r="E13" s="39"/>
    </row>
    <row r="14" spans="1:11">
      <c r="B14" s="39"/>
      <c r="C14" s="39"/>
      <c r="D14" s="39"/>
      <c r="E14" s="39"/>
    </row>
    <row r="15" spans="1:11">
      <c r="B15" s="39"/>
      <c r="C15" s="39"/>
      <c r="D15" s="39"/>
      <c r="E15" s="39"/>
    </row>
    <row r="16" spans="1:11">
      <c r="B16" s="39"/>
      <c r="C16" s="39"/>
      <c r="D16" s="39"/>
      <c r="E16" s="39"/>
    </row>
    <row r="17" spans="2:5">
      <c r="B17" s="39"/>
      <c r="C17" s="39"/>
      <c r="D17" s="39"/>
      <c r="E17" s="39"/>
    </row>
    <row r="18" spans="2:5">
      <c r="B18" s="39"/>
      <c r="C18" s="39"/>
      <c r="D18" s="39"/>
      <c r="E18" s="39"/>
    </row>
    <row r="19" spans="2:5" ht="15.75" thickBot="1">
      <c r="B19" s="39"/>
      <c r="C19" s="39"/>
      <c r="D19" s="39"/>
      <c r="E19" s="39"/>
    </row>
    <row r="20" spans="2:5" ht="16.5" thickBot="1">
      <c r="B20" s="153" t="s">
        <v>87</v>
      </c>
      <c r="C20" s="154"/>
      <c r="D20" s="154"/>
      <c r="E20" s="155"/>
    </row>
    <row r="21" spans="2:5" ht="16.5" thickBot="1">
      <c r="B21" s="53"/>
      <c r="C21" s="54"/>
      <c r="D21" s="54"/>
      <c r="E21" s="55"/>
    </row>
    <row r="22" spans="2:5" ht="16.5" thickBot="1">
      <c r="B22" s="115" t="s">
        <v>0</v>
      </c>
      <c r="C22" s="116" t="s">
        <v>84</v>
      </c>
      <c r="D22" s="116" t="s">
        <v>85</v>
      </c>
      <c r="E22" s="117" t="s">
        <v>86</v>
      </c>
    </row>
    <row r="23" spans="2:5">
      <c r="B23" s="32"/>
      <c r="C23" s="33"/>
      <c r="D23" s="33"/>
      <c r="E23" s="59"/>
    </row>
    <row r="24" spans="2:5">
      <c r="B24" s="34"/>
      <c r="C24" s="35"/>
      <c r="D24" s="35"/>
      <c r="E24" s="60"/>
    </row>
    <row r="25" spans="2:5">
      <c r="B25" s="34"/>
      <c r="C25" s="35"/>
      <c r="D25" s="35"/>
      <c r="E25" s="60"/>
    </row>
    <row r="26" spans="2:5">
      <c r="B26" s="10"/>
      <c r="C26" s="11"/>
      <c r="D26" s="11"/>
      <c r="E26" s="49"/>
    </row>
    <row r="27" spans="2:5" ht="15.75" thickBot="1">
      <c r="B27" s="50"/>
      <c r="C27" s="51"/>
      <c r="D27" s="51"/>
      <c r="E27" s="52"/>
    </row>
  </sheetData>
  <mergeCells count="2">
    <mergeCell ref="A1:K1"/>
    <mergeCell ref="B20:E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K23"/>
  <sheetViews>
    <sheetView topLeftCell="C1" workbookViewId="0">
      <selection activeCell="G15" sqref="G1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1.5703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38</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891</v>
      </c>
      <c r="B4" s="7" t="s">
        <v>61</v>
      </c>
      <c r="C4" s="7" t="s">
        <v>379</v>
      </c>
      <c r="D4" s="7" t="s">
        <v>893</v>
      </c>
      <c r="E4" s="7" t="s">
        <v>895</v>
      </c>
      <c r="F4" s="7" t="s">
        <v>59</v>
      </c>
      <c r="G4" s="64" t="s">
        <v>977</v>
      </c>
      <c r="H4" s="8">
        <v>750</v>
      </c>
      <c r="I4" s="78">
        <v>1400</v>
      </c>
      <c r="J4" s="8">
        <v>0</v>
      </c>
      <c r="K4" s="9">
        <f>SUM(H4:J4)</f>
        <v>2150</v>
      </c>
    </row>
    <row r="5" spans="1:11" ht="15.75" thickBot="1">
      <c r="A5" s="10" t="s">
        <v>891</v>
      </c>
      <c r="B5" s="11" t="s">
        <v>61</v>
      </c>
      <c r="C5" s="11" t="s">
        <v>379</v>
      </c>
      <c r="D5" s="11" t="s">
        <v>894</v>
      </c>
      <c r="E5" s="11" t="s">
        <v>896</v>
      </c>
      <c r="F5" s="11" t="s">
        <v>59</v>
      </c>
      <c r="G5" s="75" t="s">
        <v>978</v>
      </c>
      <c r="H5" s="8">
        <v>500</v>
      </c>
      <c r="I5" s="8">
        <v>1400</v>
      </c>
      <c r="J5" s="8">
        <v>0</v>
      </c>
      <c r="K5" s="9">
        <f>SUM(H5:J5)</f>
        <v>1900</v>
      </c>
    </row>
    <row r="6" spans="1:11" ht="16.5" thickBot="1">
      <c r="A6" s="16"/>
      <c r="B6" s="16"/>
      <c r="C6" s="16"/>
      <c r="D6" s="16"/>
      <c r="E6" s="16"/>
      <c r="F6" s="16"/>
      <c r="G6" s="17" t="s">
        <v>11</v>
      </c>
      <c r="H6" s="18">
        <f>SUM(H4:H5)</f>
        <v>1250</v>
      </c>
      <c r="I6" s="19">
        <f>SUM(I4:I5)</f>
        <v>2800</v>
      </c>
      <c r="J6" s="19">
        <f>SUM(J4:J5)</f>
        <v>0</v>
      </c>
      <c r="K6" s="20">
        <f>SUM(K4:K5)</f>
        <v>4050</v>
      </c>
    </row>
    <row r="15" spans="1:11" ht="15.75" thickBot="1"/>
    <row r="16" spans="1:11" ht="16.5" thickBot="1">
      <c r="B16" s="150" t="s">
        <v>87</v>
      </c>
      <c r="C16" s="151"/>
      <c r="D16" s="151"/>
      <c r="E16" s="152"/>
    </row>
    <row r="17" spans="2:5" ht="16.5" thickBot="1">
      <c r="B17" s="46"/>
      <c r="C17" s="42"/>
      <c r="D17" s="42"/>
      <c r="E17" s="47"/>
    </row>
    <row r="18" spans="2:5" ht="16.5" thickBot="1">
      <c r="B18" s="43" t="s">
        <v>0</v>
      </c>
      <c r="C18" s="44" t="s">
        <v>84</v>
      </c>
      <c r="D18" s="44" t="s">
        <v>85</v>
      </c>
      <c r="E18" s="45" t="s">
        <v>86</v>
      </c>
    </row>
    <row r="19" spans="2:5">
      <c r="B19" s="6"/>
      <c r="C19" s="7"/>
      <c r="D19" s="7"/>
      <c r="E19" s="48"/>
    </row>
    <row r="20" spans="2:5">
      <c r="B20" s="10"/>
      <c r="C20" s="11"/>
      <c r="D20" s="11"/>
      <c r="E20" s="49"/>
    </row>
    <row r="21" spans="2:5">
      <c r="B21" s="10"/>
      <c r="C21" s="11"/>
      <c r="D21" s="11"/>
      <c r="E21" s="49"/>
    </row>
    <row r="22" spans="2:5">
      <c r="B22" s="10"/>
      <c r="C22" s="11"/>
      <c r="D22" s="11"/>
      <c r="E22" s="49"/>
    </row>
    <row r="23" spans="2:5" ht="15.75" thickBot="1">
      <c r="B23" s="50"/>
      <c r="C23" s="51"/>
      <c r="D23" s="51"/>
      <c r="E23" s="52"/>
    </row>
  </sheetData>
  <mergeCells count="2">
    <mergeCell ref="A1:K1"/>
    <mergeCell ref="B16:E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55"/>
  <sheetViews>
    <sheetView topLeftCell="A16" workbookViewId="0">
      <selection activeCell="I24" sqref="I24"/>
    </sheetView>
  </sheetViews>
  <sheetFormatPr defaultRowHeight="15"/>
  <cols>
    <col min="1" max="1" width="10.140625" bestFit="1" customWidth="1"/>
    <col min="3" max="3" width="14.5703125" bestFit="1" customWidth="1"/>
    <col min="4" max="4" width="21" bestFit="1" customWidth="1"/>
    <col min="5" max="5" width="17.7109375" bestFit="1" customWidth="1"/>
    <col min="6" max="6" width="15.42578125" bestFit="1" customWidth="1"/>
    <col min="7" max="7" width="26"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39</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32" t="s">
        <v>203</v>
      </c>
      <c r="B4" s="33">
        <v>536</v>
      </c>
      <c r="C4" s="33" t="s">
        <v>110</v>
      </c>
      <c r="D4" s="33" t="s">
        <v>232</v>
      </c>
      <c r="E4" s="33" t="s">
        <v>233</v>
      </c>
      <c r="F4" s="7" t="s">
        <v>67</v>
      </c>
      <c r="G4" s="64" t="s">
        <v>354</v>
      </c>
      <c r="H4" s="8">
        <v>5794</v>
      </c>
      <c r="I4" s="8">
        <v>2700</v>
      </c>
      <c r="J4" s="8">
        <v>0</v>
      </c>
      <c r="K4" s="9">
        <f>SUM(H4:J4)</f>
        <v>8494</v>
      </c>
    </row>
    <row r="5" spans="1:11">
      <c r="A5" s="32" t="s">
        <v>203</v>
      </c>
      <c r="B5" s="33">
        <v>536</v>
      </c>
      <c r="C5" s="33" t="s">
        <v>110</v>
      </c>
      <c r="D5" s="33" t="s">
        <v>235</v>
      </c>
      <c r="E5" s="33" t="s">
        <v>234</v>
      </c>
      <c r="F5" s="7" t="s">
        <v>197</v>
      </c>
      <c r="G5" s="64" t="s">
        <v>774</v>
      </c>
      <c r="H5" s="8">
        <v>0</v>
      </c>
      <c r="I5" s="8">
        <v>2500</v>
      </c>
      <c r="J5" s="8">
        <v>0</v>
      </c>
      <c r="K5" s="9">
        <f t="shared" ref="K5:K37" si="0">SUM(H5:J5)</f>
        <v>2500</v>
      </c>
    </row>
    <row r="6" spans="1:11">
      <c r="A6" s="32" t="s">
        <v>203</v>
      </c>
      <c r="B6" s="33">
        <v>805</v>
      </c>
      <c r="C6" s="33" t="s">
        <v>239</v>
      </c>
      <c r="D6" s="33" t="s">
        <v>235</v>
      </c>
      <c r="E6" s="33" t="s">
        <v>317</v>
      </c>
      <c r="F6" s="7" t="s">
        <v>197</v>
      </c>
      <c r="G6" s="64" t="s">
        <v>61</v>
      </c>
      <c r="H6" s="8">
        <v>3225</v>
      </c>
      <c r="I6" s="8">
        <v>0</v>
      </c>
      <c r="J6" s="8">
        <v>0</v>
      </c>
      <c r="K6" s="9">
        <f t="shared" si="0"/>
        <v>3225</v>
      </c>
    </row>
    <row r="7" spans="1:11">
      <c r="A7" s="32" t="s">
        <v>254</v>
      </c>
      <c r="B7" s="33">
        <v>1175</v>
      </c>
      <c r="C7" s="33" t="s">
        <v>69</v>
      </c>
      <c r="D7" s="33" t="s">
        <v>235</v>
      </c>
      <c r="E7" s="33" t="s">
        <v>95</v>
      </c>
      <c r="F7" s="7" t="s">
        <v>197</v>
      </c>
      <c r="G7" s="64" t="s">
        <v>425</v>
      </c>
      <c r="H7" s="8">
        <v>3934</v>
      </c>
      <c r="I7" s="8">
        <v>2200</v>
      </c>
      <c r="J7" s="8">
        <v>0</v>
      </c>
      <c r="K7" s="9">
        <f t="shared" si="0"/>
        <v>6134</v>
      </c>
    </row>
    <row r="8" spans="1:11">
      <c r="A8" s="32" t="s">
        <v>254</v>
      </c>
      <c r="B8" s="33">
        <v>1175</v>
      </c>
      <c r="C8" s="33" t="s">
        <v>69</v>
      </c>
      <c r="D8" s="33" t="s">
        <v>272</v>
      </c>
      <c r="E8" s="33" t="s">
        <v>95</v>
      </c>
      <c r="F8" s="7" t="s">
        <v>67</v>
      </c>
      <c r="G8" s="64" t="s">
        <v>743</v>
      </c>
      <c r="H8" s="8">
        <v>0</v>
      </c>
      <c r="I8" s="8">
        <v>2700</v>
      </c>
      <c r="J8" s="8">
        <v>0</v>
      </c>
      <c r="K8" s="9">
        <f t="shared" si="0"/>
        <v>2700</v>
      </c>
    </row>
    <row r="9" spans="1:11">
      <c r="A9" s="32" t="s">
        <v>254</v>
      </c>
      <c r="B9" s="33" t="s">
        <v>61</v>
      </c>
      <c r="C9" s="33" t="s">
        <v>273</v>
      </c>
      <c r="D9" s="33" t="s">
        <v>272</v>
      </c>
      <c r="E9" s="33" t="s">
        <v>274</v>
      </c>
      <c r="F9" s="7" t="s">
        <v>67</v>
      </c>
      <c r="G9" s="7" t="s">
        <v>61</v>
      </c>
      <c r="H9" s="8">
        <v>100</v>
      </c>
      <c r="I9" s="8">
        <v>0</v>
      </c>
      <c r="J9" s="8">
        <v>0</v>
      </c>
      <c r="K9" s="9">
        <f t="shared" si="0"/>
        <v>100</v>
      </c>
    </row>
    <row r="10" spans="1:11">
      <c r="A10" s="32" t="s">
        <v>254</v>
      </c>
      <c r="B10" s="33">
        <v>2584</v>
      </c>
      <c r="C10" s="33" t="s">
        <v>239</v>
      </c>
      <c r="D10" s="33" t="s">
        <v>272</v>
      </c>
      <c r="E10" s="33" t="s">
        <v>275</v>
      </c>
      <c r="F10" s="7" t="s">
        <v>67</v>
      </c>
      <c r="G10" s="7" t="s">
        <v>61</v>
      </c>
      <c r="H10" s="8">
        <v>250</v>
      </c>
      <c r="I10" s="8">
        <v>0</v>
      </c>
      <c r="J10" s="8">
        <v>0</v>
      </c>
      <c r="K10" s="9">
        <f t="shared" si="0"/>
        <v>250</v>
      </c>
    </row>
    <row r="11" spans="1:11">
      <c r="A11" s="32" t="s">
        <v>254</v>
      </c>
      <c r="B11" s="33">
        <v>97</v>
      </c>
      <c r="C11" s="33" t="s">
        <v>276</v>
      </c>
      <c r="D11" s="33" t="s">
        <v>277</v>
      </c>
      <c r="E11" s="33" t="s">
        <v>140</v>
      </c>
      <c r="F11" s="7" t="s">
        <v>59</v>
      </c>
      <c r="G11" s="64" t="s">
        <v>408</v>
      </c>
      <c r="H11" s="8">
        <v>1640</v>
      </c>
      <c r="I11" s="8">
        <v>700</v>
      </c>
      <c r="J11" s="8">
        <v>0</v>
      </c>
      <c r="K11" s="9">
        <f t="shared" si="0"/>
        <v>2340</v>
      </c>
    </row>
    <row r="12" spans="1:11">
      <c r="A12" s="32" t="s">
        <v>254</v>
      </c>
      <c r="B12" s="33">
        <v>97</v>
      </c>
      <c r="C12" s="33" t="s">
        <v>276</v>
      </c>
      <c r="D12" s="33" t="s">
        <v>277</v>
      </c>
      <c r="E12" s="33" t="s">
        <v>177</v>
      </c>
      <c r="F12" s="7" t="s">
        <v>59</v>
      </c>
      <c r="G12" s="64" t="s">
        <v>409</v>
      </c>
      <c r="H12" s="8">
        <v>0</v>
      </c>
      <c r="I12" s="8">
        <v>500</v>
      </c>
      <c r="J12" s="8">
        <v>0</v>
      </c>
      <c r="K12" s="9">
        <f t="shared" si="0"/>
        <v>500</v>
      </c>
    </row>
    <row r="13" spans="1:11">
      <c r="A13" s="32" t="s">
        <v>254</v>
      </c>
      <c r="B13" s="33">
        <v>124</v>
      </c>
      <c r="C13" s="33" t="s">
        <v>101</v>
      </c>
      <c r="D13" s="33" t="s">
        <v>278</v>
      </c>
      <c r="E13" s="33" t="s">
        <v>279</v>
      </c>
      <c r="F13" s="7" t="s">
        <v>59</v>
      </c>
      <c r="G13" s="64" t="s">
        <v>410</v>
      </c>
      <c r="H13" s="8">
        <v>742</v>
      </c>
      <c r="I13" s="8">
        <v>1200</v>
      </c>
      <c r="J13" s="8">
        <v>0</v>
      </c>
      <c r="K13" s="9">
        <f t="shared" si="0"/>
        <v>1942</v>
      </c>
    </row>
    <row r="14" spans="1:11">
      <c r="A14" s="32" t="s">
        <v>254</v>
      </c>
      <c r="B14" s="33">
        <v>541</v>
      </c>
      <c r="C14" s="33" t="s">
        <v>110</v>
      </c>
      <c r="D14" s="33" t="s">
        <v>281</v>
      </c>
      <c r="E14" s="33" t="s">
        <v>282</v>
      </c>
      <c r="F14" s="7" t="s">
        <v>59</v>
      </c>
      <c r="G14" s="64" t="s">
        <v>407</v>
      </c>
      <c r="H14" s="8">
        <v>2228</v>
      </c>
      <c r="I14" s="8">
        <v>1200</v>
      </c>
      <c r="J14" s="8">
        <v>0</v>
      </c>
      <c r="K14" s="9">
        <f t="shared" si="0"/>
        <v>3428</v>
      </c>
    </row>
    <row r="15" spans="1:11">
      <c r="A15" s="32" t="s">
        <v>292</v>
      </c>
      <c r="B15" s="33">
        <v>126</v>
      </c>
      <c r="C15" s="33" t="s">
        <v>101</v>
      </c>
      <c r="D15" s="33" t="s">
        <v>303</v>
      </c>
      <c r="E15" s="33" t="s">
        <v>301</v>
      </c>
      <c r="F15" s="7" t="s">
        <v>59</v>
      </c>
      <c r="G15" s="64" t="s">
        <v>412</v>
      </c>
      <c r="H15" s="8">
        <v>611</v>
      </c>
      <c r="I15" s="8">
        <v>500</v>
      </c>
      <c r="J15" s="8">
        <v>0</v>
      </c>
      <c r="K15" s="9">
        <f t="shared" si="0"/>
        <v>1111</v>
      </c>
    </row>
    <row r="16" spans="1:11">
      <c r="A16" s="32" t="s">
        <v>292</v>
      </c>
      <c r="B16" s="33">
        <v>126</v>
      </c>
      <c r="C16" s="33" t="s">
        <v>101</v>
      </c>
      <c r="D16" s="33" t="s">
        <v>302</v>
      </c>
      <c r="E16" s="33" t="s">
        <v>177</v>
      </c>
      <c r="F16" s="7" t="s">
        <v>59</v>
      </c>
      <c r="G16" s="64" t="s">
        <v>413</v>
      </c>
      <c r="H16" s="8">
        <v>0</v>
      </c>
      <c r="I16" s="8">
        <v>500</v>
      </c>
      <c r="J16" s="8">
        <v>0</v>
      </c>
      <c r="K16" s="9">
        <f t="shared" si="0"/>
        <v>500</v>
      </c>
    </row>
    <row r="17" spans="1:11">
      <c r="A17" s="32" t="s">
        <v>292</v>
      </c>
      <c r="B17" s="33">
        <v>126</v>
      </c>
      <c r="C17" s="33" t="s">
        <v>101</v>
      </c>
      <c r="D17" s="33" t="s">
        <v>304</v>
      </c>
      <c r="E17" s="33" t="s">
        <v>177</v>
      </c>
      <c r="F17" s="7" t="s">
        <v>59</v>
      </c>
      <c r="G17" s="64" t="s">
        <v>414</v>
      </c>
      <c r="H17" s="8">
        <v>0</v>
      </c>
      <c r="I17" s="8">
        <v>500</v>
      </c>
      <c r="J17" s="8">
        <v>0</v>
      </c>
      <c r="K17" s="9">
        <f t="shared" si="0"/>
        <v>500</v>
      </c>
    </row>
    <row r="18" spans="1:11">
      <c r="A18" s="32" t="s">
        <v>292</v>
      </c>
      <c r="B18" s="33">
        <v>638</v>
      </c>
      <c r="C18" s="33" t="s">
        <v>150</v>
      </c>
      <c r="D18" s="33" t="s">
        <v>235</v>
      </c>
      <c r="E18" s="33" t="s">
        <v>58</v>
      </c>
      <c r="F18" s="7" t="s">
        <v>59</v>
      </c>
      <c r="G18" s="64" t="s">
        <v>399</v>
      </c>
      <c r="H18" s="8">
        <v>8032</v>
      </c>
      <c r="I18" s="8">
        <v>1000</v>
      </c>
      <c r="J18" s="8">
        <v>0</v>
      </c>
      <c r="K18" s="9">
        <f t="shared" si="0"/>
        <v>9032</v>
      </c>
    </row>
    <row r="19" spans="1:11">
      <c r="A19" s="32" t="s">
        <v>292</v>
      </c>
      <c r="B19" s="33">
        <v>638</v>
      </c>
      <c r="C19" s="33" t="s">
        <v>150</v>
      </c>
      <c r="D19" s="33" t="s">
        <v>271</v>
      </c>
      <c r="E19" s="33" t="s">
        <v>58</v>
      </c>
      <c r="F19" s="7" t="s">
        <v>59</v>
      </c>
      <c r="G19" s="64" t="s">
        <v>400</v>
      </c>
      <c r="H19" s="8">
        <v>0</v>
      </c>
      <c r="I19" s="8">
        <v>1000</v>
      </c>
      <c r="J19" s="8">
        <v>0</v>
      </c>
      <c r="K19" s="9">
        <f t="shared" si="0"/>
        <v>1000</v>
      </c>
    </row>
    <row r="20" spans="1:11">
      <c r="A20" s="32" t="s">
        <v>292</v>
      </c>
      <c r="B20" s="33">
        <v>2589</v>
      </c>
      <c r="C20" s="33" t="s">
        <v>239</v>
      </c>
      <c r="D20" s="33" t="s">
        <v>235</v>
      </c>
      <c r="E20" s="33" t="s">
        <v>317</v>
      </c>
      <c r="F20" s="7" t="s">
        <v>59</v>
      </c>
      <c r="G20" s="7" t="s">
        <v>61</v>
      </c>
      <c r="H20" s="8">
        <v>3100</v>
      </c>
      <c r="I20" s="8">
        <v>0</v>
      </c>
      <c r="J20" s="8">
        <v>0</v>
      </c>
      <c r="K20" s="9">
        <f t="shared" si="0"/>
        <v>3100</v>
      </c>
    </row>
    <row r="21" spans="1:11">
      <c r="A21" s="32" t="s">
        <v>386</v>
      </c>
      <c r="B21" s="33">
        <v>2597</v>
      </c>
      <c r="C21" s="33" t="s">
        <v>239</v>
      </c>
      <c r="D21" s="33" t="s">
        <v>271</v>
      </c>
      <c r="E21" s="33" t="s">
        <v>317</v>
      </c>
      <c r="F21" s="7" t="s">
        <v>59</v>
      </c>
      <c r="G21" s="7" t="s">
        <v>61</v>
      </c>
      <c r="H21" s="8">
        <v>800</v>
      </c>
      <c r="I21" s="8">
        <v>0</v>
      </c>
      <c r="J21" s="8">
        <v>0</v>
      </c>
      <c r="K21" s="9">
        <f t="shared" si="0"/>
        <v>800</v>
      </c>
    </row>
    <row r="22" spans="1:11">
      <c r="A22" s="32" t="s">
        <v>594</v>
      </c>
      <c r="B22" s="33">
        <v>697</v>
      </c>
      <c r="C22" s="33" t="s">
        <v>150</v>
      </c>
      <c r="D22" s="33" t="s">
        <v>235</v>
      </c>
      <c r="E22" s="33" t="s">
        <v>647</v>
      </c>
      <c r="F22" s="7" t="s">
        <v>197</v>
      </c>
      <c r="G22" s="64" t="s">
        <v>1335</v>
      </c>
      <c r="H22" s="8">
        <v>1626</v>
      </c>
      <c r="I22" s="8">
        <v>750</v>
      </c>
      <c r="J22" s="8">
        <v>0</v>
      </c>
      <c r="K22" s="9">
        <f t="shared" si="0"/>
        <v>2376</v>
      </c>
    </row>
    <row r="23" spans="1:11">
      <c r="A23" s="32" t="s">
        <v>594</v>
      </c>
      <c r="B23" s="33">
        <v>169</v>
      </c>
      <c r="C23" s="33" t="s">
        <v>97</v>
      </c>
      <c r="D23" s="33" t="s">
        <v>235</v>
      </c>
      <c r="E23" s="33" t="s">
        <v>648</v>
      </c>
      <c r="F23" s="7" t="s">
        <v>197</v>
      </c>
      <c r="G23" s="64" t="s">
        <v>1336</v>
      </c>
      <c r="H23" s="8">
        <v>1710</v>
      </c>
      <c r="I23" s="8">
        <v>750</v>
      </c>
      <c r="J23" s="8">
        <v>0</v>
      </c>
      <c r="K23" s="9">
        <f t="shared" si="0"/>
        <v>2460</v>
      </c>
    </row>
    <row r="24" spans="1:11">
      <c r="A24" s="32" t="s">
        <v>642</v>
      </c>
      <c r="B24" s="33">
        <v>7214</v>
      </c>
      <c r="C24" s="33" t="s">
        <v>73</v>
      </c>
      <c r="D24" s="33" t="s">
        <v>235</v>
      </c>
      <c r="E24" s="33" t="s">
        <v>668</v>
      </c>
      <c r="F24" s="7" t="s">
        <v>197</v>
      </c>
      <c r="G24" s="64" t="s">
        <v>1186</v>
      </c>
      <c r="H24" s="8">
        <v>1100</v>
      </c>
      <c r="I24" s="8" t="s">
        <v>61</v>
      </c>
      <c r="J24" s="8">
        <v>0</v>
      </c>
      <c r="K24" s="9">
        <f t="shared" si="0"/>
        <v>1100</v>
      </c>
    </row>
    <row r="25" spans="1:11">
      <c r="A25" s="32" t="s">
        <v>642</v>
      </c>
      <c r="B25" s="33">
        <v>830</v>
      </c>
      <c r="C25" s="33" t="s">
        <v>239</v>
      </c>
      <c r="D25" s="33" t="s">
        <v>235</v>
      </c>
      <c r="E25" s="33" t="s">
        <v>669</v>
      </c>
      <c r="F25" s="7" t="s">
        <v>197</v>
      </c>
      <c r="G25" s="7" t="s">
        <v>61</v>
      </c>
      <c r="H25" s="8">
        <v>1345</v>
      </c>
      <c r="I25" s="8">
        <v>0</v>
      </c>
      <c r="J25" s="8">
        <v>0</v>
      </c>
      <c r="K25" s="9">
        <f t="shared" si="0"/>
        <v>1345</v>
      </c>
    </row>
    <row r="26" spans="1:11">
      <c r="A26" s="32" t="s">
        <v>642</v>
      </c>
      <c r="B26" s="33">
        <v>645</v>
      </c>
      <c r="C26" s="33" t="s">
        <v>110</v>
      </c>
      <c r="D26" s="33" t="s">
        <v>235</v>
      </c>
      <c r="E26" s="33" t="s">
        <v>679</v>
      </c>
      <c r="F26" s="7" t="s">
        <v>197</v>
      </c>
      <c r="G26" s="7" t="s">
        <v>61</v>
      </c>
      <c r="H26" s="8">
        <v>214</v>
      </c>
      <c r="I26" s="8">
        <v>0</v>
      </c>
      <c r="J26" s="8">
        <v>0</v>
      </c>
      <c r="K26" s="9">
        <f t="shared" si="0"/>
        <v>214</v>
      </c>
    </row>
    <row r="27" spans="1:11">
      <c r="A27" s="32" t="s">
        <v>747</v>
      </c>
      <c r="B27" s="33" t="s">
        <v>748</v>
      </c>
      <c r="C27" s="33" t="s">
        <v>110</v>
      </c>
      <c r="D27" s="33" t="s">
        <v>235</v>
      </c>
      <c r="E27" s="33" t="s">
        <v>749</v>
      </c>
      <c r="F27" s="7" t="s">
        <v>197</v>
      </c>
      <c r="G27" s="64" t="s">
        <v>909</v>
      </c>
      <c r="H27" s="8">
        <v>1762</v>
      </c>
      <c r="I27" s="8">
        <v>700</v>
      </c>
      <c r="J27" s="8">
        <v>0</v>
      </c>
      <c r="K27" s="9">
        <f t="shared" si="0"/>
        <v>2462</v>
      </c>
    </row>
    <row r="28" spans="1:11">
      <c r="A28" s="32" t="s">
        <v>755</v>
      </c>
      <c r="B28" s="33">
        <v>799</v>
      </c>
      <c r="C28" s="33" t="s">
        <v>150</v>
      </c>
      <c r="D28" s="33" t="s">
        <v>235</v>
      </c>
      <c r="E28" s="33" t="s">
        <v>58</v>
      </c>
      <c r="F28" s="7" t="s">
        <v>197</v>
      </c>
      <c r="G28" s="64" t="s">
        <v>887</v>
      </c>
      <c r="H28" s="8">
        <v>4017</v>
      </c>
      <c r="I28" s="8">
        <v>0</v>
      </c>
      <c r="J28" s="8">
        <v>0</v>
      </c>
      <c r="K28" s="9">
        <f t="shared" si="0"/>
        <v>4017</v>
      </c>
    </row>
    <row r="29" spans="1:11">
      <c r="A29" s="32" t="s">
        <v>755</v>
      </c>
      <c r="B29" s="33">
        <v>685</v>
      </c>
      <c r="C29" s="33" t="s">
        <v>110</v>
      </c>
      <c r="D29" s="33" t="s">
        <v>232</v>
      </c>
      <c r="E29" s="33" t="s">
        <v>140</v>
      </c>
      <c r="F29" s="7" t="s">
        <v>67</v>
      </c>
      <c r="G29" s="64" t="s">
        <v>910</v>
      </c>
      <c r="H29" s="8">
        <v>1308</v>
      </c>
      <c r="I29" s="8">
        <v>800</v>
      </c>
      <c r="J29" s="8">
        <v>0</v>
      </c>
      <c r="K29" s="9">
        <f t="shared" si="0"/>
        <v>2108</v>
      </c>
    </row>
    <row r="30" spans="1:11">
      <c r="A30" s="32" t="s">
        <v>755</v>
      </c>
      <c r="B30" s="33">
        <v>685</v>
      </c>
      <c r="C30" s="33" t="s">
        <v>110</v>
      </c>
      <c r="D30" s="33" t="s">
        <v>232</v>
      </c>
      <c r="E30" s="33" t="s">
        <v>163</v>
      </c>
      <c r="F30" s="7" t="s">
        <v>67</v>
      </c>
      <c r="G30" s="64" t="s">
        <v>911</v>
      </c>
      <c r="H30" s="8">
        <v>0</v>
      </c>
      <c r="I30" s="8">
        <v>1200</v>
      </c>
      <c r="J30" s="8">
        <v>0</v>
      </c>
      <c r="K30" s="9">
        <f t="shared" si="0"/>
        <v>1200</v>
      </c>
    </row>
    <row r="31" spans="1:11">
      <c r="A31" s="32" t="s">
        <v>755</v>
      </c>
      <c r="B31" s="33">
        <v>685</v>
      </c>
      <c r="C31" s="33" t="s">
        <v>110</v>
      </c>
      <c r="D31" s="33" t="s">
        <v>232</v>
      </c>
      <c r="E31" s="33" t="s">
        <v>773</v>
      </c>
      <c r="F31" s="7" t="s">
        <v>59</v>
      </c>
      <c r="G31" s="64" t="s">
        <v>890</v>
      </c>
      <c r="H31" s="8">
        <v>0</v>
      </c>
      <c r="I31" s="8">
        <v>800</v>
      </c>
      <c r="J31" s="8">
        <v>0</v>
      </c>
      <c r="K31" s="9">
        <f t="shared" si="0"/>
        <v>800</v>
      </c>
    </row>
    <row r="32" spans="1:11">
      <c r="A32" s="32" t="s">
        <v>755</v>
      </c>
      <c r="B32" s="33">
        <v>844</v>
      </c>
      <c r="C32" s="33" t="s">
        <v>239</v>
      </c>
      <c r="D32" s="33" t="s">
        <v>235</v>
      </c>
      <c r="E32" s="33" t="s">
        <v>137</v>
      </c>
      <c r="F32" s="7" t="s">
        <v>61</v>
      </c>
      <c r="G32" s="7" t="s">
        <v>61</v>
      </c>
      <c r="H32" s="8">
        <v>650</v>
      </c>
      <c r="I32" s="8">
        <v>0</v>
      </c>
      <c r="J32" s="8">
        <v>0</v>
      </c>
      <c r="K32" s="9">
        <f t="shared" si="0"/>
        <v>650</v>
      </c>
    </row>
    <row r="33" spans="1:11">
      <c r="A33" s="32" t="s">
        <v>794</v>
      </c>
      <c r="B33" s="33">
        <v>847</v>
      </c>
      <c r="C33" s="33" t="s">
        <v>239</v>
      </c>
      <c r="D33" s="33" t="s">
        <v>235</v>
      </c>
      <c r="E33" s="33" t="s">
        <v>137</v>
      </c>
      <c r="F33" s="7" t="s">
        <v>61</v>
      </c>
      <c r="G33" s="7" t="s">
        <v>61</v>
      </c>
      <c r="H33" s="8">
        <v>2000</v>
      </c>
      <c r="I33" s="8">
        <v>0</v>
      </c>
      <c r="J33" s="8">
        <v>0</v>
      </c>
      <c r="K33" s="9">
        <f t="shared" si="0"/>
        <v>2000</v>
      </c>
    </row>
    <row r="34" spans="1:11">
      <c r="A34" s="34" t="s">
        <v>944</v>
      </c>
      <c r="B34" s="35">
        <v>758</v>
      </c>
      <c r="C34" s="35" t="s">
        <v>110</v>
      </c>
      <c r="D34" s="35" t="s">
        <v>235</v>
      </c>
      <c r="E34" s="35" t="s">
        <v>108</v>
      </c>
      <c r="F34" s="11" t="s">
        <v>197</v>
      </c>
      <c r="G34" s="64" t="s">
        <v>1185</v>
      </c>
      <c r="H34" s="8">
        <v>1782</v>
      </c>
      <c r="I34" s="8">
        <v>700</v>
      </c>
      <c r="J34" s="8">
        <v>0</v>
      </c>
      <c r="K34" s="9">
        <f t="shared" si="0"/>
        <v>2482</v>
      </c>
    </row>
    <row r="35" spans="1:11">
      <c r="A35" s="34" t="s">
        <v>1070</v>
      </c>
      <c r="B35" s="35">
        <v>174</v>
      </c>
      <c r="C35" s="35" t="s">
        <v>101</v>
      </c>
      <c r="D35" s="35" t="s">
        <v>235</v>
      </c>
      <c r="E35" s="35" t="s">
        <v>1075</v>
      </c>
      <c r="F35" s="11" t="s">
        <v>81</v>
      </c>
      <c r="G35" s="64" t="s">
        <v>1097</v>
      </c>
      <c r="H35" s="8">
        <v>0</v>
      </c>
      <c r="I35" s="8">
        <v>0</v>
      </c>
      <c r="J35" s="8">
        <v>415</v>
      </c>
      <c r="K35" s="9">
        <f t="shared" si="0"/>
        <v>415</v>
      </c>
    </row>
    <row r="36" spans="1:11">
      <c r="A36" s="34" t="s">
        <v>1081</v>
      </c>
      <c r="B36" s="35" t="s">
        <v>1116</v>
      </c>
      <c r="C36" s="35" t="s">
        <v>1117</v>
      </c>
      <c r="D36" s="35" t="s">
        <v>235</v>
      </c>
      <c r="E36" s="35" t="s">
        <v>1118</v>
      </c>
      <c r="F36" s="11" t="s">
        <v>197</v>
      </c>
      <c r="G36" s="11" t="s">
        <v>61</v>
      </c>
      <c r="H36" s="8">
        <v>1208</v>
      </c>
      <c r="I36" s="8">
        <v>0</v>
      </c>
      <c r="J36" s="8">
        <v>0</v>
      </c>
      <c r="K36" s="9">
        <f t="shared" si="0"/>
        <v>1208</v>
      </c>
    </row>
    <row r="37" spans="1:11" ht="15.75" thickBot="1">
      <c r="A37" s="36"/>
      <c r="B37" s="37"/>
      <c r="C37" s="37"/>
      <c r="D37" s="37"/>
      <c r="E37" s="37"/>
      <c r="F37" s="13"/>
      <c r="G37" s="13" t="s">
        <v>551</v>
      </c>
      <c r="H37" s="14">
        <f>SUM(E45:E53)</f>
        <v>1600</v>
      </c>
      <c r="I37" s="14">
        <v>0</v>
      </c>
      <c r="J37" s="14">
        <v>0</v>
      </c>
      <c r="K37" s="9">
        <f t="shared" si="0"/>
        <v>1600</v>
      </c>
    </row>
    <row r="38" spans="1:11" ht="16.5" thickBot="1">
      <c r="A38" s="38"/>
      <c r="B38" s="38"/>
      <c r="C38" s="38"/>
      <c r="D38" s="38"/>
      <c r="E38" s="38"/>
      <c r="F38" s="16"/>
      <c r="G38" s="17" t="s">
        <v>11</v>
      </c>
      <c r="H38" s="18">
        <f>SUM(H4:H37)</f>
        <v>50778</v>
      </c>
      <c r="I38" s="19">
        <f>SUM(I4:I37)</f>
        <v>22900</v>
      </c>
      <c r="J38" s="19">
        <f>SUM(J4:J37)</f>
        <v>415</v>
      </c>
      <c r="K38" s="20">
        <f>SUM(K4:K37)</f>
        <v>74093</v>
      </c>
    </row>
    <row r="39" spans="1:11">
      <c r="A39" s="39"/>
      <c r="B39" s="39"/>
      <c r="C39" s="39"/>
      <c r="D39" s="39"/>
      <c r="E39" s="39"/>
    </row>
    <row r="40" spans="1:11">
      <c r="A40" s="39"/>
      <c r="B40" s="39"/>
      <c r="C40" s="39"/>
      <c r="D40" s="39"/>
      <c r="E40" s="39"/>
    </row>
    <row r="41" spans="1:11" ht="15.75" thickBot="1">
      <c r="A41" s="39"/>
      <c r="B41" s="39"/>
      <c r="C41" s="39"/>
      <c r="D41" s="39"/>
      <c r="E41" s="39"/>
    </row>
    <row r="42" spans="1:11" ht="16.5" thickBot="1">
      <c r="A42" s="39"/>
      <c r="B42" s="147" t="s">
        <v>87</v>
      </c>
      <c r="C42" s="148"/>
      <c r="D42" s="148"/>
      <c r="E42" s="149"/>
    </row>
    <row r="43" spans="1:11" ht="16.5" thickBot="1">
      <c r="A43" s="39"/>
      <c r="B43" s="53"/>
      <c r="C43" s="54"/>
      <c r="D43" s="54"/>
      <c r="E43" s="55"/>
    </row>
    <row r="44" spans="1:11" ht="16.5" thickBot="1">
      <c r="A44" s="39"/>
      <c r="B44" s="79" t="s">
        <v>0</v>
      </c>
      <c r="C44" s="80" t="s">
        <v>84</v>
      </c>
      <c r="D44" s="80" t="s">
        <v>85</v>
      </c>
      <c r="E44" s="81" t="s">
        <v>86</v>
      </c>
    </row>
    <row r="45" spans="1:11">
      <c r="A45" s="39"/>
      <c r="B45" s="32" t="s">
        <v>745</v>
      </c>
      <c r="C45" s="33"/>
      <c r="D45" s="33" t="s">
        <v>746</v>
      </c>
      <c r="E45" s="59">
        <v>300</v>
      </c>
    </row>
    <row r="46" spans="1:11">
      <c r="A46" s="39"/>
      <c r="B46" s="34" t="s">
        <v>747</v>
      </c>
      <c r="C46" s="35">
        <v>466</v>
      </c>
      <c r="D46" s="35" t="s">
        <v>330</v>
      </c>
      <c r="E46" s="60">
        <v>260</v>
      </c>
    </row>
    <row r="47" spans="1:11">
      <c r="A47" s="39"/>
      <c r="B47" s="35" t="s">
        <v>1070</v>
      </c>
      <c r="C47" s="35" t="s">
        <v>61</v>
      </c>
      <c r="D47" s="35" t="s">
        <v>746</v>
      </c>
      <c r="E47" s="35">
        <v>200</v>
      </c>
    </row>
    <row r="48" spans="1:11">
      <c r="B48" s="11" t="s">
        <v>699</v>
      </c>
      <c r="C48" s="11" t="s">
        <v>61</v>
      </c>
      <c r="D48" s="11" t="s">
        <v>746</v>
      </c>
      <c r="E48" s="35">
        <v>140</v>
      </c>
    </row>
    <row r="49" spans="2:5">
      <c r="B49" s="11"/>
      <c r="C49" s="11" t="s">
        <v>1195</v>
      </c>
      <c r="D49" s="11" t="s">
        <v>1194</v>
      </c>
      <c r="E49" s="35">
        <v>500</v>
      </c>
    </row>
    <row r="50" spans="2:5">
      <c r="B50" s="132" t="s">
        <v>1070</v>
      </c>
      <c r="C50" s="11"/>
      <c r="D50" s="132" t="s">
        <v>746</v>
      </c>
      <c r="E50" s="35">
        <v>200</v>
      </c>
    </row>
    <row r="51" spans="2:5">
      <c r="E51" s="39"/>
    </row>
    <row r="52" spans="2:5">
      <c r="E52" s="39"/>
    </row>
    <row r="53" spans="2:5">
      <c r="E53" s="39"/>
    </row>
    <row r="54" spans="2:5">
      <c r="E54" s="39"/>
    </row>
    <row r="55" spans="2:5">
      <c r="E55" s="39"/>
    </row>
  </sheetData>
  <mergeCells count="2">
    <mergeCell ref="A1:K1"/>
    <mergeCell ref="B42:E4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L43"/>
  <sheetViews>
    <sheetView topLeftCell="D1" workbookViewId="0">
      <selection activeCell="G8" sqref="G8"/>
    </sheetView>
  </sheetViews>
  <sheetFormatPr defaultRowHeight="15"/>
  <cols>
    <col min="1" max="2" width="10.140625" bestFit="1" customWidth="1"/>
    <col min="3" max="3" width="14.5703125" bestFit="1" customWidth="1"/>
    <col min="4" max="4" width="21" bestFit="1" customWidth="1"/>
    <col min="5" max="5" width="14.42578125" bestFit="1" customWidth="1"/>
    <col min="6" max="6" width="15.42578125" bestFit="1" customWidth="1"/>
    <col min="7" max="7" width="44.285156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40</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32" t="s">
        <v>254</v>
      </c>
      <c r="B4" s="33">
        <v>122</v>
      </c>
      <c r="C4" s="33" t="s">
        <v>101</v>
      </c>
      <c r="D4" s="33" t="s">
        <v>258</v>
      </c>
      <c r="E4" s="33" t="s">
        <v>259</v>
      </c>
      <c r="F4" s="7" t="s">
        <v>59</v>
      </c>
      <c r="G4" s="64" t="s">
        <v>1377</v>
      </c>
      <c r="H4" s="8">
        <v>4330</v>
      </c>
      <c r="I4" s="8">
        <v>12000</v>
      </c>
      <c r="J4" s="8">
        <v>0</v>
      </c>
      <c r="K4" s="9">
        <f>SUM(H4:J4)</f>
        <v>16330</v>
      </c>
    </row>
    <row r="5" spans="1:11">
      <c r="A5" s="34" t="s">
        <v>254</v>
      </c>
      <c r="B5" s="35">
        <v>122</v>
      </c>
      <c r="C5" s="35" t="s">
        <v>101</v>
      </c>
      <c r="D5" s="35" t="s">
        <v>258</v>
      </c>
      <c r="E5" s="35" t="s">
        <v>260</v>
      </c>
      <c r="F5" s="11" t="s">
        <v>59</v>
      </c>
      <c r="G5" s="75" t="s">
        <v>1376</v>
      </c>
      <c r="H5" s="8">
        <v>0</v>
      </c>
      <c r="I5" s="8">
        <v>2000</v>
      </c>
      <c r="J5" s="8">
        <v>0</v>
      </c>
      <c r="K5" s="9">
        <f t="shared" ref="K5:K19" si="0">SUM(H5:J5)</f>
        <v>2000</v>
      </c>
    </row>
    <row r="6" spans="1:11">
      <c r="A6" s="34" t="s">
        <v>254</v>
      </c>
      <c r="B6" s="35">
        <v>2583</v>
      </c>
      <c r="C6" s="35" t="s">
        <v>136</v>
      </c>
      <c r="D6" s="35" t="s">
        <v>258</v>
      </c>
      <c r="E6" s="35" t="s">
        <v>270</v>
      </c>
      <c r="F6" s="11" t="s">
        <v>59</v>
      </c>
      <c r="G6" s="11" t="s">
        <v>61</v>
      </c>
      <c r="H6" s="8">
        <v>4690</v>
      </c>
      <c r="I6" s="8">
        <v>0</v>
      </c>
      <c r="J6" s="8">
        <v>0</v>
      </c>
      <c r="K6" s="9">
        <f t="shared" si="0"/>
        <v>4690</v>
      </c>
    </row>
    <row r="7" spans="1:11">
      <c r="A7" s="34" t="s">
        <v>254</v>
      </c>
      <c r="B7" s="35" t="s">
        <v>61</v>
      </c>
      <c r="C7" s="35" t="s">
        <v>430</v>
      </c>
      <c r="D7" s="35" t="s">
        <v>61</v>
      </c>
      <c r="E7" s="35" t="s">
        <v>104</v>
      </c>
      <c r="F7" s="11" t="s">
        <v>81</v>
      </c>
      <c r="G7" s="11" t="s">
        <v>1119</v>
      </c>
      <c r="H7" s="8">
        <v>0</v>
      </c>
      <c r="I7" s="8">
        <v>0</v>
      </c>
      <c r="J7" s="8">
        <v>2252</v>
      </c>
      <c r="K7" s="9">
        <f t="shared" si="0"/>
        <v>2252</v>
      </c>
    </row>
    <row r="8" spans="1:11">
      <c r="A8" s="34" t="s">
        <v>254</v>
      </c>
      <c r="B8" s="35" t="s">
        <v>61</v>
      </c>
      <c r="C8" s="35" t="s">
        <v>431</v>
      </c>
      <c r="D8" s="35" t="s">
        <v>61</v>
      </c>
      <c r="E8" s="35" t="s">
        <v>123</v>
      </c>
      <c r="F8" s="11" t="s">
        <v>81</v>
      </c>
      <c r="G8" s="75" t="s">
        <v>829</v>
      </c>
      <c r="H8" s="8">
        <v>0</v>
      </c>
      <c r="I8" s="8">
        <v>0</v>
      </c>
      <c r="J8" s="8">
        <v>1599</v>
      </c>
      <c r="K8" s="9">
        <f t="shared" si="0"/>
        <v>1599</v>
      </c>
    </row>
    <row r="9" spans="1:11">
      <c r="A9" s="34" t="s">
        <v>254</v>
      </c>
      <c r="B9" s="35" t="s">
        <v>61</v>
      </c>
      <c r="C9" s="35" t="s">
        <v>126</v>
      </c>
      <c r="D9" s="35" t="s">
        <v>61</v>
      </c>
      <c r="E9" s="35" t="s">
        <v>432</v>
      </c>
      <c r="F9" s="11" t="s">
        <v>81</v>
      </c>
      <c r="G9" s="11" t="s">
        <v>509</v>
      </c>
      <c r="H9" s="8">
        <v>0</v>
      </c>
      <c r="I9" s="8">
        <v>0</v>
      </c>
      <c r="J9" s="8">
        <v>699</v>
      </c>
      <c r="K9" s="9">
        <f t="shared" si="0"/>
        <v>699</v>
      </c>
    </row>
    <row r="10" spans="1:11">
      <c r="A10" s="34" t="s">
        <v>254</v>
      </c>
      <c r="B10" s="35" t="s">
        <v>61</v>
      </c>
      <c r="C10" s="35" t="s">
        <v>430</v>
      </c>
      <c r="D10" s="35" t="s">
        <v>61</v>
      </c>
      <c r="E10" s="35" t="s">
        <v>433</v>
      </c>
      <c r="F10" s="11" t="s">
        <v>81</v>
      </c>
      <c r="G10" s="11" t="s">
        <v>510</v>
      </c>
      <c r="H10" s="8">
        <v>0</v>
      </c>
      <c r="I10" s="8">
        <v>0</v>
      </c>
      <c r="J10" s="8">
        <v>299</v>
      </c>
      <c r="K10" s="9">
        <f t="shared" si="0"/>
        <v>299</v>
      </c>
    </row>
    <row r="11" spans="1:11">
      <c r="A11" s="34" t="s">
        <v>254</v>
      </c>
      <c r="B11" s="35" t="s">
        <v>61</v>
      </c>
      <c r="C11" s="35" t="s">
        <v>430</v>
      </c>
      <c r="D11" s="35" t="s">
        <v>61</v>
      </c>
      <c r="E11" s="35" t="s">
        <v>434</v>
      </c>
      <c r="F11" s="11" t="s">
        <v>81</v>
      </c>
      <c r="G11" s="11" t="s">
        <v>1414</v>
      </c>
      <c r="H11" s="8">
        <v>0</v>
      </c>
      <c r="I11" s="8">
        <v>0</v>
      </c>
      <c r="J11" s="8">
        <v>1329</v>
      </c>
      <c r="K11" s="9">
        <f t="shared" si="0"/>
        <v>1329</v>
      </c>
    </row>
    <row r="12" spans="1:11">
      <c r="A12" s="34" t="s">
        <v>254</v>
      </c>
      <c r="B12" s="35" t="s">
        <v>61</v>
      </c>
      <c r="C12" s="35" t="s">
        <v>431</v>
      </c>
      <c r="D12" s="35" t="s">
        <v>61</v>
      </c>
      <c r="E12" s="35" t="s">
        <v>956</v>
      </c>
      <c r="F12" s="11" t="s">
        <v>81</v>
      </c>
      <c r="G12" s="75" t="s">
        <v>511</v>
      </c>
      <c r="H12" s="8">
        <v>0</v>
      </c>
      <c r="I12" s="8">
        <v>0</v>
      </c>
      <c r="J12" s="8">
        <v>570</v>
      </c>
      <c r="K12" s="9">
        <f t="shared" si="0"/>
        <v>570</v>
      </c>
    </row>
    <row r="13" spans="1:11">
      <c r="A13" s="34" t="s">
        <v>254</v>
      </c>
      <c r="B13" s="35" t="s">
        <v>61</v>
      </c>
      <c r="C13" s="35" t="s">
        <v>431</v>
      </c>
      <c r="D13" s="35" t="s">
        <v>61</v>
      </c>
      <c r="E13" s="35" t="s">
        <v>435</v>
      </c>
      <c r="F13" s="11" t="s">
        <v>81</v>
      </c>
      <c r="G13" s="75" t="s">
        <v>957</v>
      </c>
      <c r="H13" s="8">
        <v>0</v>
      </c>
      <c r="I13" s="8">
        <v>0</v>
      </c>
      <c r="J13" s="8">
        <v>549</v>
      </c>
      <c r="K13" s="9">
        <f t="shared" si="0"/>
        <v>549</v>
      </c>
    </row>
    <row r="14" spans="1:11">
      <c r="A14" s="34" t="s">
        <v>327</v>
      </c>
      <c r="B14" s="35">
        <v>556</v>
      </c>
      <c r="C14" s="35" t="s">
        <v>110</v>
      </c>
      <c r="D14" s="35" t="s">
        <v>358</v>
      </c>
      <c r="E14" s="35" t="s">
        <v>359</v>
      </c>
      <c r="F14" s="11" t="s">
        <v>59</v>
      </c>
      <c r="G14" s="75" t="s">
        <v>941</v>
      </c>
      <c r="H14" s="8">
        <v>14476</v>
      </c>
      <c r="I14" s="8">
        <v>14500</v>
      </c>
      <c r="J14" s="8">
        <v>0</v>
      </c>
      <c r="K14" s="9">
        <f t="shared" si="0"/>
        <v>28976</v>
      </c>
    </row>
    <row r="15" spans="1:11">
      <c r="A15" s="34" t="s">
        <v>327</v>
      </c>
      <c r="B15" s="35">
        <v>812</v>
      </c>
      <c r="C15" s="35" t="s">
        <v>136</v>
      </c>
      <c r="D15" s="35" t="s">
        <v>358</v>
      </c>
      <c r="E15" s="35" t="s">
        <v>137</v>
      </c>
      <c r="F15" s="11" t="s">
        <v>59</v>
      </c>
      <c r="G15" s="75" t="s">
        <v>61</v>
      </c>
      <c r="H15" s="90">
        <v>1740</v>
      </c>
      <c r="I15" s="8">
        <v>0</v>
      </c>
      <c r="J15" s="8">
        <v>0</v>
      </c>
      <c r="K15" s="9">
        <f t="shared" si="0"/>
        <v>1740</v>
      </c>
    </row>
    <row r="16" spans="1:11" hidden="1">
      <c r="A16" s="34" t="s">
        <v>466</v>
      </c>
      <c r="B16" s="35">
        <v>137</v>
      </c>
      <c r="C16" s="35" t="s">
        <v>101</v>
      </c>
      <c r="D16" s="35" t="s">
        <v>258</v>
      </c>
      <c r="E16" s="35" t="s">
        <v>467</v>
      </c>
      <c r="F16" s="11" t="s">
        <v>59</v>
      </c>
      <c r="G16" s="75" t="s">
        <v>584</v>
      </c>
      <c r="H16" s="8">
        <v>3137</v>
      </c>
      <c r="I16" s="8">
        <v>4000</v>
      </c>
      <c r="J16" s="8">
        <v>0</v>
      </c>
      <c r="K16" s="9">
        <f t="shared" si="0"/>
        <v>7137</v>
      </c>
    </row>
    <row r="17" spans="1:12">
      <c r="A17" s="34" t="s">
        <v>466</v>
      </c>
      <c r="B17" s="35">
        <v>2599</v>
      </c>
      <c r="C17" s="35" t="s">
        <v>136</v>
      </c>
      <c r="D17" s="35" t="s">
        <v>258</v>
      </c>
      <c r="E17" s="35" t="s">
        <v>137</v>
      </c>
      <c r="F17" s="11" t="s">
        <v>59</v>
      </c>
      <c r="G17" s="75" t="s">
        <v>61</v>
      </c>
      <c r="H17" s="8">
        <v>4850</v>
      </c>
      <c r="I17" s="8" t="s">
        <v>61</v>
      </c>
      <c r="J17" s="8">
        <v>0</v>
      </c>
      <c r="K17" s="9">
        <f t="shared" si="0"/>
        <v>4850</v>
      </c>
    </row>
    <row r="18" spans="1:12">
      <c r="A18" s="34" t="s">
        <v>944</v>
      </c>
      <c r="B18" s="35" t="s">
        <v>61</v>
      </c>
      <c r="C18" s="35" t="s">
        <v>78</v>
      </c>
      <c r="D18" s="35" t="s">
        <v>946</v>
      </c>
      <c r="E18" s="35" t="s">
        <v>1305</v>
      </c>
      <c r="F18" s="11" t="s">
        <v>81</v>
      </c>
      <c r="G18" s="75" t="s">
        <v>1306</v>
      </c>
      <c r="H18" s="8">
        <v>0</v>
      </c>
      <c r="I18" s="8">
        <v>0</v>
      </c>
      <c r="J18" s="8">
        <v>4850</v>
      </c>
      <c r="K18" s="9">
        <v>4850</v>
      </c>
      <c r="L18">
        <f>6800-1950</f>
        <v>4850</v>
      </c>
    </row>
    <row r="19" spans="1:12" ht="15.75" thickBot="1">
      <c r="A19" s="36"/>
      <c r="B19" s="37"/>
      <c r="C19" s="37"/>
      <c r="D19" s="37"/>
      <c r="E19" s="37"/>
      <c r="F19" s="13"/>
      <c r="G19" s="13" t="s">
        <v>551</v>
      </c>
      <c r="H19" s="14">
        <f>SUM(E33:E37)</f>
        <v>960</v>
      </c>
      <c r="I19" s="14">
        <v>0</v>
      </c>
      <c r="J19" s="14">
        <v>0</v>
      </c>
      <c r="K19" s="9">
        <f t="shared" si="0"/>
        <v>960</v>
      </c>
    </row>
    <row r="20" spans="1:12" ht="16.5" thickBot="1">
      <c r="A20" s="38"/>
      <c r="B20" s="38"/>
      <c r="C20" s="38"/>
      <c r="D20" s="38"/>
      <c r="E20" s="38"/>
      <c r="F20" s="16"/>
      <c r="G20" s="17" t="s">
        <v>11</v>
      </c>
      <c r="H20" s="18">
        <f>SUM(H4:H19)</f>
        <v>34183</v>
      </c>
      <c r="I20" s="19">
        <f>SUM(I4:I19)</f>
        <v>32500</v>
      </c>
      <c r="J20" s="19">
        <f>SUM(J4:J19)</f>
        <v>12147</v>
      </c>
      <c r="K20" s="20">
        <f>SUM(K4:K19)</f>
        <v>78830</v>
      </c>
    </row>
    <row r="21" spans="1:12">
      <c r="A21" s="39"/>
      <c r="B21" s="39"/>
      <c r="C21" s="39"/>
      <c r="D21" s="39"/>
      <c r="E21" s="39"/>
    </row>
    <row r="22" spans="1:12">
      <c r="A22" s="39"/>
      <c r="B22" s="39"/>
      <c r="C22" s="39"/>
      <c r="D22" s="39"/>
      <c r="E22" s="39"/>
    </row>
    <row r="23" spans="1:12">
      <c r="A23" s="39"/>
      <c r="B23" s="39"/>
      <c r="C23" s="39"/>
      <c r="D23" s="39"/>
      <c r="E23" s="39"/>
    </row>
    <row r="24" spans="1:12">
      <c r="A24" s="39"/>
      <c r="B24" s="39"/>
      <c r="C24" s="39"/>
      <c r="D24" s="39"/>
      <c r="E24" s="39"/>
    </row>
    <row r="25" spans="1:12">
      <c r="A25" s="39"/>
      <c r="B25" s="39"/>
      <c r="C25" s="39"/>
      <c r="D25" s="39"/>
      <c r="E25" s="39"/>
    </row>
    <row r="26" spans="1:12">
      <c r="A26" s="39"/>
      <c r="B26" s="39"/>
      <c r="C26" s="39"/>
      <c r="D26" s="39"/>
      <c r="E26" s="39"/>
    </row>
    <row r="27" spans="1:12">
      <c r="A27" s="39"/>
      <c r="B27" s="39"/>
      <c r="C27" s="39"/>
      <c r="D27" s="39"/>
      <c r="E27" s="39"/>
    </row>
    <row r="28" spans="1:12">
      <c r="A28" s="39"/>
      <c r="B28" s="39"/>
      <c r="C28" s="39"/>
      <c r="D28" s="39"/>
      <c r="E28" s="39"/>
    </row>
    <row r="29" spans="1:12" ht="15.75" thickBot="1">
      <c r="A29" s="39"/>
      <c r="B29" s="39"/>
      <c r="C29" s="39"/>
      <c r="D29" s="39"/>
      <c r="E29" s="39"/>
    </row>
    <row r="30" spans="1:12" ht="16.5" thickBot="1">
      <c r="A30" s="39"/>
      <c r="B30" s="153" t="s">
        <v>87</v>
      </c>
      <c r="C30" s="154"/>
      <c r="D30" s="154"/>
      <c r="E30" s="155"/>
    </row>
    <row r="31" spans="1:12" ht="16.5" thickBot="1">
      <c r="A31" s="39"/>
      <c r="B31" s="53"/>
      <c r="C31" s="54"/>
      <c r="D31" s="54"/>
      <c r="E31" s="55"/>
    </row>
    <row r="32" spans="1:12" ht="16.5" thickBot="1">
      <c r="A32" s="39"/>
      <c r="B32" s="83" t="s">
        <v>0</v>
      </c>
      <c r="C32" s="84" t="s">
        <v>84</v>
      </c>
      <c r="D32" s="84" t="s">
        <v>85</v>
      </c>
      <c r="E32" s="85" t="s">
        <v>86</v>
      </c>
    </row>
    <row r="33" spans="1:5">
      <c r="A33" s="39"/>
      <c r="B33" s="32" t="s">
        <v>254</v>
      </c>
      <c r="C33" s="33">
        <v>461</v>
      </c>
      <c r="D33" s="33" t="s">
        <v>330</v>
      </c>
      <c r="E33" s="129">
        <v>200</v>
      </c>
    </row>
    <row r="34" spans="1:5">
      <c r="B34" s="10" t="s">
        <v>466</v>
      </c>
      <c r="C34" s="35">
        <v>463</v>
      </c>
      <c r="D34" s="11" t="s">
        <v>330</v>
      </c>
      <c r="E34" s="130">
        <v>760</v>
      </c>
    </row>
    <row r="35" spans="1:5">
      <c r="B35" s="10"/>
      <c r="C35" s="35"/>
      <c r="D35" s="11"/>
      <c r="E35" s="130"/>
    </row>
    <row r="36" spans="1:5">
      <c r="B36" s="10"/>
      <c r="C36" s="35"/>
      <c r="D36" s="11"/>
      <c r="E36" s="130"/>
    </row>
    <row r="37" spans="1:5" ht="15.75" thickBot="1">
      <c r="B37" s="50"/>
      <c r="C37" s="62"/>
      <c r="D37" s="51"/>
      <c r="E37" s="131"/>
    </row>
    <row r="38" spans="1:5">
      <c r="C38" s="39"/>
      <c r="E38" s="127"/>
    </row>
    <row r="39" spans="1:5">
      <c r="E39" s="127"/>
    </row>
    <row r="40" spans="1:5">
      <c r="E40" s="127"/>
    </row>
    <row r="41" spans="1:5">
      <c r="E41" s="127"/>
    </row>
    <row r="42" spans="1:5">
      <c r="E42" s="127"/>
    </row>
    <row r="43" spans="1:5">
      <c r="E43" s="127"/>
    </row>
  </sheetData>
  <mergeCells count="2">
    <mergeCell ref="A1:K1"/>
    <mergeCell ref="B30:E3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K31"/>
  <sheetViews>
    <sheetView workbookViewId="0">
      <selection activeCell="G6" sqref="G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2.4257812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144" t="s">
        <v>41</v>
      </c>
      <c r="B1" s="145"/>
      <c r="C1" s="145"/>
      <c r="D1" s="145"/>
      <c r="E1" s="145"/>
      <c r="F1" s="145"/>
      <c r="G1" s="145"/>
      <c r="H1" s="145"/>
      <c r="I1" s="145"/>
      <c r="J1" s="145"/>
      <c r="K1" s="14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5" t="s">
        <v>7</v>
      </c>
      <c r="I3" s="4" t="s">
        <v>8</v>
      </c>
      <c r="J3" s="4" t="s">
        <v>9</v>
      </c>
      <c r="K3" s="4" t="s">
        <v>10</v>
      </c>
    </row>
    <row r="4" spans="1:11">
      <c r="A4" s="6" t="s">
        <v>122</v>
      </c>
      <c r="B4" s="33">
        <v>509</v>
      </c>
      <c r="C4" s="33" t="s">
        <v>110</v>
      </c>
      <c r="D4" s="33" t="s">
        <v>145</v>
      </c>
      <c r="E4" s="33" t="s">
        <v>58</v>
      </c>
      <c r="F4" s="7" t="s">
        <v>59</v>
      </c>
      <c r="G4" s="64" t="s">
        <v>181</v>
      </c>
      <c r="H4" s="8">
        <v>4661</v>
      </c>
      <c r="I4" s="8">
        <v>1000</v>
      </c>
      <c r="J4" s="8">
        <v>0</v>
      </c>
      <c r="K4" s="9">
        <f>SUM(H4:J4)</f>
        <v>5661</v>
      </c>
    </row>
    <row r="5" spans="1:11">
      <c r="A5" s="10" t="s">
        <v>122</v>
      </c>
      <c r="B5" s="35">
        <v>509</v>
      </c>
      <c r="C5" s="35" t="s">
        <v>110</v>
      </c>
      <c r="D5" s="35" t="s">
        <v>146</v>
      </c>
      <c r="E5" s="35" t="s">
        <v>140</v>
      </c>
      <c r="F5" s="11" t="s">
        <v>67</v>
      </c>
      <c r="G5" s="75" t="s">
        <v>194</v>
      </c>
      <c r="H5" s="8">
        <v>0</v>
      </c>
      <c r="I5" s="8">
        <v>900</v>
      </c>
      <c r="J5" s="8">
        <v>0</v>
      </c>
      <c r="K5" s="9">
        <f t="shared" ref="K5:K13" si="0">SUM(H5:J5)</f>
        <v>900</v>
      </c>
    </row>
    <row r="6" spans="1:11">
      <c r="A6" s="10" t="s">
        <v>195</v>
      </c>
      <c r="B6" s="35">
        <v>524</v>
      </c>
      <c r="C6" s="35" t="s">
        <v>110</v>
      </c>
      <c r="D6" s="35" t="s">
        <v>145</v>
      </c>
      <c r="E6" s="35" t="s">
        <v>200</v>
      </c>
      <c r="F6" s="11" t="s">
        <v>99</v>
      </c>
      <c r="G6" s="75" t="s">
        <v>253</v>
      </c>
      <c r="H6" s="8">
        <v>6841</v>
      </c>
      <c r="I6" s="8">
        <v>3000</v>
      </c>
      <c r="J6" s="8">
        <v>0</v>
      </c>
      <c r="K6" s="9">
        <f t="shared" si="0"/>
        <v>9841</v>
      </c>
    </row>
    <row r="7" spans="1:11">
      <c r="A7" s="10" t="s">
        <v>466</v>
      </c>
      <c r="B7" s="35">
        <v>593</v>
      </c>
      <c r="C7" s="35" t="s">
        <v>110</v>
      </c>
      <c r="D7" s="35" t="s">
        <v>145</v>
      </c>
      <c r="E7" s="35" t="s">
        <v>475</v>
      </c>
      <c r="F7" s="11" t="s">
        <v>59</v>
      </c>
      <c r="G7" s="11" t="s">
        <v>483</v>
      </c>
      <c r="H7" s="8">
        <v>448</v>
      </c>
      <c r="I7" s="8">
        <v>500</v>
      </c>
      <c r="J7" s="8">
        <v>0</v>
      </c>
      <c r="K7" s="9">
        <f t="shared" si="0"/>
        <v>948</v>
      </c>
    </row>
    <row r="8" spans="1:11">
      <c r="A8" s="10" t="s">
        <v>466</v>
      </c>
      <c r="B8" s="35">
        <v>818</v>
      </c>
      <c r="C8" s="35" t="s">
        <v>136</v>
      </c>
      <c r="D8" s="35" t="s">
        <v>145</v>
      </c>
      <c r="E8" s="35" t="s">
        <v>290</v>
      </c>
      <c r="F8" s="11" t="s">
        <v>61</v>
      </c>
      <c r="G8" s="11" t="s">
        <v>61</v>
      </c>
      <c r="H8" s="8">
        <v>135</v>
      </c>
      <c r="I8" s="8">
        <v>0</v>
      </c>
      <c r="J8" s="8">
        <v>0</v>
      </c>
      <c r="K8" s="9">
        <f t="shared" si="0"/>
        <v>135</v>
      </c>
    </row>
    <row r="9" spans="1:11">
      <c r="A9" s="10" t="s">
        <v>928</v>
      </c>
      <c r="B9" s="35">
        <v>738</v>
      </c>
      <c r="C9" s="35" t="s">
        <v>110</v>
      </c>
      <c r="D9" s="35" t="s">
        <v>145</v>
      </c>
      <c r="E9" s="35" t="s">
        <v>58</v>
      </c>
      <c r="F9" s="11" t="s">
        <v>59</v>
      </c>
      <c r="G9" s="75" t="s">
        <v>1330</v>
      </c>
      <c r="H9" s="8">
        <v>2037</v>
      </c>
      <c r="I9" s="8">
        <v>1000</v>
      </c>
      <c r="J9" s="8">
        <v>0</v>
      </c>
      <c r="K9" s="9">
        <f t="shared" si="0"/>
        <v>3037</v>
      </c>
    </row>
    <row r="10" spans="1:11">
      <c r="A10" s="10" t="s">
        <v>1011</v>
      </c>
      <c r="B10" s="35">
        <v>789</v>
      </c>
      <c r="C10" s="35" t="s">
        <v>110</v>
      </c>
      <c r="D10" s="35" t="s">
        <v>145</v>
      </c>
      <c r="E10" s="35" t="s">
        <v>159</v>
      </c>
      <c r="F10" s="11" t="s">
        <v>59</v>
      </c>
      <c r="G10" s="75" t="s">
        <v>1328</v>
      </c>
      <c r="H10" s="8">
        <v>9877</v>
      </c>
      <c r="I10" s="8">
        <v>4000</v>
      </c>
      <c r="J10" s="8">
        <v>0</v>
      </c>
      <c r="K10" s="9">
        <f t="shared" si="0"/>
        <v>13877</v>
      </c>
    </row>
    <row r="11" spans="1:11">
      <c r="A11" s="10" t="s">
        <v>1011</v>
      </c>
      <c r="B11" s="35">
        <v>872</v>
      </c>
      <c r="C11" s="35" t="s">
        <v>136</v>
      </c>
      <c r="D11" s="35" t="s">
        <v>145</v>
      </c>
      <c r="E11" s="35" t="s">
        <v>290</v>
      </c>
      <c r="F11" s="11" t="s">
        <v>59</v>
      </c>
      <c r="G11" s="75" t="s">
        <v>61</v>
      </c>
      <c r="H11" s="8">
        <v>350</v>
      </c>
      <c r="I11" s="8">
        <v>0</v>
      </c>
      <c r="J11" s="8">
        <v>0</v>
      </c>
      <c r="K11" s="9">
        <f t="shared" si="0"/>
        <v>350</v>
      </c>
    </row>
    <row r="12" spans="1:11">
      <c r="A12" s="10" t="s">
        <v>1070</v>
      </c>
      <c r="B12" s="35" t="s">
        <v>1083</v>
      </c>
      <c r="C12" s="35" t="s">
        <v>156</v>
      </c>
      <c r="D12" s="35" t="s">
        <v>145</v>
      </c>
      <c r="E12" s="35" t="s">
        <v>480</v>
      </c>
      <c r="F12" s="11" t="s">
        <v>1084</v>
      </c>
      <c r="G12" s="75" t="s">
        <v>1329</v>
      </c>
      <c r="H12" s="8">
        <v>0</v>
      </c>
      <c r="I12" s="8">
        <v>0</v>
      </c>
      <c r="J12" s="8">
        <v>2198</v>
      </c>
      <c r="K12" s="9">
        <f t="shared" si="0"/>
        <v>2198</v>
      </c>
    </row>
    <row r="13" spans="1:11" ht="15.75" thickBot="1">
      <c r="A13" s="12"/>
      <c r="B13" s="37"/>
      <c r="C13" s="37"/>
      <c r="D13" s="37"/>
      <c r="E13" s="37"/>
      <c r="F13" s="13"/>
      <c r="G13" s="13" t="s">
        <v>551</v>
      </c>
      <c r="H13" s="14">
        <f>SUM(E27:E31)</f>
        <v>0</v>
      </c>
      <c r="I13" s="14">
        <v>0</v>
      </c>
      <c r="J13" s="14">
        <v>0</v>
      </c>
      <c r="K13" s="9">
        <f t="shared" si="0"/>
        <v>0</v>
      </c>
    </row>
    <row r="14" spans="1:11" ht="16.5" thickBot="1">
      <c r="A14" s="16"/>
      <c r="B14" s="38"/>
      <c r="C14" s="38"/>
      <c r="D14" s="38"/>
      <c r="E14" s="38"/>
      <c r="F14" s="16"/>
      <c r="G14" s="17" t="s">
        <v>11</v>
      </c>
      <c r="H14" s="18">
        <f>SUM(H4:H13)</f>
        <v>24349</v>
      </c>
      <c r="I14" s="19">
        <f>SUM(I4:I13)</f>
        <v>10400</v>
      </c>
      <c r="J14" s="19">
        <f>SUM(J4:J13)</f>
        <v>2198</v>
      </c>
      <c r="K14" s="20">
        <f>SUM(K4:K13)</f>
        <v>36947</v>
      </c>
    </row>
    <row r="15" spans="1:11">
      <c r="B15" s="39"/>
      <c r="C15" s="39"/>
      <c r="D15" s="39"/>
      <c r="E15" s="39"/>
    </row>
    <row r="16" spans="1:11">
      <c r="B16" s="39"/>
      <c r="C16" s="39"/>
      <c r="D16" s="39"/>
      <c r="E16" s="39"/>
    </row>
    <row r="17" spans="2:5">
      <c r="B17" s="39"/>
      <c r="C17" s="39"/>
      <c r="D17" s="39"/>
      <c r="E17" s="39"/>
    </row>
    <row r="18" spans="2:5">
      <c r="B18" s="39"/>
      <c r="C18" s="39"/>
      <c r="D18" s="39"/>
      <c r="E18" s="39"/>
    </row>
    <row r="19" spans="2:5">
      <c r="B19" s="39"/>
      <c r="C19" s="39"/>
      <c r="D19" s="39"/>
      <c r="E19" s="39"/>
    </row>
    <row r="20" spans="2:5">
      <c r="B20" s="39"/>
      <c r="C20" s="39"/>
      <c r="D20" s="39"/>
      <c r="E20" s="39"/>
    </row>
    <row r="21" spans="2:5">
      <c r="B21" s="39"/>
      <c r="C21" s="39"/>
      <c r="D21" s="39"/>
      <c r="E21" s="39"/>
    </row>
    <row r="22" spans="2:5">
      <c r="B22" s="39"/>
      <c r="C22" s="39"/>
      <c r="D22" s="39"/>
      <c r="E22" s="39"/>
    </row>
    <row r="23" spans="2:5" ht="15.75" thickBot="1">
      <c r="B23" s="39"/>
      <c r="C23" s="39"/>
      <c r="D23" s="39"/>
      <c r="E23" s="39"/>
    </row>
    <row r="24" spans="2:5" ht="16.5" thickBot="1">
      <c r="B24" s="153" t="s">
        <v>87</v>
      </c>
      <c r="C24" s="154"/>
      <c r="D24" s="154"/>
      <c r="E24" s="155"/>
    </row>
    <row r="25" spans="2:5" ht="16.5" thickBot="1">
      <c r="B25" s="53"/>
      <c r="C25" s="54"/>
      <c r="D25" s="54"/>
      <c r="E25" s="55"/>
    </row>
    <row r="26" spans="2:5" ht="16.5" thickBot="1">
      <c r="B26" s="71" t="s">
        <v>0</v>
      </c>
      <c r="C26" s="72" t="s">
        <v>84</v>
      </c>
      <c r="D26" s="72" t="s">
        <v>85</v>
      </c>
      <c r="E26" s="73" t="s">
        <v>86</v>
      </c>
    </row>
    <row r="27" spans="2:5">
      <c r="B27" s="32"/>
      <c r="C27" s="33"/>
      <c r="D27" s="33"/>
      <c r="E27" s="59"/>
    </row>
    <row r="28" spans="2:5">
      <c r="B28" s="34"/>
      <c r="C28" s="35"/>
      <c r="D28" s="35"/>
      <c r="E28" s="60"/>
    </row>
    <row r="29" spans="2:5">
      <c r="B29" s="34"/>
      <c r="C29" s="35"/>
      <c r="D29" s="35"/>
      <c r="E29" s="60"/>
    </row>
    <row r="30" spans="2:5">
      <c r="B30" s="34"/>
      <c r="C30" s="35"/>
      <c r="D30" s="35"/>
      <c r="E30" s="60"/>
    </row>
    <row r="31" spans="2:5" ht="15.75" thickBot="1">
      <c r="B31" s="50"/>
      <c r="C31" s="51"/>
      <c r="D31" s="51"/>
      <c r="E31" s="52"/>
    </row>
  </sheetData>
  <mergeCells count="2">
    <mergeCell ref="A1:K1"/>
    <mergeCell ref="B24:E2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0</vt:lpstr>
      <vt:lpstr>1 KKB</vt:lpstr>
      <vt:lpstr>2 KB2</vt:lpstr>
      <vt:lpstr>3 YHC</vt:lpstr>
      <vt:lpstr>4 MOLKI</vt:lpstr>
      <vt:lpstr>5 TMKUC</vt:lpstr>
      <vt:lpstr>6 BAWRA DIL</vt:lpstr>
      <vt:lpstr>7 PANDYA</vt:lpstr>
      <vt:lpstr>8 NAMAK</vt:lpstr>
      <vt:lpstr>9 AGNI</vt:lpstr>
      <vt:lpstr>10 DAHLEEZ</vt:lpstr>
      <vt:lpstr>11 MZH</vt:lpstr>
      <vt:lpstr>12 PAVITRA</vt:lpstr>
      <vt:lpstr>13 CP</vt:lpstr>
      <vt:lpstr>14 DHADKAN</vt:lpstr>
      <vt:lpstr>15 MAA</vt:lpstr>
      <vt:lpstr>16 NATH</vt:lpstr>
      <vt:lpstr>17 A FAMILY</vt:lpstr>
      <vt:lpstr>18 B LAXMI</vt:lpstr>
      <vt:lpstr>19 VAIDEHI</vt:lpstr>
      <vt:lpstr>20 MEET</vt:lpstr>
      <vt:lpstr>21 ROZA</vt:lpstr>
      <vt:lpstr>22 DIL ZIDDI</vt:lpstr>
      <vt:lpstr>23 Agar Tum NA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dc:creator>
  <cp:lastModifiedBy>gem1</cp:lastModifiedBy>
  <cp:lastPrinted>2021-07-20T12:43:07Z</cp:lastPrinted>
  <dcterms:created xsi:type="dcterms:W3CDTF">2021-06-28T06:41:00Z</dcterms:created>
  <dcterms:modified xsi:type="dcterms:W3CDTF">2024-04-16T13:07:34Z</dcterms:modified>
</cp:coreProperties>
</file>