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c32f5c668191d/桌面/專題/"/>
    </mc:Choice>
  </mc:AlternateContent>
  <xr:revisionPtr revIDLastSave="55" documentId="8_{07EB7170-74C7-4DBB-A7AF-B307005C7FBA}" xr6:coauthVersionLast="47" xr6:coauthVersionMax="47" xr10:uidLastSave="{B186B9FD-3969-47AA-9FDE-B428252B471A}"/>
  <bookViews>
    <workbookView xWindow="-110" yWindow="-110" windowWidth="25820" windowHeight="15500" activeTab="1" xr2:uid="{06A6ECC0-CF37-45A0-8227-85B24992389D}"/>
  </bookViews>
  <sheets>
    <sheet name="LAB3-1" sheetId="1" r:id="rId1"/>
    <sheet name="LAB3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C3" i="2"/>
  <c r="H20" i="2"/>
  <c r="I20" i="2" s="1"/>
  <c r="J20" i="2" s="1"/>
  <c r="K20" i="2" s="1"/>
  <c r="L20" i="2" s="1"/>
  <c r="G19" i="2"/>
  <c r="H19" i="2" s="1"/>
  <c r="G20" i="2"/>
  <c r="G14" i="2"/>
  <c r="K8" i="2"/>
  <c r="L8" i="2" s="1"/>
  <c r="K9" i="2"/>
  <c r="L9" i="2" s="1"/>
  <c r="M9" i="2" s="1"/>
  <c r="K7" i="2"/>
  <c r="G5" i="2"/>
  <c r="H5" i="2" s="1"/>
  <c r="G6" i="2"/>
  <c r="H6" i="2" s="1"/>
  <c r="I6" i="2" s="1"/>
  <c r="D3" i="2"/>
  <c r="D4" i="2"/>
  <c r="D5" i="2"/>
  <c r="C7" i="2"/>
  <c r="G7" i="2" s="1"/>
  <c r="H7" i="2" s="1"/>
  <c r="I7" i="2" s="1"/>
  <c r="J7" i="2" s="1"/>
  <c r="C8" i="2"/>
  <c r="G8" i="2" s="1"/>
  <c r="H8" i="2" s="1"/>
  <c r="I8" i="2" s="1"/>
  <c r="J8" i="2" s="1"/>
  <c r="C9" i="2"/>
  <c r="G9" i="2" s="1"/>
  <c r="H9" i="2" s="1"/>
  <c r="I9" i="2" s="1"/>
  <c r="J9" i="2" s="1"/>
  <c r="O3" i="2"/>
  <c r="C6" i="2"/>
  <c r="D6" i="2" s="1"/>
  <c r="C5" i="2"/>
  <c r="G16" i="2" s="1"/>
  <c r="H16" i="2" s="1"/>
  <c r="I16" i="2" s="1"/>
  <c r="C4" i="2"/>
  <c r="G15" i="2" s="1"/>
  <c r="H15" i="2" s="1"/>
  <c r="L5" i="1"/>
  <c r="L4" i="1"/>
  <c r="L2" i="1"/>
  <c r="L3" i="1"/>
  <c r="C4" i="1"/>
  <c r="D4" i="1" s="1"/>
  <c r="C5" i="1"/>
  <c r="D5" i="1" s="1"/>
  <c r="C6" i="1"/>
  <c r="D6" i="1" s="1"/>
  <c r="C3" i="1"/>
  <c r="D3" i="1" s="1"/>
  <c r="C2" i="1"/>
  <c r="D2" i="1" s="1"/>
  <c r="I19" i="2" l="1"/>
  <c r="J19" i="2" s="1"/>
  <c r="K19" i="2" s="1"/>
  <c r="L19" i="2" s="1"/>
  <c r="G4" i="2"/>
  <c r="G18" i="2"/>
  <c r="H18" i="2" s="1"/>
  <c r="I18" i="2" s="1"/>
  <c r="J18" i="2" s="1"/>
  <c r="K18" i="2" s="1"/>
  <c r="G17" i="2"/>
  <c r="H17" i="2" s="1"/>
  <c r="I17" i="2" s="1"/>
  <c r="J17" i="2" s="1"/>
  <c r="M20" i="2"/>
  <c r="D9" i="2"/>
  <c r="D8" i="2"/>
  <c r="D7" i="2"/>
  <c r="I5" i="2"/>
  <c r="H4" i="2"/>
  <c r="G3" i="1"/>
  <c r="G6" i="1"/>
  <c r="H6" i="1" s="1"/>
  <c r="I6" i="1" s="1"/>
  <c r="J6" i="1" s="1"/>
  <c r="G5" i="1"/>
  <c r="H5" i="1" s="1"/>
  <c r="I5" i="1" s="1"/>
  <c r="G4" i="1"/>
  <c r="H4" i="1" s="1"/>
  <c r="G3" i="2"/>
  <c r="J6" i="2"/>
</calcChain>
</file>

<file path=xl/sharedStrings.xml><?xml version="1.0" encoding="utf-8"?>
<sst xmlns="http://schemas.openxmlformats.org/spreadsheetml/2006/main" count="27" uniqueCount="11">
  <si>
    <t>總耗時</t>
    <phoneticPr fontId="1" type="noConversion"/>
  </si>
  <si>
    <t>每層倍數</t>
    <phoneticPr fontId="1" type="noConversion"/>
  </si>
  <si>
    <t>第一級</t>
    <phoneticPr fontId="1" type="noConversion"/>
  </si>
  <si>
    <t>第二級</t>
    <phoneticPr fontId="1" type="noConversion"/>
  </si>
  <si>
    <t>第三級</t>
    <phoneticPr fontId="1" type="noConversion"/>
  </si>
  <si>
    <t>第四級</t>
    <phoneticPr fontId="1" type="noConversion"/>
  </si>
  <si>
    <t>第五級</t>
    <phoneticPr fontId="1" type="noConversion"/>
  </si>
  <si>
    <t>delay</t>
    <phoneticPr fontId="1" type="noConversion"/>
  </si>
  <si>
    <t>第八級</t>
    <phoneticPr fontId="1" type="noConversion"/>
  </si>
  <si>
    <t>第七級</t>
    <phoneticPr fontId="1" type="noConversion"/>
  </si>
  <si>
    <t>第六級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</si>
</sst>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D6FE-BC4C-4A26-BDEE-5C146374E4D5}">
  <dimension ref="A1:L6"/>
  <sheetViews>
    <sheetView workbookViewId="0">
      <selection activeCell="L4" sqref="L4"/>
    </sheetView>
  </sheetViews>
  <sheetFormatPr defaultRowHeight="17" x14ac:dyDescent="0.4"/>
  <cols>
    <col min="12" max="12" width="13.36328125" bestFit="1" customWidth="1"/>
  </cols>
  <sheetData>
    <row r="1" spans="1:12" x14ac:dyDescent="0.4">
      <c r="C1" t="s">
        <v>1</v>
      </c>
      <c r="D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L1" t="s">
        <v>7</v>
      </c>
    </row>
    <row r="2" spans="1:12" x14ac:dyDescent="0.4">
      <c r="A2">
        <v>1</v>
      </c>
      <c r="B2">
        <v>64</v>
      </c>
      <c r="C2">
        <f>POWER(B2,1/A2)</f>
        <v>64</v>
      </c>
      <c r="D2">
        <f>A2+C2*A2</f>
        <v>65</v>
      </c>
      <c r="F2">
        <v>0.6</v>
      </c>
      <c r="L2">
        <f>479.305*10^-12</f>
        <v>4.7930500000000003E-10</v>
      </c>
    </row>
    <row r="3" spans="1:12" x14ac:dyDescent="0.4">
      <c r="A3">
        <v>2</v>
      </c>
      <c r="B3">
        <v>64</v>
      </c>
      <c r="C3">
        <f>POWER(B3,1/A3)</f>
        <v>8</v>
      </c>
      <c r="D3">
        <f t="shared" ref="D3:D6" si="0">A3+C3*A3</f>
        <v>18</v>
      </c>
      <c r="F3">
        <v>0.6</v>
      </c>
      <c r="G3">
        <f>F3*C3</f>
        <v>4.8</v>
      </c>
      <c r="L3">
        <f>214.0712*10^-12</f>
        <v>2.1407120000000001E-10</v>
      </c>
    </row>
    <row r="4" spans="1:12" x14ac:dyDescent="0.4">
      <c r="A4">
        <v>3</v>
      </c>
      <c r="B4">
        <v>64</v>
      </c>
      <c r="C4">
        <f t="shared" ref="C4:C6" si="1">POWER(B4,1/A4)</f>
        <v>3.9999999999999991</v>
      </c>
      <c r="D4">
        <f t="shared" si="0"/>
        <v>14.999999999999996</v>
      </c>
      <c r="F4">
        <v>0.6</v>
      </c>
      <c r="G4">
        <f t="shared" ref="G4:G6" si="2">F4*C4</f>
        <v>2.3999999999999995</v>
      </c>
      <c r="H4">
        <f>G4*C4</f>
        <v>9.5999999999999961</v>
      </c>
      <c r="L4">
        <f>205.2529*10^-12</f>
        <v>2.0525290000000001E-10</v>
      </c>
    </row>
    <row r="5" spans="1:12" x14ac:dyDescent="0.4">
      <c r="A5">
        <v>4</v>
      </c>
      <c r="B5">
        <v>64</v>
      </c>
      <c r="C5">
        <f t="shared" si="1"/>
        <v>2.8284271247461898</v>
      </c>
      <c r="D5">
        <f t="shared" si="0"/>
        <v>15.313708498984759</v>
      </c>
      <c r="F5">
        <v>0.6</v>
      </c>
      <c r="G5">
        <f t="shared" si="2"/>
        <v>1.6970562748477138</v>
      </c>
      <c r="H5">
        <f t="shared" ref="H5:H6" si="3">G5*C5</f>
        <v>4.7999999999999989</v>
      </c>
      <c r="I5">
        <f>H5*C5</f>
        <v>13.576450198781709</v>
      </c>
      <c r="L5">
        <f>218.9257*10^-12</f>
        <v>2.1892570000000001E-10</v>
      </c>
    </row>
    <row r="6" spans="1:12" x14ac:dyDescent="0.4">
      <c r="A6">
        <v>5</v>
      </c>
      <c r="B6">
        <v>64</v>
      </c>
      <c r="C6">
        <f t="shared" si="1"/>
        <v>2.2973967099940702</v>
      </c>
      <c r="D6">
        <f t="shared" si="0"/>
        <v>16.486983549970351</v>
      </c>
      <c r="F6">
        <v>0.6</v>
      </c>
      <c r="G6">
        <f t="shared" si="2"/>
        <v>1.3784380259964422</v>
      </c>
      <c r="H6">
        <f t="shared" si="3"/>
        <v>3.1668189858549467</v>
      </c>
      <c r="I6">
        <f>H6*C6</f>
        <v>7.2754395192499128</v>
      </c>
      <c r="J6">
        <f>I6*C6</f>
        <v>16.71457081528559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D90D-3E8D-4086-B1D1-B9E2613C77DF}">
  <dimension ref="A1:O20"/>
  <sheetViews>
    <sheetView tabSelected="1" zoomScale="160" zoomScaleNormal="160" workbookViewId="0">
      <selection activeCell="D11" sqref="D11"/>
    </sheetView>
  </sheetViews>
  <sheetFormatPr defaultRowHeight="17" x14ac:dyDescent="0.4"/>
  <cols>
    <col min="15" max="15" width="11.08984375" bestFit="1" customWidth="1"/>
  </cols>
  <sheetData>
    <row r="1" spans="1:15" x14ac:dyDescent="0.4">
      <c r="C1" t="s">
        <v>1</v>
      </c>
      <c r="D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9</v>
      </c>
      <c r="M1" t="s">
        <v>8</v>
      </c>
      <c r="O1" t="s">
        <v>7</v>
      </c>
    </row>
    <row r="2" spans="1:15" x14ac:dyDescent="0.4">
      <c r="A2">
        <v>1</v>
      </c>
      <c r="B2">
        <v>2000</v>
      </c>
      <c r="C2">
        <f>POWER(B2,1/A2)</f>
        <v>2000</v>
      </c>
      <c r="D2">
        <f>A2+C2*A2</f>
        <v>2001</v>
      </c>
      <c r="F2">
        <v>0.6</v>
      </c>
    </row>
    <row r="3" spans="1:15" x14ac:dyDescent="0.4">
      <c r="A3">
        <v>2</v>
      </c>
      <c r="B3">
        <v>2000</v>
      </c>
      <c r="C3">
        <f>POWER(B3,1/A3)</f>
        <v>44.721359549995796</v>
      </c>
      <c r="D3">
        <f t="shared" ref="D3:D9" si="0">A3+C3*A3</f>
        <v>91.442719099991592</v>
      </c>
      <c r="F3">
        <v>0.6</v>
      </c>
      <c r="G3">
        <f>F3*C3</f>
        <v>26.832815729997478</v>
      </c>
      <c r="O3">
        <f>2.407*10^-9</f>
        <v>2.4070000000000001E-9</v>
      </c>
    </row>
    <row r="4" spans="1:15" x14ac:dyDescent="0.4">
      <c r="A4">
        <v>3</v>
      </c>
      <c r="B4">
        <v>2000</v>
      </c>
      <c r="C4">
        <f t="shared" ref="C4:C6" si="1">POWER(B4,1/A4)</f>
        <v>12.599210498948731</v>
      </c>
      <c r="D4">
        <f t="shared" si="0"/>
        <v>40.797631496846193</v>
      </c>
      <c r="F4">
        <v>0.6</v>
      </c>
      <c r="G4">
        <f t="shared" ref="G4:G9" si="2">F4*C4</f>
        <v>7.5595262993692378</v>
      </c>
      <c r="H4">
        <f>G4*C4</f>
        <v>95.244063118091944</v>
      </c>
    </row>
    <row r="5" spans="1:15" x14ac:dyDescent="0.4">
      <c r="A5">
        <v>4</v>
      </c>
      <c r="B5">
        <v>2000</v>
      </c>
      <c r="C5">
        <f t="shared" si="1"/>
        <v>6.6874030497642201</v>
      </c>
      <c r="D5">
        <f t="shared" si="0"/>
        <v>30.74961219905688</v>
      </c>
      <c r="F5">
        <v>0.6</v>
      </c>
      <c r="G5">
        <f t="shared" si="2"/>
        <v>4.012441829858532</v>
      </c>
      <c r="H5">
        <f t="shared" ref="H5:H9" si="3">G5*C5</f>
        <v>26.832815729997474</v>
      </c>
      <c r="I5">
        <f>H5*C5</f>
        <v>179.44185374654646</v>
      </c>
    </row>
    <row r="6" spans="1:15" x14ac:dyDescent="0.4">
      <c r="A6">
        <v>5</v>
      </c>
      <c r="B6">
        <v>2000</v>
      </c>
      <c r="C6">
        <f t="shared" si="1"/>
        <v>4.5730505192732638</v>
      </c>
      <c r="D6">
        <f t="shared" si="0"/>
        <v>27.865252596366318</v>
      </c>
      <c r="F6">
        <v>0.6</v>
      </c>
      <c r="G6">
        <f t="shared" si="2"/>
        <v>2.7438303115639582</v>
      </c>
      <c r="H6">
        <f t="shared" si="3"/>
        <v>12.54767463109528</v>
      </c>
      <c r="I6">
        <f t="shared" ref="I6:I9" si="4">H6*C6</f>
        <v>57.381149987402225</v>
      </c>
      <c r="J6">
        <f>I6*C6</f>
        <v>262.40689774638679</v>
      </c>
    </row>
    <row r="7" spans="1:15" x14ac:dyDescent="0.4">
      <c r="A7">
        <v>6</v>
      </c>
      <c r="B7">
        <v>2000</v>
      </c>
      <c r="C7">
        <f>POWER(B7,1/A7)</f>
        <v>3.5495366597555704</v>
      </c>
      <c r="D7">
        <f t="shared" si="0"/>
        <v>27.297219958533422</v>
      </c>
      <c r="F7">
        <v>0.6</v>
      </c>
      <c r="G7">
        <f t="shared" si="2"/>
        <v>2.129721995853342</v>
      </c>
      <c r="H7">
        <f t="shared" si="3"/>
        <v>7.5595262993692387</v>
      </c>
      <c r="I7">
        <f t="shared" si="4"/>
        <v>26.832815729997474</v>
      </c>
      <c r="J7">
        <f t="shared" ref="J7:J9" si="5">I7*C7</f>
        <v>95.244063118091958</v>
      </c>
      <c r="K7">
        <f>J7*C7</f>
        <v>338.07229366174084</v>
      </c>
    </row>
    <row r="8" spans="1:15" x14ac:dyDescent="0.4">
      <c r="A8">
        <v>7</v>
      </c>
      <c r="B8">
        <v>2000</v>
      </c>
      <c r="C8">
        <f>POWER(B8,1/A8)</f>
        <v>2.9619362959451734</v>
      </c>
      <c r="D8">
        <f t="shared" si="0"/>
        <v>27.733554071616215</v>
      </c>
      <c r="F8">
        <v>0.6</v>
      </c>
      <c r="G8">
        <f t="shared" si="2"/>
        <v>1.777161777567104</v>
      </c>
      <c r="H8">
        <f t="shared" si="3"/>
        <v>5.2638399727424483</v>
      </c>
      <c r="I8">
        <f t="shared" si="4"/>
        <v>15.591158671312909</v>
      </c>
      <c r="J8">
        <f t="shared" si="5"/>
        <v>46.180018764402028</v>
      </c>
      <c r="K8">
        <f t="shared" ref="K8:K9" si="6">J8*C8</f>
        <v>136.78227372571155</v>
      </c>
      <c r="L8">
        <f>K8*C8</f>
        <v>405.14038119009285</v>
      </c>
    </row>
    <row r="9" spans="1:15" x14ac:dyDescent="0.4">
      <c r="A9">
        <v>8</v>
      </c>
      <c r="B9">
        <v>2000</v>
      </c>
      <c r="C9">
        <f t="shared" ref="C9" si="7">POWER(B9,1/A9)</f>
        <v>2.5860013630631018</v>
      </c>
      <c r="D9">
        <f t="shared" si="0"/>
        <v>28.688010904504814</v>
      </c>
      <c r="F9">
        <v>0.6</v>
      </c>
      <c r="G9">
        <f t="shared" si="2"/>
        <v>1.5516008178378611</v>
      </c>
      <c r="H9">
        <f t="shared" si="3"/>
        <v>4.012441829858532</v>
      </c>
      <c r="I9">
        <f t="shared" si="4"/>
        <v>10.37618004122557</v>
      </c>
      <c r="J9">
        <f t="shared" si="5"/>
        <v>26.832815729997478</v>
      </c>
      <c r="K9">
        <f t="shared" si="6"/>
        <v>69.389698052594511</v>
      </c>
      <c r="L9">
        <f>K9*C9</f>
        <v>179.44185374654646</v>
      </c>
      <c r="M9">
        <f>L9*C9</f>
        <v>464.0368783791389</v>
      </c>
    </row>
    <row r="12" spans="1:15" x14ac:dyDescent="0.4"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10</v>
      </c>
      <c r="L12" t="s">
        <v>9</v>
      </c>
      <c r="M12" t="s">
        <v>8</v>
      </c>
    </row>
    <row r="13" spans="1:15" x14ac:dyDescent="0.4">
      <c r="F13">
        <v>0.25</v>
      </c>
    </row>
    <row r="14" spans="1:15" x14ac:dyDescent="0.4">
      <c r="F14">
        <v>0.25</v>
      </c>
      <c r="G14">
        <f>F14*C3</f>
        <v>11.180339887498949</v>
      </c>
    </row>
    <row r="15" spans="1:15" x14ac:dyDescent="0.4">
      <c r="F15">
        <v>0.25</v>
      </c>
      <c r="G15">
        <f t="shared" ref="G15:G20" si="8">F15*C4</f>
        <v>3.1498026247371826</v>
      </c>
      <c r="H15">
        <f>G15*C4</f>
        <v>39.685026299204978</v>
      </c>
    </row>
    <row r="16" spans="1:15" x14ac:dyDescent="0.4">
      <c r="F16">
        <v>0.25</v>
      </c>
      <c r="G16">
        <f t="shared" si="8"/>
        <v>1.671850762441055</v>
      </c>
      <c r="H16">
        <f t="shared" ref="H16:H19" si="9">G16*C5</f>
        <v>11.180339887498947</v>
      </c>
      <c r="I16">
        <f>H16*C5</f>
        <v>74.767439061061012</v>
      </c>
    </row>
    <row r="17" spans="6:13" x14ac:dyDescent="0.4">
      <c r="F17">
        <v>0.25</v>
      </c>
      <c r="G17">
        <f t="shared" si="8"/>
        <v>1.1432626298183159</v>
      </c>
      <c r="H17">
        <f t="shared" si="9"/>
        <v>5.2281977629563672</v>
      </c>
      <c r="I17">
        <f t="shared" ref="I17:I20" si="10">H17*C6</f>
        <v>23.908812494750929</v>
      </c>
      <c r="J17">
        <f>I17*C6</f>
        <v>109.33620739432783</v>
      </c>
    </row>
    <row r="18" spans="6:13" x14ac:dyDescent="0.4">
      <c r="F18">
        <v>0.25</v>
      </c>
      <c r="G18">
        <f t="shared" si="8"/>
        <v>0.88738416493889261</v>
      </c>
      <c r="H18">
        <f t="shared" si="9"/>
        <v>3.1498026247371831</v>
      </c>
      <c r="I18">
        <f t="shared" si="10"/>
        <v>11.180339887498949</v>
      </c>
      <c r="J18">
        <f t="shared" ref="J18:J20" si="11">I18*C7</f>
        <v>39.685026299204992</v>
      </c>
      <c r="K18">
        <f>J18*C7</f>
        <v>140.86345569239205</v>
      </c>
    </row>
    <row r="19" spans="6:13" x14ac:dyDescent="0.4">
      <c r="F19">
        <v>0.25</v>
      </c>
      <c r="G19">
        <f t="shared" si="8"/>
        <v>0.74048407398629335</v>
      </c>
      <c r="H19">
        <f t="shared" si="9"/>
        <v>2.1932666553093534</v>
      </c>
      <c r="I19">
        <f t="shared" si="10"/>
        <v>6.4963161130470457</v>
      </c>
      <c r="J19">
        <f t="shared" si="11"/>
        <v>19.241674485167511</v>
      </c>
      <c r="K19">
        <f t="shared" ref="K19:K20" si="12">J19*C8</f>
        <v>56.992614052379807</v>
      </c>
      <c r="L19">
        <f>K19*C8</f>
        <v>168.80849216253867</v>
      </c>
    </row>
    <row r="20" spans="6:13" x14ac:dyDescent="0.4">
      <c r="F20">
        <v>0.25</v>
      </c>
      <c r="G20">
        <f t="shared" si="8"/>
        <v>0.64650034076577545</v>
      </c>
      <c r="H20">
        <f>G20*C9</f>
        <v>1.671850762441055</v>
      </c>
      <c r="I20">
        <f t="shared" si="10"/>
        <v>4.323408350510654</v>
      </c>
      <c r="J20">
        <f t="shared" si="11"/>
        <v>11.180339887498947</v>
      </c>
      <c r="K20">
        <f t="shared" si="12"/>
        <v>28.912374188581044</v>
      </c>
      <c r="L20">
        <f>K20*C9</f>
        <v>74.767439061061026</v>
      </c>
      <c r="M20">
        <f>L20*C9</f>
        <v>193.34869932464122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LAB3-1</vt:lpstr>
      <vt:lpstr>LAB3-2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祈華 林</cp:lastModifiedBy>
  <dcterms:created xsi:type="dcterms:W3CDTF">2023-07-17T01:34:22Z</dcterms:created>
  <dcterms:modified xsi:type="dcterms:W3CDTF">2023-07-17T02:59:58Z</dcterms:modified>
</cp:coreProperties>
</file>