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c32f5c668191d/桌面/專題/LAB6/"/>
    </mc:Choice>
  </mc:AlternateContent>
  <xr:revisionPtr revIDLastSave="116" documentId="8_{03979396-0C82-424D-80B9-ADF980F2B11F}" xr6:coauthVersionLast="47" xr6:coauthVersionMax="47" xr10:uidLastSave="{A266CD0F-E74D-4E43-B3B1-B9245F6247B7}"/>
  <bookViews>
    <workbookView xWindow="-110" yWindow="-110" windowWidth="25820" windowHeight="15500" activeTab="4" xr2:uid="{A204B743-93B3-404B-9F84-56BFE0C67919}"/>
  </bookViews>
  <sheets>
    <sheet name="工作表1" sheetId="1" r:id="rId1"/>
    <sheet name="Lab6-1-a" sheetId="2" r:id="rId2"/>
    <sheet name="Lab6-1-a1" sheetId="3" r:id="rId3"/>
    <sheet name="Lab6-1-b1" sheetId="4" r:id="rId4"/>
    <sheet name="Lab6-2-a" sheetId="6" r:id="rId5"/>
  </sheets>
  <definedNames>
    <definedName name="_xlnm._FilterDatabase" localSheetId="0" hidden="1">工作表1!$A$1:$A$129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6" l="1"/>
  <c r="G22" i="6"/>
  <c r="G21" i="6"/>
  <c r="G20" i="6"/>
  <c r="G18" i="6"/>
  <c r="G19" i="6"/>
  <c r="G17" i="6"/>
  <c r="G7" i="6"/>
  <c r="G8" i="6"/>
  <c r="G9" i="6"/>
  <c r="G10" i="6"/>
  <c r="G11" i="6"/>
  <c r="G12" i="6"/>
  <c r="G13" i="6"/>
  <c r="G14" i="6"/>
  <c r="G15" i="6"/>
  <c r="G6" i="6"/>
  <c r="G3" i="6"/>
  <c r="G4" i="6"/>
  <c r="G5" i="6"/>
  <c r="G2" i="6"/>
  <c r="C3" i="4"/>
  <c r="C4" i="4"/>
  <c r="C5" i="4"/>
  <c r="C6" i="4"/>
  <c r="C7" i="4"/>
  <c r="C8" i="4"/>
  <c r="C9" i="4"/>
  <c r="C10" i="4"/>
  <c r="C12" i="4"/>
  <c r="C2" i="4"/>
  <c r="C5" i="3"/>
  <c r="C3" i="3"/>
  <c r="C2" i="3"/>
  <c r="C5" i="2"/>
  <c r="C3" i="2"/>
  <c r="C2" i="2"/>
</calcChain>
</file>

<file path=xl/sharedStrings.xml><?xml version="1.0" encoding="utf-8"?>
<sst xmlns="http://schemas.openxmlformats.org/spreadsheetml/2006/main" count="93" uniqueCount="22">
  <si>
    <t>sum</t>
    <phoneticPr fontId="1" type="noConversion"/>
  </si>
  <si>
    <t>cout</t>
    <phoneticPr fontId="1" type="noConversion"/>
  </si>
  <si>
    <t>p</t>
  </si>
  <si>
    <t>delay</t>
    <phoneticPr fontId="1" type="noConversion"/>
  </si>
  <si>
    <t>pw=</t>
  </si>
  <si>
    <t>pw</t>
    <phoneticPr fontId="1" type="noConversion"/>
  </si>
  <si>
    <t>sum0</t>
    <phoneticPr fontId="1" type="noConversion"/>
  </si>
  <si>
    <t>sum1</t>
  </si>
  <si>
    <t>sum2</t>
  </si>
  <si>
    <t>sum3</t>
  </si>
  <si>
    <t>sum4</t>
  </si>
  <si>
    <t>sum5</t>
  </si>
  <si>
    <t>sum6</t>
  </si>
  <si>
    <t>sum7</t>
  </si>
  <si>
    <t>delayn1=</t>
  </si>
  <si>
    <t>delayn2=</t>
  </si>
  <si>
    <t>n</t>
  </si>
  <si>
    <t>V</t>
    <phoneticPr fontId="1" type="noConversion"/>
  </si>
  <si>
    <t>delay-time</t>
    <phoneticPr fontId="1" type="noConversion"/>
  </si>
  <si>
    <t>p</t>
    <phoneticPr fontId="1" type="noConversion"/>
  </si>
  <si>
    <t>n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</si>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</sst>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'Lab6-2-a'!$K$1</c:f>
              <c:strCache>
                <c:ptCount val="1"/>
                <c:pt idx="0">
                  <c:v>delay-time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'Lab6-2-a'!$J$2:$J$8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'Lab6-2-a'!$K$2:$K$8</c:f>
              <c:numCache>
                <c:formatCode>General</c:formatCode>
                <c:ptCount val="7"/>
                <c:pt idx="0">
                  <c:v>6.0100000000000005E-9</c:v>
                </c:pt>
                <c:pt idx="1">
                  <c:v>1.3565E-9</c:v>
                </c:pt>
                <c:pt idx="2">
                  <c:v>7.0683109999999997E-10</c:v>
                </c:pt>
                <c:pt idx="3">
                  <c:v>4.9084489999999994E-10</c:v>
                </c:pt>
                <c:pt idx="4">
                  <c:v>3.870209E-10</c:v>
                </c:pt>
                <c:pt idx="5">
                  <c:v>3.2619299999999996E-10</c:v>
                </c:pt>
                <c:pt idx="6">
                  <c:v>2.8688319999999998E-10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69C-AF17-C664D362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86591"/>
        <c:axId val="1541073151"/>
      </c:scatterChart>
      <c:valAx>
        <c:axId val="15410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073151"/>
        <c:crosses val="autoZero"/>
        <c:crossBetween val="midCat"/>
      </c:valAx>
      <c:valAx>
        <c:axId val="15410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08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'Lab6-2-a'!$J$9:$J$15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'Lab6-2-a'!$K$9:$K$15</c:f>
              <c:numCache>
                <c:formatCode>General</c:formatCode>
                <c:ptCount val="7"/>
                <c:pt idx="0">
                  <c:v>5.7013000000000006E-9</c:v>
                </c:pt>
                <c:pt idx="1">
                  <c:v>1.2359E-9</c:v>
                </c:pt>
                <c:pt idx="2">
                  <c:v>6.3365099999999999E-10</c:v>
                </c:pt>
                <c:pt idx="3">
                  <c:v>4.3943910000000001E-10</c:v>
                </c:pt>
                <c:pt idx="4">
                  <c:v>3.4349990000000002E-10</c:v>
                </c:pt>
                <c:pt idx="5">
                  <c:v>2.8758460000000002E-10</c:v>
                </c:pt>
                <c:pt idx="6">
                  <c:v>2.5109020000000002E-10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2-44B9-BE79-D589052C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06991"/>
        <c:axId val="1541008431"/>
      </c:scatterChart>
      <c:valAx>
        <c:axId val="15410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008431"/>
        <c:crosses val="autoZero"/>
        <c:crossBetween val="midCat"/>
      </c:valAx>
      <c:valAx>
        <c:axId val="1541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0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pw</a:t>
            </a:r>
          </a:p>
        </c:rich>
      </c:tx>
      <c:layout>
        <c:manualLayout>
          <c:xMode val="edge"/>
          <c:yMode val="edge"/>
          <c:x val="0.474999999999999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7"/>
          <c:y val="0.10226851851851854"/>
          <c:w val="0.8192384076990376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'Lab6-2-a'!$F$17:$F$23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'Lab6-2-a'!$G$17:$G$23</c:f>
              <c:numCache>
                <c:formatCode>General</c:formatCode>
                <c:ptCount val="7"/>
                <c:pt idx="0">
                  <c:v>2.7544599999999999E-11</c:v>
                </c:pt>
                <c:pt idx="1">
                  <c:v>6.8753100000000001E-11</c:v>
                </c:pt>
                <c:pt idx="2">
                  <c:v>5.0038670000000005E-10</c:v>
                </c:pt>
                <c:pt idx="3">
                  <c:v>6.4254000000000006E-9</c:v>
                </c:pt>
                <c:pt idx="4">
                  <c:v>8.6829100000000008E-8</c:v>
                </c:pt>
                <c:pt idx="5">
                  <c:v>1.1312999999999999E-6</c:v>
                </c:pt>
                <c:pt idx="6">
                  <c:v>1.4321899999999999E-5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4-4299-9431-31FF918B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143"/>
        <c:axId val="32475583"/>
      </c:scatterChart>
      <c:valAx>
        <c:axId val="3247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75583"/>
        <c:crosses val="autoZero"/>
        <c:crossBetween val="midCat"/>
      </c:valAx>
      <c:valAx>
        <c:axId val="32475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7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63500</xdr:rowOff>
    </xdr:from>
    <xdr:to>
      <xdr:col>19</xdr:col>
      <xdr:colOff>552450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784A12-0F0A-57DA-077A-063993B7B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13</xdr:row>
      <xdr:rowOff>38100</xdr:rowOff>
    </xdr:from>
    <xdr:to>
      <xdr:col>19</xdr:col>
      <xdr:colOff>565150</xdr:colOff>
      <xdr:row>25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FDDA60E-CF92-5502-FBE8-19322C9D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26</xdr:row>
      <xdr:rowOff>101600</xdr:rowOff>
    </xdr:from>
    <xdr:to>
      <xdr:col>19</xdr:col>
      <xdr:colOff>577850</xdr:colOff>
      <xdr:row>39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E317350-DD63-ADE1-8FE5-815712B9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D75A-C5C5-4815-BF42-6C6AAB4C3FA9}">
  <dimension ref="A1"/>
  <sheetViews>
    <sheetView workbookViewId="0">
      <selection activeCell="D32" sqref="D32"/>
    </sheetView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ED5E-AF87-4AE6-BEAC-B3707ACE34D0}">
  <dimension ref="A1:C5"/>
  <sheetViews>
    <sheetView workbookViewId="0">
      <selection activeCell="A7" sqref="A1:XFD1048576"/>
    </sheetView>
  </sheetViews>
  <sheetFormatPr defaultRowHeight="17" x14ac:dyDescent="0.4"/>
  <cols>
    <col min="3" max="3" width="11.90625" bestFit="1" customWidth="1"/>
  </cols>
  <sheetData>
    <row r="1" spans="1:3" x14ac:dyDescent="0.4">
      <c r="C1" t="s">
        <v>3</v>
      </c>
    </row>
    <row r="2" spans="1:3" x14ac:dyDescent="0.4">
      <c r="A2" t="s">
        <v>0</v>
      </c>
      <c r="B2">
        <v>66.732399999999998</v>
      </c>
      <c r="C2">
        <f>B2*10^-12</f>
        <v>6.6732400000000001E-11</v>
      </c>
    </row>
    <row r="3" spans="1:3" x14ac:dyDescent="0.4">
      <c r="A3" t="s">
        <v>1</v>
      </c>
      <c r="B3">
        <v>142.54150000000001</v>
      </c>
      <c r="C3">
        <f>B3*10^-12</f>
        <v>1.4254150000000002E-10</v>
      </c>
    </row>
    <row r="5" spans="1:3" x14ac:dyDescent="0.4">
      <c r="A5" t="s">
        <v>5</v>
      </c>
      <c r="B5">
        <v>9.1475000000000009</v>
      </c>
      <c r="C5">
        <f>B5*10^-6</f>
        <v>9.1475000000000001E-6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5AD-CB0B-433C-8006-42BBEC2D8D0E}">
  <dimension ref="A1:C5"/>
  <sheetViews>
    <sheetView workbookViewId="0">
      <selection activeCell="B4" sqref="A1:C5"/>
    </sheetView>
  </sheetViews>
  <sheetFormatPr defaultRowHeight="17" x14ac:dyDescent="0.4"/>
  <cols>
    <col min="3" max="3" width="11.90625" bestFit="1" customWidth="1"/>
  </cols>
  <sheetData>
    <row r="1" spans="1:3" x14ac:dyDescent="0.4">
      <c r="C1" t="s">
        <v>3</v>
      </c>
    </row>
    <row r="2" spans="1:3" x14ac:dyDescent="0.4">
      <c r="A2" t="s">
        <v>0</v>
      </c>
      <c r="B2">
        <v>286.83420000000001</v>
      </c>
      <c r="C2">
        <f>B2*10^-12</f>
        <v>2.8683420000000003E-10</v>
      </c>
    </row>
    <row r="3" spans="1:3" x14ac:dyDescent="0.4">
      <c r="A3" t="s">
        <v>1</v>
      </c>
      <c r="B3">
        <v>251.08949999999999</v>
      </c>
      <c r="C3">
        <f>B3*10^-12</f>
        <v>2.510895E-10</v>
      </c>
    </row>
    <row r="5" spans="1:3" x14ac:dyDescent="0.4">
      <c r="A5" t="s">
        <v>5</v>
      </c>
      <c r="B5">
        <v>14.852499999999999</v>
      </c>
      <c r="C5">
        <f>B5*10^-6</f>
        <v>1.4852499999999999E-5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4414-9A9C-49C5-91D1-76DD65F711D3}">
  <dimension ref="A1:C12"/>
  <sheetViews>
    <sheetView workbookViewId="0">
      <selection activeCell="H22" sqref="H22"/>
    </sheetView>
  </sheetViews>
  <sheetFormatPr defaultRowHeight="17" x14ac:dyDescent="0.4"/>
  <cols>
    <col min="3" max="3" width="11.90625" bestFit="1" customWidth="1"/>
  </cols>
  <sheetData>
    <row r="1" spans="1:3" x14ac:dyDescent="0.4">
      <c r="C1" t="s">
        <v>3</v>
      </c>
    </row>
    <row r="2" spans="1:3" x14ac:dyDescent="0.4">
      <c r="A2" t="s">
        <v>6</v>
      </c>
      <c r="B2">
        <v>342.9418</v>
      </c>
      <c r="C2">
        <f>B2*10^-12</f>
        <v>3.4294180000000001E-10</v>
      </c>
    </row>
    <row r="3" spans="1:3" x14ac:dyDescent="0.4">
      <c r="A3" t="s">
        <v>7</v>
      </c>
      <c r="B3">
        <v>140.02680000000001</v>
      </c>
      <c r="C3">
        <f t="shared" ref="C3:C9" si="0">B3*10^-12</f>
        <v>1.4002679999999999E-10</v>
      </c>
    </row>
    <row r="4" spans="1:3" x14ac:dyDescent="0.4">
      <c r="A4" t="s">
        <v>8</v>
      </c>
      <c r="B4">
        <v>140.2627</v>
      </c>
      <c r="C4">
        <f t="shared" si="0"/>
        <v>1.402627E-10</v>
      </c>
    </row>
    <row r="5" spans="1:3" x14ac:dyDescent="0.4">
      <c r="A5" t="s">
        <v>9</v>
      </c>
      <c r="B5">
        <v>140.25819999999999</v>
      </c>
      <c r="C5">
        <f t="shared" si="0"/>
        <v>1.4025819999999998E-10</v>
      </c>
    </row>
    <row r="6" spans="1:3" x14ac:dyDescent="0.4">
      <c r="A6" t="s">
        <v>10</v>
      </c>
      <c r="B6">
        <v>140.25399999999999</v>
      </c>
      <c r="C6">
        <f t="shared" si="0"/>
        <v>1.4025399999999999E-10</v>
      </c>
    </row>
    <row r="7" spans="1:3" x14ac:dyDescent="0.4">
      <c r="A7" t="s">
        <v>11</v>
      </c>
      <c r="B7">
        <v>140.2499</v>
      </c>
      <c r="C7">
        <f t="shared" si="0"/>
        <v>1.402499E-10</v>
      </c>
    </row>
    <row r="8" spans="1:3" x14ac:dyDescent="0.4">
      <c r="A8" t="s">
        <v>12</v>
      </c>
      <c r="B8">
        <v>140.245</v>
      </c>
      <c r="C8">
        <f t="shared" si="0"/>
        <v>1.4024499999999999E-10</v>
      </c>
    </row>
    <row r="9" spans="1:3" x14ac:dyDescent="0.4">
      <c r="A9" t="s">
        <v>13</v>
      </c>
      <c r="B9">
        <v>140.23779999999999</v>
      </c>
      <c r="C9">
        <f t="shared" si="0"/>
        <v>1.402378E-10</v>
      </c>
    </row>
    <row r="10" spans="1:3" x14ac:dyDescent="0.4">
      <c r="A10" t="s">
        <v>1</v>
      </c>
      <c r="B10">
        <v>1.0781000000000001</v>
      </c>
      <c r="C10">
        <f>B10*10^-9</f>
        <v>1.0781E-9</v>
      </c>
    </row>
    <row r="12" spans="1:3" x14ac:dyDescent="0.4">
      <c r="A12" t="s">
        <v>5</v>
      </c>
      <c r="B12">
        <v>42.529200000000003</v>
      </c>
      <c r="C12">
        <f>B12*10^-6</f>
        <v>4.2529199999999999E-5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C7F0-2813-49B3-8E2F-41611FC1B1D8}">
  <dimension ref="A1:K23"/>
  <sheetViews>
    <sheetView tabSelected="1" workbookViewId="0">
      <selection activeCell="M42" sqref="M42"/>
    </sheetView>
  </sheetViews>
  <sheetFormatPr defaultRowHeight="17" x14ac:dyDescent="0.4"/>
  <cols>
    <col min="7" max="7" width="13" bestFit="1" customWidth="1"/>
  </cols>
  <sheetData>
    <row r="1" spans="1:11" x14ac:dyDescent="0.4">
      <c r="F1" s="1" t="s">
        <v>17</v>
      </c>
      <c r="G1" t="s">
        <v>18</v>
      </c>
      <c r="J1" s="1" t="s">
        <v>17</v>
      </c>
      <c r="K1" t="s">
        <v>18</v>
      </c>
    </row>
    <row r="2" spans="1:11" x14ac:dyDescent="0.4">
      <c r="A2" t="s">
        <v>14</v>
      </c>
      <c r="B2">
        <v>6.01</v>
      </c>
      <c r="C2" t="s">
        <v>16</v>
      </c>
      <c r="E2" t="s">
        <v>0</v>
      </c>
      <c r="F2">
        <v>0.6</v>
      </c>
      <c r="G2">
        <f>B2*10^-9</f>
        <v>6.0100000000000005E-9</v>
      </c>
      <c r="I2" t="s">
        <v>0</v>
      </c>
      <c r="J2">
        <v>0.6</v>
      </c>
      <c r="K2">
        <v>6.0100000000000005E-9</v>
      </c>
    </row>
    <row r="3" spans="1:11" x14ac:dyDescent="0.4">
      <c r="A3" t="s">
        <v>15</v>
      </c>
      <c r="B3">
        <v>5.7012999999999998</v>
      </c>
      <c r="C3" t="s">
        <v>16</v>
      </c>
      <c r="E3" t="s">
        <v>1</v>
      </c>
      <c r="F3">
        <v>0.6</v>
      </c>
      <c r="G3">
        <f>B3*10^-9</f>
        <v>5.7013000000000006E-9</v>
      </c>
      <c r="I3" t="s">
        <v>0</v>
      </c>
      <c r="J3">
        <v>0.8</v>
      </c>
      <c r="K3">
        <v>1.3565E-9</v>
      </c>
    </row>
    <row r="4" spans="1:11" x14ac:dyDescent="0.4">
      <c r="A4" t="s">
        <v>14</v>
      </c>
      <c r="B4">
        <v>1.3565</v>
      </c>
      <c r="C4" t="s">
        <v>16</v>
      </c>
      <c r="E4" t="s">
        <v>0</v>
      </c>
      <c r="F4">
        <v>0.8</v>
      </c>
      <c r="G4">
        <f>B4*10^-9</f>
        <v>1.3565E-9</v>
      </c>
      <c r="I4" t="s">
        <v>0</v>
      </c>
      <c r="J4">
        <v>1</v>
      </c>
      <c r="K4">
        <v>7.0683109999999997E-10</v>
      </c>
    </row>
    <row r="5" spans="1:11" x14ac:dyDescent="0.4">
      <c r="A5" t="s">
        <v>15</v>
      </c>
      <c r="B5">
        <v>1.2359</v>
      </c>
      <c r="C5" t="s">
        <v>16</v>
      </c>
      <c r="E5" t="s">
        <v>1</v>
      </c>
      <c r="F5">
        <v>0.8</v>
      </c>
      <c r="G5">
        <f>B5*10^-9</f>
        <v>1.2359E-9</v>
      </c>
      <c r="I5" t="s">
        <v>0</v>
      </c>
      <c r="J5">
        <v>1.2</v>
      </c>
      <c r="K5">
        <v>4.9084489999999994E-10</v>
      </c>
    </row>
    <row r="6" spans="1:11" x14ac:dyDescent="0.4">
      <c r="A6" t="s">
        <v>14</v>
      </c>
      <c r="B6">
        <v>706.83109999999999</v>
      </c>
      <c r="C6" t="s">
        <v>2</v>
      </c>
      <c r="E6" t="s">
        <v>0</v>
      </c>
      <c r="F6">
        <v>1</v>
      </c>
      <c r="G6">
        <f t="shared" ref="G6:G15" si="0">B6*10^-12</f>
        <v>7.0683109999999997E-10</v>
      </c>
      <c r="I6" t="s">
        <v>0</v>
      </c>
      <c r="J6">
        <v>1.4</v>
      </c>
      <c r="K6">
        <v>3.870209E-10</v>
      </c>
    </row>
    <row r="7" spans="1:11" x14ac:dyDescent="0.4">
      <c r="A7" t="s">
        <v>15</v>
      </c>
      <c r="B7">
        <v>633.65099999999995</v>
      </c>
      <c r="C7" t="s">
        <v>2</v>
      </c>
      <c r="E7" t="s">
        <v>1</v>
      </c>
      <c r="F7">
        <v>1</v>
      </c>
      <c r="G7">
        <f t="shared" si="0"/>
        <v>6.3365099999999999E-10</v>
      </c>
      <c r="I7" t="s">
        <v>0</v>
      </c>
      <c r="J7">
        <v>1.6</v>
      </c>
      <c r="K7">
        <v>3.2619299999999996E-10</v>
      </c>
    </row>
    <row r="8" spans="1:11" x14ac:dyDescent="0.4">
      <c r="A8" t="s">
        <v>14</v>
      </c>
      <c r="B8">
        <v>490.8449</v>
      </c>
      <c r="C8" t="s">
        <v>2</v>
      </c>
      <c r="E8" t="s">
        <v>0</v>
      </c>
      <c r="F8">
        <v>1.2</v>
      </c>
      <c r="G8">
        <f t="shared" si="0"/>
        <v>4.9084489999999994E-10</v>
      </c>
      <c r="I8" t="s">
        <v>0</v>
      </c>
      <c r="J8">
        <v>1.8</v>
      </c>
      <c r="K8">
        <v>2.8688319999999998E-10</v>
      </c>
    </row>
    <row r="9" spans="1:11" x14ac:dyDescent="0.4">
      <c r="A9" t="s">
        <v>15</v>
      </c>
      <c r="B9">
        <v>439.4391</v>
      </c>
      <c r="C9" t="s">
        <v>2</v>
      </c>
      <c r="E9" t="s">
        <v>1</v>
      </c>
      <c r="F9">
        <v>1.2</v>
      </c>
      <c r="G9">
        <f t="shared" si="0"/>
        <v>4.3943910000000001E-10</v>
      </c>
      <c r="I9" t="s">
        <v>1</v>
      </c>
      <c r="J9">
        <v>0.6</v>
      </c>
      <c r="K9">
        <v>5.7013000000000006E-9</v>
      </c>
    </row>
    <row r="10" spans="1:11" x14ac:dyDescent="0.4">
      <c r="A10" t="s">
        <v>14</v>
      </c>
      <c r="B10">
        <v>387.02089999999998</v>
      </c>
      <c r="C10" t="s">
        <v>2</v>
      </c>
      <c r="E10" t="s">
        <v>0</v>
      </c>
      <c r="F10">
        <v>1.4</v>
      </c>
      <c r="G10">
        <f t="shared" si="0"/>
        <v>3.870209E-10</v>
      </c>
      <c r="I10" t="s">
        <v>1</v>
      </c>
      <c r="J10">
        <v>0.8</v>
      </c>
      <c r="K10">
        <v>1.2359E-9</v>
      </c>
    </row>
    <row r="11" spans="1:11" x14ac:dyDescent="0.4">
      <c r="A11" t="s">
        <v>15</v>
      </c>
      <c r="B11">
        <v>343.49990000000003</v>
      </c>
      <c r="C11" t="s">
        <v>2</v>
      </c>
      <c r="E11" t="s">
        <v>1</v>
      </c>
      <c r="F11">
        <v>1.4</v>
      </c>
      <c r="G11">
        <f t="shared" si="0"/>
        <v>3.4349990000000002E-10</v>
      </c>
      <c r="I11" t="s">
        <v>1</v>
      </c>
      <c r="J11">
        <v>1</v>
      </c>
      <c r="K11">
        <v>6.3365099999999999E-10</v>
      </c>
    </row>
    <row r="12" spans="1:11" x14ac:dyDescent="0.4">
      <c r="A12" t="s">
        <v>14</v>
      </c>
      <c r="B12">
        <v>326.19299999999998</v>
      </c>
      <c r="C12" t="s">
        <v>2</v>
      </c>
      <c r="E12" t="s">
        <v>0</v>
      </c>
      <c r="F12">
        <v>1.6</v>
      </c>
      <c r="G12">
        <f t="shared" si="0"/>
        <v>3.2619299999999996E-10</v>
      </c>
      <c r="I12" t="s">
        <v>1</v>
      </c>
      <c r="J12">
        <v>1.2</v>
      </c>
      <c r="K12">
        <v>4.3943910000000001E-10</v>
      </c>
    </row>
    <row r="13" spans="1:11" x14ac:dyDescent="0.4">
      <c r="A13" t="s">
        <v>15</v>
      </c>
      <c r="B13">
        <v>287.58460000000002</v>
      </c>
      <c r="C13" t="s">
        <v>2</v>
      </c>
      <c r="E13" t="s">
        <v>1</v>
      </c>
      <c r="F13">
        <v>1.6</v>
      </c>
      <c r="G13">
        <f t="shared" si="0"/>
        <v>2.8758460000000002E-10</v>
      </c>
      <c r="I13" t="s">
        <v>1</v>
      </c>
      <c r="J13">
        <v>1.4</v>
      </c>
      <c r="K13">
        <v>3.4349990000000002E-10</v>
      </c>
    </row>
    <row r="14" spans="1:11" x14ac:dyDescent="0.4">
      <c r="A14" t="s">
        <v>14</v>
      </c>
      <c r="B14">
        <v>286.88319999999999</v>
      </c>
      <c r="C14" t="s">
        <v>2</v>
      </c>
      <c r="E14" t="s">
        <v>0</v>
      </c>
      <c r="F14">
        <v>1.8</v>
      </c>
      <c r="G14">
        <f t="shared" si="0"/>
        <v>2.8688319999999998E-10</v>
      </c>
      <c r="I14" t="s">
        <v>1</v>
      </c>
      <c r="J14">
        <v>1.6</v>
      </c>
      <c r="K14">
        <v>2.8758460000000002E-10</v>
      </c>
    </row>
    <row r="15" spans="1:11" x14ac:dyDescent="0.4">
      <c r="A15" t="s">
        <v>15</v>
      </c>
      <c r="B15">
        <v>251.09020000000001</v>
      </c>
      <c r="C15" t="s">
        <v>2</v>
      </c>
      <c r="E15" t="s">
        <v>1</v>
      </c>
      <c r="F15">
        <v>1.8</v>
      </c>
      <c r="G15">
        <f t="shared" si="0"/>
        <v>2.5109020000000002E-10</v>
      </c>
      <c r="I15" t="s">
        <v>1</v>
      </c>
      <c r="J15">
        <v>1.8</v>
      </c>
      <c r="K15">
        <v>2.5109020000000002E-10</v>
      </c>
    </row>
    <row r="17" spans="1:7" x14ac:dyDescent="0.4">
      <c r="A17" t="s">
        <v>4</v>
      </c>
      <c r="B17">
        <v>27.544599999999999</v>
      </c>
      <c r="C17" t="s">
        <v>19</v>
      </c>
      <c r="F17">
        <v>0.6</v>
      </c>
      <c r="G17">
        <f>B17*10^-12</f>
        <v>2.7544599999999999E-11</v>
      </c>
    </row>
    <row r="18" spans="1:7" x14ac:dyDescent="0.4">
      <c r="A18" t="s">
        <v>4</v>
      </c>
      <c r="B18">
        <v>68.753100000000003</v>
      </c>
      <c r="C18" t="s">
        <v>19</v>
      </c>
      <c r="F18">
        <v>0.8</v>
      </c>
      <c r="G18">
        <f t="shared" ref="G18:G19" si="1">B18*10^-12</f>
        <v>6.8753100000000001E-11</v>
      </c>
    </row>
    <row r="19" spans="1:7" x14ac:dyDescent="0.4">
      <c r="A19" t="s">
        <v>4</v>
      </c>
      <c r="B19">
        <v>500.38670000000002</v>
      </c>
      <c r="C19" t="s">
        <v>19</v>
      </c>
      <c r="F19">
        <v>1</v>
      </c>
      <c r="G19">
        <f t="shared" si="1"/>
        <v>5.0038670000000005E-10</v>
      </c>
    </row>
    <row r="20" spans="1:7" x14ac:dyDescent="0.4">
      <c r="A20" t="s">
        <v>4</v>
      </c>
      <c r="B20">
        <v>6.4253999999999998</v>
      </c>
      <c r="C20" t="s">
        <v>20</v>
      </c>
      <c r="F20">
        <v>1.2</v>
      </c>
      <c r="G20">
        <f>B20*10^-9</f>
        <v>6.4254000000000006E-9</v>
      </c>
    </row>
    <row r="21" spans="1:7" x14ac:dyDescent="0.4">
      <c r="A21" t="s">
        <v>4</v>
      </c>
      <c r="B21">
        <v>86.829099999999997</v>
      </c>
      <c r="C21" t="s">
        <v>20</v>
      </c>
      <c r="F21">
        <v>1.4</v>
      </c>
      <c r="G21">
        <f>B21*10^-9</f>
        <v>8.6829100000000008E-8</v>
      </c>
    </row>
    <row r="22" spans="1:7" x14ac:dyDescent="0.4">
      <c r="A22" t="s">
        <v>4</v>
      </c>
      <c r="B22">
        <v>1.1313</v>
      </c>
      <c r="C22" t="s">
        <v>21</v>
      </c>
      <c r="F22">
        <v>1.6</v>
      </c>
      <c r="G22">
        <f>B22*10^-6</f>
        <v>1.1312999999999999E-6</v>
      </c>
    </row>
    <row r="23" spans="1:7" x14ac:dyDescent="0.4">
      <c r="A23" t="s">
        <v>4</v>
      </c>
      <c r="B23">
        <v>14.321899999999999</v>
      </c>
      <c r="C23" t="s">
        <v>21</v>
      </c>
      <c r="F23">
        <v>1.8</v>
      </c>
      <c r="G23">
        <f>B23*10^-6</f>
        <v>1.4321899999999999E-5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Lab6-1-a</vt:lpstr>
      <vt:lpstr>Lab6-1-a1</vt:lpstr>
      <vt:lpstr>Lab6-1-b1</vt:lpstr>
      <vt:lpstr>Lab6-2-a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祈華 林</cp:lastModifiedBy>
  <dcterms:created xsi:type="dcterms:W3CDTF">2023-07-07T11:02:41Z</dcterms:created>
  <dcterms:modified xsi:type="dcterms:W3CDTF">2023-07-09T16:30:47Z</dcterms:modified>
</cp:coreProperties>
</file>