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B808FC54-3AFA-4D46-B20E-BBF90E46B4D6}" xr6:coauthVersionLast="47" xr6:coauthVersionMax="47" xr10:uidLastSave="{00000000-0000-0000-0000-000000000000}"/>
  <bookViews>
    <workbookView xWindow="10245" yWindow="405" windowWidth="18510" windowHeight="14775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16" i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<sst xmlns="http://schemas.openxmlformats.org/spreadsheetml/2006/main" count="91" uniqueCount="77">
  <si>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</si>
  <si>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</si>
  <si>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</si>
  <si>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</si>
  <si>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</si>
  <si>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</si>
  <si>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</si>
  <si>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</si>
  <si>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</si>
  <si>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</si>
  <si>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</si>
  <si>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</si>
  <si>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</si>
  <si>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</si>
  <si>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</si>
  <si>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</si>
  <si>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</si>
  <si>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</si>
  <si>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</si>
  <si>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</si>
  <si>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</si>
  <si>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</si>
  <si>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</si>
  <si>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</si>
  <si>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</si>
  <si>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</si>
  <si>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</si>
  <si>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</si>
  <si>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</si>
  <si>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</si>
  <si>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</si>
  <si>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</si>
  <si>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</si>
  <si>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</si>
  <si>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</si>
  <si>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</si>
  <si>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</si>
  <si>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</si>
  <si>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</si>
  <si>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</si>
  <si>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</si>
  <si>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</si>
  <si>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</si>
  <si>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</si>
  <si>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</si>
  <si>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</si>
  <si>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</si>
  <si>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</si>
  <si>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</si>
  <si>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</si>
  <si>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</si>
  <si>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</si>
  <si>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</si>
  <si>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</si>
  <si>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</si>
  <si>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</si>
  <si>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</si>
  <si>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</si>
  <si>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</si>
  <si>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</si>
  <si>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</si>
  <si>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</si>
  <si>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</si>
  <si>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</si>
  <si>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</si>
  <si>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</si>
  <si>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</si>
  <si>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Textual Analysis
(in class)
A05: Team Use Cases
due Noon
(Google Doc)</t>
  </si>
  <si>
    <r>
      <t xml:space="preserve">Lecture 9:
UML  Diagrams
(UD: Chapter 3)
Lecture 10:
OO Analysis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</si>
  <si>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t>Team Session:
Team Analysis &amp; Design Model
Team Git Set-Up
Team MS1 Prep
(all in-class)</t>
  </si>
  <si>
    <t>Final Prepararion for A06 submission and Team Milestone 1</t>
  </si>
  <si>
    <t xml:space="preserve">Lab 2a: Web Apps Lab02a due
Mon, 2-19-24
-------------&gt;&gt;&gt;&gt;
 (after sign-off)
(Marmoset)
</t>
  </si>
  <si>
    <t>Lecture 4: Web
Applications II
Web Applications Labs Review</t>
  </si>
  <si>
    <t>A01: Team Project Proposal due 7:00a, 
Wed, 2-14-24
---------&gt;&gt;&gt;&gt;
(Marmoset)</t>
  </si>
  <si>
    <t>CS320: SW Engineering - Spring 2024 Schedule
(as of 2-17-2024, subject to change)</t>
  </si>
  <si>
    <t>(Marmoset)</t>
  </si>
  <si>
    <t xml:space="preserve">
A09: Individual  Report 
due 4-10-24
by 7:00a
-----&gt;&gt;&gt;&gt;&gt;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</si>
</sst>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A25" zoomScale="110" zoomScaleNormal="110" workbookViewId="0">
      <selection activeCell="E31" sqref="E31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50" t="s">
        <v>74</v>
      </c>
      <c r="B1" s="151"/>
      <c r="C1" s="151"/>
      <c r="D1" s="151"/>
      <c r="E1" s="151"/>
      <c r="F1" s="151"/>
      <c r="G1" s="151"/>
      <c r="H1" s="151"/>
      <c r="I1" s="152"/>
    </row>
    <row r="2" spans="1:18" s="2" customFormat="1" ht="15" thickTop="1" thickBot="1" x14ac:dyDescent="0.5">
      <c r="A2" s="1" t="s">
        <v>19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42">
        <v>15</v>
      </c>
      <c r="B3" s="137" t="s">
        <v>10</v>
      </c>
      <c r="C3" s="67">
        <v>21</v>
      </c>
      <c r="D3" s="65">
        <f>C3 + 1</f>
        <v>22</v>
      </c>
      <c r="E3" s="65">
        <f t="shared" ref="E3:I3" si="0">D3 + 1</f>
        <v>23</v>
      </c>
      <c r="F3" s="68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46"/>
      <c r="B4" s="154"/>
      <c r="C4" s="69" t="s">
        <v>7</v>
      </c>
      <c r="D4" s="66" t="str">
        <f xml:space="preserve"> C4</f>
        <v>SEMESTER
BREAK</v>
      </c>
      <c r="E4" s="70" t="str">
        <f>D4</f>
        <v>SEMESTER
BREAK</v>
      </c>
      <c r="F4" s="71" t="str">
        <f>E4</f>
        <v>SEMESTER
BREAK</v>
      </c>
      <c r="G4" s="37"/>
      <c r="H4" s="36" t="s">
        <v>59</v>
      </c>
      <c r="I4" s="40"/>
    </row>
    <row r="5" spans="1:18" ht="15" customHeight="1" thickTop="1" x14ac:dyDescent="0.45">
      <c r="A5" s="146">
        <f>A3 - 1</f>
        <v>14</v>
      </c>
      <c r="B5" s="139" t="s">
        <v>29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0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3"/>
      <c r="B6" s="138"/>
      <c r="C6" s="121" t="s">
        <v>58</v>
      </c>
      <c r="D6" s="126" t="s">
        <v>60</v>
      </c>
      <c r="E6" s="57"/>
      <c r="F6" s="122" t="s">
        <v>61</v>
      </c>
      <c r="G6" s="48"/>
      <c r="H6" s="47" t="s">
        <v>63</v>
      </c>
      <c r="I6" s="106"/>
    </row>
    <row r="7" spans="1:18" ht="15.75" customHeight="1" thickTop="1" x14ac:dyDescent="0.45">
      <c r="A7" s="147">
        <f>A5 - 1</f>
        <v>13</v>
      </c>
      <c r="B7" s="134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3">
        <f>E7+1</f>
        <v>7</v>
      </c>
      <c r="G7" s="53">
        <f>F7+1</f>
        <v>8</v>
      </c>
      <c r="H7" s="15">
        <f>G7 + 1</f>
        <v>9</v>
      </c>
      <c r="I7" s="52">
        <f>H7+1</f>
        <v>10</v>
      </c>
    </row>
    <row r="8" spans="1:18" ht="99.75" customHeight="1" x14ac:dyDescent="0.45">
      <c r="A8" s="140"/>
      <c r="B8" s="136"/>
      <c r="C8" s="30" t="s">
        <v>45</v>
      </c>
      <c r="D8" s="47" t="s">
        <v>64</v>
      </c>
      <c r="E8" s="10"/>
      <c r="F8" s="12" t="s">
        <v>62</v>
      </c>
      <c r="G8" s="27"/>
      <c r="H8" s="10" t="s">
        <v>72</v>
      </c>
      <c r="I8" s="133"/>
    </row>
    <row r="9" spans="1:18" ht="15.75" customHeight="1" x14ac:dyDescent="0.45">
      <c r="A9" s="140">
        <f>A7 - 1</f>
        <v>12</v>
      </c>
      <c r="B9" s="136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5"/>
      <c r="M9" s="115"/>
      <c r="N9" s="115"/>
      <c r="O9" s="115"/>
      <c r="P9" s="115"/>
      <c r="Q9" s="115"/>
      <c r="R9" s="115"/>
    </row>
    <row r="10" spans="1:18" ht="102.75" customHeight="1" x14ac:dyDescent="0.45">
      <c r="A10" s="140"/>
      <c r="B10" s="136"/>
      <c r="C10" s="132" t="s">
        <v>40</v>
      </c>
      <c r="D10" s="10" t="s">
        <v>38</v>
      </c>
      <c r="E10" s="107" t="s">
        <v>73</v>
      </c>
      <c r="F10" s="10" t="s">
        <v>65</v>
      </c>
      <c r="G10" s="11"/>
      <c r="H10" s="10" t="s">
        <v>66</v>
      </c>
      <c r="I10" s="13"/>
      <c r="L10" s="25"/>
      <c r="M10" s="115"/>
      <c r="N10" s="116"/>
      <c r="O10" s="115"/>
      <c r="P10" s="116"/>
      <c r="Q10" s="115"/>
      <c r="R10" s="116"/>
    </row>
    <row r="11" spans="1:18" ht="15" customHeight="1" x14ac:dyDescent="0.45">
      <c r="A11" s="140">
        <f>A9 -1</f>
        <v>11</v>
      </c>
      <c r="B11" s="136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5"/>
      <c r="M11" s="115"/>
      <c r="N11" s="115"/>
      <c r="O11" s="115"/>
      <c r="P11" s="115"/>
      <c r="Q11" s="115"/>
      <c r="R11" s="115"/>
    </row>
    <row r="12" spans="1:18" ht="97.15" customHeight="1" thickBot="1" x14ac:dyDescent="0.5">
      <c r="A12" s="140"/>
      <c r="B12" s="136"/>
      <c r="C12" s="30" t="s">
        <v>71</v>
      </c>
      <c r="D12" s="12" t="s">
        <v>33</v>
      </c>
      <c r="E12" s="131"/>
      <c r="F12" s="44" t="s">
        <v>34</v>
      </c>
      <c r="G12" s="42"/>
      <c r="H12" s="127" t="s">
        <v>67</v>
      </c>
      <c r="I12" s="78"/>
      <c r="L12" s="25"/>
      <c r="M12" s="115"/>
      <c r="N12" s="115"/>
      <c r="O12" s="115"/>
      <c r="P12" s="116"/>
      <c r="Q12" s="115"/>
      <c r="R12" s="116"/>
    </row>
    <row r="13" spans="1:18" ht="15" customHeight="1" thickTop="1" x14ac:dyDescent="0.45">
      <c r="A13" s="140">
        <f xml:space="preserve"> A11 - 1</f>
        <v>10</v>
      </c>
      <c r="B13" s="155" t="s">
        <v>30</v>
      </c>
      <c r="C13" s="17">
        <f>I11 + 1</f>
        <v>25</v>
      </c>
      <c r="D13" s="82">
        <f>C13 + 1</f>
        <v>26</v>
      </c>
      <c r="E13" s="12">
        <f t="shared" ref="E13:G13" si="2">D13 + 1</f>
        <v>27</v>
      </c>
      <c r="F13" s="12">
        <f t="shared" si="2"/>
        <v>28</v>
      </c>
      <c r="G13" s="87">
        <f t="shared" si="2"/>
        <v>29</v>
      </c>
      <c r="H13" s="74">
        <v>1</v>
      </c>
      <c r="I13" s="88">
        <f t="shared" si="1"/>
        <v>2</v>
      </c>
      <c r="L13" s="115"/>
      <c r="M13" s="115"/>
      <c r="N13" s="115"/>
      <c r="O13" s="115"/>
      <c r="P13" s="115"/>
      <c r="Q13" s="115"/>
      <c r="R13" s="117"/>
    </row>
    <row r="14" spans="1:18" ht="125.65" customHeight="1" thickBot="1" x14ac:dyDescent="0.5">
      <c r="A14" s="141"/>
      <c r="B14" s="135"/>
      <c r="C14" s="29"/>
      <c r="D14" s="129" t="s">
        <v>68</v>
      </c>
      <c r="E14" s="90"/>
      <c r="F14" s="128" t="s">
        <v>24</v>
      </c>
      <c r="G14" s="89" t="s">
        <v>35</v>
      </c>
      <c r="H14" s="84" t="s">
        <v>35</v>
      </c>
      <c r="I14" s="85" t="s">
        <v>35</v>
      </c>
      <c r="L14" s="117"/>
      <c r="M14" s="25"/>
      <c r="N14" s="118"/>
      <c r="O14" s="115"/>
      <c r="P14" s="117"/>
      <c r="Q14" s="115"/>
      <c r="R14" s="117"/>
    </row>
    <row r="15" spans="1:18" ht="15.75" customHeight="1" thickTop="1" x14ac:dyDescent="0.45">
      <c r="A15" s="142">
        <f>A13 - 1</f>
        <v>9</v>
      </c>
      <c r="B15" s="139" t="s">
        <v>12</v>
      </c>
      <c r="C15" s="67">
        <f>I13 + 1</f>
        <v>3</v>
      </c>
      <c r="D15" s="54">
        <f t="shared" ref="D15:I15" si="3">C15 + 1</f>
        <v>4</v>
      </c>
      <c r="E15" s="83">
        <f t="shared" si="3"/>
        <v>5</v>
      </c>
      <c r="F15" s="54">
        <f t="shared" si="3"/>
        <v>6</v>
      </c>
      <c r="G15" s="91">
        <f t="shared" si="3"/>
        <v>7</v>
      </c>
      <c r="H15" s="55">
        <f t="shared" si="3"/>
        <v>8</v>
      </c>
      <c r="I15" s="92">
        <f t="shared" si="3"/>
        <v>9</v>
      </c>
    </row>
    <row r="16" spans="1:18" ht="103.15" customHeight="1" thickBot="1" x14ac:dyDescent="0.5">
      <c r="A16" s="143"/>
      <c r="B16" s="138"/>
      <c r="C16" s="86" t="s">
        <v>35</v>
      </c>
      <c r="D16" s="9" t="s">
        <v>69</v>
      </c>
      <c r="E16" s="64" t="s">
        <v>28</v>
      </c>
      <c r="F16" s="9" t="str">
        <f>D16</f>
        <v>Team Session:
Team Analysis &amp; Design Model
Team Git Set-Up
Team MS1 Prep
(all in-class)</v>
      </c>
      <c r="G16" s="93"/>
      <c r="H16" s="64" t="str">
        <f>F16</f>
        <v>Team Session:
Team Analysis &amp; Design Model
Team Git Set-Up
Team MS1 Prep
(all in-class)</v>
      </c>
      <c r="I16" s="94"/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20</v>
      </c>
      <c r="D18" s="73" t="s">
        <v>16</v>
      </c>
      <c r="E18" s="31" t="s">
        <v>56</v>
      </c>
      <c r="F18" s="32" t="s">
        <v>17</v>
      </c>
      <c r="G18" s="125" t="s">
        <v>57</v>
      </c>
      <c r="H18" s="33" t="s">
        <v>18</v>
      </c>
      <c r="I18" s="63" t="s">
        <v>31</v>
      </c>
    </row>
    <row r="19" spans="1:18" s="120" customFormat="1" ht="21.75" thickTop="1" thickBot="1" x14ac:dyDescent="0.5">
      <c r="A19" s="119"/>
      <c r="B19" s="34"/>
      <c r="C19" s="34"/>
      <c r="D19" s="117"/>
      <c r="E19" s="117"/>
      <c r="F19" s="117"/>
      <c r="G19" s="117"/>
      <c r="H19" s="117"/>
      <c r="I19" s="117"/>
    </row>
    <row r="20" spans="1:18" ht="54" customHeight="1" thickTop="1" thickBot="1" x14ac:dyDescent="0.5">
      <c r="A20" s="150" t="str">
        <f>A1</f>
        <v>CS320: SW Engineering - Spring 2024 Schedule
(as of 2-17-2024, subject to change)</v>
      </c>
      <c r="B20" s="151"/>
      <c r="C20" s="151"/>
      <c r="D20" s="151"/>
      <c r="E20" s="151"/>
      <c r="F20" s="151"/>
      <c r="G20" s="151"/>
      <c r="H20" s="151"/>
      <c r="I20" s="152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53">
        <f>A15-1</f>
        <v>8</v>
      </c>
      <c r="B22" s="139" t="s">
        <v>12</v>
      </c>
      <c r="C22" s="95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7"/>
      <c r="M22" s="115"/>
      <c r="N22" s="115"/>
      <c r="O22" s="115"/>
      <c r="P22" s="115"/>
      <c r="Q22" s="115"/>
      <c r="R22" s="115"/>
    </row>
    <row r="23" spans="1:18" ht="72.75" customHeight="1" x14ac:dyDescent="0.45">
      <c r="A23" s="146"/>
      <c r="B23" s="139"/>
      <c r="C23" s="51"/>
      <c r="D23" s="6" t="s">
        <v>70</v>
      </c>
      <c r="E23" s="107" t="s">
        <v>54</v>
      </c>
      <c r="F23" s="22" t="s">
        <v>14</v>
      </c>
      <c r="G23" s="6"/>
      <c r="H23" s="6" t="s">
        <v>15</v>
      </c>
      <c r="I23" s="35"/>
      <c r="L23" s="115"/>
      <c r="M23" s="115"/>
      <c r="N23" s="115"/>
      <c r="O23" s="115"/>
      <c r="P23" s="115"/>
      <c r="Q23" s="115"/>
      <c r="R23" s="25"/>
    </row>
    <row r="24" spans="1:18" ht="15" customHeight="1" x14ac:dyDescent="0.45">
      <c r="A24" s="146">
        <f>A22 - 1</f>
        <v>7</v>
      </c>
      <c r="B24" s="139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5"/>
      <c r="M24" s="115"/>
      <c r="N24" s="115"/>
      <c r="O24" s="115"/>
      <c r="P24" s="115"/>
      <c r="Q24" s="115"/>
      <c r="R24" s="115"/>
    </row>
    <row r="25" spans="1:18" ht="124.15" customHeight="1" x14ac:dyDescent="0.45">
      <c r="A25" s="146"/>
      <c r="B25" s="139"/>
      <c r="C25" s="114"/>
      <c r="D25" s="26" t="s">
        <v>25</v>
      </c>
      <c r="E25" s="156"/>
      <c r="F25" s="55" t="s">
        <v>43</v>
      </c>
      <c r="G25" s="108" t="s">
        <v>41</v>
      </c>
      <c r="H25" s="36" t="s">
        <v>55</v>
      </c>
      <c r="I25" s="113" t="s">
        <v>42</v>
      </c>
      <c r="L25" s="25"/>
      <c r="M25" s="115"/>
      <c r="N25" s="117"/>
      <c r="O25" s="115"/>
      <c r="P25" s="117"/>
      <c r="Q25" s="115"/>
      <c r="R25" s="25"/>
    </row>
    <row r="26" spans="1:18" ht="15" customHeight="1" x14ac:dyDescent="0.45">
      <c r="A26" s="146">
        <f>A24 - 1</f>
        <v>6</v>
      </c>
      <c r="B26" s="139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1">
        <f t="shared" si="7"/>
        <v>28</v>
      </c>
      <c r="H26" s="100">
        <f t="shared" ref="H26" si="8">G26 + 1</f>
        <v>29</v>
      </c>
      <c r="I26" s="87">
        <f t="shared" ref="I26" si="9">H26 + 1</f>
        <v>30</v>
      </c>
      <c r="L26" s="115"/>
      <c r="M26" s="115"/>
      <c r="N26" s="115"/>
      <c r="O26" s="115"/>
      <c r="P26" s="115"/>
      <c r="Q26" s="115"/>
      <c r="R26" s="115"/>
    </row>
    <row r="27" spans="1:18" ht="68.25" customHeight="1" thickBot="1" x14ac:dyDescent="0.5">
      <c r="A27" s="143"/>
      <c r="B27" s="138"/>
      <c r="C27" s="109"/>
      <c r="D27" s="9" t="s">
        <v>22</v>
      </c>
      <c r="E27" s="55"/>
      <c r="F27" s="23" t="s">
        <v>21</v>
      </c>
      <c r="G27" s="130" t="s">
        <v>53</v>
      </c>
      <c r="H27" s="72" t="s">
        <v>39</v>
      </c>
      <c r="I27" s="112" t="s">
        <v>39</v>
      </c>
      <c r="L27" s="115"/>
      <c r="M27" s="115"/>
      <c r="N27" s="25"/>
      <c r="O27" s="115"/>
      <c r="P27" s="25"/>
      <c r="Q27" s="117"/>
      <c r="R27" s="25"/>
    </row>
    <row r="28" spans="1:18" ht="15" customHeight="1" thickTop="1" x14ac:dyDescent="0.45">
      <c r="A28" s="147">
        <f>A26 -1</f>
        <v>5</v>
      </c>
      <c r="B28" s="134" t="s">
        <v>36</v>
      </c>
      <c r="C28" s="101">
        <f>I26 + 1</f>
        <v>31</v>
      </c>
      <c r="D28" s="102">
        <v>1</v>
      </c>
      <c r="E28" s="39">
        <f t="shared" si="7"/>
        <v>2</v>
      </c>
      <c r="F28" s="53">
        <f>E28 + 1</f>
        <v>3</v>
      </c>
      <c r="G28" s="45">
        <f t="shared" si="7"/>
        <v>4</v>
      </c>
      <c r="H28" s="15">
        <f>G28 + 1</f>
        <v>5</v>
      </c>
      <c r="I28" s="59">
        <f>H28 + 1</f>
        <v>6</v>
      </c>
    </row>
    <row r="29" spans="1:18" ht="60" customHeight="1" thickBot="1" x14ac:dyDescent="0.5">
      <c r="A29" s="148"/>
      <c r="B29" s="135"/>
      <c r="C29" s="123" t="s">
        <v>39</v>
      </c>
      <c r="D29" s="103" t="s">
        <v>39</v>
      </c>
      <c r="E29" s="50" t="s">
        <v>52</v>
      </c>
      <c r="F29" s="12" t="s">
        <v>46</v>
      </c>
      <c r="G29" s="79"/>
      <c r="H29" s="12" t="s">
        <v>46</v>
      </c>
      <c r="I29" s="28"/>
    </row>
    <row r="30" spans="1:18" ht="15.75" customHeight="1" thickTop="1" x14ac:dyDescent="0.45">
      <c r="A30" s="149">
        <f>A28 -1</f>
        <v>4</v>
      </c>
      <c r="B30" s="134" t="s">
        <v>13</v>
      </c>
      <c r="C30" s="60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0"/>
      <c r="B31" s="136"/>
      <c r="C31" s="29"/>
      <c r="D31" s="110" t="s">
        <v>26</v>
      </c>
      <c r="E31" s="111" t="s">
        <v>76</v>
      </c>
      <c r="F31" s="12" t="s">
        <v>47</v>
      </c>
      <c r="G31" s="27"/>
      <c r="H31" s="105" t="s">
        <v>48</v>
      </c>
      <c r="I31" s="28"/>
    </row>
    <row r="32" spans="1:18" ht="15" customHeight="1" x14ac:dyDescent="0.45">
      <c r="A32" s="140">
        <f>A30 -1</f>
        <v>3</v>
      </c>
      <c r="B32" s="136"/>
      <c r="C32" s="27">
        <f>I30 + 1</f>
        <v>14</v>
      </c>
      <c r="D32" s="27">
        <f>C32 + 1</f>
        <v>15</v>
      </c>
      <c r="E32" s="12">
        <f>D32 + 1</f>
        <v>16</v>
      </c>
      <c r="F32" s="15">
        <f t="shared" ref="E32:I32" si="11">E32 + 1</f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0"/>
      <c r="B33" s="136"/>
      <c r="C33" s="29"/>
      <c r="D33" s="104" t="s">
        <v>6</v>
      </c>
      <c r="E33" s="11" t="s">
        <v>75</v>
      </c>
      <c r="F33" s="44" t="s">
        <v>6</v>
      </c>
      <c r="G33" s="79"/>
      <c r="H33" s="12" t="s">
        <v>6</v>
      </c>
      <c r="I33" s="28"/>
    </row>
    <row r="34" spans="1:9" ht="15" customHeight="1" x14ac:dyDescent="0.45">
      <c r="A34" s="140">
        <f>A32 -1</f>
        <v>2</v>
      </c>
      <c r="B34" s="136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1"/>
      <c r="B35" s="135"/>
      <c r="C35" s="58"/>
      <c r="D35" s="43" t="s">
        <v>23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42">
        <f>A34 -1</f>
        <v>1</v>
      </c>
      <c r="B36" s="137" t="s">
        <v>37</v>
      </c>
      <c r="C36" s="17">
        <f>I34 + 1</f>
        <v>28</v>
      </c>
      <c r="D36" s="12">
        <f>C36 + 1</f>
        <v>29</v>
      </c>
      <c r="E36" s="16">
        <f t="shared" si="12"/>
        <v>30</v>
      </c>
      <c r="F36" s="96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3"/>
      <c r="B37" s="138"/>
      <c r="C37" s="98"/>
      <c r="D37" s="49" t="s">
        <v>6</v>
      </c>
      <c r="E37" s="99"/>
      <c r="F37" s="97" t="s">
        <v>6</v>
      </c>
      <c r="G37" s="6"/>
      <c r="H37" s="6" t="s">
        <v>32</v>
      </c>
      <c r="I37" s="124" t="s">
        <v>51</v>
      </c>
    </row>
    <row r="38" spans="1:9" ht="15.75" customHeight="1" thickTop="1" x14ac:dyDescent="0.45">
      <c r="A38" s="144" t="s">
        <v>27</v>
      </c>
      <c r="B38" s="139" t="s">
        <v>5</v>
      </c>
      <c r="C38" s="20">
        <f>I36 + 1</f>
        <v>5</v>
      </c>
      <c r="D38" s="18">
        <f t="shared" ref="D38:I38" si="13">C38 + 1</f>
        <v>6</v>
      </c>
      <c r="E38" s="56">
        <f t="shared" si="13"/>
        <v>7</v>
      </c>
      <c r="F38" s="18">
        <f t="shared" si="13"/>
        <v>8</v>
      </c>
      <c r="G38" s="18">
        <f t="shared" si="13"/>
        <v>9</v>
      </c>
      <c r="H38" s="74">
        <f t="shared" si="13"/>
        <v>10</v>
      </c>
      <c r="I38" s="75">
        <f t="shared" si="13"/>
        <v>11</v>
      </c>
    </row>
    <row r="39" spans="1:9" ht="134.1" customHeight="1" thickBot="1" x14ac:dyDescent="0.5">
      <c r="A39" s="145"/>
      <c r="B39" s="138"/>
      <c r="C39" s="61" t="s">
        <v>44</v>
      </c>
      <c r="D39" s="23" t="s">
        <v>49</v>
      </c>
      <c r="E39" s="62"/>
      <c r="F39" s="23" t="s">
        <v>50</v>
      </c>
      <c r="G39" s="21"/>
      <c r="H39" s="76"/>
      <c r="I39" s="77"/>
    </row>
    <row r="40" spans="1:9" ht="14.65" thickTop="1" x14ac:dyDescent="0.45"/>
  </sheetData>
  <mergeCells count="28"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  <mergeCell ref="A24:A25"/>
    <mergeCell ref="A26:A27"/>
    <mergeCell ref="A28:A29"/>
    <mergeCell ref="A30:A31"/>
    <mergeCell ref="A32:A33"/>
    <mergeCell ref="B28:B29"/>
    <mergeCell ref="B30:B35"/>
    <mergeCell ref="B36:B37"/>
    <mergeCell ref="B38:B39"/>
    <mergeCell ref="A34:A35"/>
    <mergeCell ref="A36:A37"/>
    <mergeCell ref="A38:A39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2024-02-07T22:06:18Z</cp:lastPrinted>
  <dcterms:created xsi:type="dcterms:W3CDTF">2016-12-30T22:56:49Z</dcterms:created>
  <dcterms:modified xsi:type="dcterms:W3CDTF">2024-02-17T21:18:54Z</dcterms:modified>
</cp:coreProperties>
</file>