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4\"/>
    </mc:Choice>
  </mc:AlternateContent>
  <xr:revisionPtr revIDLastSave="0" documentId="13_ncr:1_{4649D799-336C-4CEF-A856-5C88584B9CD0}" xr6:coauthVersionLast="47" xr6:coauthVersionMax="47" xr10:uidLastSave="{00000000-0000-0000-0000-000000000000}"/>
  <bookViews>
    <workbookView xWindow="52" yWindow="83" windowWidth="28740" windowHeight="15427" xr2:uid="{00000000-000D-0000-FFFF-FFFF00000000}"/>
  </bookViews>
  <sheets>
    <sheet name="Calendar-Sp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D4" i="1"/>
  <c r="E4" i="1" s="1"/>
  <c r="F4" i="1" s="1"/>
  <c r="A5" i="1"/>
  <c r="A7" i="1" s="1"/>
  <c r="A9" i="1" s="1"/>
  <c r="A11" i="1" s="1"/>
  <c r="A13" i="1" s="1"/>
  <c r="A15" i="1" s="1"/>
  <c r="A31" i="1" s="1"/>
  <c r="A32" i="1" s="1"/>
  <c r="A34" i="1" s="1"/>
  <c r="A36" i="1" s="1"/>
  <c r="A38" i="1" s="1"/>
  <c r="A40" i="1" s="1"/>
  <c r="A42" i="1" s="1"/>
  <c r="A44" i="1" s="1"/>
  <c r="A46" i="1" l="1"/>
  <c r="I30" i="1" l="1"/>
  <c r="H30" i="1"/>
  <c r="G30" i="1"/>
  <c r="F30" i="1"/>
  <c r="E30" i="1"/>
  <c r="D30" i="1"/>
  <c r="C30" i="1"/>
  <c r="A30" i="1"/>
  <c r="D3" i="1" l="1"/>
  <c r="E3" i="1" s="1"/>
  <c r="F3" i="1" s="1"/>
  <c r="G3" i="1" s="1"/>
  <c r="H3" i="1" s="1"/>
  <c r="I3" i="1" s="1"/>
  <c r="C5" i="1" s="1"/>
  <c r="D5" i="1" s="1"/>
  <c r="E5" i="1" l="1"/>
  <c r="F5" i="1" s="1"/>
  <c r="H5" i="1" s="1"/>
  <c r="I5" i="1" s="1"/>
  <c r="A29" i="1"/>
  <c r="C7" i="1" l="1"/>
  <c r="D7" i="1" s="1"/>
  <c r="E7" i="1" l="1"/>
  <c r="F7" i="1" s="1"/>
  <c r="G7" i="1" s="1"/>
  <c r="H7" i="1" s="1"/>
  <c r="I7" i="1" l="1"/>
  <c r="C9" i="1" s="1"/>
  <c r="D9" i="1" l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/>
  <c r="C15" i="1" s="1"/>
  <c r="C31" i="1" s="1"/>
  <c r="D15" i="1" l="1"/>
  <c r="D31" i="1" l="1"/>
  <c r="E15" i="1"/>
  <c r="E31" i="1" l="1"/>
  <c r="F15" i="1"/>
  <c r="F31" i="1" l="1"/>
  <c r="G15" i="1"/>
  <c r="H15" i="1" l="1"/>
  <c r="G31" i="1"/>
  <c r="I15" i="1" l="1"/>
  <c r="H31" i="1"/>
  <c r="C32" i="1" l="1"/>
  <c r="I31" i="1"/>
  <c r="D32" i="1" l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H36" i="1" l="1"/>
  <c r="I36" i="1" s="1"/>
  <c r="C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l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  <c r="C46" i="1" s="1"/>
  <c r="D46" i="1" s="1"/>
  <c r="E46" i="1" s="1"/>
  <c r="H46" i="1" s="1"/>
  <c r="I46" i="1" s="1"/>
  <c r="C48" i="1" s="1"/>
  <c r="D48" i="1" s="1"/>
  <c r="E48" i="1" s="1"/>
  <c r="F48" i="1" s="1"/>
  <c r="G48" i="1" s="1"/>
  <c r="H48" i="1" s="1"/>
  <c r="I48" i="1" s="1"/>
</calcChain>
</file>

<file path=xl/sharedStrings.xml><?xml version="1.0" encoding="utf-8"?>
<sst xmlns="http://schemas.openxmlformats.org/spreadsheetml/2006/main" count="89" uniqueCount="77">
  <si>
    <t>Monday</t>
  </si>
  <si>
    <t>Tuesday</t>
  </si>
  <si>
    <t>Wednesday</t>
  </si>
  <si>
    <t>Thursday</t>
  </si>
  <si>
    <t>Friday</t>
  </si>
  <si>
    <t>May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</si>
  <si>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</si>
  <si>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</si>
  <si>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</si>
  <si>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</si>
  <si>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</si>
  <si>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</si>
  <si>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</si>
  <si>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</si>
  <si>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</si>
  <si>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</si>
  <si>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</si>
  <si>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</si>
  <si>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</si>
  <si>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</si>
  <si>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</si>
  <si>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</si>
  <si>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</si>
  <si>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</si>
  <si>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</si>
  <si>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</si>
  <si>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</si>
  <si>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A04: Individual MS2
50% Progresss</t>
  </si>
  <si>
    <t>A04: Individual MS3 Final Project Demo</t>
  </si>
  <si>
    <t>Final Presentation &amp; Demo</t>
  </si>
  <si>
    <t xml:space="preserve"> </t>
  </si>
  <si>
    <t>Jan / Feb</t>
  </si>
  <si>
    <t>Feb / Mar</t>
  </si>
  <si>
    <t>A06: Team Domain Analysis and Design due
Noon
(Google Doc)</t>
  </si>
  <si>
    <t>Take Home Exam Due</t>
  </si>
  <si>
    <t>Team Session
(in class)
(Last Day of Classes)</t>
  </si>
  <si>
    <t>Lecture 8:
Use Cases
(UD: Chapter 9)
Use Case Exercise
(in class)</t>
  </si>
  <si>
    <t>Team Session:
Team Project Use Cases
(in class)</t>
  </si>
  <si>
    <t>Lecture 8:
Requirements
(UD: Chapter 9)
 Requirements Exercise
(in class)</t>
  </si>
  <si>
    <t>Lecture 16: Testing</t>
  </si>
  <si>
    <t>Lecture 17: Quality Assurance</t>
  </si>
  <si>
    <t>A08: Team Report due 7:00 am
(Marmoset)</t>
  </si>
  <si>
    <t>Winter
Break</t>
  </si>
  <si>
    <t>April/Mar</t>
  </si>
  <si>
    <t>May/Apr</t>
  </si>
  <si>
    <t>Lecture 12: Version Control
(Git)
Git Lab: Part I
(assigned)</t>
  </si>
  <si>
    <t>Lab 1: HTML &amp; CSS  Resume due
Noon
(Marmoset)</t>
  </si>
  <si>
    <t>Lab 2a: Web
Applications
due Noon
(Marmoset)</t>
  </si>
  <si>
    <t>Intro to Relational Databases, SQL, JDBC, ORM Labs</t>
  </si>
  <si>
    <t>Team Session:
Team MS1, Analysis &amp; Design &amp; Team Git set-up(in-class)</t>
  </si>
  <si>
    <t>Team Session:
Team MS1, 
Analysis &amp; Design &amp; Team Git set-up(in-class)</t>
  </si>
  <si>
    <t>Spring Break</t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</si>
  <si>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 assigned</t>
    </r>
  </si>
  <si>
    <r>
      <t xml:space="preserve">Lecture 1:
SW Engineering w/OOP and Agile
Course Calendar
</t>
    </r>
    <r>
      <rPr>
        <b/>
        <sz val="9"/>
        <color rgb="FFFF0000"/>
        <rFont val="Calibri"/>
        <family val="2"/>
        <scheme val="minor"/>
      </rPr>
      <t>Prep Exam due (7:00am)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(Marmoset)</t>
    </r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</si>
  <si>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</si>
  <si>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</si>
  <si>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t>Web
Applications II
Web Applications Labs Review</t>
  </si>
  <si>
    <t>A02: Individual Project Proposal due Noon
(Marmoset)</t>
  </si>
  <si>
    <t>Lecture 7:
Agile &amp; Scrum
(Agile Manifesto)
(Scrum Guide)
Examples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</si>
  <si>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</si>
  <si>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t>A01: Team Project Proposal due Noon
(Google Doc)</t>
  </si>
  <si>
    <r>
      <t xml:space="preserve">Course Overview,  Dan Palmieri
</t>
    </r>
    <r>
      <rPr>
        <b/>
        <sz val="9"/>
        <color rgb="FFFF0000"/>
        <rFont val="Calibri"/>
        <family val="2"/>
        <scheme val="minor"/>
      </rPr>
      <t>Prep Exam assigned</t>
    </r>
  </si>
  <si>
    <t>CS320: SW Engineering - Spring 2024 Schedule
(as of 1-24-2024, subject to change)</t>
  </si>
  <si>
    <t>Lab 6: ORM due  Noon
(Marmoset)</t>
  </si>
  <si>
    <t>Lab 4: SQL
due Noon
(Marmoset)</t>
  </si>
  <si>
    <t>Lab 5: JDBC
due Noon
(Marmoset)</t>
  </si>
  <si>
    <t>A11: Team Project Midterm
Peer Evals due
Noon
(Marmoset)</t>
  </si>
  <si>
    <t xml:space="preserve">
A09: Individual  Report due Noon
(Marmoset)</t>
  </si>
  <si>
    <r>
      <t xml:space="preserve">Lecture 13: Relational Databases
Lecture 14: DB Applications, JDBC
</t>
    </r>
    <r>
      <rPr>
        <b/>
        <sz val="9"/>
        <color rgb="FFFF0000"/>
        <rFont val="Calibri"/>
        <family val="2"/>
        <scheme val="minor"/>
      </rPr>
      <t>Lab 4: SQL (assigned)
Lab05: JDBC (assigned)</t>
    </r>
  </si>
  <si>
    <r>
      <t xml:space="preserve">Library Example Project
Analysis and
Review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</si>
  <si>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Work Ethic
Lecture
(sections 102 &amp; 103)
</t>
    </r>
    <r>
      <rPr>
        <b/>
        <sz val="9"/>
        <color rgb="FFFF0000"/>
        <rFont val="Calibri"/>
        <family val="2"/>
        <scheme val="minor"/>
      </rPr>
      <t>Take Home Exam
(due in-class)</t>
    </r>
  </si>
  <si>
    <r>
      <t xml:space="preserve">Lecture 2:
HTML &amp; CSS  w/ChatGPT and self-learning
</t>
    </r>
    <r>
      <rPr>
        <b/>
        <sz val="9"/>
        <color rgb="FFFF0000"/>
        <rFont val="Calibri"/>
        <family val="2"/>
        <scheme val="minor"/>
      </rPr>
      <t>Lab 1: HTML &amp; CSS (assigned)</t>
    </r>
  </si>
  <si>
    <t>Lecture 9 (via Zoom):
UML  Diagrams
(UD: Chapter 3)
Lecture 10:
OO Analysis</t>
  </si>
  <si>
    <r>
      <t xml:space="preserve">Team Session:
Team Project Analysis Model (UML - 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</si>
  <si>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A10: Team Project Reflection due
A11: Team Project
Final Self/Peer Evaluations due
both due Noon (Marmoset)</t>
  </si>
  <si>
    <t>FINAL EXAM PERIOD
101: 10:15 to 12:15
A08: Team Presentation and Demonstration
(in class)</t>
  </si>
  <si>
    <t>FINAL EXAM PERIOD
102: 12:45 to 2:45
A08: Team Presentation and Demonstration
(in 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</si>
</sst>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6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9" fillId="7" borderId="28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9" fillId="7" borderId="34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1" fillId="0" borderId="31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11" fillId="2" borderId="12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0" borderId="31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0"/>
  <sheetViews>
    <sheetView tabSelected="1" topLeftCell="A14" zoomScale="110" zoomScaleNormal="110" workbookViewId="0">
      <selection activeCell="C24" sqref="C24"/>
    </sheetView>
  </sheetViews>
  <sheetFormatPr defaultColWidth="9.1328125" defaultRowHeight="14.25" x14ac:dyDescent="0.45"/>
  <cols>
    <col min="1" max="1" width="7" style="2" customWidth="1"/>
    <col min="2" max="2" width="4.265625" style="3" customWidth="1"/>
    <col min="3" max="3" width="12.3984375" style="3" customWidth="1"/>
    <col min="4" max="4" width="13.265625" style="2" customWidth="1"/>
    <col min="5" max="5" width="13.1328125" style="3" customWidth="1"/>
    <col min="6" max="6" width="13.3984375" style="2" customWidth="1"/>
    <col min="7" max="7" width="12.3984375" style="3" customWidth="1"/>
    <col min="8" max="8" width="14.3984375" style="2" customWidth="1"/>
    <col min="9" max="9" width="13" style="3" customWidth="1"/>
    <col min="10" max="12" width="9.1328125" style="3"/>
    <col min="13" max="13" width="13.06640625" style="3" customWidth="1"/>
    <col min="14" max="14" width="14.796875" style="3" customWidth="1"/>
    <col min="15" max="15" width="18.33203125" style="3" customWidth="1"/>
    <col min="16" max="16384" width="9.1328125" style="3"/>
  </cols>
  <sheetData>
    <row r="1" spans="1:18" ht="53.1" customHeight="1" thickTop="1" thickBot="1" x14ac:dyDescent="0.5">
      <c r="A1" s="116" t="s">
        <v>62</v>
      </c>
      <c r="B1" s="117"/>
      <c r="C1" s="117"/>
      <c r="D1" s="117"/>
      <c r="E1" s="117"/>
      <c r="F1" s="117"/>
      <c r="G1" s="117"/>
      <c r="H1" s="117"/>
      <c r="I1" s="118"/>
    </row>
    <row r="2" spans="1:18" s="2" customFormat="1" ht="15" thickTop="1" thickBot="1" x14ac:dyDescent="0.5">
      <c r="A2" s="1" t="s">
        <v>21</v>
      </c>
      <c r="B2" s="1"/>
      <c r="C2" s="1" t="s">
        <v>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9</v>
      </c>
    </row>
    <row r="3" spans="1:18" ht="15.75" customHeight="1" thickTop="1" x14ac:dyDescent="0.45">
      <c r="A3" s="121">
        <v>15</v>
      </c>
      <c r="B3" s="130" t="s">
        <v>10</v>
      </c>
      <c r="C3" s="72">
        <v>21</v>
      </c>
      <c r="D3" s="70">
        <f>C3 + 1</f>
        <v>22</v>
      </c>
      <c r="E3" s="70">
        <f t="shared" ref="E3:I3" si="0">D3 + 1</f>
        <v>23</v>
      </c>
      <c r="F3" s="73">
        <f t="shared" si="0"/>
        <v>24</v>
      </c>
      <c r="G3" s="4">
        <f t="shared" si="0"/>
        <v>25</v>
      </c>
      <c r="H3" s="4">
        <f t="shared" si="0"/>
        <v>26</v>
      </c>
      <c r="I3" s="5">
        <f t="shared" si="0"/>
        <v>27</v>
      </c>
    </row>
    <row r="4" spans="1:18" ht="41.25" customHeight="1" thickBot="1" x14ac:dyDescent="0.5">
      <c r="A4" s="120"/>
      <c r="B4" s="135"/>
      <c r="C4" s="74" t="s">
        <v>7</v>
      </c>
      <c r="D4" s="71" t="str">
        <f xml:space="preserve"> C4</f>
        <v>SEMESTER
BREAK</v>
      </c>
      <c r="E4" s="75" t="str">
        <f>D4</f>
        <v>SEMESTER
BREAK</v>
      </c>
      <c r="F4" s="76" t="str">
        <f>E4</f>
        <v>SEMESTER
BREAK</v>
      </c>
      <c r="G4" s="40"/>
      <c r="H4" s="39" t="s">
        <v>61</v>
      </c>
      <c r="I4" s="43"/>
    </row>
    <row r="5" spans="1:18" ht="15" customHeight="1" thickTop="1" x14ac:dyDescent="0.45">
      <c r="A5" s="120">
        <f>A3 - 1</f>
        <v>14</v>
      </c>
      <c r="B5" s="125" t="s">
        <v>31</v>
      </c>
      <c r="C5" s="7">
        <f>I3 + 1</f>
        <v>28</v>
      </c>
      <c r="D5" s="6">
        <f>C5 + 1</f>
        <v>29</v>
      </c>
      <c r="E5" s="6">
        <f>D5 + 1</f>
        <v>30</v>
      </c>
      <c r="F5" s="8">
        <f t="shared" ref="E5:I13" si="1">E5 + 1</f>
        <v>31</v>
      </c>
      <c r="G5" s="87">
        <v>1</v>
      </c>
      <c r="H5" s="42">
        <f t="shared" si="1"/>
        <v>2</v>
      </c>
      <c r="I5" s="49">
        <f>H5 + 1</f>
        <v>3</v>
      </c>
    </row>
    <row r="6" spans="1:18" ht="86.25" customHeight="1" thickBot="1" x14ac:dyDescent="0.5">
      <c r="A6" s="122"/>
      <c r="B6" s="126"/>
      <c r="C6" s="55"/>
      <c r="D6" s="86" t="s">
        <v>53</v>
      </c>
      <c r="E6" s="62"/>
      <c r="F6" s="88" t="s">
        <v>71</v>
      </c>
      <c r="G6" s="51"/>
      <c r="H6" s="138" t="s">
        <v>45</v>
      </c>
      <c r="I6" s="139"/>
    </row>
    <row r="7" spans="1:18" ht="15.75" customHeight="1" thickTop="1" x14ac:dyDescent="0.45">
      <c r="A7" s="123">
        <f>A5 - 1</f>
        <v>13</v>
      </c>
      <c r="B7" s="127" t="s">
        <v>11</v>
      </c>
      <c r="C7" s="41">
        <f>I5 + 1</f>
        <v>4</v>
      </c>
      <c r="D7" s="42">
        <f>C7 + 1</f>
        <v>5</v>
      </c>
      <c r="E7" s="15">
        <f>D7 + 1</f>
        <v>6</v>
      </c>
      <c r="F7" s="57">
        <f>E7+1</f>
        <v>7</v>
      </c>
      <c r="G7" s="57">
        <f>F7+1</f>
        <v>8</v>
      </c>
      <c r="H7" s="15">
        <f>G7 + 1</f>
        <v>9</v>
      </c>
      <c r="I7" s="56">
        <f>H7+1</f>
        <v>10</v>
      </c>
    </row>
    <row r="8" spans="1:18" ht="66.75" customHeight="1" x14ac:dyDescent="0.45">
      <c r="A8" s="124"/>
      <c r="B8" s="128"/>
      <c r="C8" s="33" t="s">
        <v>46</v>
      </c>
      <c r="D8" s="50" t="s">
        <v>54</v>
      </c>
      <c r="E8" s="10"/>
      <c r="F8" s="12" t="s">
        <v>55</v>
      </c>
      <c r="G8" s="29"/>
      <c r="H8" s="10" t="s">
        <v>56</v>
      </c>
      <c r="I8" s="140" t="s">
        <v>57</v>
      </c>
    </row>
    <row r="9" spans="1:18" ht="15.75" customHeight="1" x14ac:dyDescent="0.45">
      <c r="A9" s="124">
        <f>A7 - 1</f>
        <v>12</v>
      </c>
      <c r="B9" s="128"/>
      <c r="C9" s="14">
        <f>I7 + 1</f>
        <v>11</v>
      </c>
      <c r="D9" s="15">
        <f>C9 + 1</f>
        <v>12</v>
      </c>
      <c r="E9" s="15">
        <f t="shared" si="1"/>
        <v>13</v>
      </c>
      <c r="F9" s="15">
        <f t="shared" si="1"/>
        <v>14</v>
      </c>
      <c r="G9" s="12">
        <f t="shared" si="1"/>
        <v>15</v>
      </c>
      <c r="H9" s="12">
        <f t="shared" si="1"/>
        <v>16</v>
      </c>
      <c r="I9" s="16">
        <f t="shared" si="1"/>
        <v>17</v>
      </c>
      <c r="L9" s="153"/>
      <c r="M9" s="153"/>
      <c r="N9" s="153"/>
      <c r="O9" s="153"/>
      <c r="P9" s="153"/>
      <c r="Q9" s="153"/>
      <c r="R9" s="153"/>
    </row>
    <row r="10" spans="1:18" ht="68.25" customHeight="1" x14ac:dyDescent="0.45">
      <c r="A10" s="124"/>
      <c r="B10" s="128"/>
      <c r="C10" s="141" t="s">
        <v>60</v>
      </c>
      <c r="D10" s="10" t="s">
        <v>48</v>
      </c>
      <c r="E10" s="11"/>
      <c r="F10" s="10" t="s">
        <v>20</v>
      </c>
      <c r="G10" s="11"/>
      <c r="H10" s="10" t="s">
        <v>58</v>
      </c>
      <c r="I10" s="13"/>
      <c r="L10" s="154"/>
      <c r="M10" s="153"/>
      <c r="N10" s="155"/>
      <c r="O10" s="153"/>
      <c r="P10" s="155"/>
      <c r="Q10" s="153"/>
      <c r="R10" s="155"/>
    </row>
    <row r="11" spans="1:18" ht="15" customHeight="1" x14ac:dyDescent="0.45">
      <c r="A11" s="124">
        <f>A9 -1</f>
        <v>11</v>
      </c>
      <c r="B11" s="128"/>
      <c r="C11" s="17">
        <f>I9 + 1</f>
        <v>18</v>
      </c>
      <c r="D11" s="12">
        <f>C11 + 1</f>
        <v>19</v>
      </c>
      <c r="E11" s="12">
        <f t="shared" si="1"/>
        <v>20</v>
      </c>
      <c r="F11" s="12">
        <f t="shared" si="1"/>
        <v>21</v>
      </c>
      <c r="G11" s="12">
        <f t="shared" si="1"/>
        <v>22</v>
      </c>
      <c r="H11" s="12">
        <f t="shared" si="1"/>
        <v>23</v>
      </c>
      <c r="I11" s="16">
        <f t="shared" si="1"/>
        <v>24</v>
      </c>
      <c r="L11" s="153"/>
      <c r="M11" s="153"/>
      <c r="N11" s="153"/>
      <c r="O11" s="153"/>
      <c r="P11" s="153"/>
      <c r="Q11" s="153"/>
      <c r="R11" s="153"/>
    </row>
    <row r="12" spans="1:18" ht="90.95" customHeight="1" thickBot="1" x14ac:dyDescent="0.5">
      <c r="A12" s="124"/>
      <c r="B12" s="128"/>
      <c r="C12" s="33" t="s">
        <v>47</v>
      </c>
      <c r="D12" s="12" t="s">
        <v>38</v>
      </c>
      <c r="E12" s="47"/>
      <c r="F12" s="47" t="s">
        <v>36</v>
      </c>
      <c r="G12" s="45"/>
      <c r="H12" s="52" t="s">
        <v>37</v>
      </c>
      <c r="I12" s="83"/>
      <c r="L12" s="154"/>
      <c r="M12" s="153"/>
      <c r="N12" s="153"/>
      <c r="O12" s="153"/>
      <c r="P12" s="155"/>
      <c r="Q12" s="153"/>
      <c r="R12" s="155"/>
    </row>
    <row r="13" spans="1:18" ht="15" customHeight="1" thickTop="1" x14ac:dyDescent="0.45">
      <c r="A13" s="124">
        <f xml:space="preserve"> A11 - 1</f>
        <v>10</v>
      </c>
      <c r="B13" s="136" t="s">
        <v>32</v>
      </c>
      <c r="C13" s="17">
        <f>I11 + 1</f>
        <v>25</v>
      </c>
      <c r="D13" s="90">
        <f>C13 + 1</f>
        <v>26</v>
      </c>
      <c r="E13" s="12">
        <f t="shared" ref="E13:G13" si="2">D13 + 1</f>
        <v>27</v>
      </c>
      <c r="F13" s="12">
        <f t="shared" si="2"/>
        <v>28</v>
      </c>
      <c r="G13" s="95">
        <f t="shared" si="2"/>
        <v>29</v>
      </c>
      <c r="H13" s="79">
        <v>1</v>
      </c>
      <c r="I13" s="96">
        <f t="shared" si="1"/>
        <v>2</v>
      </c>
      <c r="L13" s="153"/>
      <c r="M13" s="153"/>
      <c r="N13" s="153"/>
      <c r="O13" s="153"/>
      <c r="P13" s="153"/>
      <c r="Q13" s="153"/>
      <c r="R13" s="156"/>
    </row>
    <row r="14" spans="1:18" ht="99" customHeight="1" thickBot="1" x14ac:dyDescent="0.5">
      <c r="A14" s="129"/>
      <c r="B14" s="137"/>
      <c r="C14" s="31"/>
      <c r="D14" s="142" t="s">
        <v>26</v>
      </c>
      <c r="E14" s="98"/>
      <c r="F14" s="53" t="s">
        <v>59</v>
      </c>
      <c r="G14" s="97" t="s">
        <v>42</v>
      </c>
      <c r="H14" s="92" t="s">
        <v>42</v>
      </c>
      <c r="I14" s="93" t="s">
        <v>42</v>
      </c>
      <c r="L14" s="156"/>
      <c r="M14" s="154"/>
      <c r="N14" s="157"/>
      <c r="O14" s="153"/>
      <c r="P14" s="156"/>
      <c r="Q14" s="153"/>
      <c r="R14" s="156"/>
    </row>
    <row r="15" spans="1:18" ht="15.75" customHeight="1" thickTop="1" x14ac:dyDescent="0.45">
      <c r="A15" s="121">
        <f>A13 - 1</f>
        <v>9</v>
      </c>
      <c r="B15" s="125" t="s">
        <v>12</v>
      </c>
      <c r="C15" s="72">
        <f>I13 + 1</f>
        <v>3</v>
      </c>
      <c r="D15" s="58">
        <f t="shared" ref="D15:I15" si="3">C15 + 1</f>
        <v>4</v>
      </c>
      <c r="E15" s="91">
        <f t="shared" si="3"/>
        <v>5</v>
      </c>
      <c r="F15" s="58">
        <f t="shared" si="3"/>
        <v>6</v>
      </c>
      <c r="G15" s="99">
        <f t="shared" si="3"/>
        <v>7</v>
      </c>
      <c r="H15" s="60">
        <f t="shared" si="3"/>
        <v>8</v>
      </c>
      <c r="I15" s="100">
        <f t="shared" si="3"/>
        <v>9</v>
      </c>
    </row>
    <row r="16" spans="1:18" ht="81" customHeight="1" thickBot="1" x14ac:dyDescent="0.5">
      <c r="A16" s="122"/>
      <c r="B16" s="126"/>
      <c r="C16" s="94" t="s">
        <v>42</v>
      </c>
      <c r="D16" s="9" t="s">
        <v>72</v>
      </c>
      <c r="E16" s="69" t="s">
        <v>30</v>
      </c>
      <c r="F16" s="9" t="s">
        <v>49</v>
      </c>
      <c r="G16" s="101"/>
      <c r="H16" s="69" t="s">
        <v>50</v>
      </c>
      <c r="I16" s="102"/>
    </row>
    <row r="17" spans="1:18" ht="21.4" thickTop="1" x14ac:dyDescent="0.45">
      <c r="B17" s="25"/>
      <c r="C17" s="26"/>
      <c r="D17" s="26"/>
      <c r="E17" s="26"/>
      <c r="F17" s="26"/>
      <c r="G17" s="26"/>
      <c r="H17" s="26"/>
      <c r="I17" s="26"/>
    </row>
    <row r="19" spans="1:18" s="161" customFormat="1" ht="21" x14ac:dyDescent="0.45">
      <c r="A19" s="159"/>
      <c r="B19" s="158"/>
      <c r="C19" s="158"/>
      <c r="D19" s="156"/>
      <c r="E19" s="156"/>
      <c r="F19" s="156"/>
      <c r="G19" s="156"/>
      <c r="H19" s="156"/>
      <c r="I19" s="160"/>
    </row>
    <row r="20" spans="1:18" s="161" customFormat="1" ht="21.4" thickBot="1" x14ac:dyDescent="0.5">
      <c r="A20" s="159"/>
      <c r="B20" s="158"/>
      <c r="C20" s="158"/>
      <c r="D20" s="156"/>
      <c r="E20" s="156"/>
      <c r="F20" s="156"/>
      <c r="G20" s="156"/>
      <c r="H20" s="156"/>
      <c r="I20" s="160"/>
    </row>
    <row r="21" spans="1:18" ht="24" thickTop="1" thickBot="1" x14ac:dyDescent="0.5">
      <c r="B21" s="25"/>
      <c r="C21" s="37" t="s">
        <v>22</v>
      </c>
      <c r="D21" s="78" t="s">
        <v>16</v>
      </c>
      <c r="E21" s="34" t="s">
        <v>17</v>
      </c>
      <c r="F21" s="35" t="s">
        <v>18</v>
      </c>
      <c r="G21" s="36" t="s">
        <v>19</v>
      </c>
      <c r="H21" s="68" t="s">
        <v>34</v>
      </c>
      <c r="I21" s="26"/>
    </row>
    <row r="22" spans="1:18" s="161" customFormat="1" ht="21.4" thickTop="1" x14ac:dyDescent="0.45">
      <c r="A22" s="159"/>
      <c r="B22" s="158"/>
      <c r="C22" s="158"/>
      <c r="D22" s="156"/>
      <c r="E22" s="156"/>
      <c r="F22" s="156"/>
      <c r="G22" s="156"/>
      <c r="H22" s="156"/>
      <c r="I22" s="160"/>
    </row>
    <row r="23" spans="1:18" s="161" customFormat="1" ht="21" x14ac:dyDescent="0.45">
      <c r="A23" s="159"/>
      <c r="B23" s="158"/>
      <c r="C23" s="158"/>
      <c r="D23" s="156"/>
      <c r="E23" s="156"/>
      <c r="F23" s="156"/>
      <c r="G23" s="156"/>
      <c r="H23" s="156"/>
      <c r="I23" s="160"/>
    </row>
    <row r="24" spans="1:18" s="161" customFormat="1" ht="21" x14ac:dyDescent="0.45">
      <c r="A24" s="159"/>
      <c r="B24" s="158"/>
      <c r="C24" s="158"/>
      <c r="D24" s="156"/>
      <c r="E24" s="156"/>
      <c r="F24" s="156"/>
      <c r="G24" s="156"/>
      <c r="H24" s="156"/>
      <c r="I24" s="160"/>
    </row>
    <row r="25" spans="1:18" s="161" customFormat="1" ht="21" x14ac:dyDescent="0.45">
      <c r="A25" s="159"/>
      <c r="B25" s="158"/>
      <c r="C25" s="158"/>
      <c r="D25" s="156"/>
      <c r="E25" s="156"/>
      <c r="F25" s="156"/>
      <c r="G25" s="156"/>
      <c r="H25" s="156"/>
      <c r="I25" s="160"/>
    </row>
    <row r="26" spans="1:18" s="161" customFormat="1" ht="21" x14ac:dyDescent="0.45">
      <c r="A26" s="159"/>
      <c r="B26" s="158"/>
      <c r="C26" s="158"/>
      <c r="D26" s="156"/>
      <c r="E26" s="156"/>
      <c r="F26" s="156"/>
      <c r="G26" s="156"/>
      <c r="H26" s="156"/>
      <c r="I26" s="160"/>
    </row>
    <row r="27" spans="1:18" s="161" customFormat="1" ht="21" x14ac:dyDescent="0.45">
      <c r="A27" s="159"/>
      <c r="B27" s="158"/>
      <c r="C27" s="158"/>
      <c r="D27" s="156"/>
      <c r="E27" s="156"/>
      <c r="F27" s="156"/>
      <c r="G27" s="156"/>
      <c r="H27" s="156"/>
      <c r="I27" s="160"/>
    </row>
    <row r="28" spans="1:18" ht="21.4" thickBot="1" x14ac:dyDescent="0.5">
      <c r="B28" s="27"/>
      <c r="C28" s="24"/>
      <c r="D28" s="24"/>
      <c r="E28" s="24"/>
      <c r="F28" s="24"/>
      <c r="G28" s="24"/>
      <c r="H28" s="24"/>
      <c r="I28" s="24"/>
    </row>
    <row r="29" spans="1:18" ht="54" customHeight="1" thickTop="1" thickBot="1" x14ac:dyDescent="0.5">
      <c r="A29" s="116" t="str">
        <f>A1</f>
        <v>CS320: SW Engineering - Spring 2024 Schedule
(as of 1-24-2024, subject to change)</v>
      </c>
      <c r="B29" s="117"/>
      <c r="C29" s="117"/>
      <c r="D29" s="117"/>
      <c r="E29" s="117"/>
      <c r="F29" s="117"/>
      <c r="G29" s="117"/>
      <c r="H29" s="117"/>
      <c r="I29" s="118"/>
    </row>
    <row r="30" spans="1:18" s="2" customFormat="1" ht="17.25" customHeight="1" thickTop="1" thickBot="1" x14ac:dyDescent="0.5">
      <c r="A30" s="1" t="str">
        <f>A2</f>
        <v>Weeks</v>
      </c>
      <c r="B30" s="1"/>
      <c r="C30" s="1" t="str">
        <f>C2</f>
        <v>Sunday</v>
      </c>
      <c r="D30" s="1" t="str">
        <f>D2</f>
        <v>Monday</v>
      </c>
      <c r="E30" s="1" t="str">
        <f>E2</f>
        <v>Tuesday</v>
      </c>
      <c r="F30" s="1" t="str">
        <f>F2</f>
        <v>Wednesday</v>
      </c>
      <c r="G30" s="1" t="str">
        <f>G2</f>
        <v>Thursday</v>
      </c>
      <c r="H30" s="1" t="str">
        <f>H2</f>
        <v>Friday</v>
      </c>
      <c r="I30" s="1" t="str">
        <f>I2</f>
        <v>Saturday</v>
      </c>
    </row>
    <row r="31" spans="1:18" ht="15.75" customHeight="1" thickTop="1" x14ac:dyDescent="0.45">
      <c r="A31" s="85">
        <f>A15</f>
        <v>9</v>
      </c>
      <c r="B31" s="130" t="s">
        <v>12</v>
      </c>
      <c r="C31" s="72">
        <f>C15</f>
        <v>3</v>
      </c>
      <c r="D31" s="60">
        <f>D15</f>
        <v>4</v>
      </c>
      <c r="E31" s="59">
        <f>E15</f>
        <v>5</v>
      </c>
      <c r="F31" s="58">
        <f>F15</f>
        <v>6</v>
      </c>
      <c r="G31" s="99">
        <f>G15</f>
        <v>7</v>
      </c>
      <c r="H31" s="58">
        <f>H15</f>
        <v>8</v>
      </c>
      <c r="I31" s="103">
        <f>I15</f>
        <v>9</v>
      </c>
    </row>
    <row r="32" spans="1:18" ht="15.75" customHeight="1" x14ac:dyDescent="0.45">
      <c r="A32" s="119">
        <f xml:space="preserve"> A31 - 1</f>
        <v>8</v>
      </c>
      <c r="B32" s="125"/>
      <c r="C32" s="104">
        <f>I15 + 1</f>
        <v>10</v>
      </c>
      <c r="D32" s="18">
        <f>C32 + 1</f>
        <v>11</v>
      </c>
      <c r="E32" s="18">
        <f t="shared" ref="E32:I32" si="4">D32 + 1</f>
        <v>12</v>
      </c>
      <c r="F32" s="18">
        <f t="shared" si="4"/>
        <v>13</v>
      </c>
      <c r="G32" s="18">
        <f t="shared" si="4"/>
        <v>14</v>
      </c>
      <c r="H32" s="18">
        <f t="shared" si="4"/>
        <v>15</v>
      </c>
      <c r="I32" s="19">
        <f t="shared" si="4"/>
        <v>16</v>
      </c>
      <c r="L32" s="156"/>
      <c r="M32" s="153"/>
      <c r="N32" s="153"/>
      <c r="O32" s="153"/>
      <c r="P32" s="153"/>
      <c r="Q32" s="153"/>
      <c r="R32" s="153"/>
    </row>
    <row r="33" spans="1:18" ht="96" customHeight="1" x14ac:dyDescent="0.45">
      <c r="A33" s="120"/>
      <c r="B33" s="125"/>
      <c r="C33" s="55"/>
      <c r="D33" s="22" t="s">
        <v>14</v>
      </c>
      <c r="E33" s="6"/>
      <c r="F33" s="6" t="s">
        <v>73</v>
      </c>
      <c r="G33" s="6"/>
      <c r="H33" s="6" t="s">
        <v>15</v>
      </c>
      <c r="I33" s="38"/>
      <c r="L33" s="154"/>
      <c r="M33" s="153"/>
      <c r="N33" s="153"/>
      <c r="O33" s="153"/>
      <c r="P33" s="153"/>
      <c r="Q33" s="153"/>
      <c r="R33" s="154"/>
    </row>
    <row r="34" spans="1:18" ht="15" customHeight="1" x14ac:dyDescent="0.45">
      <c r="A34" s="120">
        <f>A32 - 1</f>
        <v>7</v>
      </c>
      <c r="B34" s="125"/>
      <c r="C34" s="7">
        <f>I32 + 1</f>
        <v>17</v>
      </c>
      <c r="D34" s="18">
        <f>C34 + 1</f>
        <v>18</v>
      </c>
      <c r="E34" s="18">
        <f t="shared" ref="E34:I34" si="5">D34 + 1</f>
        <v>19</v>
      </c>
      <c r="F34" s="18">
        <f t="shared" si="5"/>
        <v>20</v>
      </c>
      <c r="G34" s="18">
        <f t="shared" si="5"/>
        <v>21</v>
      </c>
      <c r="H34" s="18">
        <f t="shared" si="5"/>
        <v>22</v>
      </c>
      <c r="I34" s="19">
        <f t="shared" si="5"/>
        <v>23</v>
      </c>
      <c r="L34" s="153"/>
      <c r="M34" s="153"/>
      <c r="N34" s="153"/>
      <c r="O34" s="153"/>
      <c r="P34" s="153"/>
      <c r="Q34" s="153"/>
      <c r="R34" s="153"/>
    </row>
    <row r="35" spans="1:18" ht="117.3" customHeight="1" x14ac:dyDescent="0.45">
      <c r="A35" s="120"/>
      <c r="B35" s="125"/>
      <c r="C35" s="152"/>
      <c r="D35" s="28" t="s">
        <v>27</v>
      </c>
      <c r="E35" s="143" t="s">
        <v>33</v>
      </c>
      <c r="F35" s="60" t="s">
        <v>68</v>
      </c>
      <c r="G35" s="143" t="s">
        <v>64</v>
      </c>
      <c r="H35" s="39" t="s">
        <v>52</v>
      </c>
      <c r="I35" s="151" t="s">
        <v>65</v>
      </c>
      <c r="L35" s="154"/>
      <c r="M35" s="153"/>
      <c r="N35" s="156"/>
      <c r="O35" s="153"/>
      <c r="P35" s="156"/>
      <c r="Q35" s="153"/>
      <c r="R35" s="154"/>
    </row>
    <row r="36" spans="1:18" ht="15" customHeight="1" x14ac:dyDescent="0.45">
      <c r="A36" s="120">
        <f>A34 - 1</f>
        <v>6</v>
      </c>
      <c r="B36" s="125"/>
      <c r="C36" s="7">
        <f>I34 + 1</f>
        <v>24</v>
      </c>
      <c r="D36" s="18">
        <f>C36 + 1</f>
        <v>25</v>
      </c>
      <c r="E36" s="6">
        <f t="shared" ref="E36:G38" si="6">D36 + 1</f>
        <v>26</v>
      </c>
      <c r="F36" s="18">
        <f t="shared" si="6"/>
        <v>27</v>
      </c>
      <c r="G36" s="89">
        <f t="shared" si="6"/>
        <v>28</v>
      </c>
      <c r="H36" s="110">
        <f t="shared" ref="H36" si="7">G36 + 1</f>
        <v>29</v>
      </c>
      <c r="I36" s="95">
        <f t="shared" ref="I36" si="8">H36 + 1</f>
        <v>30</v>
      </c>
      <c r="L36" s="153"/>
      <c r="M36" s="153"/>
      <c r="N36" s="153"/>
      <c r="O36" s="153"/>
      <c r="P36" s="153"/>
      <c r="Q36" s="153"/>
      <c r="R36" s="153"/>
    </row>
    <row r="37" spans="1:18" ht="64.5" customHeight="1" thickBot="1" x14ac:dyDescent="0.5">
      <c r="A37" s="122"/>
      <c r="B37" s="126"/>
      <c r="C37" s="144"/>
      <c r="D37" s="23" t="s">
        <v>23</v>
      </c>
      <c r="E37" s="54" t="s">
        <v>66</v>
      </c>
      <c r="F37" s="9" t="s">
        <v>24</v>
      </c>
      <c r="G37" s="105"/>
      <c r="H37" s="77" t="s">
        <v>51</v>
      </c>
      <c r="I37" s="150" t="s">
        <v>51</v>
      </c>
      <c r="L37" s="154"/>
      <c r="M37" s="153"/>
      <c r="N37" s="154"/>
      <c r="O37" s="153"/>
      <c r="P37" s="154"/>
      <c r="Q37" s="156"/>
      <c r="R37" s="154"/>
    </row>
    <row r="38" spans="1:18" ht="15" customHeight="1" thickTop="1" x14ac:dyDescent="0.45">
      <c r="A38" s="123">
        <f>A36 -1</f>
        <v>5</v>
      </c>
      <c r="B38" s="127" t="s">
        <v>43</v>
      </c>
      <c r="C38" s="111">
        <f>I36 + 1</f>
        <v>31</v>
      </c>
      <c r="D38" s="112">
        <v>1</v>
      </c>
      <c r="E38" s="42">
        <f t="shared" si="6"/>
        <v>2</v>
      </c>
      <c r="F38" s="57">
        <f>E38 + 1</f>
        <v>3</v>
      </c>
      <c r="G38" s="48">
        <f t="shared" si="6"/>
        <v>4</v>
      </c>
      <c r="H38" s="15">
        <f>G38 + 1</f>
        <v>5</v>
      </c>
      <c r="I38" s="64">
        <f>H38 + 1</f>
        <v>6</v>
      </c>
    </row>
    <row r="39" spans="1:18" ht="58.5" customHeight="1" thickBot="1" x14ac:dyDescent="0.5">
      <c r="A39" s="133"/>
      <c r="B39" s="137"/>
      <c r="C39" s="149" t="s">
        <v>63</v>
      </c>
      <c r="D39" s="113" t="s">
        <v>51</v>
      </c>
      <c r="E39" s="29"/>
      <c r="F39" s="12" t="s">
        <v>39</v>
      </c>
      <c r="G39" s="84"/>
      <c r="H39" s="12" t="s">
        <v>40</v>
      </c>
      <c r="I39" s="30"/>
    </row>
    <row r="40" spans="1:18" ht="15.75" customHeight="1" thickTop="1" x14ac:dyDescent="0.45">
      <c r="A40" s="134">
        <f>A38 -1</f>
        <v>4</v>
      </c>
      <c r="B40" s="127" t="s">
        <v>13</v>
      </c>
      <c r="C40" s="65">
        <f>I38 + 1</f>
        <v>7</v>
      </c>
      <c r="D40" s="48">
        <f>C40 + 1</f>
        <v>8</v>
      </c>
      <c r="E40" s="15">
        <f t="shared" ref="E40:I40" si="9">D40 + 1</f>
        <v>9</v>
      </c>
      <c r="F40" s="15">
        <f t="shared" si="9"/>
        <v>10</v>
      </c>
      <c r="G40" s="48">
        <f t="shared" si="9"/>
        <v>11</v>
      </c>
      <c r="H40" s="29">
        <f t="shared" si="9"/>
        <v>12</v>
      </c>
      <c r="I40" s="30">
        <f t="shared" si="9"/>
        <v>13</v>
      </c>
    </row>
    <row r="41" spans="1:18" ht="75" customHeight="1" x14ac:dyDescent="0.45">
      <c r="A41" s="124"/>
      <c r="B41" s="128"/>
      <c r="C41" s="31"/>
      <c r="D41" s="146" t="s">
        <v>28</v>
      </c>
      <c r="E41" s="147" t="s">
        <v>67</v>
      </c>
      <c r="F41" s="12" t="s">
        <v>69</v>
      </c>
      <c r="G41" s="29"/>
      <c r="H41" s="115" t="s">
        <v>70</v>
      </c>
      <c r="I41" s="30"/>
    </row>
    <row r="42" spans="1:18" ht="15" customHeight="1" x14ac:dyDescent="0.45">
      <c r="A42" s="124">
        <f>A40 -1</f>
        <v>3</v>
      </c>
      <c r="B42" s="128"/>
      <c r="C42" s="29">
        <f>I40 + 1</f>
        <v>14</v>
      </c>
      <c r="D42" s="29">
        <f>C42 + 1</f>
        <v>15</v>
      </c>
      <c r="E42" s="12">
        <f t="shared" ref="E42:I42" si="10">D42 + 1</f>
        <v>16</v>
      </c>
      <c r="F42" s="15">
        <f t="shared" si="10"/>
        <v>17</v>
      </c>
      <c r="G42" s="29">
        <f t="shared" si="10"/>
        <v>18</v>
      </c>
      <c r="H42" s="29">
        <f t="shared" si="10"/>
        <v>19</v>
      </c>
      <c r="I42" s="30">
        <f t="shared" si="10"/>
        <v>20</v>
      </c>
    </row>
    <row r="43" spans="1:18" ht="38.25" customHeight="1" x14ac:dyDescent="0.45">
      <c r="A43" s="124"/>
      <c r="B43" s="128"/>
      <c r="C43" s="148"/>
      <c r="D43" s="114" t="s">
        <v>6</v>
      </c>
      <c r="E43" s="11"/>
      <c r="F43" s="145" t="s">
        <v>6</v>
      </c>
      <c r="G43" s="84"/>
      <c r="H43" s="138" t="s">
        <v>6</v>
      </c>
      <c r="I43" s="30"/>
    </row>
    <row r="44" spans="1:18" ht="15" customHeight="1" x14ac:dyDescent="0.45">
      <c r="A44" s="124">
        <f>A42 -1</f>
        <v>2</v>
      </c>
      <c r="B44" s="128"/>
      <c r="C44" s="31">
        <f>I42 + 1</f>
        <v>21</v>
      </c>
      <c r="D44" s="29">
        <f>C44 + 1</f>
        <v>22</v>
      </c>
      <c r="E44" s="12">
        <f t="shared" ref="E44:I46" si="11">D44 + 1</f>
        <v>23</v>
      </c>
      <c r="F44" s="12">
        <f t="shared" si="11"/>
        <v>24</v>
      </c>
      <c r="G44" s="12">
        <f t="shared" si="11"/>
        <v>25</v>
      </c>
      <c r="H44" s="12">
        <f t="shared" si="11"/>
        <v>26</v>
      </c>
      <c r="I44" s="16">
        <f t="shared" si="11"/>
        <v>27</v>
      </c>
    </row>
    <row r="45" spans="1:18" ht="64.150000000000006" customHeight="1" thickBot="1" x14ac:dyDescent="0.5">
      <c r="A45" s="129"/>
      <c r="B45" s="137"/>
      <c r="C45" s="63"/>
      <c r="D45" s="46" t="s">
        <v>25</v>
      </c>
      <c r="E45" s="45"/>
      <c r="F45" s="47" t="s">
        <v>6</v>
      </c>
      <c r="G45" s="45"/>
      <c r="H45" s="47" t="s">
        <v>6</v>
      </c>
      <c r="I45" s="44"/>
    </row>
    <row r="46" spans="1:18" ht="15" customHeight="1" thickTop="1" x14ac:dyDescent="0.45">
      <c r="A46" s="121">
        <f>A44 -1</f>
        <v>1</v>
      </c>
      <c r="B46" s="130" t="s">
        <v>44</v>
      </c>
      <c r="C46" s="17">
        <f>I44 + 1</f>
        <v>28</v>
      </c>
      <c r="D46" s="12">
        <f>C46 + 1</f>
        <v>29</v>
      </c>
      <c r="E46" s="16">
        <f t="shared" si="11"/>
        <v>30</v>
      </c>
      <c r="F46" s="106">
        <v>1</v>
      </c>
      <c r="G46" s="4">
        <f>F46 + 1</f>
        <v>2</v>
      </c>
      <c r="H46" s="4">
        <f>G46 + 1</f>
        <v>3</v>
      </c>
      <c r="I46" s="5">
        <f t="shared" si="11"/>
        <v>4</v>
      </c>
    </row>
    <row r="47" spans="1:18" ht="54.3" customHeight="1" thickBot="1" x14ac:dyDescent="0.5">
      <c r="A47" s="122"/>
      <c r="B47" s="126"/>
      <c r="C47" s="108"/>
      <c r="D47" s="52" t="s">
        <v>6</v>
      </c>
      <c r="E47" s="109"/>
      <c r="F47" s="107" t="s">
        <v>6</v>
      </c>
      <c r="G47" s="6"/>
      <c r="H47" s="6" t="s">
        <v>35</v>
      </c>
      <c r="I47" s="32" t="s">
        <v>41</v>
      </c>
    </row>
    <row r="48" spans="1:18" ht="15.75" customHeight="1" thickTop="1" x14ac:dyDescent="0.45">
      <c r="A48" s="131" t="s">
        <v>29</v>
      </c>
      <c r="B48" s="125" t="s">
        <v>5</v>
      </c>
      <c r="C48" s="20">
        <f>I46 + 1</f>
        <v>5</v>
      </c>
      <c r="D48" s="18">
        <f t="shared" ref="D48:I48" si="12">C48 + 1</f>
        <v>6</v>
      </c>
      <c r="E48" s="61">
        <f t="shared" si="12"/>
        <v>7</v>
      </c>
      <c r="F48" s="18">
        <f t="shared" si="12"/>
        <v>8</v>
      </c>
      <c r="G48" s="18">
        <f t="shared" si="12"/>
        <v>9</v>
      </c>
      <c r="H48" s="79">
        <f t="shared" si="12"/>
        <v>10</v>
      </c>
      <c r="I48" s="80">
        <f t="shared" si="12"/>
        <v>11</v>
      </c>
    </row>
    <row r="49" spans="1:9" ht="134.1" customHeight="1" thickBot="1" x14ac:dyDescent="0.5">
      <c r="A49" s="132"/>
      <c r="B49" s="126"/>
      <c r="C49" s="66" t="s">
        <v>74</v>
      </c>
      <c r="D49" s="23" t="s">
        <v>75</v>
      </c>
      <c r="E49" s="67"/>
      <c r="F49" s="23" t="s">
        <v>76</v>
      </c>
      <c r="G49" s="21"/>
      <c r="H49" s="81"/>
      <c r="I49" s="82"/>
    </row>
    <row r="50" spans="1:9" ht="14.65" thickTop="1" x14ac:dyDescent="0.45"/>
  </sheetData>
  <mergeCells count="28">
    <mergeCell ref="B13:B14"/>
    <mergeCell ref="B38:B39"/>
    <mergeCell ref="B40:B45"/>
    <mergeCell ref="B46:B47"/>
    <mergeCell ref="B48:B49"/>
    <mergeCell ref="A44:A45"/>
    <mergeCell ref="A46:A47"/>
    <mergeCell ref="A48:A49"/>
    <mergeCell ref="A34:A35"/>
    <mergeCell ref="A36:A37"/>
    <mergeCell ref="A38:A39"/>
    <mergeCell ref="A40:A41"/>
    <mergeCell ref="A42:A43"/>
    <mergeCell ref="A1:I1"/>
    <mergeCell ref="A32:A33"/>
    <mergeCell ref="A3:A4"/>
    <mergeCell ref="A5:A6"/>
    <mergeCell ref="A7:A8"/>
    <mergeCell ref="A9:A10"/>
    <mergeCell ref="A11:A12"/>
    <mergeCell ref="A29:I29"/>
    <mergeCell ref="B15:B16"/>
    <mergeCell ref="B7:B12"/>
    <mergeCell ref="A13:A14"/>
    <mergeCell ref="A15:A16"/>
    <mergeCell ref="B31:B37"/>
    <mergeCell ref="B3:B4"/>
    <mergeCell ref="B5:B6"/>
  </mergeCells>
  <printOptions horizontalCentered="1" verticalCentered="1"/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2024-01-24T19:52:35Z</cp:lastPrinted>
  <dcterms:created xsi:type="dcterms:W3CDTF">2016-12-30T22:56:49Z</dcterms:created>
  <dcterms:modified xsi:type="dcterms:W3CDTF">2024-01-24T19:55:55Z</dcterms:modified>
</cp:coreProperties>
</file>