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13_ncr:1_{92730004-BB78-4747-890B-55567B5C320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2" l="1"/>
  <c r="N54" i="2"/>
  <c r="M54" i="2"/>
  <c r="L54" i="2"/>
  <c r="K54" i="2"/>
  <c r="N53" i="2"/>
  <c r="M53" i="2"/>
  <c r="L53" i="2"/>
  <c r="K53" i="2"/>
  <c r="N27" i="2"/>
  <c r="M27" i="2"/>
  <c r="L27" i="2"/>
  <c r="K27" i="2"/>
  <c r="G41" i="2"/>
  <c r="G6" i="2"/>
  <c r="G84" i="2"/>
  <c r="G40" i="2"/>
  <c r="G67" i="2"/>
  <c r="G79" i="2"/>
  <c r="G39" i="2"/>
  <c r="G5" i="2"/>
  <c r="G25" i="2"/>
  <c r="G20" i="2"/>
  <c r="G10" i="2"/>
  <c r="G19" i="2"/>
  <c r="G78" i="2"/>
  <c r="G77" i="2"/>
  <c r="G90" i="2"/>
  <c r="G47" i="2"/>
  <c r="G83" i="2"/>
  <c r="G60" i="2"/>
  <c r="G9" i="2"/>
  <c r="G46" i="2"/>
  <c r="G38" i="2"/>
  <c r="G76" i="2"/>
  <c r="G3" i="2"/>
  <c r="G66" i="2"/>
  <c r="G75" i="2"/>
  <c r="G65" i="2"/>
  <c r="G37" i="2"/>
  <c r="G18" i="2"/>
  <c r="G12" i="2"/>
  <c r="G17" i="2"/>
  <c r="G59" i="2"/>
  <c r="G58" i="2"/>
  <c r="G36" i="2"/>
  <c r="G64" i="2"/>
  <c r="G88" i="2"/>
  <c r="G28" i="2"/>
  <c r="G53" i="2"/>
  <c r="G52" i="2"/>
  <c r="G35" i="2"/>
  <c r="G24" i="2"/>
  <c r="G7" i="2"/>
  <c r="G31" i="2"/>
  <c r="G45" i="2"/>
  <c r="G27" i="2"/>
  <c r="G63" i="2"/>
  <c r="G34" i="2"/>
  <c r="G51" i="2"/>
  <c r="G26" i="2"/>
  <c r="G74" i="2"/>
  <c r="G16" i="2"/>
  <c r="G23" i="2"/>
  <c r="G50" i="2"/>
  <c r="G15" i="2"/>
  <c r="G57" i="2"/>
  <c r="G73" i="2"/>
  <c r="G72" i="2"/>
  <c r="G44" i="2"/>
  <c r="G82" i="2"/>
  <c r="G49" i="2"/>
  <c r="G71" i="2"/>
  <c r="G30" i="2"/>
  <c r="G81" i="2"/>
  <c r="G14" i="2"/>
  <c r="G22" i="2"/>
  <c r="G89" i="2"/>
  <c r="G33" i="2"/>
  <c r="G8" i="2"/>
  <c r="G87" i="2"/>
  <c r="G80" i="2"/>
  <c r="G86" i="2"/>
  <c r="G62" i="2"/>
  <c r="G43" i="2"/>
  <c r="G85" i="2"/>
  <c r="G21" i="2"/>
  <c r="G56" i="2"/>
  <c r="G42" i="2"/>
  <c r="G29" i="2"/>
  <c r="G4" i="2"/>
  <c r="G70" i="2"/>
  <c r="G11" i="2"/>
  <c r="G69" i="2"/>
  <c r="G55" i="2"/>
  <c r="G32" i="2"/>
  <c r="G61" i="2"/>
  <c r="G54" i="2"/>
  <c r="G68" i="2"/>
  <c r="G48" i="2"/>
  <c r="G13" i="2"/>
  <c r="L56" i="2" l="1"/>
  <c r="F92" i="1"/>
  <c r="E92" i="1"/>
  <c r="D92" i="1"/>
  <c r="C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L57" i="2"/>
  <c r="G92" i="1" l="1"/>
</calcChain>
</file>

<file path=xl/sharedStrings.xml><?xml version="1.0" encoding="utf-8"?>
<sst xmlns="http://schemas.openxmlformats.org/spreadsheetml/2006/main" count="303" uniqueCount="119">
  <si>
    <t>Wanda</t>
  </si>
  <si>
    <t>Xiexin</t>
    <phoneticPr fontId="1" type="noConversion"/>
  </si>
  <si>
    <t>Number of correct questions</t>
  </si>
  <si>
    <t>Test Score</t>
  </si>
  <si>
    <t>Male</t>
  </si>
  <si>
    <t>Female</t>
  </si>
  <si>
    <t>Sex</t>
    <phoneticPr fontId="1" type="noConversion"/>
  </si>
  <si>
    <t>Age</t>
    <phoneticPr fontId="1" type="noConversion"/>
  </si>
  <si>
    <t>Average</t>
    <phoneticPr fontId="1" type="noConversion"/>
  </si>
  <si>
    <t>Score sheet of spatial cognition test</t>
    <phoneticPr fontId="1" type="noConversion"/>
  </si>
  <si>
    <t>Sp=</t>
    <phoneticPr fontId="8" type="noConversion"/>
  </si>
  <si>
    <t>b=</t>
    <phoneticPr fontId="8" type="noConversion"/>
  </si>
  <si>
    <t>Variance</t>
  </si>
  <si>
    <t>Bartlett variance homogeneity test</t>
    <phoneticPr fontId="8" type="noConversion"/>
  </si>
  <si>
    <t>Average</t>
    <phoneticPr fontId="1" type="noConversion"/>
  </si>
  <si>
    <t>Grouping data processing of spatial cognitive ability test</t>
    <phoneticPr fontId="1" type="noConversion"/>
  </si>
  <si>
    <t>Group 1</t>
    <phoneticPr fontId="8" type="noConversion"/>
  </si>
  <si>
    <t>Group 2</t>
    <phoneticPr fontId="8" type="noConversion"/>
  </si>
  <si>
    <t>Group 3</t>
    <phoneticPr fontId="8" type="noConversion"/>
  </si>
  <si>
    <t>Group 4</t>
    <phoneticPr fontId="8" type="noConversion"/>
  </si>
  <si>
    <t>Group 5</t>
    <phoneticPr fontId="8" type="noConversion"/>
  </si>
  <si>
    <t>Number</t>
    <phoneticPr fontId="1" type="noConversion"/>
  </si>
  <si>
    <t>11 1</t>
    <phoneticPr fontId="8" type="noConversion"/>
  </si>
  <si>
    <t>9 1</t>
    <phoneticPr fontId="1" type="noConversion"/>
  </si>
  <si>
    <t>15 1</t>
    <phoneticPr fontId="1" type="noConversion"/>
  </si>
  <si>
    <t>12 1</t>
    <phoneticPr fontId="1" type="noConversion"/>
  </si>
  <si>
    <t>6 1</t>
    <phoneticPr fontId="1" type="noConversion"/>
  </si>
  <si>
    <t>30 1</t>
    <phoneticPr fontId="1" type="noConversion"/>
  </si>
  <si>
    <t>7 1</t>
    <phoneticPr fontId="1" type="noConversion"/>
  </si>
  <si>
    <t>10 1</t>
    <phoneticPr fontId="1" type="noConversion"/>
  </si>
  <si>
    <t>29 1</t>
    <phoneticPr fontId="1" type="noConversion"/>
  </si>
  <si>
    <t>20 1</t>
    <phoneticPr fontId="1" type="noConversion"/>
  </si>
  <si>
    <t>16 1</t>
    <phoneticPr fontId="1" type="noConversion"/>
  </si>
  <si>
    <t>26 1</t>
    <phoneticPr fontId="1" type="noConversion"/>
  </si>
  <si>
    <t>23 1</t>
    <phoneticPr fontId="1" type="noConversion"/>
  </si>
  <si>
    <t>17 1</t>
    <phoneticPr fontId="1" type="noConversion"/>
  </si>
  <si>
    <t>2 1</t>
    <phoneticPr fontId="1" type="noConversion"/>
  </si>
  <si>
    <t>3 1</t>
    <phoneticPr fontId="1" type="noConversion"/>
  </si>
  <si>
    <t>27 1</t>
    <phoneticPr fontId="1" type="noConversion"/>
  </si>
  <si>
    <t>1 1</t>
    <phoneticPr fontId="1" type="noConversion"/>
  </si>
  <si>
    <t>14 1</t>
    <phoneticPr fontId="1" type="noConversion"/>
  </si>
  <si>
    <t>18 1</t>
    <phoneticPr fontId="1" type="noConversion"/>
  </si>
  <si>
    <t>31 1</t>
    <phoneticPr fontId="1" type="noConversion"/>
  </si>
  <si>
    <t>21 1</t>
    <phoneticPr fontId="1" type="noConversion"/>
  </si>
  <si>
    <t>39 2</t>
    <phoneticPr fontId="1" type="noConversion"/>
  </si>
  <si>
    <t>38 2</t>
    <phoneticPr fontId="1" type="noConversion"/>
  </si>
  <si>
    <t>50 2</t>
    <phoneticPr fontId="1" type="noConversion"/>
  </si>
  <si>
    <t>51 2</t>
    <phoneticPr fontId="1" type="noConversion"/>
  </si>
  <si>
    <t>56 2</t>
    <phoneticPr fontId="1" type="noConversion"/>
  </si>
  <si>
    <t>58 2</t>
    <phoneticPr fontId="1" type="noConversion"/>
  </si>
  <si>
    <t>44 2</t>
    <phoneticPr fontId="1" type="noConversion"/>
  </si>
  <si>
    <t>74 2</t>
    <phoneticPr fontId="1" type="noConversion"/>
  </si>
  <si>
    <t>52 2</t>
    <phoneticPr fontId="1" type="noConversion"/>
  </si>
  <si>
    <t>35 2</t>
    <phoneticPr fontId="1" type="noConversion"/>
  </si>
  <si>
    <t>34 2</t>
    <phoneticPr fontId="1" type="noConversion"/>
  </si>
  <si>
    <t>54 2</t>
    <phoneticPr fontId="1" type="noConversion"/>
  </si>
  <si>
    <t>59 2</t>
    <phoneticPr fontId="1" type="noConversion"/>
  </si>
  <si>
    <t>45 2</t>
    <phoneticPr fontId="1" type="noConversion"/>
  </si>
  <si>
    <t>43 2</t>
    <phoneticPr fontId="1" type="noConversion"/>
  </si>
  <si>
    <t>46 2</t>
    <phoneticPr fontId="1" type="noConversion"/>
  </si>
  <si>
    <t>40 2</t>
    <phoneticPr fontId="1" type="noConversion"/>
  </si>
  <si>
    <t>48 2</t>
    <phoneticPr fontId="1" type="noConversion"/>
  </si>
  <si>
    <t>41 2</t>
    <phoneticPr fontId="1" type="noConversion"/>
  </si>
  <si>
    <t>53 2</t>
    <phoneticPr fontId="1" type="noConversion"/>
  </si>
  <si>
    <t>67 3</t>
    <phoneticPr fontId="1" type="noConversion"/>
  </si>
  <si>
    <t>84 3</t>
    <phoneticPr fontId="1" type="noConversion"/>
  </si>
  <si>
    <t>66 3</t>
    <phoneticPr fontId="1" type="noConversion"/>
  </si>
  <si>
    <t>78 3</t>
    <phoneticPr fontId="1" type="noConversion"/>
  </si>
  <si>
    <t>81 3</t>
    <phoneticPr fontId="1" type="noConversion"/>
  </si>
  <si>
    <t>91 3</t>
    <phoneticPr fontId="1" type="noConversion"/>
  </si>
  <si>
    <t>80 3</t>
    <phoneticPr fontId="1" type="noConversion"/>
  </si>
  <si>
    <t>60 3</t>
    <phoneticPr fontId="1" type="noConversion"/>
  </si>
  <si>
    <t>5 3</t>
    <phoneticPr fontId="1" type="noConversion"/>
  </si>
  <si>
    <t>69 3</t>
    <phoneticPr fontId="1" type="noConversion"/>
  </si>
  <si>
    <t>64 3</t>
    <phoneticPr fontId="1" type="noConversion"/>
  </si>
  <si>
    <t>70 3</t>
    <phoneticPr fontId="1" type="noConversion"/>
  </si>
  <si>
    <t>79 3</t>
    <phoneticPr fontId="1" type="noConversion"/>
  </si>
  <si>
    <t>62 3</t>
    <phoneticPr fontId="1" type="noConversion"/>
  </si>
  <si>
    <t>68 3</t>
    <phoneticPr fontId="1" type="noConversion"/>
  </si>
  <si>
    <t>71 3</t>
    <phoneticPr fontId="1" type="noConversion"/>
  </si>
  <si>
    <t>65 3</t>
    <phoneticPr fontId="1" type="noConversion"/>
  </si>
  <si>
    <t>75 3</t>
    <phoneticPr fontId="1" type="noConversion"/>
  </si>
  <si>
    <t>72 3</t>
    <phoneticPr fontId="1" type="noConversion"/>
  </si>
  <si>
    <t>82 3</t>
    <phoneticPr fontId="1" type="noConversion"/>
  </si>
  <si>
    <t>88 3</t>
    <phoneticPr fontId="1" type="noConversion"/>
  </si>
  <si>
    <t>61 3</t>
    <phoneticPr fontId="1" type="noConversion"/>
  </si>
  <si>
    <t>77 3</t>
    <phoneticPr fontId="1" type="noConversion"/>
  </si>
  <si>
    <t>86 3</t>
    <phoneticPr fontId="1" type="noConversion"/>
  </si>
  <si>
    <t>83 3</t>
    <phoneticPr fontId="1" type="noConversion"/>
  </si>
  <si>
    <t>73 3</t>
    <phoneticPr fontId="1" type="noConversion"/>
  </si>
  <si>
    <t>4 3</t>
    <phoneticPr fontId="1" type="noConversion"/>
  </si>
  <si>
    <t>63 3</t>
    <phoneticPr fontId="1" type="noConversion"/>
  </si>
  <si>
    <t>85 3</t>
    <phoneticPr fontId="1" type="noConversion"/>
  </si>
  <si>
    <t>76 3</t>
    <phoneticPr fontId="1" type="noConversion"/>
  </si>
  <si>
    <t>87 3</t>
    <phoneticPr fontId="1" type="noConversion"/>
  </si>
  <si>
    <t>Group</t>
  </si>
  <si>
    <t>Number of people</t>
  </si>
  <si>
    <t>MTC score average</t>
  </si>
  <si>
    <t>Standard deviation</t>
  </si>
  <si>
    <t>95% confidence interval of the mean</t>
  </si>
  <si>
    <t>Minimum</t>
  </si>
  <si>
    <t>Maximum</t>
  </si>
  <si>
    <t>Lower limit</t>
  </si>
  <si>
    <t>Upper limit</t>
  </si>
  <si>
    <t>Total</t>
  </si>
  <si>
    <t>Descriptive information for the homogeneity of variance test scores for each group</t>
    <phoneticPr fontId="1" type="noConversion"/>
  </si>
  <si>
    <t>Value type</t>
  </si>
  <si>
    <t>Levene statistic</t>
  </si>
  <si>
    <t>(L)</t>
  </si>
  <si>
    <t>df1</t>
  </si>
  <si>
    <t>df2</t>
  </si>
  <si>
    <t>Significance level</t>
  </si>
  <si>
    <t>(P)</t>
  </si>
  <si>
    <t>Average</t>
  </si>
  <si>
    <t>Median</t>
  </si>
  <si>
    <t>Median (Adjusted df)</t>
  </si>
  <si>
    <t>Average after pruning</t>
  </si>
  <si>
    <t xml:space="preserve"> Results of the homogeneity of variance test scores for each group</t>
    <phoneticPr fontId="1" type="noConversion"/>
  </si>
  <si>
    <r>
      <rPr>
        <sz val="11"/>
        <color theme="1"/>
        <rFont val="Times New Roman"/>
        <family val="1"/>
      </rPr>
      <t>Note:
1</t>
    </r>
    <r>
      <rPr>
        <sz val="11"/>
        <color theme="1"/>
        <rFont val="等线"/>
        <family val="2"/>
      </rPr>
      <t>、</t>
    </r>
    <r>
      <rPr>
        <sz val="11"/>
        <color theme="1"/>
        <rFont val="Times New Roman"/>
        <family val="1"/>
      </rPr>
      <t>Vanda and Xiexin respectively refer to the situation of the corresponding shopping mall.
2</t>
    </r>
    <r>
      <rPr>
        <sz val="11"/>
        <color theme="1"/>
        <rFont val="等线"/>
        <family val="2"/>
      </rPr>
      <t>、</t>
    </r>
    <r>
      <rPr>
        <sz val="11"/>
        <color theme="1"/>
        <rFont val="Times New Roman"/>
        <family val="1"/>
      </rPr>
      <t>1—Never   2—Have Been (not familiar with)   3—Have Been (familiar with)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</si>
</sst>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7" formatCode="0_);[Red]\(0\)"/>
  </numFmts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rgb="FFFFC000"/>
      <name val="等线"/>
      <family val="3"/>
      <charset val="134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theme="1"/>
      <name val="Times New Roman"/>
      <family val="1"/>
    </font>
    <font>
      <sz val="11"/>
      <color theme="1"/>
      <name val="等线"/>
      <family val="2"/>
    </font>
    <font>
      <sz val="11"/>
      <color theme="1"/>
      <name val="Times New Roman"/>
      <family val="1"/>
    </font>
    <font>
      <sz val="11"/>
      <color theme="1"/>
      <name val="等线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C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>
      <alignment vertical="center"/>
    </xf>
  </cellStyleXfs>
  <cellXfs count="60">
    <xf numFmtId="0" fontId="0" fillId="0" borderId="0" xfId="0"/>
    <xf numFmtId="0" fontId="2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2" fillId="4" borderId="1" xfId="0" applyFont="1" applyFill="1" applyBorder="1" applyAlignment="1">
      <alignment horizontal="center" vertical="center" shrinkToFi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43" fontId="5" fillId="0" borderId="0" xfId="1" applyFont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77" fontId="15" fillId="0" borderId="0" xfId="0" applyNumberFormat="1" applyFont="1" applyAlignment="1">
      <alignment horizontal="center"/>
    </xf>
    <xf numFmtId="0" fontId="15" fillId="0" borderId="0" xfId="0" applyFont="1"/>
    <xf numFmtId="49" fontId="15" fillId="3" borderId="1" xfId="0" applyNumberFormat="1" applyFont="1" applyFill="1" applyBorder="1" applyAlignment="1">
      <alignment horizontal="center" vertical="center"/>
    </xf>
    <xf numFmtId="49" fontId="15" fillId="5" borderId="1" xfId="0" applyNumberFormat="1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/>
    </xf>
    <xf numFmtId="0" fontId="9" fillId="0" borderId="0" xfId="0" applyFont="1"/>
    <xf numFmtId="49" fontId="13" fillId="5" borderId="1" xfId="0" applyNumberFormat="1" applyFont="1" applyFill="1" applyBorder="1" applyAlignment="1">
      <alignment horizontal="center" vertical="center"/>
    </xf>
    <xf numFmtId="49" fontId="15" fillId="3" borderId="3" xfId="0" applyNumberFormat="1" applyFont="1" applyFill="1" applyBorder="1" applyAlignment="1">
      <alignment horizontal="center" vertical="center"/>
    </xf>
    <xf numFmtId="49" fontId="15" fillId="5" borderId="7" xfId="0" applyNumberFormat="1" applyFont="1" applyFill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5" fillId="0" borderId="5" xfId="0" applyNumberFormat="1" applyFont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49" fontId="15" fillId="6" borderId="1" xfId="0" applyNumberFormat="1" applyFont="1" applyFill="1" applyBorder="1" applyAlignment="1">
      <alignment horizontal="center" vertical="center"/>
    </xf>
    <xf numFmtId="49" fontId="16" fillId="6" borderId="1" xfId="0" applyNumberFormat="1" applyFont="1" applyFill="1" applyBorder="1" applyAlignment="1">
      <alignment horizontal="center" vertical="center"/>
    </xf>
    <xf numFmtId="49" fontId="15" fillId="3" borderId="7" xfId="0" applyNumberFormat="1" applyFont="1" applyFill="1" applyBorder="1" applyAlignment="1">
      <alignment horizontal="center" vertical="center"/>
    </xf>
    <xf numFmtId="49" fontId="17" fillId="5" borderId="1" xfId="0" applyNumberFormat="1" applyFont="1" applyFill="1" applyBorder="1" applyAlignment="1">
      <alignment horizontal="center" vertical="center"/>
    </xf>
    <xf numFmtId="49" fontId="16" fillId="5" borderId="1" xfId="0" applyNumberFormat="1" applyFont="1" applyFill="1" applyBorder="1" applyAlignment="1">
      <alignment horizontal="center" vertical="center"/>
    </xf>
    <xf numFmtId="49" fontId="15" fillId="7" borderId="1" xfId="0" applyNumberFormat="1" applyFont="1" applyFill="1" applyBorder="1" applyAlignment="1">
      <alignment horizontal="center" vertical="center"/>
    </xf>
    <xf numFmtId="49" fontId="16" fillId="7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7</xdr:row>
      <xdr:rowOff>106680</xdr:rowOff>
    </xdr:from>
    <xdr:to>
      <xdr:col>3</xdr:col>
      <xdr:colOff>208280</xdr:colOff>
      <xdr:row>8</xdr:row>
      <xdr:rowOff>152400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4B7D03F-B78E-4F5E-420C-40D4B2AB9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2552700"/>
          <a:ext cx="527558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workbookViewId="0">
      <pane ySplit="2" topLeftCell="A3" activePane="bottomLeft" state="frozen"/>
      <selection pane="bottomLeft" activeCell="F88" sqref="F88"/>
    </sheetView>
  </sheetViews>
  <sheetFormatPr defaultRowHeight="13.8" x14ac:dyDescent="0.25"/>
  <cols>
    <col min="1" max="1" width="27.109375" customWidth="1"/>
    <col min="2" max="2" width="20.44140625" customWidth="1"/>
    <col min="3" max="3" width="16.44140625" customWidth="1"/>
    <col min="4" max="4" width="13.6640625" customWidth="1"/>
    <col min="5" max="5" width="14.33203125" customWidth="1"/>
    <col min="6" max="6" width="30.6640625" customWidth="1"/>
    <col min="7" max="7" width="14.88671875" customWidth="1"/>
  </cols>
  <sheetData>
    <row r="1" spans="1:7" ht="36" customHeight="1" thickBot="1" x14ac:dyDescent="0.3">
      <c r="A1" s="12" t="s">
        <v>9</v>
      </c>
      <c r="B1" s="12"/>
      <c r="C1" s="12"/>
      <c r="D1" s="12"/>
      <c r="E1" s="12"/>
      <c r="F1" s="12"/>
      <c r="G1" s="12"/>
    </row>
    <row r="2" spans="1:7" s="4" customFormat="1" ht="21" customHeight="1" thickBot="1" x14ac:dyDescent="0.3">
      <c r="A2" s="18" t="s">
        <v>21</v>
      </c>
      <c r="B2" s="18" t="s">
        <v>6</v>
      </c>
      <c r="C2" s="18" t="s">
        <v>7</v>
      </c>
      <c r="D2" s="18" t="s">
        <v>0</v>
      </c>
      <c r="E2" s="18" t="s">
        <v>1</v>
      </c>
      <c r="F2" s="18" t="s">
        <v>2</v>
      </c>
      <c r="G2" s="18" t="s">
        <v>3</v>
      </c>
    </row>
    <row r="3" spans="1:7" ht="15.6" x14ac:dyDescent="0.25">
      <c r="A3" s="19">
        <v>1</v>
      </c>
      <c r="B3" s="19" t="s">
        <v>4</v>
      </c>
      <c r="C3" s="19">
        <v>23</v>
      </c>
      <c r="D3" s="24">
        <v>1</v>
      </c>
      <c r="E3" s="24">
        <v>1</v>
      </c>
      <c r="F3" s="19">
        <v>19</v>
      </c>
      <c r="G3" s="19">
        <f>F3*4</f>
        <v>76</v>
      </c>
    </row>
    <row r="4" spans="1:7" ht="15.6" x14ac:dyDescent="0.25">
      <c r="A4" s="19">
        <v>2</v>
      </c>
      <c r="B4" s="19" t="s">
        <v>4</v>
      </c>
      <c r="C4" s="19">
        <v>22</v>
      </c>
      <c r="D4" s="24">
        <v>2</v>
      </c>
      <c r="E4" s="24">
        <v>2</v>
      </c>
      <c r="F4" s="19">
        <v>13</v>
      </c>
      <c r="G4" s="19">
        <f t="shared" ref="G4:G67" si="0">F4*4</f>
        <v>52</v>
      </c>
    </row>
    <row r="5" spans="1:7" ht="15.6" x14ac:dyDescent="0.25">
      <c r="A5" s="19">
        <v>3</v>
      </c>
      <c r="B5" s="23" t="s">
        <v>4</v>
      </c>
      <c r="C5" s="23">
        <v>21</v>
      </c>
      <c r="D5" s="25">
        <v>3</v>
      </c>
      <c r="E5" s="25">
        <v>3</v>
      </c>
      <c r="F5" s="23">
        <v>10</v>
      </c>
      <c r="G5" s="23">
        <f t="shared" si="0"/>
        <v>40</v>
      </c>
    </row>
    <row r="6" spans="1:7" ht="15.6" x14ac:dyDescent="0.25">
      <c r="A6" s="19">
        <v>4</v>
      </c>
      <c r="B6" s="19" t="s">
        <v>4</v>
      </c>
      <c r="C6" s="19">
        <v>21</v>
      </c>
      <c r="D6" s="24">
        <v>1</v>
      </c>
      <c r="E6" s="24">
        <v>1</v>
      </c>
      <c r="F6" s="19">
        <v>12</v>
      </c>
      <c r="G6" s="19">
        <f t="shared" si="0"/>
        <v>48</v>
      </c>
    </row>
    <row r="7" spans="1:7" ht="15.6" x14ac:dyDescent="0.25">
      <c r="A7" s="19">
        <v>5</v>
      </c>
      <c r="B7" s="23" t="s">
        <v>5</v>
      </c>
      <c r="C7" s="23">
        <v>22</v>
      </c>
      <c r="D7" s="25">
        <v>3</v>
      </c>
      <c r="E7" s="25">
        <v>3</v>
      </c>
      <c r="F7" s="23">
        <v>11</v>
      </c>
      <c r="G7" s="23">
        <f t="shared" si="0"/>
        <v>44</v>
      </c>
    </row>
    <row r="8" spans="1:7" ht="15.6" x14ac:dyDescent="0.25">
      <c r="A8" s="19">
        <v>6</v>
      </c>
      <c r="B8" s="19" t="s">
        <v>4</v>
      </c>
      <c r="C8" s="19">
        <v>20</v>
      </c>
      <c r="D8" s="24">
        <v>1</v>
      </c>
      <c r="E8" s="24">
        <v>1</v>
      </c>
      <c r="F8" s="19">
        <v>15</v>
      </c>
      <c r="G8" s="19">
        <f t="shared" si="0"/>
        <v>60</v>
      </c>
    </row>
    <row r="9" spans="1:7" ht="15.6" x14ac:dyDescent="0.25">
      <c r="A9" s="19">
        <v>7</v>
      </c>
      <c r="B9" s="19" t="s">
        <v>4</v>
      </c>
      <c r="C9" s="19">
        <v>22</v>
      </c>
      <c r="D9" s="24">
        <v>1</v>
      </c>
      <c r="E9" s="24">
        <v>1</v>
      </c>
      <c r="F9" s="19">
        <v>12</v>
      </c>
      <c r="G9" s="19">
        <f t="shared" si="0"/>
        <v>48</v>
      </c>
    </row>
    <row r="10" spans="1:7" ht="15.6" x14ac:dyDescent="0.25">
      <c r="A10" s="19">
        <v>8</v>
      </c>
      <c r="B10" s="19" t="s">
        <v>4</v>
      </c>
      <c r="C10" s="19">
        <v>21</v>
      </c>
      <c r="D10" s="24">
        <v>2</v>
      </c>
      <c r="E10" s="24">
        <v>1</v>
      </c>
      <c r="F10" s="19">
        <v>9</v>
      </c>
      <c r="G10" s="19">
        <f t="shared" si="0"/>
        <v>36</v>
      </c>
    </row>
    <row r="11" spans="1:7" ht="15.6" x14ac:dyDescent="0.25">
      <c r="A11" s="19">
        <v>9</v>
      </c>
      <c r="B11" s="19" t="s">
        <v>5</v>
      </c>
      <c r="C11" s="19">
        <v>19</v>
      </c>
      <c r="D11" s="24">
        <v>2</v>
      </c>
      <c r="E11" s="24">
        <v>2</v>
      </c>
      <c r="F11" s="19">
        <v>20</v>
      </c>
      <c r="G11" s="19">
        <f t="shared" si="0"/>
        <v>80</v>
      </c>
    </row>
    <row r="12" spans="1:7" ht="15.6" x14ac:dyDescent="0.25">
      <c r="A12" s="19">
        <v>10</v>
      </c>
      <c r="B12" s="19" t="s">
        <v>5</v>
      </c>
      <c r="C12" s="19">
        <v>19</v>
      </c>
      <c r="D12" s="24">
        <v>2</v>
      </c>
      <c r="E12" s="24">
        <v>2</v>
      </c>
      <c r="F12" s="19">
        <v>9</v>
      </c>
      <c r="G12" s="19">
        <f t="shared" si="0"/>
        <v>36</v>
      </c>
    </row>
    <row r="13" spans="1:7" ht="15.6" x14ac:dyDescent="0.25">
      <c r="A13" s="19">
        <v>11</v>
      </c>
      <c r="B13" s="19" t="s">
        <v>4</v>
      </c>
      <c r="C13" s="19">
        <v>20</v>
      </c>
      <c r="D13" s="24">
        <v>1</v>
      </c>
      <c r="E13" s="24">
        <v>1</v>
      </c>
      <c r="F13" s="19">
        <v>23</v>
      </c>
      <c r="G13" s="19">
        <f t="shared" si="0"/>
        <v>92</v>
      </c>
    </row>
    <row r="14" spans="1:7" ht="15.6" x14ac:dyDescent="0.25">
      <c r="A14" s="19">
        <v>12</v>
      </c>
      <c r="B14" s="19" t="s">
        <v>4</v>
      </c>
      <c r="C14" s="19">
        <v>21</v>
      </c>
      <c r="D14" s="24">
        <v>2</v>
      </c>
      <c r="E14" s="24">
        <v>2</v>
      </c>
      <c r="F14" s="19">
        <v>16</v>
      </c>
      <c r="G14" s="19">
        <f t="shared" si="0"/>
        <v>64</v>
      </c>
    </row>
    <row r="15" spans="1:7" ht="15.6" x14ac:dyDescent="0.25">
      <c r="A15" s="19">
        <v>13</v>
      </c>
      <c r="B15" s="19" t="s">
        <v>5</v>
      </c>
      <c r="C15" s="19">
        <v>20</v>
      </c>
      <c r="D15" s="24">
        <v>2</v>
      </c>
      <c r="E15" s="24">
        <v>1</v>
      </c>
      <c r="F15" s="19">
        <v>14</v>
      </c>
      <c r="G15" s="19">
        <f t="shared" si="0"/>
        <v>56</v>
      </c>
    </row>
    <row r="16" spans="1:7" ht="15.6" x14ac:dyDescent="0.25">
      <c r="A16" s="19">
        <v>14</v>
      </c>
      <c r="B16" s="19" t="s">
        <v>4</v>
      </c>
      <c r="C16" s="19">
        <v>20</v>
      </c>
      <c r="D16" s="24">
        <v>2</v>
      </c>
      <c r="E16" s="24">
        <v>2</v>
      </c>
      <c r="F16" s="19">
        <v>12</v>
      </c>
      <c r="G16" s="19">
        <f t="shared" si="0"/>
        <v>48</v>
      </c>
    </row>
    <row r="17" spans="1:7" ht="15.6" x14ac:dyDescent="0.25">
      <c r="A17" s="19">
        <v>15</v>
      </c>
      <c r="B17" s="19" t="s">
        <v>4</v>
      </c>
      <c r="C17" s="19">
        <v>19</v>
      </c>
      <c r="D17" s="24">
        <v>2</v>
      </c>
      <c r="E17" s="24">
        <v>1</v>
      </c>
      <c r="F17" s="19">
        <v>18</v>
      </c>
      <c r="G17" s="19">
        <f t="shared" si="0"/>
        <v>72</v>
      </c>
    </row>
    <row r="18" spans="1:7" ht="15.6" x14ac:dyDescent="0.25">
      <c r="A18" s="19">
        <v>16</v>
      </c>
      <c r="B18" s="19" t="s">
        <v>4</v>
      </c>
      <c r="C18" s="19">
        <v>21</v>
      </c>
      <c r="D18" s="24">
        <v>1</v>
      </c>
      <c r="E18" s="24">
        <v>1</v>
      </c>
      <c r="F18" s="19">
        <v>7</v>
      </c>
      <c r="G18" s="19">
        <f t="shared" si="0"/>
        <v>28</v>
      </c>
    </row>
    <row r="19" spans="1:7" ht="15.6" x14ac:dyDescent="0.25">
      <c r="A19" s="19">
        <v>17</v>
      </c>
      <c r="B19" s="19" t="s">
        <v>5</v>
      </c>
      <c r="C19" s="19">
        <v>21</v>
      </c>
      <c r="D19" s="24">
        <v>2</v>
      </c>
      <c r="E19" s="24">
        <v>2</v>
      </c>
      <c r="F19" s="19">
        <v>14</v>
      </c>
      <c r="G19" s="19">
        <f t="shared" si="0"/>
        <v>56</v>
      </c>
    </row>
    <row r="20" spans="1:7" ht="15.6" x14ac:dyDescent="0.25">
      <c r="A20" s="19">
        <v>18</v>
      </c>
      <c r="B20" s="19" t="s">
        <v>4</v>
      </c>
      <c r="C20" s="19">
        <v>21</v>
      </c>
      <c r="D20" s="24">
        <v>1</v>
      </c>
      <c r="E20" s="24">
        <v>1</v>
      </c>
      <c r="F20" s="19">
        <v>11</v>
      </c>
      <c r="G20" s="19">
        <f t="shared" si="0"/>
        <v>44</v>
      </c>
    </row>
    <row r="21" spans="1:7" ht="15.6" x14ac:dyDescent="0.25">
      <c r="A21" s="19">
        <v>19</v>
      </c>
      <c r="B21" s="19" t="s">
        <v>4</v>
      </c>
      <c r="C21" s="19">
        <v>20</v>
      </c>
      <c r="D21" s="24">
        <v>1</v>
      </c>
      <c r="E21" s="24">
        <v>1</v>
      </c>
      <c r="F21" s="19">
        <v>7</v>
      </c>
      <c r="G21" s="19">
        <f t="shared" si="0"/>
        <v>28</v>
      </c>
    </row>
    <row r="22" spans="1:7" ht="15.6" x14ac:dyDescent="0.25">
      <c r="A22" s="19">
        <v>20</v>
      </c>
      <c r="B22" s="19" t="s">
        <v>4</v>
      </c>
      <c r="C22" s="19">
        <v>21</v>
      </c>
      <c r="D22" s="24">
        <v>1</v>
      </c>
      <c r="E22" s="24">
        <v>1</v>
      </c>
      <c r="F22" s="19">
        <v>8</v>
      </c>
      <c r="G22" s="19">
        <f t="shared" si="0"/>
        <v>32</v>
      </c>
    </row>
    <row r="23" spans="1:7" ht="15.6" x14ac:dyDescent="0.25">
      <c r="A23" s="19">
        <v>21</v>
      </c>
      <c r="B23" s="19" t="s">
        <v>4</v>
      </c>
      <c r="C23" s="19">
        <v>21</v>
      </c>
      <c r="D23" s="24">
        <v>2</v>
      </c>
      <c r="E23" s="24">
        <v>2</v>
      </c>
      <c r="F23" s="19">
        <v>6</v>
      </c>
      <c r="G23" s="19">
        <f t="shared" si="0"/>
        <v>24</v>
      </c>
    </row>
    <row r="24" spans="1:7" ht="15.6" x14ac:dyDescent="0.25">
      <c r="A24" s="19">
        <v>22</v>
      </c>
      <c r="B24" s="19" t="s">
        <v>4</v>
      </c>
      <c r="C24" s="19">
        <v>20</v>
      </c>
      <c r="D24" s="24">
        <v>1</v>
      </c>
      <c r="E24" s="24">
        <v>1</v>
      </c>
      <c r="F24" s="19">
        <v>21</v>
      </c>
      <c r="G24" s="19">
        <f t="shared" si="0"/>
        <v>84</v>
      </c>
    </row>
    <row r="25" spans="1:7" ht="15.6" x14ac:dyDescent="0.25">
      <c r="A25" s="19">
        <v>23</v>
      </c>
      <c r="B25" s="19" t="s">
        <v>4</v>
      </c>
      <c r="C25" s="19">
        <v>21</v>
      </c>
      <c r="D25" s="24">
        <v>2</v>
      </c>
      <c r="E25" s="24">
        <v>1</v>
      </c>
      <c r="F25" s="19">
        <v>15</v>
      </c>
      <c r="G25" s="19">
        <f t="shared" si="0"/>
        <v>60</v>
      </c>
    </row>
    <row r="26" spans="1:7" ht="15.6" x14ac:dyDescent="0.25">
      <c r="A26" s="19">
        <v>24</v>
      </c>
      <c r="B26" s="19" t="s">
        <v>4</v>
      </c>
      <c r="C26" s="19">
        <v>20</v>
      </c>
      <c r="D26" s="24">
        <v>2</v>
      </c>
      <c r="E26" s="24">
        <v>1</v>
      </c>
      <c r="F26" s="19">
        <v>5</v>
      </c>
      <c r="G26" s="19">
        <f t="shared" si="0"/>
        <v>20</v>
      </c>
    </row>
    <row r="27" spans="1:7" ht="15.6" x14ac:dyDescent="0.25">
      <c r="A27" s="19">
        <v>25</v>
      </c>
      <c r="B27" s="19" t="s">
        <v>4</v>
      </c>
      <c r="C27" s="19">
        <v>21</v>
      </c>
      <c r="D27" s="24">
        <v>2</v>
      </c>
      <c r="E27" s="24">
        <v>1</v>
      </c>
      <c r="F27" s="19">
        <v>18</v>
      </c>
      <c r="G27" s="19">
        <f t="shared" si="0"/>
        <v>72</v>
      </c>
    </row>
    <row r="28" spans="1:7" ht="15.6" x14ac:dyDescent="0.25">
      <c r="A28" s="19">
        <v>26</v>
      </c>
      <c r="B28" s="19" t="s">
        <v>5</v>
      </c>
      <c r="C28" s="19">
        <v>20</v>
      </c>
      <c r="D28" s="24">
        <v>2</v>
      </c>
      <c r="E28" s="24">
        <v>1</v>
      </c>
      <c r="F28" s="19">
        <v>19</v>
      </c>
      <c r="G28" s="19">
        <f t="shared" si="0"/>
        <v>76</v>
      </c>
    </row>
    <row r="29" spans="1:7" ht="15.6" x14ac:dyDescent="0.25">
      <c r="A29" s="19">
        <v>27</v>
      </c>
      <c r="B29" s="19" t="s">
        <v>4</v>
      </c>
      <c r="C29" s="19">
        <v>20</v>
      </c>
      <c r="D29" s="24">
        <v>2</v>
      </c>
      <c r="E29" s="24">
        <v>2</v>
      </c>
      <c r="F29" s="19">
        <v>8</v>
      </c>
      <c r="G29" s="19">
        <f t="shared" si="0"/>
        <v>32</v>
      </c>
    </row>
    <row r="30" spans="1:7" ht="15.6" x14ac:dyDescent="0.25">
      <c r="A30" s="19">
        <v>28</v>
      </c>
      <c r="B30" s="19" t="s">
        <v>4</v>
      </c>
      <c r="C30" s="19">
        <v>19</v>
      </c>
      <c r="D30" s="24">
        <v>1</v>
      </c>
      <c r="E30" s="24">
        <v>1</v>
      </c>
      <c r="F30" s="19">
        <v>16</v>
      </c>
      <c r="G30" s="19">
        <f t="shared" si="0"/>
        <v>64</v>
      </c>
    </row>
    <row r="31" spans="1:7" ht="15.6" x14ac:dyDescent="0.25">
      <c r="A31" s="19">
        <v>29</v>
      </c>
      <c r="B31" s="19" t="s">
        <v>5</v>
      </c>
      <c r="C31" s="19">
        <v>20</v>
      </c>
      <c r="D31" s="24">
        <v>2</v>
      </c>
      <c r="E31" s="24">
        <v>1</v>
      </c>
      <c r="F31" s="19">
        <v>9</v>
      </c>
      <c r="G31" s="19">
        <f t="shared" si="0"/>
        <v>36</v>
      </c>
    </row>
    <row r="32" spans="1:7" ht="15.6" x14ac:dyDescent="0.25">
      <c r="A32" s="19">
        <v>30</v>
      </c>
      <c r="B32" s="19" t="s">
        <v>4</v>
      </c>
      <c r="C32" s="19">
        <v>20</v>
      </c>
      <c r="D32" s="24">
        <v>1</v>
      </c>
      <c r="E32" s="24">
        <v>1</v>
      </c>
      <c r="F32" s="19">
        <v>13</v>
      </c>
      <c r="G32" s="19">
        <f t="shared" si="0"/>
        <v>52</v>
      </c>
    </row>
    <row r="33" spans="1:7" ht="15.6" x14ac:dyDescent="0.25">
      <c r="A33" s="19">
        <v>31</v>
      </c>
      <c r="B33" s="19" t="s">
        <v>4</v>
      </c>
      <c r="C33" s="19">
        <v>21</v>
      </c>
      <c r="D33" s="24">
        <v>1</v>
      </c>
      <c r="E33" s="24">
        <v>1</v>
      </c>
      <c r="F33" s="19">
        <v>8</v>
      </c>
      <c r="G33" s="19">
        <f t="shared" si="0"/>
        <v>32</v>
      </c>
    </row>
    <row r="34" spans="1:7" ht="15.6" x14ac:dyDescent="0.25">
      <c r="A34" s="19">
        <v>32</v>
      </c>
      <c r="B34" s="23" t="s">
        <v>4</v>
      </c>
      <c r="C34" s="23">
        <v>20</v>
      </c>
      <c r="D34" s="25">
        <v>3</v>
      </c>
      <c r="E34" s="25">
        <v>3</v>
      </c>
      <c r="F34" s="23">
        <v>14</v>
      </c>
      <c r="G34" s="23">
        <f t="shared" si="0"/>
        <v>56</v>
      </c>
    </row>
    <row r="35" spans="1:7" ht="15.6" x14ac:dyDescent="0.25">
      <c r="A35" s="19">
        <v>33</v>
      </c>
      <c r="B35" s="19" t="s">
        <v>4</v>
      </c>
      <c r="C35" s="19">
        <v>20</v>
      </c>
      <c r="D35" s="24">
        <v>1</v>
      </c>
      <c r="E35" s="24">
        <v>1</v>
      </c>
      <c r="F35" s="19">
        <v>9</v>
      </c>
      <c r="G35" s="19">
        <f t="shared" si="0"/>
        <v>36</v>
      </c>
    </row>
    <row r="36" spans="1:7" ht="15.6" x14ac:dyDescent="0.25">
      <c r="A36" s="19">
        <v>34</v>
      </c>
      <c r="B36" s="26" t="s">
        <v>4</v>
      </c>
      <c r="C36" s="26">
        <v>20</v>
      </c>
      <c r="D36" s="27">
        <v>3</v>
      </c>
      <c r="E36" s="27">
        <v>2</v>
      </c>
      <c r="F36" s="26">
        <v>9</v>
      </c>
      <c r="G36" s="26">
        <f t="shared" si="0"/>
        <v>36</v>
      </c>
    </row>
    <row r="37" spans="1:7" ht="15.6" x14ac:dyDescent="0.25">
      <c r="A37" s="19">
        <v>35</v>
      </c>
      <c r="B37" s="19" t="s">
        <v>5</v>
      </c>
      <c r="C37" s="19">
        <v>19</v>
      </c>
      <c r="D37" s="24">
        <v>1</v>
      </c>
      <c r="E37" s="24">
        <v>1</v>
      </c>
      <c r="F37" s="19">
        <v>12</v>
      </c>
      <c r="G37" s="19">
        <f t="shared" si="0"/>
        <v>48</v>
      </c>
    </row>
    <row r="38" spans="1:7" ht="15.6" x14ac:dyDescent="0.25">
      <c r="A38" s="19">
        <v>36</v>
      </c>
      <c r="B38" s="19" t="s">
        <v>5</v>
      </c>
      <c r="C38" s="19">
        <v>20</v>
      </c>
      <c r="D38" s="24">
        <v>2</v>
      </c>
      <c r="E38" s="24">
        <v>1</v>
      </c>
      <c r="F38" s="19">
        <v>19</v>
      </c>
      <c r="G38" s="19">
        <f t="shared" si="0"/>
        <v>76</v>
      </c>
    </row>
    <row r="39" spans="1:7" ht="15.6" x14ac:dyDescent="0.25">
      <c r="A39" s="19">
        <v>37</v>
      </c>
      <c r="B39" s="23" t="s">
        <v>4</v>
      </c>
      <c r="C39" s="23">
        <v>20</v>
      </c>
      <c r="D39" s="25">
        <v>3</v>
      </c>
      <c r="E39" s="25">
        <v>3</v>
      </c>
      <c r="F39" s="23">
        <v>13</v>
      </c>
      <c r="G39" s="23">
        <f t="shared" si="0"/>
        <v>52</v>
      </c>
    </row>
    <row r="40" spans="1:7" ht="15.6" x14ac:dyDescent="0.25">
      <c r="A40" s="19">
        <v>38</v>
      </c>
      <c r="B40" s="19" t="s">
        <v>5</v>
      </c>
      <c r="C40" s="19">
        <v>20</v>
      </c>
      <c r="D40" s="24">
        <v>2</v>
      </c>
      <c r="E40" s="24">
        <v>1</v>
      </c>
      <c r="F40" s="19">
        <v>18</v>
      </c>
      <c r="G40" s="19">
        <f t="shared" si="0"/>
        <v>72</v>
      </c>
    </row>
    <row r="41" spans="1:7" ht="15.6" x14ac:dyDescent="0.25">
      <c r="A41" s="19">
        <v>39</v>
      </c>
      <c r="B41" s="19" t="s">
        <v>4</v>
      </c>
      <c r="C41" s="19">
        <v>20</v>
      </c>
      <c r="D41" s="24">
        <v>1</v>
      </c>
      <c r="E41" s="24">
        <v>1</v>
      </c>
      <c r="F41" s="19">
        <v>19</v>
      </c>
      <c r="G41" s="19">
        <f t="shared" si="0"/>
        <v>76</v>
      </c>
    </row>
    <row r="42" spans="1:7" ht="15.6" x14ac:dyDescent="0.25">
      <c r="A42" s="19">
        <v>40</v>
      </c>
      <c r="B42" s="19" t="s">
        <v>4</v>
      </c>
      <c r="C42" s="19">
        <v>20</v>
      </c>
      <c r="D42" s="24">
        <v>2</v>
      </c>
      <c r="E42" s="24">
        <v>1</v>
      </c>
      <c r="F42" s="19">
        <v>9</v>
      </c>
      <c r="G42" s="19">
        <f t="shared" si="0"/>
        <v>36</v>
      </c>
    </row>
    <row r="43" spans="1:7" ht="15.6" x14ac:dyDescent="0.25">
      <c r="A43" s="19">
        <v>41</v>
      </c>
      <c r="B43" s="19" t="s">
        <v>4</v>
      </c>
      <c r="C43" s="19">
        <v>19</v>
      </c>
      <c r="D43" s="24">
        <v>2</v>
      </c>
      <c r="E43" s="24">
        <v>1</v>
      </c>
      <c r="F43" s="19">
        <v>17</v>
      </c>
      <c r="G43" s="19">
        <f t="shared" si="0"/>
        <v>68</v>
      </c>
    </row>
    <row r="44" spans="1:7" ht="15.6" x14ac:dyDescent="0.25">
      <c r="A44" s="19">
        <v>42</v>
      </c>
      <c r="B44" s="19" t="s">
        <v>4</v>
      </c>
      <c r="C44" s="19">
        <v>21</v>
      </c>
      <c r="D44" s="24">
        <v>1</v>
      </c>
      <c r="E44" s="24">
        <v>1</v>
      </c>
      <c r="F44" s="19">
        <v>13</v>
      </c>
      <c r="G44" s="19">
        <f t="shared" si="0"/>
        <v>52</v>
      </c>
    </row>
    <row r="45" spans="1:7" ht="15.6" x14ac:dyDescent="0.25">
      <c r="A45" s="19">
        <v>43</v>
      </c>
      <c r="B45" s="19" t="s">
        <v>5</v>
      </c>
      <c r="C45" s="19">
        <v>20</v>
      </c>
      <c r="D45" s="24">
        <v>2</v>
      </c>
      <c r="E45" s="24">
        <v>1</v>
      </c>
      <c r="F45" s="19">
        <v>15</v>
      </c>
      <c r="G45" s="19">
        <f t="shared" si="0"/>
        <v>60</v>
      </c>
    </row>
    <row r="46" spans="1:7" ht="15.6" x14ac:dyDescent="0.25">
      <c r="A46" s="19">
        <v>44</v>
      </c>
      <c r="B46" s="23" t="s">
        <v>5</v>
      </c>
      <c r="C46" s="23">
        <v>20</v>
      </c>
      <c r="D46" s="25">
        <v>3</v>
      </c>
      <c r="E46" s="25">
        <v>3</v>
      </c>
      <c r="F46" s="23">
        <v>11</v>
      </c>
      <c r="G46" s="23">
        <f t="shared" si="0"/>
        <v>44</v>
      </c>
    </row>
    <row r="47" spans="1:7" ht="15.6" x14ac:dyDescent="0.25">
      <c r="A47" s="19">
        <v>45</v>
      </c>
      <c r="B47" s="19" t="s">
        <v>4</v>
      </c>
      <c r="C47" s="19">
        <v>21</v>
      </c>
      <c r="D47" s="24">
        <v>2</v>
      </c>
      <c r="E47" s="24">
        <v>1</v>
      </c>
      <c r="F47" s="19">
        <v>17</v>
      </c>
      <c r="G47" s="19">
        <f t="shared" si="0"/>
        <v>68</v>
      </c>
    </row>
    <row r="48" spans="1:7" ht="15.6" x14ac:dyDescent="0.25">
      <c r="A48" s="19">
        <v>46</v>
      </c>
      <c r="B48" s="19" t="s">
        <v>4</v>
      </c>
      <c r="C48" s="19">
        <v>21</v>
      </c>
      <c r="D48" s="24">
        <v>2</v>
      </c>
      <c r="E48" s="24">
        <v>1</v>
      </c>
      <c r="F48" s="19">
        <v>14</v>
      </c>
      <c r="G48" s="19">
        <f t="shared" si="0"/>
        <v>56</v>
      </c>
    </row>
    <row r="49" spans="1:7" ht="15.6" x14ac:dyDescent="0.25">
      <c r="A49" s="19">
        <v>47</v>
      </c>
      <c r="B49" s="19" t="s">
        <v>4</v>
      </c>
      <c r="C49" s="19">
        <v>20</v>
      </c>
      <c r="D49" s="24">
        <v>2</v>
      </c>
      <c r="E49" s="24">
        <v>1</v>
      </c>
      <c r="F49" s="19">
        <v>16</v>
      </c>
      <c r="G49" s="19">
        <f t="shared" si="0"/>
        <v>64</v>
      </c>
    </row>
    <row r="50" spans="1:7" ht="15.6" x14ac:dyDescent="0.25">
      <c r="A50" s="19">
        <v>48</v>
      </c>
      <c r="B50" s="19" t="s">
        <v>4</v>
      </c>
      <c r="C50" s="19">
        <v>20</v>
      </c>
      <c r="D50" s="24">
        <v>1</v>
      </c>
      <c r="E50" s="24">
        <v>1</v>
      </c>
      <c r="F50" s="19">
        <v>22</v>
      </c>
      <c r="G50" s="19">
        <f t="shared" si="0"/>
        <v>88</v>
      </c>
    </row>
    <row r="51" spans="1:7" ht="15.6" x14ac:dyDescent="0.25">
      <c r="A51" s="19">
        <v>49</v>
      </c>
      <c r="B51" s="19" t="s">
        <v>4</v>
      </c>
      <c r="C51" s="19">
        <v>21</v>
      </c>
      <c r="D51" s="24">
        <v>2</v>
      </c>
      <c r="E51" s="24">
        <v>1</v>
      </c>
      <c r="F51" s="19">
        <v>18</v>
      </c>
      <c r="G51" s="19">
        <f t="shared" si="0"/>
        <v>72</v>
      </c>
    </row>
    <row r="52" spans="1:7" ht="15.6" x14ac:dyDescent="0.25">
      <c r="A52" s="19">
        <v>50</v>
      </c>
      <c r="B52" s="19" t="s">
        <v>4</v>
      </c>
      <c r="C52" s="19">
        <v>20</v>
      </c>
      <c r="D52" s="24">
        <v>1</v>
      </c>
      <c r="E52" s="24">
        <v>1</v>
      </c>
      <c r="F52" s="19">
        <v>15</v>
      </c>
      <c r="G52" s="19">
        <f t="shared" si="0"/>
        <v>60</v>
      </c>
    </row>
    <row r="53" spans="1:7" ht="15.6" x14ac:dyDescent="0.25">
      <c r="A53" s="19">
        <v>51</v>
      </c>
      <c r="B53" s="19" t="s">
        <v>4</v>
      </c>
      <c r="C53" s="19">
        <v>20</v>
      </c>
      <c r="D53" s="24">
        <v>1</v>
      </c>
      <c r="E53" s="24">
        <v>1</v>
      </c>
      <c r="F53" s="19">
        <v>13</v>
      </c>
      <c r="G53" s="19">
        <f t="shared" si="0"/>
        <v>52</v>
      </c>
    </row>
    <row r="54" spans="1:7" ht="15.6" x14ac:dyDescent="0.25">
      <c r="A54" s="19">
        <v>52</v>
      </c>
      <c r="B54" s="26" t="s">
        <v>4</v>
      </c>
      <c r="C54" s="26">
        <v>22</v>
      </c>
      <c r="D54" s="25">
        <v>3</v>
      </c>
      <c r="E54" s="27">
        <v>2</v>
      </c>
      <c r="F54" s="26">
        <v>13</v>
      </c>
      <c r="G54" s="26">
        <f t="shared" si="0"/>
        <v>52</v>
      </c>
    </row>
    <row r="55" spans="1:7" ht="15.6" x14ac:dyDescent="0.25">
      <c r="A55" s="19">
        <v>53</v>
      </c>
      <c r="B55" s="19" t="s">
        <v>5</v>
      </c>
      <c r="C55" s="19">
        <v>21</v>
      </c>
      <c r="D55" s="24">
        <v>2</v>
      </c>
      <c r="E55" s="24">
        <v>1</v>
      </c>
      <c r="F55" s="19">
        <v>17</v>
      </c>
      <c r="G55" s="19">
        <f t="shared" si="0"/>
        <v>68</v>
      </c>
    </row>
    <row r="56" spans="1:7" ht="15.6" x14ac:dyDescent="0.25">
      <c r="A56" s="19">
        <v>54</v>
      </c>
      <c r="B56" s="19" t="s">
        <v>5</v>
      </c>
      <c r="C56" s="19">
        <v>19</v>
      </c>
      <c r="D56" s="24">
        <v>2</v>
      </c>
      <c r="E56" s="24">
        <v>2</v>
      </c>
      <c r="F56" s="19">
        <v>6</v>
      </c>
      <c r="G56" s="19">
        <f t="shared" si="0"/>
        <v>24</v>
      </c>
    </row>
    <row r="57" spans="1:7" ht="15.6" x14ac:dyDescent="0.25">
      <c r="A57" s="19">
        <v>55</v>
      </c>
      <c r="B57" s="19" t="s">
        <v>4</v>
      </c>
      <c r="C57" s="19">
        <v>20</v>
      </c>
      <c r="D57" s="24">
        <v>2</v>
      </c>
      <c r="E57" s="24">
        <v>2</v>
      </c>
      <c r="F57" s="19">
        <v>11</v>
      </c>
      <c r="G57" s="19">
        <f t="shared" si="0"/>
        <v>44</v>
      </c>
    </row>
    <row r="58" spans="1:7" ht="15.6" x14ac:dyDescent="0.25">
      <c r="A58" s="19">
        <v>56</v>
      </c>
      <c r="B58" s="19" t="s">
        <v>5</v>
      </c>
      <c r="C58" s="19">
        <v>22</v>
      </c>
      <c r="D58" s="24">
        <v>2</v>
      </c>
      <c r="E58" s="24">
        <v>2</v>
      </c>
      <c r="F58" s="19">
        <v>15</v>
      </c>
      <c r="G58" s="19">
        <f t="shared" si="0"/>
        <v>60</v>
      </c>
    </row>
    <row r="59" spans="1:7" ht="15.6" x14ac:dyDescent="0.25">
      <c r="A59" s="19">
        <v>57</v>
      </c>
      <c r="B59" s="19" t="s">
        <v>5</v>
      </c>
      <c r="C59" s="19">
        <v>21</v>
      </c>
      <c r="D59" s="24">
        <v>2</v>
      </c>
      <c r="E59" s="24">
        <v>1</v>
      </c>
      <c r="F59" s="19">
        <v>12</v>
      </c>
      <c r="G59" s="19">
        <f t="shared" si="0"/>
        <v>48</v>
      </c>
    </row>
    <row r="60" spans="1:7" ht="15.6" x14ac:dyDescent="0.25">
      <c r="A60" s="19">
        <v>58</v>
      </c>
      <c r="B60" s="19" t="s">
        <v>4</v>
      </c>
      <c r="C60" s="19">
        <v>20</v>
      </c>
      <c r="D60" s="24">
        <v>1</v>
      </c>
      <c r="E60" s="24">
        <v>2</v>
      </c>
      <c r="F60" s="19">
        <v>12</v>
      </c>
      <c r="G60" s="19">
        <f t="shared" si="0"/>
        <v>48</v>
      </c>
    </row>
    <row r="61" spans="1:7" ht="15.6" x14ac:dyDescent="0.25">
      <c r="A61" s="19">
        <v>59</v>
      </c>
      <c r="B61" s="19" t="s">
        <v>4</v>
      </c>
      <c r="C61" s="19">
        <v>19</v>
      </c>
      <c r="D61" s="24">
        <v>1</v>
      </c>
      <c r="E61" s="24">
        <v>1</v>
      </c>
      <c r="F61" s="19">
        <v>19</v>
      </c>
      <c r="G61" s="19">
        <f t="shared" si="0"/>
        <v>76</v>
      </c>
    </row>
    <row r="62" spans="1:7" ht="15.6" x14ac:dyDescent="0.25">
      <c r="A62" s="19">
        <v>60</v>
      </c>
      <c r="B62" s="19" t="s">
        <v>4</v>
      </c>
      <c r="C62" s="19">
        <v>20</v>
      </c>
      <c r="D62" s="24">
        <v>1</v>
      </c>
      <c r="E62" s="24">
        <v>1</v>
      </c>
      <c r="F62" s="19">
        <v>20</v>
      </c>
      <c r="G62" s="19">
        <f t="shared" si="0"/>
        <v>80</v>
      </c>
    </row>
    <row r="63" spans="1:7" ht="15.6" x14ac:dyDescent="0.25">
      <c r="A63" s="19">
        <v>61</v>
      </c>
      <c r="B63" s="19" t="s">
        <v>4</v>
      </c>
      <c r="C63" s="19">
        <v>21</v>
      </c>
      <c r="D63" s="24">
        <v>1</v>
      </c>
      <c r="E63" s="24">
        <v>1</v>
      </c>
      <c r="F63" s="19">
        <v>19</v>
      </c>
      <c r="G63" s="19">
        <f t="shared" si="0"/>
        <v>76</v>
      </c>
    </row>
    <row r="64" spans="1:7" ht="15.6" x14ac:dyDescent="0.25">
      <c r="A64" s="19">
        <v>62</v>
      </c>
      <c r="B64" s="26" t="s">
        <v>4</v>
      </c>
      <c r="C64" s="26">
        <v>20</v>
      </c>
      <c r="D64" s="25">
        <v>3</v>
      </c>
      <c r="E64" s="27">
        <v>2</v>
      </c>
      <c r="F64" s="26">
        <v>15</v>
      </c>
      <c r="G64" s="26">
        <f t="shared" si="0"/>
        <v>60</v>
      </c>
    </row>
    <row r="65" spans="1:7" ht="15.6" x14ac:dyDescent="0.25">
      <c r="A65" s="19">
        <v>63</v>
      </c>
      <c r="B65" s="19" t="s">
        <v>5</v>
      </c>
      <c r="C65" s="19">
        <v>21</v>
      </c>
      <c r="D65" s="24">
        <v>2</v>
      </c>
      <c r="E65" s="24">
        <v>2</v>
      </c>
      <c r="F65" s="19">
        <v>11</v>
      </c>
      <c r="G65" s="19">
        <f t="shared" si="0"/>
        <v>44</v>
      </c>
    </row>
    <row r="66" spans="1:7" ht="15.6" x14ac:dyDescent="0.25">
      <c r="A66" s="19">
        <v>64</v>
      </c>
      <c r="B66" s="19" t="s">
        <v>4</v>
      </c>
      <c r="C66" s="19">
        <v>20</v>
      </c>
      <c r="D66" s="24">
        <v>1</v>
      </c>
      <c r="E66" s="24">
        <v>1</v>
      </c>
      <c r="F66" s="19">
        <v>9</v>
      </c>
      <c r="G66" s="19">
        <f t="shared" si="0"/>
        <v>36</v>
      </c>
    </row>
    <row r="67" spans="1:7" ht="15.6" x14ac:dyDescent="0.25">
      <c r="A67" s="19">
        <v>65</v>
      </c>
      <c r="B67" s="19" t="s">
        <v>4</v>
      </c>
      <c r="C67" s="19">
        <v>20</v>
      </c>
      <c r="D67" s="24">
        <v>2</v>
      </c>
      <c r="E67" s="24">
        <v>1</v>
      </c>
      <c r="F67" s="19">
        <v>11</v>
      </c>
      <c r="G67" s="19">
        <f t="shared" si="0"/>
        <v>44</v>
      </c>
    </row>
    <row r="68" spans="1:7" ht="15.6" x14ac:dyDescent="0.25">
      <c r="A68" s="19">
        <v>66</v>
      </c>
      <c r="B68" s="19" t="s">
        <v>5</v>
      </c>
      <c r="C68" s="19">
        <v>19</v>
      </c>
      <c r="D68" s="24">
        <v>2</v>
      </c>
      <c r="E68" s="24">
        <v>2</v>
      </c>
      <c r="F68" s="19">
        <v>24</v>
      </c>
      <c r="G68" s="19">
        <f t="shared" ref="G68:G91" si="1">F68*4</f>
        <v>96</v>
      </c>
    </row>
    <row r="69" spans="1:7" ht="15.6" x14ac:dyDescent="0.25">
      <c r="A69" s="19">
        <v>67</v>
      </c>
      <c r="B69" s="19" t="s">
        <v>5</v>
      </c>
      <c r="C69" s="19">
        <v>20</v>
      </c>
      <c r="D69" s="24">
        <v>3</v>
      </c>
      <c r="E69" s="24">
        <v>2</v>
      </c>
      <c r="F69" s="19">
        <v>9</v>
      </c>
      <c r="G69" s="19">
        <f t="shared" si="1"/>
        <v>36</v>
      </c>
    </row>
    <row r="70" spans="1:7" ht="15.6" x14ac:dyDescent="0.25">
      <c r="A70" s="19">
        <v>68</v>
      </c>
      <c r="B70" s="19" t="s">
        <v>4</v>
      </c>
      <c r="C70" s="19">
        <v>21</v>
      </c>
      <c r="D70" s="24">
        <v>2</v>
      </c>
      <c r="E70" s="24">
        <v>2</v>
      </c>
      <c r="F70" s="19">
        <v>15</v>
      </c>
      <c r="G70" s="19">
        <f t="shared" si="1"/>
        <v>60</v>
      </c>
    </row>
    <row r="71" spans="1:7" ht="15.6" x14ac:dyDescent="0.25">
      <c r="A71" s="19">
        <v>69</v>
      </c>
      <c r="B71" s="19" t="s">
        <v>4</v>
      </c>
      <c r="C71" s="19">
        <v>21</v>
      </c>
      <c r="D71" s="24">
        <v>1</v>
      </c>
      <c r="E71" s="24">
        <v>1</v>
      </c>
      <c r="F71" s="19">
        <v>14</v>
      </c>
      <c r="G71" s="19">
        <f t="shared" si="1"/>
        <v>56</v>
      </c>
    </row>
    <row r="72" spans="1:7" ht="15.6" x14ac:dyDescent="0.25">
      <c r="A72" s="19">
        <v>70</v>
      </c>
      <c r="B72" s="19" t="s">
        <v>5</v>
      </c>
      <c r="C72" s="19">
        <v>21</v>
      </c>
      <c r="D72" s="24">
        <v>2</v>
      </c>
      <c r="E72" s="24">
        <v>1</v>
      </c>
      <c r="F72" s="19">
        <v>21</v>
      </c>
      <c r="G72" s="19">
        <f t="shared" si="1"/>
        <v>84</v>
      </c>
    </row>
    <row r="73" spans="1:7" ht="15.6" x14ac:dyDescent="0.25">
      <c r="A73" s="19">
        <v>71</v>
      </c>
      <c r="B73" s="19" t="s">
        <v>4</v>
      </c>
      <c r="C73" s="19">
        <v>20</v>
      </c>
      <c r="D73" s="24">
        <v>2</v>
      </c>
      <c r="E73" s="24">
        <v>2</v>
      </c>
      <c r="F73" s="19">
        <v>12</v>
      </c>
      <c r="G73" s="19">
        <f t="shared" si="1"/>
        <v>48</v>
      </c>
    </row>
    <row r="74" spans="1:7" ht="15.6" x14ac:dyDescent="0.25">
      <c r="A74" s="19">
        <v>72</v>
      </c>
      <c r="B74" s="19" t="s">
        <v>4</v>
      </c>
      <c r="C74" s="19">
        <v>20</v>
      </c>
      <c r="D74" s="24">
        <v>1</v>
      </c>
      <c r="E74" s="24">
        <v>1</v>
      </c>
      <c r="F74" s="19">
        <v>8</v>
      </c>
      <c r="G74" s="19">
        <f t="shared" si="1"/>
        <v>32</v>
      </c>
    </row>
    <row r="75" spans="1:7" ht="15.6" x14ac:dyDescent="0.25">
      <c r="A75" s="19">
        <v>73</v>
      </c>
      <c r="B75" s="19" t="s">
        <v>5</v>
      </c>
      <c r="C75" s="19">
        <v>21</v>
      </c>
      <c r="D75" s="24">
        <v>2</v>
      </c>
      <c r="E75" s="24">
        <v>2</v>
      </c>
      <c r="F75" s="19">
        <v>14</v>
      </c>
      <c r="G75" s="19">
        <f t="shared" si="1"/>
        <v>56</v>
      </c>
    </row>
    <row r="76" spans="1:7" ht="15.6" x14ac:dyDescent="0.25">
      <c r="A76" s="19">
        <v>74</v>
      </c>
      <c r="B76" s="19" t="s">
        <v>4</v>
      </c>
      <c r="C76" s="19">
        <v>21</v>
      </c>
      <c r="D76" s="24">
        <v>2</v>
      </c>
      <c r="E76" s="24">
        <v>2</v>
      </c>
      <c r="F76" s="19">
        <v>3</v>
      </c>
      <c r="G76" s="19">
        <f t="shared" si="1"/>
        <v>12</v>
      </c>
    </row>
    <row r="77" spans="1:7" ht="15.6" x14ac:dyDescent="0.25">
      <c r="A77" s="19">
        <v>75</v>
      </c>
      <c r="B77" s="19" t="s">
        <v>4</v>
      </c>
      <c r="C77" s="19">
        <v>21</v>
      </c>
      <c r="D77" s="24">
        <v>1</v>
      </c>
      <c r="E77" s="24">
        <v>1</v>
      </c>
      <c r="F77" s="19">
        <v>9</v>
      </c>
      <c r="G77" s="19">
        <f t="shared" si="1"/>
        <v>36</v>
      </c>
    </row>
    <row r="78" spans="1:7" ht="15.6" x14ac:dyDescent="0.25">
      <c r="A78" s="19">
        <v>76</v>
      </c>
      <c r="B78" s="19" t="s">
        <v>4</v>
      </c>
      <c r="C78" s="19">
        <v>20</v>
      </c>
      <c r="D78" s="24">
        <v>1</v>
      </c>
      <c r="E78" s="24">
        <v>1</v>
      </c>
      <c r="F78" s="19">
        <v>9</v>
      </c>
      <c r="G78" s="19">
        <f t="shared" si="1"/>
        <v>36</v>
      </c>
    </row>
    <row r="79" spans="1:7" ht="15.6" x14ac:dyDescent="0.25">
      <c r="A79" s="19">
        <v>77</v>
      </c>
      <c r="B79" s="19" t="s">
        <v>4</v>
      </c>
      <c r="C79" s="19">
        <v>21</v>
      </c>
      <c r="D79" s="24">
        <v>2</v>
      </c>
      <c r="E79" s="24">
        <v>1</v>
      </c>
      <c r="F79" s="19">
        <v>19</v>
      </c>
      <c r="G79" s="19">
        <f t="shared" si="1"/>
        <v>76</v>
      </c>
    </row>
    <row r="80" spans="1:7" ht="15.6" x14ac:dyDescent="0.25">
      <c r="A80" s="19">
        <v>78</v>
      </c>
      <c r="B80" s="19" t="s">
        <v>4</v>
      </c>
      <c r="C80" s="19">
        <v>20</v>
      </c>
      <c r="D80" s="24">
        <v>1</v>
      </c>
      <c r="E80" s="24">
        <v>1</v>
      </c>
      <c r="F80" s="19">
        <v>21</v>
      </c>
      <c r="G80" s="19">
        <f t="shared" si="1"/>
        <v>84</v>
      </c>
    </row>
    <row r="81" spans="1:7" ht="15.6" x14ac:dyDescent="0.25">
      <c r="A81" s="19">
        <v>79</v>
      </c>
      <c r="B81" s="26" t="s">
        <v>5</v>
      </c>
      <c r="C81" s="26">
        <v>21</v>
      </c>
      <c r="D81" s="25">
        <v>3</v>
      </c>
      <c r="E81" s="27">
        <v>1</v>
      </c>
      <c r="F81" s="26">
        <v>19</v>
      </c>
      <c r="G81" s="26">
        <f t="shared" si="1"/>
        <v>76</v>
      </c>
    </row>
    <row r="82" spans="1:7" ht="15.6" x14ac:dyDescent="0.25">
      <c r="A82" s="19">
        <v>80</v>
      </c>
      <c r="B82" s="19" t="s">
        <v>4</v>
      </c>
      <c r="C82" s="19">
        <v>20</v>
      </c>
      <c r="D82" s="24">
        <v>2</v>
      </c>
      <c r="E82" s="24">
        <v>2</v>
      </c>
      <c r="F82" s="19">
        <v>18</v>
      </c>
      <c r="G82" s="19">
        <f t="shared" si="1"/>
        <v>72</v>
      </c>
    </row>
    <row r="83" spans="1:7" ht="15.6" x14ac:dyDescent="0.25">
      <c r="A83" s="19">
        <v>81</v>
      </c>
      <c r="B83" s="19" t="s">
        <v>4</v>
      </c>
      <c r="C83" s="19">
        <v>21</v>
      </c>
      <c r="D83" s="24">
        <v>2</v>
      </c>
      <c r="E83" s="24">
        <v>2</v>
      </c>
      <c r="F83" s="19">
        <v>3</v>
      </c>
      <c r="G83" s="19">
        <f t="shared" si="1"/>
        <v>12</v>
      </c>
    </row>
    <row r="84" spans="1:7" ht="15.6" x14ac:dyDescent="0.25">
      <c r="A84" s="19">
        <v>82</v>
      </c>
      <c r="B84" s="23" t="s">
        <v>4</v>
      </c>
      <c r="C84" s="23">
        <v>20</v>
      </c>
      <c r="D84" s="25">
        <v>3</v>
      </c>
      <c r="E84" s="25">
        <v>3</v>
      </c>
      <c r="F84" s="23">
        <v>23</v>
      </c>
      <c r="G84" s="23">
        <f t="shared" si="1"/>
        <v>92</v>
      </c>
    </row>
    <row r="85" spans="1:7" ht="15.6" x14ac:dyDescent="0.25">
      <c r="A85" s="19">
        <v>83</v>
      </c>
      <c r="B85" s="23" t="s">
        <v>5</v>
      </c>
      <c r="C85" s="23">
        <v>20</v>
      </c>
      <c r="D85" s="25">
        <v>3</v>
      </c>
      <c r="E85" s="25">
        <v>3</v>
      </c>
      <c r="F85" s="23">
        <v>15</v>
      </c>
      <c r="G85" s="23">
        <f t="shared" si="1"/>
        <v>60</v>
      </c>
    </row>
    <row r="86" spans="1:7" ht="15.6" x14ac:dyDescent="0.25">
      <c r="A86" s="19">
        <v>84</v>
      </c>
      <c r="B86" s="19" t="s">
        <v>4</v>
      </c>
      <c r="C86" s="19">
        <v>20</v>
      </c>
      <c r="D86" s="24">
        <v>1</v>
      </c>
      <c r="E86" s="24">
        <v>1</v>
      </c>
      <c r="F86" s="19">
        <v>9</v>
      </c>
      <c r="G86" s="19">
        <f t="shared" si="1"/>
        <v>36</v>
      </c>
    </row>
    <row r="87" spans="1:7" ht="15.6" x14ac:dyDescent="0.25">
      <c r="A87" s="19">
        <v>85</v>
      </c>
      <c r="B87" s="19" t="s">
        <v>5</v>
      </c>
      <c r="C87" s="19">
        <v>20</v>
      </c>
      <c r="D87" s="24">
        <v>2</v>
      </c>
      <c r="E87" s="24">
        <v>1</v>
      </c>
      <c r="F87" s="19">
        <v>11</v>
      </c>
      <c r="G87" s="19">
        <f t="shared" si="1"/>
        <v>44</v>
      </c>
    </row>
    <row r="88" spans="1:7" ht="15.6" x14ac:dyDescent="0.25">
      <c r="A88" s="19">
        <v>86</v>
      </c>
      <c r="B88" s="19" t="s">
        <v>4</v>
      </c>
      <c r="C88" s="19">
        <v>19</v>
      </c>
      <c r="D88" s="24">
        <v>1</v>
      </c>
      <c r="E88" s="24">
        <v>1</v>
      </c>
      <c r="F88" s="19">
        <v>15</v>
      </c>
      <c r="G88" s="19">
        <f t="shared" si="1"/>
        <v>60</v>
      </c>
    </row>
    <row r="89" spans="1:7" ht="15.6" x14ac:dyDescent="0.25">
      <c r="A89" s="19">
        <v>87</v>
      </c>
      <c r="B89" s="19" t="s">
        <v>4</v>
      </c>
      <c r="C89" s="19">
        <v>21</v>
      </c>
      <c r="D89" s="24">
        <v>2</v>
      </c>
      <c r="E89" s="24">
        <v>2</v>
      </c>
      <c r="F89" s="19">
        <v>8</v>
      </c>
      <c r="G89" s="19">
        <f t="shared" si="1"/>
        <v>32</v>
      </c>
    </row>
    <row r="90" spans="1:7" ht="15.6" x14ac:dyDescent="0.25">
      <c r="A90" s="19">
        <v>88</v>
      </c>
      <c r="B90" s="19" t="s">
        <v>4</v>
      </c>
      <c r="C90" s="19">
        <v>20</v>
      </c>
      <c r="D90" s="24">
        <v>1</v>
      </c>
      <c r="E90" s="24">
        <v>1</v>
      </c>
      <c r="F90" s="19">
        <v>23</v>
      </c>
      <c r="G90" s="19">
        <f t="shared" si="1"/>
        <v>92</v>
      </c>
    </row>
    <row r="91" spans="1:7" ht="15.6" x14ac:dyDescent="0.25">
      <c r="A91" s="19">
        <v>89</v>
      </c>
      <c r="B91" s="19" t="s">
        <v>4</v>
      </c>
      <c r="C91" s="19">
        <v>20</v>
      </c>
      <c r="D91" s="24">
        <v>1</v>
      </c>
      <c r="E91" s="24">
        <v>1</v>
      </c>
      <c r="F91" s="19">
        <v>15</v>
      </c>
      <c r="G91" s="19">
        <f t="shared" si="1"/>
        <v>60</v>
      </c>
    </row>
    <row r="92" spans="1:7" ht="19.8" customHeight="1" x14ac:dyDescent="0.25">
      <c r="A92" s="20" t="s">
        <v>8</v>
      </c>
      <c r="B92" s="19"/>
      <c r="C92" s="19">
        <f>AVERAGEA(C3:C91)</f>
        <v>20.370786516853933</v>
      </c>
      <c r="D92" s="19">
        <f t="shared" ref="D92:G92" si="2">AVERAGEA(D3:D91)</f>
        <v>1.752808988764045</v>
      </c>
      <c r="E92" s="19">
        <f t="shared" si="2"/>
        <v>1.4382022471910112</v>
      </c>
      <c r="F92" s="19">
        <f t="shared" si="2"/>
        <v>13.685393258426966</v>
      </c>
      <c r="G92" s="19">
        <f t="shared" si="2"/>
        <v>54.741573033707866</v>
      </c>
    </row>
    <row r="93" spans="1:7" ht="60.6" customHeight="1" x14ac:dyDescent="0.25">
      <c r="A93" s="22" t="s">
        <v>118</v>
      </c>
      <c r="B93" s="21"/>
      <c r="C93" s="21"/>
      <c r="D93" s="21"/>
      <c r="E93" s="21"/>
      <c r="F93" s="21"/>
      <c r="G93" s="21"/>
    </row>
    <row r="96" spans="1:7" ht="15.6" x14ac:dyDescent="0.25">
      <c r="A96" s="19">
        <v>90</v>
      </c>
      <c r="B96" s="19"/>
      <c r="C96" s="19"/>
      <c r="D96" s="19"/>
      <c r="E96" s="19"/>
      <c r="F96" s="19"/>
      <c r="G96" s="19">
        <v>0</v>
      </c>
    </row>
    <row r="97" spans="1:7" ht="15.6" x14ac:dyDescent="0.25">
      <c r="A97" s="19">
        <v>91</v>
      </c>
      <c r="B97" s="19"/>
      <c r="C97" s="19"/>
      <c r="D97" s="19"/>
      <c r="E97" s="19"/>
      <c r="F97" s="19"/>
      <c r="G97" s="19">
        <v>0</v>
      </c>
    </row>
  </sheetData>
  <mergeCells count="2">
    <mergeCell ref="A1:G1"/>
    <mergeCell ref="A93:G93"/>
  </mergeCells>
  <phoneticPr fontId="1" type="noConversion"/>
  <dataValidations count="1">
    <dataValidation type="list" allowBlank="1" showInputMessage="1" showErrorMessage="1" sqref="B3:B91" xr:uid="{09648FB0-69C2-4CF5-9633-8392D7C5E443}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AF85-26B9-49A4-9597-27180C8686E1}">
  <dimension ref="A1:Y94"/>
  <sheetViews>
    <sheetView zoomScaleNormal="100" workbookViewId="0">
      <pane ySplit="1" topLeftCell="A2" activePane="bottomLeft" state="frozen"/>
      <selection pane="bottomLeft" activeCell="F18" sqref="F18"/>
    </sheetView>
  </sheetViews>
  <sheetFormatPr defaultRowHeight="13.8" x14ac:dyDescent="0.25"/>
  <cols>
    <col min="1" max="1" width="21.6640625" customWidth="1"/>
    <col min="2" max="2" width="16.109375" customWidth="1"/>
    <col min="3" max="3" width="13.44140625" customWidth="1"/>
    <col min="4" max="4" width="14.33203125" customWidth="1"/>
    <col min="5" max="5" width="13.88671875" customWidth="1"/>
    <col min="6" max="6" width="25.88671875" customWidth="1"/>
    <col min="7" max="7" width="12.33203125" customWidth="1"/>
    <col min="17" max="19" width="17.77734375" customWidth="1"/>
    <col min="20" max="20" width="13.77734375" customWidth="1"/>
    <col min="21" max="21" width="17.6640625" customWidth="1"/>
    <col min="22" max="25" width="17.77734375" customWidth="1"/>
  </cols>
  <sheetData>
    <row r="1" spans="1:25" ht="29.4" customHeight="1" thickBot="1" x14ac:dyDescent="0.3">
      <c r="A1" s="13" t="s">
        <v>15</v>
      </c>
      <c r="B1" s="13"/>
      <c r="C1" s="13"/>
      <c r="D1" s="13"/>
      <c r="E1" s="13"/>
      <c r="F1" s="13"/>
      <c r="G1" s="13"/>
      <c r="H1" s="13"/>
    </row>
    <row r="2" spans="1:25" s="4" customFormat="1" ht="21.6" customHeight="1" thickBot="1" x14ac:dyDescent="0.3">
      <c r="A2" s="18" t="s">
        <v>21</v>
      </c>
      <c r="B2" s="18" t="s">
        <v>6</v>
      </c>
      <c r="C2" s="18" t="s">
        <v>7</v>
      </c>
      <c r="D2" s="18" t="s">
        <v>0</v>
      </c>
      <c r="E2" s="18" t="s">
        <v>1</v>
      </c>
      <c r="F2" s="18" t="s">
        <v>2</v>
      </c>
      <c r="G2" s="18" t="s">
        <v>3</v>
      </c>
      <c r="H2" s="18"/>
    </row>
    <row r="3" spans="1:25" ht="15.6" x14ac:dyDescent="0.3">
      <c r="A3" s="19">
        <v>66</v>
      </c>
      <c r="B3" s="19" t="s">
        <v>5</v>
      </c>
      <c r="C3" s="19">
        <v>19</v>
      </c>
      <c r="D3" s="24">
        <v>2</v>
      </c>
      <c r="E3" s="24">
        <v>2</v>
      </c>
      <c r="F3" s="19">
        <v>24</v>
      </c>
      <c r="G3" s="19">
        <f t="shared" ref="G3:G34" si="0">F3*4</f>
        <v>96</v>
      </c>
      <c r="H3" s="28">
        <v>1</v>
      </c>
      <c r="Q3" s="40" t="s">
        <v>22</v>
      </c>
      <c r="R3" s="41" t="s">
        <v>33</v>
      </c>
      <c r="S3" s="42" t="s">
        <v>39</v>
      </c>
      <c r="T3" s="43"/>
      <c r="U3" s="44" t="s">
        <v>71</v>
      </c>
      <c r="V3" s="40" t="s">
        <v>73</v>
      </c>
      <c r="W3" s="44" t="s">
        <v>75</v>
      </c>
      <c r="X3" s="40" t="s">
        <v>84</v>
      </c>
      <c r="Y3" s="38"/>
    </row>
    <row r="4" spans="1:25" ht="15.6" x14ac:dyDescent="0.3">
      <c r="A4" s="19">
        <v>11</v>
      </c>
      <c r="B4" s="19" t="s">
        <v>4</v>
      </c>
      <c r="C4" s="19">
        <v>20</v>
      </c>
      <c r="D4" s="24">
        <v>1</v>
      </c>
      <c r="E4" s="24">
        <v>1</v>
      </c>
      <c r="F4" s="19">
        <v>23</v>
      </c>
      <c r="G4" s="19">
        <f t="shared" si="0"/>
        <v>92</v>
      </c>
      <c r="H4" s="19"/>
      <c r="Q4" s="42" t="s">
        <v>23</v>
      </c>
      <c r="R4" s="41" t="s">
        <v>34</v>
      </c>
      <c r="S4" s="40" t="s">
        <v>40</v>
      </c>
      <c r="T4" s="43"/>
      <c r="U4" s="41" t="s">
        <v>72</v>
      </c>
      <c r="V4" s="42" t="s">
        <v>74</v>
      </c>
      <c r="W4" s="41" t="s">
        <v>76</v>
      </c>
      <c r="X4" s="40" t="s">
        <v>85</v>
      </c>
      <c r="Y4" s="38"/>
    </row>
    <row r="5" spans="1:25" ht="15.6" x14ac:dyDescent="0.3">
      <c r="A5" s="23">
        <v>82</v>
      </c>
      <c r="B5" s="23" t="s">
        <v>4</v>
      </c>
      <c r="C5" s="23">
        <v>20</v>
      </c>
      <c r="D5" s="25">
        <v>3</v>
      </c>
      <c r="E5" s="25">
        <v>3</v>
      </c>
      <c r="F5" s="23">
        <v>23</v>
      </c>
      <c r="G5" s="23">
        <f t="shared" si="0"/>
        <v>92</v>
      </c>
      <c r="H5" s="2"/>
      <c r="J5" s="19">
        <v>1</v>
      </c>
      <c r="K5" s="34">
        <v>96</v>
      </c>
      <c r="L5" s="34">
        <v>92</v>
      </c>
      <c r="M5" s="34">
        <v>92</v>
      </c>
      <c r="N5" s="35">
        <v>92</v>
      </c>
      <c r="Q5" s="40" t="s">
        <v>24</v>
      </c>
      <c r="R5" s="44" t="s">
        <v>35</v>
      </c>
      <c r="S5" s="40" t="s">
        <v>41</v>
      </c>
      <c r="T5" s="43"/>
      <c r="U5" s="41" t="s">
        <v>64</v>
      </c>
      <c r="V5" s="45" t="s">
        <v>67</v>
      </c>
      <c r="W5" s="41" t="s">
        <v>70</v>
      </c>
      <c r="X5" s="40" t="s">
        <v>86</v>
      </c>
      <c r="Y5" s="38"/>
    </row>
    <row r="6" spans="1:25" ht="15.6" x14ac:dyDescent="0.3">
      <c r="A6" s="19">
        <v>88</v>
      </c>
      <c r="B6" s="19" t="s">
        <v>4</v>
      </c>
      <c r="C6" s="19">
        <v>20</v>
      </c>
      <c r="D6" s="24">
        <v>1</v>
      </c>
      <c r="E6" s="24">
        <v>1</v>
      </c>
      <c r="F6" s="19">
        <v>23</v>
      </c>
      <c r="G6" s="19">
        <f t="shared" si="0"/>
        <v>92</v>
      </c>
      <c r="H6" s="1"/>
      <c r="J6" s="19">
        <v>2</v>
      </c>
      <c r="K6" s="33">
        <v>84</v>
      </c>
      <c r="L6" s="33">
        <v>84</v>
      </c>
      <c r="M6" s="33">
        <v>84</v>
      </c>
      <c r="N6" s="36">
        <v>88</v>
      </c>
      <c r="Q6" s="40" t="s">
        <v>25</v>
      </c>
      <c r="R6" s="41" t="s">
        <v>36</v>
      </c>
      <c r="S6" s="40" t="s">
        <v>42</v>
      </c>
      <c r="T6" s="43"/>
      <c r="U6" s="41" t="s">
        <v>65</v>
      </c>
      <c r="V6" s="45" t="s">
        <v>68</v>
      </c>
      <c r="W6" s="41" t="s">
        <v>77</v>
      </c>
      <c r="X6" s="42" t="s">
        <v>87</v>
      </c>
      <c r="Y6" s="38"/>
    </row>
    <row r="7" spans="1:25" ht="15.6" x14ac:dyDescent="0.3">
      <c r="A7" s="19">
        <v>48</v>
      </c>
      <c r="B7" s="19" t="s">
        <v>4</v>
      </c>
      <c r="C7" s="19">
        <v>20</v>
      </c>
      <c r="D7" s="24">
        <v>1</v>
      </c>
      <c r="E7" s="24">
        <v>1</v>
      </c>
      <c r="F7" s="19">
        <v>22</v>
      </c>
      <c r="G7" s="19">
        <f t="shared" si="0"/>
        <v>88</v>
      </c>
      <c r="H7" s="28">
        <v>2</v>
      </c>
      <c r="J7" s="19">
        <v>3</v>
      </c>
      <c r="K7" s="33">
        <v>80</v>
      </c>
      <c r="L7" s="33">
        <v>80</v>
      </c>
      <c r="M7" s="33">
        <v>76</v>
      </c>
      <c r="N7" s="36">
        <v>76</v>
      </c>
      <c r="Q7" s="40" t="s">
        <v>26</v>
      </c>
      <c r="R7" s="41" t="s">
        <v>37</v>
      </c>
      <c r="S7" s="40" t="s">
        <v>43</v>
      </c>
      <c r="T7" s="43"/>
      <c r="U7" s="41" t="s">
        <v>66</v>
      </c>
      <c r="V7" s="45" t="s">
        <v>69</v>
      </c>
      <c r="W7" s="41" t="s">
        <v>78</v>
      </c>
      <c r="X7" s="40" t="s">
        <v>88</v>
      </c>
      <c r="Y7" s="38"/>
    </row>
    <row r="8" spans="1:25" ht="15.6" x14ac:dyDescent="0.3">
      <c r="A8" s="19">
        <v>22</v>
      </c>
      <c r="B8" s="19" t="s">
        <v>4</v>
      </c>
      <c r="C8" s="19">
        <v>20</v>
      </c>
      <c r="D8" s="24">
        <v>1</v>
      </c>
      <c r="E8" s="24">
        <v>1</v>
      </c>
      <c r="F8" s="19">
        <v>21</v>
      </c>
      <c r="G8" s="19">
        <f t="shared" si="0"/>
        <v>84</v>
      </c>
      <c r="H8" s="1"/>
      <c r="J8" s="19">
        <v>4</v>
      </c>
      <c r="K8" s="33">
        <v>76</v>
      </c>
      <c r="L8" s="33">
        <v>76</v>
      </c>
      <c r="M8" s="33">
        <v>76</v>
      </c>
      <c r="N8" s="36">
        <v>76</v>
      </c>
      <c r="Q8" s="44" t="s">
        <v>27</v>
      </c>
      <c r="R8" s="46" t="s">
        <v>38</v>
      </c>
      <c r="S8" s="47"/>
      <c r="T8" s="43"/>
      <c r="U8" s="48"/>
      <c r="V8" s="49"/>
      <c r="W8" s="40" t="s">
        <v>79</v>
      </c>
      <c r="X8" s="41" t="s">
        <v>89</v>
      </c>
      <c r="Y8" s="39"/>
    </row>
    <row r="9" spans="1:25" ht="15.6" x14ac:dyDescent="0.3">
      <c r="A9" s="19">
        <v>70</v>
      </c>
      <c r="B9" s="19" t="s">
        <v>5</v>
      </c>
      <c r="C9" s="19">
        <v>21</v>
      </c>
      <c r="D9" s="24">
        <v>2</v>
      </c>
      <c r="E9" s="24">
        <v>1</v>
      </c>
      <c r="F9" s="19">
        <v>21</v>
      </c>
      <c r="G9" s="19">
        <f t="shared" si="0"/>
        <v>84</v>
      </c>
      <c r="H9" s="1"/>
      <c r="J9" s="19">
        <v>5</v>
      </c>
      <c r="K9" s="33">
        <v>72</v>
      </c>
      <c r="L9" s="33">
        <v>72</v>
      </c>
      <c r="M9" s="33">
        <v>76</v>
      </c>
      <c r="N9" s="36">
        <v>76</v>
      </c>
      <c r="Q9" s="41" t="s">
        <v>28</v>
      </c>
      <c r="R9" s="49"/>
      <c r="S9" s="49"/>
      <c r="T9" s="43"/>
      <c r="U9" s="49"/>
      <c r="V9" s="49"/>
      <c r="W9" s="40" t="s">
        <v>80</v>
      </c>
      <c r="X9" s="41" t="s">
        <v>90</v>
      </c>
      <c r="Y9" s="39"/>
    </row>
    <row r="10" spans="1:25" ht="15.6" x14ac:dyDescent="0.3">
      <c r="A10" s="19">
        <v>78</v>
      </c>
      <c r="B10" s="19" t="s">
        <v>4</v>
      </c>
      <c r="C10" s="19">
        <v>20</v>
      </c>
      <c r="D10" s="24">
        <v>1</v>
      </c>
      <c r="E10" s="24">
        <v>1</v>
      </c>
      <c r="F10" s="19">
        <v>21</v>
      </c>
      <c r="G10" s="19">
        <f t="shared" si="0"/>
        <v>84</v>
      </c>
      <c r="H10" s="1"/>
      <c r="J10" s="19">
        <v>6</v>
      </c>
      <c r="K10" s="33">
        <v>72</v>
      </c>
      <c r="L10" s="33">
        <v>72</v>
      </c>
      <c r="M10" s="33">
        <v>72</v>
      </c>
      <c r="N10" s="36">
        <v>68</v>
      </c>
      <c r="Q10" s="41" t="s">
        <v>29</v>
      </c>
      <c r="R10" s="49"/>
      <c r="S10" s="49"/>
      <c r="T10" s="43"/>
      <c r="U10" s="49"/>
      <c r="V10" s="49"/>
      <c r="W10" s="40" t="s">
        <v>81</v>
      </c>
      <c r="X10" s="41" t="s">
        <v>91</v>
      </c>
      <c r="Y10" s="39"/>
    </row>
    <row r="11" spans="1:25" ht="15.6" x14ac:dyDescent="0.3">
      <c r="A11" s="19">
        <v>9</v>
      </c>
      <c r="B11" s="19" t="s">
        <v>5</v>
      </c>
      <c r="C11" s="19">
        <v>19</v>
      </c>
      <c r="D11" s="24">
        <v>2</v>
      </c>
      <c r="E11" s="24">
        <v>2</v>
      </c>
      <c r="F11" s="19">
        <v>20</v>
      </c>
      <c r="G11" s="19">
        <f t="shared" si="0"/>
        <v>80</v>
      </c>
      <c r="H11" s="28">
        <v>3</v>
      </c>
      <c r="J11" s="19">
        <v>7</v>
      </c>
      <c r="K11" s="33">
        <v>64</v>
      </c>
      <c r="L11" s="33">
        <v>64</v>
      </c>
      <c r="M11" s="33">
        <v>68</v>
      </c>
      <c r="N11" s="36">
        <v>68</v>
      </c>
      <c r="Q11" s="41" t="s">
        <v>30</v>
      </c>
      <c r="R11" s="49"/>
      <c r="S11" s="49"/>
      <c r="T11" s="43"/>
      <c r="U11" s="49"/>
      <c r="V11" s="49"/>
      <c r="W11" s="42" t="s">
        <v>82</v>
      </c>
      <c r="X11" s="41" t="s">
        <v>92</v>
      </c>
      <c r="Y11" s="39"/>
    </row>
    <row r="12" spans="1:25" ht="15.6" x14ac:dyDescent="0.3">
      <c r="A12" s="19">
        <v>60</v>
      </c>
      <c r="B12" s="19" t="s">
        <v>4</v>
      </c>
      <c r="C12" s="19">
        <v>20</v>
      </c>
      <c r="D12" s="24">
        <v>1</v>
      </c>
      <c r="E12" s="24">
        <v>1</v>
      </c>
      <c r="F12" s="19">
        <v>20</v>
      </c>
      <c r="G12" s="19">
        <f t="shared" si="0"/>
        <v>80</v>
      </c>
      <c r="H12" s="1"/>
      <c r="J12" s="19">
        <v>8</v>
      </c>
      <c r="K12" s="33">
        <v>64</v>
      </c>
      <c r="L12" s="33">
        <v>60</v>
      </c>
      <c r="M12" s="33">
        <v>60</v>
      </c>
      <c r="N12" s="36">
        <v>60</v>
      </c>
      <c r="Q12" s="41" t="s">
        <v>31</v>
      </c>
      <c r="R12" s="49"/>
      <c r="S12" s="49"/>
      <c r="T12" s="43"/>
      <c r="U12" s="49"/>
      <c r="V12" s="49"/>
      <c r="W12" s="40" t="s">
        <v>83</v>
      </c>
      <c r="X12" s="41" t="s">
        <v>93</v>
      </c>
      <c r="Y12" s="39"/>
    </row>
    <row r="13" spans="1:25" ht="15.6" x14ac:dyDescent="0.3">
      <c r="A13" s="19">
        <v>1</v>
      </c>
      <c r="B13" s="19" t="s">
        <v>4</v>
      </c>
      <c r="C13" s="19">
        <v>23</v>
      </c>
      <c r="D13" s="24">
        <v>1</v>
      </c>
      <c r="E13" s="24">
        <v>1</v>
      </c>
      <c r="F13" s="19">
        <v>19</v>
      </c>
      <c r="G13" s="19">
        <f t="shared" si="0"/>
        <v>76</v>
      </c>
      <c r="H13" s="1"/>
      <c r="J13" s="19">
        <v>9</v>
      </c>
      <c r="K13" s="33">
        <v>60</v>
      </c>
      <c r="L13" s="33">
        <v>60</v>
      </c>
      <c r="M13" s="33">
        <v>60</v>
      </c>
      <c r="N13" s="36">
        <v>60</v>
      </c>
      <c r="Q13" s="41" t="s">
        <v>32</v>
      </c>
      <c r="R13" s="49"/>
      <c r="S13" s="49"/>
      <c r="T13" s="43"/>
      <c r="U13" s="49"/>
      <c r="V13" s="49"/>
      <c r="W13" s="49"/>
      <c r="X13" s="44" t="s">
        <v>94</v>
      </c>
      <c r="Y13" s="39"/>
    </row>
    <row r="14" spans="1:25" ht="15.6" x14ac:dyDescent="0.3">
      <c r="A14" s="19">
        <v>26</v>
      </c>
      <c r="B14" s="19" t="s">
        <v>5</v>
      </c>
      <c r="C14" s="19">
        <v>20</v>
      </c>
      <c r="D14" s="24">
        <v>2</v>
      </c>
      <c r="E14" s="24">
        <v>1</v>
      </c>
      <c r="F14" s="19">
        <v>19</v>
      </c>
      <c r="G14" s="19">
        <f t="shared" si="0"/>
        <v>76</v>
      </c>
      <c r="H14" s="1"/>
      <c r="J14" s="19">
        <v>10</v>
      </c>
      <c r="K14" s="33">
        <v>56</v>
      </c>
      <c r="L14" s="33">
        <v>60</v>
      </c>
      <c r="M14" s="33">
        <v>60</v>
      </c>
      <c r="N14" s="36">
        <v>60</v>
      </c>
      <c r="Q14" s="39"/>
      <c r="R14" s="39"/>
      <c r="S14" s="39"/>
      <c r="T14" s="43"/>
      <c r="U14" s="39"/>
      <c r="V14" s="39"/>
      <c r="W14" s="39"/>
      <c r="X14" s="39"/>
      <c r="Y14" s="39"/>
    </row>
    <row r="15" spans="1:25" ht="15.6" x14ac:dyDescent="0.3">
      <c r="A15" s="19">
        <v>36</v>
      </c>
      <c r="B15" s="19" t="s">
        <v>5</v>
      </c>
      <c r="C15" s="19">
        <v>20</v>
      </c>
      <c r="D15" s="24">
        <v>2</v>
      </c>
      <c r="E15" s="24">
        <v>1</v>
      </c>
      <c r="F15" s="19">
        <v>19</v>
      </c>
      <c r="G15" s="19">
        <f t="shared" si="0"/>
        <v>76</v>
      </c>
      <c r="H15" s="28">
        <v>4</v>
      </c>
      <c r="J15" s="19">
        <v>11</v>
      </c>
      <c r="K15" s="33">
        <v>56</v>
      </c>
      <c r="L15" s="33">
        <v>56</v>
      </c>
      <c r="M15" s="33">
        <v>56</v>
      </c>
      <c r="N15" s="36">
        <v>56</v>
      </c>
      <c r="Q15" s="39"/>
      <c r="R15" s="39"/>
      <c r="S15" s="39"/>
      <c r="T15" s="43"/>
      <c r="U15" s="50" t="s">
        <v>16</v>
      </c>
      <c r="V15" s="50" t="s">
        <v>17</v>
      </c>
      <c r="W15" s="50" t="s">
        <v>18</v>
      </c>
      <c r="X15" s="50" t="s">
        <v>19</v>
      </c>
      <c r="Y15" s="51" t="s">
        <v>20</v>
      </c>
    </row>
    <row r="16" spans="1:25" ht="15.6" x14ac:dyDescent="0.3">
      <c r="A16" s="19">
        <v>39</v>
      </c>
      <c r="B16" s="19" t="s">
        <v>4</v>
      </c>
      <c r="C16" s="19">
        <v>20</v>
      </c>
      <c r="D16" s="24">
        <v>1</v>
      </c>
      <c r="E16" s="24">
        <v>1</v>
      </c>
      <c r="F16" s="19">
        <v>19</v>
      </c>
      <c r="G16" s="19">
        <f t="shared" si="0"/>
        <v>76</v>
      </c>
      <c r="H16" s="1"/>
      <c r="J16" s="19">
        <v>12</v>
      </c>
      <c r="K16" s="33">
        <v>52</v>
      </c>
      <c r="L16" s="33">
        <v>52</v>
      </c>
      <c r="M16" s="33">
        <v>52</v>
      </c>
      <c r="N16" s="36">
        <v>56</v>
      </c>
      <c r="Q16" s="40" t="s">
        <v>44</v>
      </c>
      <c r="R16" s="40" t="s">
        <v>52</v>
      </c>
      <c r="S16" s="41" t="s">
        <v>58</v>
      </c>
      <c r="T16" s="43"/>
      <c r="U16" s="41">
        <v>22</v>
      </c>
      <c r="V16" s="40">
        <v>11</v>
      </c>
      <c r="W16" s="41">
        <v>26</v>
      </c>
      <c r="X16" s="52">
        <v>1</v>
      </c>
      <c r="Y16" s="53">
        <v>23</v>
      </c>
    </row>
    <row r="17" spans="1:25" ht="15.6" x14ac:dyDescent="0.3">
      <c r="A17" s="19">
        <v>59</v>
      </c>
      <c r="B17" s="19" t="s">
        <v>4</v>
      </c>
      <c r="C17" s="19">
        <v>19</v>
      </c>
      <c r="D17" s="24">
        <v>1</v>
      </c>
      <c r="E17" s="24">
        <v>1</v>
      </c>
      <c r="F17" s="19">
        <v>19</v>
      </c>
      <c r="G17" s="19">
        <f t="shared" si="0"/>
        <v>76</v>
      </c>
      <c r="H17" s="1"/>
      <c r="J17" s="19">
        <v>13</v>
      </c>
      <c r="K17" s="33">
        <v>52</v>
      </c>
      <c r="L17" s="33">
        <v>52</v>
      </c>
      <c r="M17" s="33">
        <v>52</v>
      </c>
      <c r="N17" s="36">
        <v>48</v>
      </c>
      <c r="Q17" s="40" t="s">
        <v>45</v>
      </c>
      <c r="R17" s="42" t="s">
        <v>53</v>
      </c>
      <c r="S17" s="44" t="s">
        <v>59</v>
      </c>
      <c r="T17" s="43"/>
      <c r="U17" s="41">
        <v>25</v>
      </c>
      <c r="V17" s="52">
        <v>9</v>
      </c>
      <c r="W17" s="41">
        <v>23</v>
      </c>
      <c r="X17" s="40">
        <v>14</v>
      </c>
      <c r="Y17" s="54">
        <v>17</v>
      </c>
    </row>
    <row r="18" spans="1:25" ht="15.6" x14ac:dyDescent="0.3">
      <c r="A18" s="19">
        <v>61</v>
      </c>
      <c r="B18" s="19" t="s">
        <v>4</v>
      </c>
      <c r="C18" s="19">
        <v>21</v>
      </c>
      <c r="D18" s="24">
        <v>1</v>
      </c>
      <c r="E18" s="24">
        <v>1</v>
      </c>
      <c r="F18" s="19">
        <v>19</v>
      </c>
      <c r="G18" s="19">
        <f t="shared" si="0"/>
        <v>76</v>
      </c>
      <c r="H18" s="1"/>
      <c r="J18" s="19">
        <v>14</v>
      </c>
      <c r="K18" s="33">
        <v>48</v>
      </c>
      <c r="L18" s="33">
        <v>48</v>
      </c>
      <c r="M18" s="33">
        <v>48</v>
      </c>
      <c r="N18" s="36">
        <v>48</v>
      </c>
      <c r="Q18" s="40" t="s">
        <v>46</v>
      </c>
      <c r="R18" s="55" t="s">
        <v>54</v>
      </c>
      <c r="S18" s="41" t="s">
        <v>60</v>
      </c>
      <c r="T18" s="43"/>
      <c r="U18" s="56">
        <v>28</v>
      </c>
      <c r="V18" s="40">
        <v>15</v>
      </c>
      <c r="W18" s="57">
        <v>17</v>
      </c>
      <c r="X18" s="40">
        <v>18</v>
      </c>
      <c r="Y18" s="53">
        <v>2</v>
      </c>
    </row>
    <row r="19" spans="1:25" ht="15.6" x14ac:dyDescent="0.3">
      <c r="A19" s="19">
        <v>77</v>
      </c>
      <c r="B19" s="19" t="s">
        <v>4</v>
      </c>
      <c r="C19" s="19">
        <v>21</v>
      </c>
      <c r="D19" s="24">
        <v>2</v>
      </c>
      <c r="E19" s="24">
        <v>1</v>
      </c>
      <c r="F19" s="19">
        <v>19</v>
      </c>
      <c r="G19" s="19">
        <f t="shared" si="0"/>
        <v>76</v>
      </c>
      <c r="H19" s="28">
        <v>5</v>
      </c>
      <c r="J19" s="19">
        <v>15</v>
      </c>
      <c r="K19" s="33">
        <v>48</v>
      </c>
      <c r="L19" s="33">
        <v>48</v>
      </c>
      <c r="M19" s="33">
        <v>44</v>
      </c>
      <c r="N19" s="36">
        <v>44</v>
      </c>
      <c r="Q19" s="42" t="s">
        <v>47</v>
      </c>
      <c r="R19" s="55" t="s">
        <v>55</v>
      </c>
      <c r="S19" s="41" t="s">
        <v>61</v>
      </c>
      <c r="T19" s="43"/>
      <c r="U19" s="41">
        <v>13</v>
      </c>
      <c r="V19" s="40">
        <v>12</v>
      </c>
      <c r="W19" s="41">
        <v>2</v>
      </c>
      <c r="X19" s="40">
        <v>31</v>
      </c>
      <c r="Y19" s="53">
        <v>3</v>
      </c>
    </row>
    <row r="20" spans="1:25" ht="15.6" x14ac:dyDescent="0.3">
      <c r="A20" s="26">
        <v>79</v>
      </c>
      <c r="B20" s="26" t="s">
        <v>5</v>
      </c>
      <c r="C20" s="26">
        <v>21</v>
      </c>
      <c r="D20" s="25">
        <v>3</v>
      </c>
      <c r="E20" s="27">
        <v>1</v>
      </c>
      <c r="F20" s="26">
        <v>19</v>
      </c>
      <c r="G20" s="26">
        <f t="shared" si="0"/>
        <v>76</v>
      </c>
      <c r="H20" s="1"/>
      <c r="J20" s="19">
        <v>16</v>
      </c>
      <c r="K20" s="33">
        <v>44</v>
      </c>
      <c r="L20" s="33">
        <v>44</v>
      </c>
      <c r="M20" s="33">
        <v>44</v>
      </c>
      <c r="N20" s="36">
        <v>44</v>
      </c>
      <c r="Q20" s="41" t="s">
        <v>48</v>
      </c>
      <c r="R20" s="40" t="s">
        <v>56</v>
      </c>
      <c r="S20" s="41" t="s">
        <v>62</v>
      </c>
      <c r="T20" s="43"/>
      <c r="U20" s="40">
        <v>32</v>
      </c>
      <c r="V20" s="40">
        <v>6</v>
      </c>
      <c r="W20" s="41">
        <v>3</v>
      </c>
      <c r="X20" s="40">
        <v>21</v>
      </c>
      <c r="Y20" s="53">
        <v>27</v>
      </c>
    </row>
    <row r="21" spans="1:25" ht="15.6" x14ac:dyDescent="0.3">
      <c r="A21" s="19">
        <v>15</v>
      </c>
      <c r="B21" s="19" t="s">
        <v>4</v>
      </c>
      <c r="C21" s="19">
        <v>19</v>
      </c>
      <c r="D21" s="24">
        <v>2</v>
      </c>
      <c r="E21" s="24">
        <v>1</v>
      </c>
      <c r="F21" s="19">
        <v>18</v>
      </c>
      <c r="G21" s="19">
        <f t="shared" si="0"/>
        <v>72</v>
      </c>
      <c r="H21" s="1"/>
      <c r="J21" s="19">
        <v>17</v>
      </c>
      <c r="K21" s="33">
        <v>36</v>
      </c>
      <c r="L21" s="33">
        <v>36</v>
      </c>
      <c r="M21" s="33">
        <v>40</v>
      </c>
      <c r="N21" s="36">
        <v>44</v>
      </c>
      <c r="Q21" s="44" t="s">
        <v>49</v>
      </c>
      <c r="R21" s="40" t="s">
        <v>57</v>
      </c>
      <c r="S21" s="41" t="s">
        <v>63</v>
      </c>
      <c r="T21" s="43"/>
      <c r="U21" s="40">
        <v>8</v>
      </c>
      <c r="V21" s="57">
        <v>30</v>
      </c>
      <c r="W21" s="41">
        <v>27</v>
      </c>
      <c r="X21" s="41">
        <v>43</v>
      </c>
      <c r="Y21" s="58">
        <v>32</v>
      </c>
    </row>
    <row r="22" spans="1:25" ht="15.6" x14ac:dyDescent="0.3">
      <c r="A22" s="19">
        <v>25</v>
      </c>
      <c r="B22" s="19" t="s">
        <v>4</v>
      </c>
      <c r="C22" s="19">
        <v>21</v>
      </c>
      <c r="D22" s="24">
        <v>2</v>
      </c>
      <c r="E22" s="24">
        <v>1</v>
      </c>
      <c r="F22" s="19">
        <v>18</v>
      </c>
      <c r="G22" s="19">
        <f t="shared" si="0"/>
        <v>72</v>
      </c>
      <c r="H22" s="1"/>
      <c r="J22" s="19">
        <v>18</v>
      </c>
      <c r="K22" s="33">
        <v>36</v>
      </c>
      <c r="L22" s="33">
        <v>36</v>
      </c>
      <c r="M22" s="33">
        <v>36</v>
      </c>
      <c r="N22" s="36">
        <v>36</v>
      </c>
      <c r="Q22" s="41" t="s">
        <v>50</v>
      </c>
      <c r="R22" s="49"/>
      <c r="S22" s="49"/>
      <c r="T22" s="43"/>
      <c r="U22" s="52">
        <v>19</v>
      </c>
      <c r="V22" s="41">
        <v>7</v>
      </c>
      <c r="W22" s="40">
        <v>52</v>
      </c>
      <c r="X22" s="57">
        <v>46</v>
      </c>
      <c r="Y22" s="58">
        <v>8</v>
      </c>
    </row>
    <row r="23" spans="1:25" ht="15.6" x14ac:dyDescent="0.3">
      <c r="A23" s="19">
        <v>38</v>
      </c>
      <c r="B23" s="19" t="s">
        <v>5</v>
      </c>
      <c r="C23" s="19">
        <v>20</v>
      </c>
      <c r="D23" s="24">
        <v>2</v>
      </c>
      <c r="E23" s="24">
        <v>1</v>
      </c>
      <c r="F23" s="19">
        <v>18</v>
      </c>
      <c r="G23" s="19">
        <f t="shared" si="0"/>
        <v>72</v>
      </c>
      <c r="H23" s="28">
        <v>6</v>
      </c>
      <c r="J23" s="19">
        <v>19</v>
      </c>
      <c r="K23" s="33">
        <v>36</v>
      </c>
      <c r="L23" s="33">
        <v>36</v>
      </c>
      <c r="M23" s="33">
        <v>36</v>
      </c>
      <c r="N23" s="36">
        <v>36</v>
      </c>
      <c r="Q23" s="41" t="s">
        <v>51</v>
      </c>
      <c r="R23" s="49"/>
      <c r="S23" s="49"/>
      <c r="T23" s="43"/>
      <c r="U23" s="40">
        <v>24</v>
      </c>
      <c r="V23" s="41">
        <v>10</v>
      </c>
      <c r="W23" s="52">
        <v>35</v>
      </c>
      <c r="X23" s="41">
        <v>40</v>
      </c>
      <c r="Y23" s="59">
        <v>19</v>
      </c>
    </row>
    <row r="24" spans="1:25" ht="15.6" x14ac:dyDescent="0.3">
      <c r="A24" s="19">
        <v>49</v>
      </c>
      <c r="B24" s="19" t="s">
        <v>4</v>
      </c>
      <c r="C24" s="19">
        <v>21</v>
      </c>
      <c r="D24" s="24">
        <v>2</v>
      </c>
      <c r="E24" s="24">
        <v>1</v>
      </c>
      <c r="F24" s="19">
        <v>18</v>
      </c>
      <c r="G24" s="19">
        <f t="shared" si="0"/>
        <v>72</v>
      </c>
      <c r="H24" s="1"/>
      <c r="J24" s="19">
        <v>20</v>
      </c>
      <c r="K24" s="33">
        <v>36</v>
      </c>
      <c r="L24" s="33">
        <v>32</v>
      </c>
      <c r="M24" s="33">
        <v>32</v>
      </c>
      <c r="N24" s="36">
        <v>32</v>
      </c>
      <c r="Q24" s="49"/>
      <c r="R24" s="49"/>
      <c r="S24" s="49"/>
      <c r="T24" s="43"/>
      <c r="U24" s="41">
        <v>36</v>
      </c>
      <c r="V24" s="41">
        <v>29</v>
      </c>
      <c r="W24" s="40">
        <v>34</v>
      </c>
      <c r="X24" s="41">
        <v>48</v>
      </c>
      <c r="Y24" s="58">
        <v>24</v>
      </c>
    </row>
    <row r="25" spans="1:25" ht="15.6" x14ac:dyDescent="0.3">
      <c r="A25" s="19">
        <v>80</v>
      </c>
      <c r="B25" s="19" t="s">
        <v>4</v>
      </c>
      <c r="C25" s="19">
        <v>20</v>
      </c>
      <c r="D25" s="24">
        <v>2</v>
      </c>
      <c r="E25" s="24">
        <v>2</v>
      </c>
      <c r="F25" s="19">
        <v>18</v>
      </c>
      <c r="G25" s="19">
        <f t="shared" si="0"/>
        <v>72</v>
      </c>
      <c r="H25" s="1"/>
      <c r="J25" s="19">
        <v>21</v>
      </c>
      <c r="K25" s="33">
        <v>28</v>
      </c>
      <c r="L25" s="33">
        <v>28</v>
      </c>
      <c r="M25" s="33">
        <v>32</v>
      </c>
      <c r="N25" s="36">
        <v>32</v>
      </c>
      <c r="Q25" s="49"/>
      <c r="R25" s="49"/>
      <c r="S25" s="49"/>
      <c r="T25" s="43"/>
      <c r="U25" s="41">
        <v>49</v>
      </c>
      <c r="V25" s="41">
        <v>20</v>
      </c>
      <c r="W25" s="40">
        <v>54</v>
      </c>
      <c r="X25" s="41">
        <v>41</v>
      </c>
      <c r="Y25" s="53">
        <v>49</v>
      </c>
    </row>
    <row r="26" spans="1:25" ht="15.6" x14ac:dyDescent="0.3">
      <c r="A26" s="19">
        <v>41</v>
      </c>
      <c r="B26" s="19" t="s">
        <v>4</v>
      </c>
      <c r="C26" s="19">
        <v>19</v>
      </c>
      <c r="D26" s="24">
        <v>2</v>
      </c>
      <c r="E26" s="24">
        <v>1</v>
      </c>
      <c r="F26" s="19">
        <v>17</v>
      </c>
      <c r="G26" s="19">
        <f t="shared" si="0"/>
        <v>68</v>
      </c>
      <c r="H26" s="1"/>
      <c r="J26" s="37">
        <v>22</v>
      </c>
      <c r="K26" s="33">
        <v>12</v>
      </c>
      <c r="L26" s="33">
        <v>20</v>
      </c>
      <c r="M26" s="33">
        <v>24</v>
      </c>
      <c r="N26" s="36">
        <v>24</v>
      </c>
      <c r="Q26" s="39"/>
      <c r="R26" s="39"/>
      <c r="S26" s="39"/>
      <c r="T26" s="43"/>
      <c r="U26" s="41">
        <v>47</v>
      </c>
      <c r="V26" s="41">
        <v>16</v>
      </c>
      <c r="W26" s="40">
        <v>59</v>
      </c>
      <c r="X26" s="41">
        <v>53</v>
      </c>
      <c r="Y26" s="53">
        <v>47</v>
      </c>
    </row>
    <row r="27" spans="1:25" ht="15.6" x14ac:dyDescent="0.3">
      <c r="A27" s="19">
        <v>45</v>
      </c>
      <c r="B27" s="19" t="s">
        <v>4</v>
      </c>
      <c r="C27" s="19">
        <v>21</v>
      </c>
      <c r="D27" s="24">
        <v>2</v>
      </c>
      <c r="E27" s="24">
        <v>1</v>
      </c>
      <c r="F27" s="19">
        <v>17</v>
      </c>
      <c r="G27" s="19">
        <f t="shared" si="0"/>
        <v>68</v>
      </c>
      <c r="H27" s="28">
        <v>7</v>
      </c>
      <c r="J27" s="19" t="s">
        <v>14</v>
      </c>
      <c r="K27" s="19">
        <f>AVERAGE(K5:K26)</f>
        <v>54.909090909090907</v>
      </c>
      <c r="L27" s="19">
        <f>AVERAGE(L5:L26)</f>
        <v>54.909090909090907</v>
      </c>
      <c r="M27" s="19">
        <f>AVERAGE(M5:M26)</f>
        <v>55.454545454545453</v>
      </c>
      <c r="N27" s="19">
        <f>AVERAGE(N5:N26)</f>
        <v>55.636363636363633</v>
      </c>
      <c r="Q27" s="39"/>
      <c r="R27" s="39"/>
      <c r="S27" s="39"/>
      <c r="T27" s="43"/>
      <c r="U27" s="57">
        <v>37</v>
      </c>
      <c r="V27" s="40">
        <v>39</v>
      </c>
      <c r="W27" s="40">
        <v>45</v>
      </c>
      <c r="X27" s="40">
        <v>88</v>
      </c>
      <c r="Y27" s="54">
        <v>37</v>
      </c>
    </row>
    <row r="28" spans="1:25" ht="15.6" x14ac:dyDescent="0.3">
      <c r="A28" s="19">
        <v>53</v>
      </c>
      <c r="B28" s="19" t="s">
        <v>5</v>
      </c>
      <c r="C28" s="19">
        <v>21</v>
      </c>
      <c r="D28" s="24">
        <v>2</v>
      </c>
      <c r="E28" s="24">
        <v>1</v>
      </c>
      <c r="F28" s="19">
        <v>17</v>
      </c>
      <c r="G28" s="19">
        <f t="shared" si="0"/>
        <v>68</v>
      </c>
      <c r="H28" s="1"/>
      <c r="Q28" s="39"/>
      <c r="R28" s="39"/>
      <c r="S28" s="39"/>
      <c r="T28" s="43"/>
      <c r="U28" s="40">
        <v>42</v>
      </c>
      <c r="V28" s="40">
        <v>38</v>
      </c>
      <c r="W28" s="57">
        <v>70</v>
      </c>
      <c r="X28" s="40">
        <v>61</v>
      </c>
      <c r="Y28" s="58">
        <v>52</v>
      </c>
    </row>
    <row r="29" spans="1:25" ht="15.6" x14ac:dyDescent="0.3">
      <c r="A29" s="19">
        <v>12</v>
      </c>
      <c r="B29" s="19" t="s">
        <v>4</v>
      </c>
      <c r="C29" s="19">
        <v>21</v>
      </c>
      <c r="D29" s="24">
        <v>2</v>
      </c>
      <c r="E29" s="24">
        <v>2</v>
      </c>
      <c r="F29" s="19">
        <v>16</v>
      </c>
      <c r="G29" s="19">
        <f t="shared" si="0"/>
        <v>64</v>
      </c>
      <c r="H29" s="1"/>
      <c r="Q29" s="39"/>
      <c r="R29" s="39"/>
      <c r="S29" s="39"/>
      <c r="T29" s="43"/>
      <c r="U29" s="40">
        <v>57</v>
      </c>
      <c r="V29" s="40">
        <v>50</v>
      </c>
      <c r="W29" s="41">
        <v>79</v>
      </c>
      <c r="X29" s="40">
        <v>77</v>
      </c>
      <c r="Y29" s="59">
        <v>35</v>
      </c>
    </row>
    <row r="30" spans="1:25" ht="15.6" x14ac:dyDescent="0.3">
      <c r="A30" s="19">
        <v>28</v>
      </c>
      <c r="B30" s="19" t="s">
        <v>4</v>
      </c>
      <c r="C30" s="19">
        <v>19</v>
      </c>
      <c r="D30" s="24">
        <v>1</v>
      </c>
      <c r="E30" s="24">
        <v>1</v>
      </c>
      <c r="F30" s="19">
        <v>16</v>
      </c>
      <c r="G30" s="19">
        <f t="shared" si="0"/>
        <v>64</v>
      </c>
      <c r="H30" s="1"/>
      <c r="Q30" s="39"/>
      <c r="R30" s="39"/>
      <c r="S30" s="39"/>
      <c r="T30" s="43"/>
      <c r="U30" s="52">
        <v>56</v>
      </c>
      <c r="V30" s="52">
        <v>51</v>
      </c>
      <c r="W30" s="41">
        <v>80</v>
      </c>
      <c r="X30" s="52">
        <v>86</v>
      </c>
      <c r="Y30" s="58">
        <v>34</v>
      </c>
    </row>
    <row r="31" spans="1:25" ht="15.6" x14ac:dyDescent="0.3">
      <c r="A31" s="19">
        <v>47</v>
      </c>
      <c r="B31" s="19" t="s">
        <v>4</v>
      </c>
      <c r="C31" s="19">
        <v>20</v>
      </c>
      <c r="D31" s="24">
        <v>2</v>
      </c>
      <c r="E31" s="24">
        <v>1</v>
      </c>
      <c r="F31" s="19">
        <v>16</v>
      </c>
      <c r="G31" s="19">
        <f t="shared" si="0"/>
        <v>64</v>
      </c>
      <c r="H31" s="28">
        <v>8</v>
      </c>
      <c r="Q31" s="39"/>
      <c r="R31" s="39"/>
      <c r="S31" s="39"/>
      <c r="T31" s="43"/>
      <c r="U31" s="40">
        <v>33</v>
      </c>
      <c r="V31" s="41">
        <v>56</v>
      </c>
      <c r="W31" s="41">
        <v>62</v>
      </c>
      <c r="X31" s="40">
        <v>83</v>
      </c>
      <c r="Y31" s="58">
        <v>59</v>
      </c>
    </row>
    <row r="32" spans="1:25" ht="15.6" x14ac:dyDescent="0.3">
      <c r="A32" s="19">
        <v>6</v>
      </c>
      <c r="B32" s="19" t="s">
        <v>4</v>
      </c>
      <c r="C32" s="19">
        <v>20</v>
      </c>
      <c r="D32" s="24">
        <v>1</v>
      </c>
      <c r="E32" s="24">
        <v>1</v>
      </c>
      <c r="F32" s="19">
        <v>15</v>
      </c>
      <c r="G32" s="19">
        <f t="shared" si="0"/>
        <v>60</v>
      </c>
      <c r="H32" s="1"/>
      <c r="K32" s="33">
        <v>96</v>
      </c>
      <c r="L32" s="33">
        <v>92</v>
      </c>
      <c r="M32" s="33">
        <v>92</v>
      </c>
      <c r="N32" s="33">
        <v>92</v>
      </c>
      <c r="Q32" s="39"/>
      <c r="R32" s="39"/>
      <c r="S32" s="39"/>
      <c r="T32" s="43"/>
      <c r="U32" s="40">
        <v>90</v>
      </c>
      <c r="V32" s="57">
        <v>58</v>
      </c>
      <c r="W32" s="41">
        <v>68</v>
      </c>
      <c r="X32" s="41">
        <v>73</v>
      </c>
      <c r="Y32" s="58">
        <v>45</v>
      </c>
    </row>
    <row r="33" spans="1:25" ht="15.6" x14ac:dyDescent="0.3">
      <c r="A33" s="19">
        <v>23</v>
      </c>
      <c r="B33" s="19" t="s">
        <v>4</v>
      </c>
      <c r="C33" s="19">
        <v>21</v>
      </c>
      <c r="D33" s="24">
        <v>2</v>
      </c>
      <c r="E33" s="24">
        <v>1</v>
      </c>
      <c r="F33" s="19">
        <v>15</v>
      </c>
      <c r="G33" s="19">
        <f t="shared" si="0"/>
        <v>60</v>
      </c>
      <c r="H33" s="2"/>
      <c r="K33" s="33">
        <v>84</v>
      </c>
      <c r="L33" s="33">
        <v>84</v>
      </c>
      <c r="M33" s="33">
        <v>84</v>
      </c>
      <c r="N33" s="33">
        <v>88</v>
      </c>
      <c r="Q33" s="39"/>
      <c r="R33" s="39"/>
      <c r="S33" s="39"/>
      <c r="T33" s="43"/>
      <c r="U33" s="57">
        <v>60</v>
      </c>
      <c r="V33" s="41">
        <v>44</v>
      </c>
      <c r="W33" s="40">
        <v>71</v>
      </c>
      <c r="X33" s="41">
        <v>4</v>
      </c>
      <c r="Y33" s="53">
        <v>71</v>
      </c>
    </row>
    <row r="34" spans="1:25" ht="15.6" x14ac:dyDescent="0.3">
      <c r="A34" s="19">
        <v>43</v>
      </c>
      <c r="B34" s="19" t="s">
        <v>5</v>
      </c>
      <c r="C34" s="19">
        <v>20</v>
      </c>
      <c r="D34" s="24">
        <v>2</v>
      </c>
      <c r="E34" s="24">
        <v>1</v>
      </c>
      <c r="F34" s="19">
        <v>15</v>
      </c>
      <c r="G34" s="19">
        <f t="shared" si="0"/>
        <v>60</v>
      </c>
      <c r="H34" s="1"/>
      <c r="K34" s="33">
        <v>80</v>
      </c>
      <c r="L34" s="33">
        <v>80</v>
      </c>
      <c r="M34" s="33">
        <v>76</v>
      </c>
      <c r="N34" s="33">
        <v>76</v>
      </c>
      <c r="Q34" s="39"/>
      <c r="R34" s="39"/>
      <c r="S34" s="39"/>
      <c r="T34" s="43"/>
      <c r="U34" s="41">
        <v>5</v>
      </c>
      <c r="V34" s="41">
        <v>74</v>
      </c>
      <c r="W34" s="40">
        <v>65</v>
      </c>
      <c r="X34" s="41">
        <v>63</v>
      </c>
      <c r="Y34" s="53">
        <v>65</v>
      </c>
    </row>
    <row r="35" spans="1:25" ht="15.6" x14ac:dyDescent="0.3">
      <c r="A35" s="19">
        <v>50</v>
      </c>
      <c r="B35" s="19" t="s">
        <v>4</v>
      </c>
      <c r="C35" s="19">
        <v>20</v>
      </c>
      <c r="D35" s="24">
        <v>1</v>
      </c>
      <c r="E35" s="24">
        <v>1</v>
      </c>
      <c r="F35" s="19">
        <v>15</v>
      </c>
      <c r="G35" s="19">
        <f t="shared" ref="G35:G66" si="1">F35*4</f>
        <v>60</v>
      </c>
      <c r="H35" s="28">
        <v>9</v>
      </c>
      <c r="K35" s="33">
        <v>76</v>
      </c>
      <c r="L35" s="33">
        <v>76</v>
      </c>
      <c r="M35" s="33">
        <v>76</v>
      </c>
      <c r="N35" s="33">
        <v>76</v>
      </c>
      <c r="Q35" s="39"/>
      <c r="R35" s="39"/>
      <c r="S35" s="39"/>
      <c r="T35" s="43"/>
      <c r="U35" s="41">
        <v>67</v>
      </c>
      <c r="V35" s="40">
        <v>69</v>
      </c>
      <c r="W35" s="40">
        <v>75</v>
      </c>
      <c r="X35" s="41">
        <v>85</v>
      </c>
      <c r="Y35" s="53">
        <v>75</v>
      </c>
    </row>
    <row r="36" spans="1:25" ht="15.6" x14ac:dyDescent="0.3">
      <c r="A36" s="19">
        <v>56</v>
      </c>
      <c r="B36" s="19" t="s">
        <v>5</v>
      </c>
      <c r="C36" s="19">
        <v>22</v>
      </c>
      <c r="D36" s="24">
        <v>2</v>
      </c>
      <c r="E36" s="24">
        <v>2</v>
      </c>
      <c r="F36" s="19">
        <v>15</v>
      </c>
      <c r="G36" s="19">
        <f t="shared" si="1"/>
        <v>60</v>
      </c>
      <c r="H36" s="1"/>
      <c r="K36" s="33">
        <v>72</v>
      </c>
      <c r="L36" s="33">
        <v>72</v>
      </c>
      <c r="M36" s="33">
        <v>76</v>
      </c>
      <c r="N36" s="33">
        <v>76</v>
      </c>
      <c r="Q36" s="39"/>
      <c r="R36" s="39"/>
      <c r="S36" s="39"/>
      <c r="T36" s="43"/>
      <c r="U36" s="41">
        <v>84</v>
      </c>
      <c r="V36" s="52">
        <v>64</v>
      </c>
      <c r="W36" s="52">
        <v>72</v>
      </c>
      <c r="X36" s="41">
        <v>76</v>
      </c>
      <c r="Y36" s="54">
        <v>72</v>
      </c>
    </row>
    <row r="37" spans="1:25" ht="15.6" x14ac:dyDescent="0.3">
      <c r="A37" s="26">
        <v>62</v>
      </c>
      <c r="B37" s="26" t="s">
        <v>4</v>
      </c>
      <c r="C37" s="26">
        <v>20</v>
      </c>
      <c r="D37" s="25">
        <v>3</v>
      </c>
      <c r="E37" s="27">
        <v>2</v>
      </c>
      <c r="F37" s="26">
        <v>15</v>
      </c>
      <c r="G37" s="26">
        <f t="shared" si="1"/>
        <v>60</v>
      </c>
      <c r="H37" s="1"/>
      <c r="K37" s="33">
        <v>72</v>
      </c>
      <c r="L37" s="33">
        <v>72</v>
      </c>
      <c r="M37" s="33">
        <v>72</v>
      </c>
      <c r="N37" s="33">
        <v>68</v>
      </c>
      <c r="Q37" s="39"/>
      <c r="R37" s="39"/>
      <c r="S37" s="39"/>
      <c r="T37" s="43"/>
      <c r="U37" s="41">
        <v>66</v>
      </c>
      <c r="V37" s="40">
        <v>78</v>
      </c>
      <c r="W37" s="40">
        <v>82</v>
      </c>
      <c r="X37" s="57">
        <v>87</v>
      </c>
      <c r="Y37" s="53">
        <v>82</v>
      </c>
    </row>
    <row r="38" spans="1:25" ht="15.6" x14ac:dyDescent="0.3">
      <c r="A38" s="19">
        <v>68</v>
      </c>
      <c r="B38" s="19" t="s">
        <v>4</v>
      </c>
      <c r="C38" s="19">
        <v>21</v>
      </c>
      <c r="D38" s="24">
        <v>2</v>
      </c>
      <c r="E38" s="24">
        <v>2</v>
      </c>
      <c r="F38" s="19">
        <v>15</v>
      </c>
      <c r="G38" s="19">
        <f t="shared" si="1"/>
        <v>60</v>
      </c>
      <c r="H38" s="2"/>
      <c r="K38" s="33">
        <v>64</v>
      </c>
      <c r="L38" s="33">
        <v>64</v>
      </c>
      <c r="M38" s="33">
        <v>68</v>
      </c>
      <c r="N38" s="33">
        <v>68</v>
      </c>
      <c r="Q38" s="39"/>
      <c r="R38" s="39"/>
      <c r="S38" s="39"/>
      <c r="T38" s="43"/>
      <c r="U38" s="41">
        <v>89</v>
      </c>
      <c r="V38" s="40">
        <v>81</v>
      </c>
      <c r="W38" s="39"/>
      <c r="X38" s="39"/>
      <c r="Y38" s="53">
        <v>89</v>
      </c>
    </row>
    <row r="39" spans="1:25" ht="15.6" x14ac:dyDescent="0.3">
      <c r="A39" s="23">
        <v>83</v>
      </c>
      <c r="B39" s="23" t="s">
        <v>5</v>
      </c>
      <c r="C39" s="23">
        <v>20</v>
      </c>
      <c r="D39" s="25">
        <v>3</v>
      </c>
      <c r="E39" s="25">
        <v>3</v>
      </c>
      <c r="F39" s="23">
        <v>15</v>
      </c>
      <c r="G39" s="23">
        <f t="shared" si="1"/>
        <v>60</v>
      </c>
      <c r="H39" s="28">
        <v>10</v>
      </c>
      <c r="K39" s="33">
        <v>64</v>
      </c>
      <c r="L39" s="33">
        <v>60</v>
      </c>
      <c r="M39" s="33">
        <v>60</v>
      </c>
      <c r="N39" s="33">
        <v>60</v>
      </c>
      <c r="Q39" s="39"/>
      <c r="R39" s="39"/>
      <c r="S39" s="39"/>
      <c r="T39" s="43"/>
      <c r="U39" s="39"/>
      <c r="V39" s="40">
        <v>91</v>
      </c>
      <c r="W39" s="39"/>
      <c r="X39" s="39"/>
      <c r="Y39" s="39"/>
    </row>
    <row r="40" spans="1:25" ht="15.6" x14ac:dyDescent="0.3">
      <c r="A40" s="19">
        <v>86</v>
      </c>
      <c r="B40" s="19" t="s">
        <v>4</v>
      </c>
      <c r="C40" s="19">
        <v>19</v>
      </c>
      <c r="D40" s="24">
        <v>1</v>
      </c>
      <c r="E40" s="24">
        <v>1</v>
      </c>
      <c r="F40" s="19">
        <v>15</v>
      </c>
      <c r="G40" s="19">
        <f t="shared" si="1"/>
        <v>60</v>
      </c>
      <c r="H40" s="1"/>
      <c r="K40" s="33">
        <v>60</v>
      </c>
      <c r="L40" s="33">
        <v>60</v>
      </c>
      <c r="M40" s="33">
        <v>60</v>
      </c>
      <c r="N40" s="33">
        <v>60</v>
      </c>
      <c r="Q40" s="43"/>
      <c r="R40" s="43"/>
      <c r="S40" s="43"/>
      <c r="T40" s="43"/>
      <c r="U40" s="43"/>
      <c r="V40" s="43"/>
      <c r="W40" s="43"/>
      <c r="X40" s="43"/>
      <c r="Y40" s="43"/>
    </row>
    <row r="41" spans="1:25" ht="15.6" x14ac:dyDescent="0.3">
      <c r="A41" s="19">
        <v>89</v>
      </c>
      <c r="B41" s="19" t="s">
        <v>4</v>
      </c>
      <c r="C41" s="19">
        <v>20</v>
      </c>
      <c r="D41" s="24">
        <v>1</v>
      </c>
      <c r="E41" s="24">
        <v>1</v>
      </c>
      <c r="F41" s="19">
        <v>15</v>
      </c>
      <c r="G41" s="19">
        <f t="shared" si="1"/>
        <v>60</v>
      </c>
      <c r="H41" s="1"/>
      <c r="K41" s="33">
        <v>56</v>
      </c>
      <c r="L41" s="33">
        <v>60</v>
      </c>
      <c r="M41" s="33">
        <v>60</v>
      </c>
      <c r="N41" s="33">
        <v>60</v>
      </c>
      <c r="Q41" s="43"/>
      <c r="R41" s="43"/>
      <c r="S41" s="43"/>
      <c r="T41" s="43"/>
      <c r="U41" s="43"/>
      <c r="V41" s="43"/>
      <c r="W41" s="43"/>
      <c r="X41" s="43"/>
      <c r="Y41" s="43"/>
    </row>
    <row r="42" spans="1:25" ht="15.6" x14ac:dyDescent="0.25">
      <c r="A42" s="19">
        <v>13</v>
      </c>
      <c r="B42" s="19" t="s">
        <v>5</v>
      </c>
      <c r="C42" s="19">
        <v>20</v>
      </c>
      <c r="D42" s="24">
        <v>2</v>
      </c>
      <c r="E42" s="24">
        <v>1</v>
      </c>
      <c r="F42" s="19">
        <v>14</v>
      </c>
      <c r="G42" s="19">
        <f t="shared" si="1"/>
        <v>56</v>
      </c>
      <c r="H42" s="1"/>
      <c r="K42" s="33">
        <v>56</v>
      </c>
      <c r="L42" s="33">
        <v>56</v>
      </c>
      <c r="M42" s="33">
        <v>56</v>
      </c>
      <c r="N42" s="33">
        <v>56</v>
      </c>
    </row>
    <row r="43" spans="1:25" ht="15.6" x14ac:dyDescent="0.25">
      <c r="A43" s="19">
        <v>17</v>
      </c>
      <c r="B43" s="19" t="s">
        <v>5</v>
      </c>
      <c r="C43" s="19">
        <v>21</v>
      </c>
      <c r="D43" s="24">
        <v>2</v>
      </c>
      <c r="E43" s="24">
        <v>2</v>
      </c>
      <c r="F43" s="19">
        <v>14</v>
      </c>
      <c r="G43" s="19">
        <f t="shared" si="1"/>
        <v>56</v>
      </c>
      <c r="H43" s="28">
        <v>11</v>
      </c>
      <c r="K43" s="33">
        <v>52</v>
      </c>
      <c r="L43" s="33">
        <v>52</v>
      </c>
      <c r="M43" s="33">
        <v>52</v>
      </c>
      <c r="N43" s="33">
        <v>56</v>
      </c>
    </row>
    <row r="44" spans="1:25" ht="15.6" x14ac:dyDescent="0.25">
      <c r="A44" s="23">
        <v>32</v>
      </c>
      <c r="B44" s="23" t="s">
        <v>4</v>
      </c>
      <c r="C44" s="23">
        <v>20</v>
      </c>
      <c r="D44" s="25">
        <v>3</v>
      </c>
      <c r="E44" s="25">
        <v>3</v>
      </c>
      <c r="F44" s="23">
        <v>14</v>
      </c>
      <c r="G44" s="23">
        <f t="shared" si="1"/>
        <v>56</v>
      </c>
      <c r="H44" s="1"/>
      <c r="K44" s="33">
        <v>52</v>
      </c>
      <c r="L44" s="33">
        <v>52</v>
      </c>
      <c r="M44" s="33">
        <v>52</v>
      </c>
      <c r="N44" s="33">
        <v>48</v>
      </c>
    </row>
    <row r="45" spans="1:25" ht="15.6" x14ac:dyDescent="0.25">
      <c r="A45" s="19">
        <v>46</v>
      </c>
      <c r="B45" s="19" t="s">
        <v>4</v>
      </c>
      <c r="C45" s="19">
        <v>21</v>
      </c>
      <c r="D45" s="24">
        <v>2</v>
      </c>
      <c r="E45" s="24">
        <v>1</v>
      </c>
      <c r="F45" s="19">
        <v>14</v>
      </c>
      <c r="G45" s="19">
        <f t="shared" si="1"/>
        <v>56</v>
      </c>
      <c r="H45" s="2"/>
      <c r="K45" s="33">
        <v>48</v>
      </c>
      <c r="L45" s="33">
        <v>48</v>
      </c>
      <c r="M45" s="33">
        <v>48</v>
      </c>
      <c r="N45" s="33">
        <v>48</v>
      </c>
    </row>
    <row r="46" spans="1:25" ht="15.6" x14ac:dyDescent="0.25">
      <c r="A46" s="19">
        <v>69</v>
      </c>
      <c r="B46" s="19" t="s">
        <v>4</v>
      </c>
      <c r="C46" s="19">
        <v>21</v>
      </c>
      <c r="D46" s="24">
        <v>1</v>
      </c>
      <c r="E46" s="24">
        <v>1</v>
      </c>
      <c r="F46" s="19">
        <v>14</v>
      </c>
      <c r="G46" s="19">
        <f t="shared" si="1"/>
        <v>56</v>
      </c>
      <c r="H46" s="1"/>
      <c r="K46" s="33">
        <v>48</v>
      </c>
      <c r="L46" s="33">
        <v>48</v>
      </c>
      <c r="M46" s="33">
        <v>44</v>
      </c>
      <c r="N46" s="33">
        <v>44</v>
      </c>
    </row>
    <row r="47" spans="1:25" ht="15.6" x14ac:dyDescent="0.25">
      <c r="A47" s="19">
        <v>73</v>
      </c>
      <c r="B47" s="19" t="s">
        <v>5</v>
      </c>
      <c r="C47" s="19">
        <v>21</v>
      </c>
      <c r="D47" s="24">
        <v>2</v>
      </c>
      <c r="E47" s="24">
        <v>2</v>
      </c>
      <c r="F47" s="19">
        <v>14</v>
      </c>
      <c r="G47" s="19">
        <f t="shared" si="1"/>
        <v>56</v>
      </c>
      <c r="H47" s="28">
        <v>12</v>
      </c>
      <c r="K47" s="33">
        <v>44</v>
      </c>
      <c r="L47" s="33">
        <v>44</v>
      </c>
      <c r="M47" s="33">
        <v>44</v>
      </c>
      <c r="N47" s="33">
        <v>44</v>
      </c>
    </row>
    <row r="48" spans="1:25" ht="15.6" x14ac:dyDescent="0.25">
      <c r="A48" s="19">
        <v>2</v>
      </c>
      <c r="B48" s="19" t="s">
        <v>4</v>
      </c>
      <c r="C48" s="19">
        <v>22</v>
      </c>
      <c r="D48" s="24">
        <v>2</v>
      </c>
      <c r="E48" s="24">
        <v>2</v>
      </c>
      <c r="F48" s="19">
        <v>13</v>
      </c>
      <c r="G48" s="19">
        <f t="shared" si="1"/>
        <v>52</v>
      </c>
      <c r="H48" s="1"/>
      <c r="K48" s="33">
        <v>36</v>
      </c>
      <c r="L48" s="33">
        <v>36</v>
      </c>
      <c r="M48" s="33">
        <v>40</v>
      </c>
      <c r="N48" s="33">
        <v>44</v>
      </c>
    </row>
    <row r="49" spans="1:14" ht="15.6" x14ac:dyDescent="0.25">
      <c r="A49" s="19">
        <v>30</v>
      </c>
      <c r="B49" s="19" t="s">
        <v>4</v>
      </c>
      <c r="C49" s="19">
        <v>20</v>
      </c>
      <c r="D49" s="24">
        <v>1</v>
      </c>
      <c r="E49" s="24">
        <v>1</v>
      </c>
      <c r="F49" s="19">
        <v>13</v>
      </c>
      <c r="G49" s="19">
        <f t="shared" si="1"/>
        <v>52</v>
      </c>
      <c r="H49" s="1"/>
      <c r="K49" s="33">
        <v>36</v>
      </c>
      <c r="L49" s="33">
        <v>36</v>
      </c>
      <c r="M49" s="33">
        <v>36</v>
      </c>
      <c r="N49" s="33">
        <v>36</v>
      </c>
    </row>
    <row r="50" spans="1:14" ht="15.6" x14ac:dyDescent="0.25">
      <c r="A50" s="23">
        <v>37</v>
      </c>
      <c r="B50" s="23" t="s">
        <v>4</v>
      </c>
      <c r="C50" s="23">
        <v>20</v>
      </c>
      <c r="D50" s="25">
        <v>3</v>
      </c>
      <c r="E50" s="25">
        <v>3</v>
      </c>
      <c r="F50" s="23">
        <v>13</v>
      </c>
      <c r="G50" s="23">
        <f t="shared" si="1"/>
        <v>52</v>
      </c>
      <c r="H50" s="1"/>
      <c r="K50" s="33">
        <v>36</v>
      </c>
      <c r="L50" s="33">
        <v>36</v>
      </c>
      <c r="M50" s="33">
        <v>36</v>
      </c>
      <c r="N50" s="33">
        <v>36</v>
      </c>
    </row>
    <row r="51" spans="1:14" ht="15.6" x14ac:dyDescent="0.25">
      <c r="A51" s="19">
        <v>42</v>
      </c>
      <c r="B51" s="19" t="s">
        <v>4</v>
      </c>
      <c r="C51" s="19">
        <v>21</v>
      </c>
      <c r="D51" s="24">
        <v>1</v>
      </c>
      <c r="E51" s="24">
        <v>1</v>
      </c>
      <c r="F51" s="19">
        <v>13</v>
      </c>
      <c r="G51" s="19">
        <f t="shared" si="1"/>
        <v>52</v>
      </c>
      <c r="H51" s="28">
        <v>13</v>
      </c>
      <c r="K51" s="33">
        <v>36</v>
      </c>
      <c r="L51" s="33">
        <v>32</v>
      </c>
      <c r="M51" s="33">
        <v>32</v>
      </c>
      <c r="N51" s="33">
        <v>32</v>
      </c>
    </row>
    <row r="52" spans="1:14" ht="15.6" x14ac:dyDescent="0.25">
      <c r="A52" s="19">
        <v>51</v>
      </c>
      <c r="B52" s="19" t="s">
        <v>4</v>
      </c>
      <c r="C52" s="19">
        <v>20</v>
      </c>
      <c r="D52" s="24">
        <v>1</v>
      </c>
      <c r="E52" s="24">
        <v>1</v>
      </c>
      <c r="F52" s="19">
        <v>13</v>
      </c>
      <c r="G52" s="19">
        <f t="shared" si="1"/>
        <v>52</v>
      </c>
      <c r="H52" s="1"/>
    </row>
    <row r="53" spans="1:14" ht="15.6" x14ac:dyDescent="0.25">
      <c r="A53" s="26">
        <v>52</v>
      </c>
      <c r="B53" s="26" t="s">
        <v>4</v>
      </c>
      <c r="C53" s="26">
        <v>22</v>
      </c>
      <c r="D53" s="27">
        <v>3</v>
      </c>
      <c r="E53" s="27">
        <v>2</v>
      </c>
      <c r="F53" s="26">
        <v>13</v>
      </c>
      <c r="G53" s="26">
        <f t="shared" si="1"/>
        <v>52</v>
      </c>
      <c r="H53" s="1"/>
      <c r="J53" s="19" t="s">
        <v>14</v>
      </c>
      <c r="K53" s="19">
        <f>AVERAGE(K32:K51)</f>
        <v>58.4</v>
      </c>
      <c r="L53" s="19">
        <f>AVERAGE(L32:L51)</f>
        <v>58</v>
      </c>
      <c r="M53" s="19">
        <f>AVERAGE(M32:M51)</f>
        <v>58.2</v>
      </c>
      <c r="N53" s="19">
        <f>AVERAGE(N32:N51)</f>
        <v>58.4</v>
      </c>
    </row>
    <row r="54" spans="1:14" ht="15.6" x14ac:dyDescent="0.25">
      <c r="A54" s="19">
        <v>4</v>
      </c>
      <c r="B54" s="19" t="s">
        <v>4</v>
      </c>
      <c r="C54" s="19">
        <v>21</v>
      </c>
      <c r="D54" s="24">
        <v>1</v>
      </c>
      <c r="E54" s="24">
        <v>1</v>
      </c>
      <c r="F54" s="19">
        <v>12</v>
      </c>
      <c r="G54" s="19">
        <f t="shared" si="1"/>
        <v>48</v>
      </c>
      <c r="H54" s="3"/>
      <c r="J54" s="19" t="s">
        <v>12</v>
      </c>
      <c r="K54" s="19">
        <f>_xlfn.VAR.P(K32:K51)</f>
        <v>290.24</v>
      </c>
      <c r="L54" s="19">
        <f>_xlfn.VAR.P(L32:L51)</f>
        <v>284</v>
      </c>
      <c r="M54" s="19">
        <f>_xlfn.VAR.P(M32:M51)</f>
        <v>282.36</v>
      </c>
      <c r="N54" s="19">
        <f>_xlfn.VAR.P(N32:N51)</f>
        <v>283.83999999999997</v>
      </c>
    </row>
    <row r="55" spans="1:14" ht="15.6" x14ac:dyDescent="0.25">
      <c r="A55" s="19">
        <v>7</v>
      </c>
      <c r="B55" s="19" t="s">
        <v>4</v>
      </c>
      <c r="C55" s="19">
        <v>22</v>
      </c>
      <c r="D55" s="24">
        <v>1</v>
      </c>
      <c r="E55" s="24">
        <v>1</v>
      </c>
      <c r="F55" s="19">
        <v>12</v>
      </c>
      <c r="G55" s="19">
        <f t="shared" si="1"/>
        <v>48</v>
      </c>
      <c r="H55" s="28">
        <v>14</v>
      </c>
      <c r="J55" s="30" t="s">
        <v>13</v>
      </c>
      <c r="K55" s="31"/>
      <c r="L55" s="31"/>
      <c r="M55" s="31"/>
      <c r="N55" s="32"/>
    </row>
    <row r="56" spans="1:14" ht="15.6" x14ac:dyDescent="0.25">
      <c r="A56" s="19">
        <v>14</v>
      </c>
      <c r="B56" s="19" t="s">
        <v>4</v>
      </c>
      <c r="C56" s="19">
        <v>20</v>
      </c>
      <c r="D56" s="24">
        <v>2</v>
      </c>
      <c r="E56" s="24">
        <v>2</v>
      </c>
      <c r="F56" s="19">
        <v>12</v>
      </c>
      <c r="G56" s="19">
        <f t="shared" si="1"/>
        <v>48</v>
      </c>
      <c r="H56" s="1"/>
      <c r="J56" s="19" t="s">
        <v>10</v>
      </c>
      <c r="K56" s="19"/>
      <c r="L56" s="19">
        <f>(21*K54+21*L54+21*M54+21*N54)/84</f>
        <v>285.11</v>
      </c>
      <c r="M56" s="19"/>
      <c r="N56" s="19"/>
    </row>
    <row r="57" spans="1:14" ht="15.6" x14ac:dyDescent="0.25">
      <c r="A57" s="19">
        <v>35</v>
      </c>
      <c r="B57" s="19" t="s">
        <v>5</v>
      </c>
      <c r="C57" s="19">
        <v>19</v>
      </c>
      <c r="D57" s="24">
        <v>1</v>
      </c>
      <c r="E57" s="24">
        <v>1</v>
      </c>
      <c r="F57" s="19">
        <v>12</v>
      </c>
      <c r="G57" s="19">
        <f t="shared" si="1"/>
        <v>48</v>
      </c>
      <c r="H57" s="1"/>
      <c r="J57" s="19" t="s">
        <v>11</v>
      </c>
      <c r="K57" s="19"/>
      <c r="L57" s="19">
        <f>(((K54^21)*(L54^21)*(M54^21)*(N54^21))^(1/84))/L56</f>
        <v>0.99994392004102017</v>
      </c>
      <c r="M57" s="19"/>
      <c r="N57" s="19"/>
    </row>
    <row r="58" spans="1:14" ht="15.6" x14ac:dyDescent="0.25">
      <c r="A58" s="19">
        <v>57</v>
      </c>
      <c r="B58" s="19" t="s">
        <v>5</v>
      </c>
      <c r="C58" s="19">
        <v>21</v>
      </c>
      <c r="D58" s="24">
        <v>2</v>
      </c>
      <c r="E58" s="24">
        <v>1</v>
      </c>
      <c r="F58" s="19">
        <v>12</v>
      </c>
      <c r="G58" s="19">
        <f t="shared" si="1"/>
        <v>48</v>
      </c>
      <c r="H58" s="1"/>
    </row>
    <row r="59" spans="1:14" ht="15.6" x14ac:dyDescent="0.25">
      <c r="A59" s="19">
        <v>58</v>
      </c>
      <c r="B59" s="19" t="s">
        <v>4</v>
      </c>
      <c r="C59" s="19">
        <v>20</v>
      </c>
      <c r="D59" s="24">
        <v>1</v>
      </c>
      <c r="E59" s="24">
        <v>2</v>
      </c>
      <c r="F59" s="19">
        <v>12</v>
      </c>
      <c r="G59" s="19">
        <f t="shared" si="1"/>
        <v>48</v>
      </c>
      <c r="H59" s="28">
        <v>15</v>
      </c>
    </row>
    <row r="60" spans="1:14" ht="15.6" x14ac:dyDescent="0.25">
      <c r="A60" s="19">
        <v>71</v>
      </c>
      <c r="B60" s="19" t="s">
        <v>4</v>
      </c>
      <c r="C60" s="19">
        <v>20</v>
      </c>
      <c r="D60" s="24">
        <v>2</v>
      </c>
      <c r="E60" s="24">
        <v>2</v>
      </c>
      <c r="F60" s="19">
        <v>12</v>
      </c>
      <c r="G60" s="19">
        <f t="shared" si="1"/>
        <v>48</v>
      </c>
      <c r="H60" s="1"/>
    </row>
    <row r="61" spans="1:14" ht="15.6" x14ac:dyDescent="0.25">
      <c r="A61" s="23">
        <v>5</v>
      </c>
      <c r="B61" s="23" t="s">
        <v>5</v>
      </c>
      <c r="C61" s="23">
        <v>22</v>
      </c>
      <c r="D61" s="25">
        <v>3</v>
      </c>
      <c r="E61" s="25">
        <v>3</v>
      </c>
      <c r="F61" s="23">
        <v>11</v>
      </c>
      <c r="G61" s="23">
        <f t="shared" si="1"/>
        <v>44</v>
      </c>
      <c r="H61" s="1"/>
    </row>
    <row r="62" spans="1:14" ht="15.6" x14ac:dyDescent="0.25">
      <c r="A62" s="19">
        <v>18</v>
      </c>
      <c r="B62" s="19" t="s">
        <v>4</v>
      </c>
      <c r="C62" s="19">
        <v>21</v>
      </c>
      <c r="D62" s="24">
        <v>1</v>
      </c>
      <c r="E62" s="24">
        <v>1</v>
      </c>
      <c r="F62" s="19">
        <v>11</v>
      </c>
      <c r="G62" s="19">
        <f t="shared" si="1"/>
        <v>44</v>
      </c>
      <c r="H62" s="1"/>
    </row>
    <row r="63" spans="1:14" ht="15.6" x14ac:dyDescent="0.25">
      <c r="A63" s="23">
        <v>44</v>
      </c>
      <c r="B63" s="23" t="s">
        <v>5</v>
      </c>
      <c r="C63" s="23">
        <v>20</v>
      </c>
      <c r="D63" s="25">
        <v>3</v>
      </c>
      <c r="E63" s="25">
        <v>3</v>
      </c>
      <c r="F63" s="23">
        <v>11</v>
      </c>
      <c r="G63" s="23">
        <f t="shared" si="1"/>
        <v>44</v>
      </c>
      <c r="H63" s="28">
        <v>16</v>
      </c>
    </row>
    <row r="64" spans="1:14" ht="15.6" x14ac:dyDescent="0.25">
      <c r="A64" s="19">
        <v>55</v>
      </c>
      <c r="B64" s="19" t="s">
        <v>4</v>
      </c>
      <c r="C64" s="19">
        <v>20</v>
      </c>
      <c r="D64" s="24">
        <v>2</v>
      </c>
      <c r="E64" s="24">
        <v>2</v>
      </c>
      <c r="F64" s="19">
        <v>11</v>
      </c>
      <c r="G64" s="19">
        <f t="shared" si="1"/>
        <v>44</v>
      </c>
      <c r="H64" s="3"/>
    </row>
    <row r="65" spans="1:8" ht="15.6" x14ac:dyDescent="0.25">
      <c r="A65" s="19">
        <v>63</v>
      </c>
      <c r="B65" s="19" t="s">
        <v>5</v>
      </c>
      <c r="C65" s="19">
        <v>21</v>
      </c>
      <c r="D65" s="24">
        <v>2</v>
      </c>
      <c r="E65" s="24">
        <v>2</v>
      </c>
      <c r="F65" s="19">
        <v>11</v>
      </c>
      <c r="G65" s="19">
        <f t="shared" si="1"/>
        <v>44</v>
      </c>
      <c r="H65" s="1"/>
    </row>
    <row r="66" spans="1:8" ht="15.6" x14ac:dyDescent="0.25">
      <c r="A66" s="19">
        <v>65</v>
      </c>
      <c r="B66" s="19" t="s">
        <v>4</v>
      </c>
      <c r="C66" s="19">
        <v>20</v>
      </c>
      <c r="D66" s="24">
        <v>2</v>
      </c>
      <c r="E66" s="24">
        <v>1</v>
      </c>
      <c r="F66" s="19">
        <v>11</v>
      </c>
      <c r="G66" s="19">
        <f t="shared" si="1"/>
        <v>44</v>
      </c>
      <c r="H66" s="1"/>
    </row>
    <row r="67" spans="1:8" ht="15.6" x14ac:dyDescent="0.25">
      <c r="A67" s="19">
        <v>85</v>
      </c>
      <c r="B67" s="19" t="s">
        <v>5</v>
      </c>
      <c r="C67" s="19">
        <v>20</v>
      </c>
      <c r="D67" s="24">
        <v>2</v>
      </c>
      <c r="E67" s="24">
        <v>1</v>
      </c>
      <c r="F67" s="19">
        <v>11</v>
      </c>
      <c r="G67" s="19">
        <f t="shared" ref="G67:G90" si="2">F67*4</f>
        <v>44</v>
      </c>
      <c r="H67" s="28">
        <v>17</v>
      </c>
    </row>
    <row r="68" spans="1:8" ht="15.6" x14ac:dyDescent="0.25">
      <c r="A68" s="23">
        <v>3</v>
      </c>
      <c r="B68" s="23" t="s">
        <v>4</v>
      </c>
      <c r="C68" s="23">
        <v>21</v>
      </c>
      <c r="D68" s="25">
        <v>3</v>
      </c>
      <c r="E68" s="25">
        <v>3</v>
      </c>
      <c r="F68" s="23">
        <v>10</v>
      </c>
      <c r="G68" s="23">
        <f t="shared" si="2"/>
        <v>40</v>
      </c>
      <c r="H68" s="1"/>
    </row>
    <row r="69" spans="1:8" ht="15.6" x14ac:dyDescent="0.25">
      <c r="A69" s="19">
        <v>8</v>
      </c>
      <c r="B69" s="19" t="s">
        <v>4</v>
      </c>
      <c r="C69" s="19">
        <v>21</v>
      </c>
      <c r="D69" s="24">
        <v>2</v>
      </c>
      <c r="E69" s="24">
        <v>1</v>
      </c>
      <c r="F69" s="19">
        <v>9</v>
      </c>
      <c r="G69" s="19">
        <f t="shared" si="2"/>
        <v>36</v>
      </c>
      <c r="H69" s="1"/>
    </row>
    <row r="70" spans="1:8" ht="15.6" x14ac:dyDescent="0.25">
      <c r="A70" s="19">
        <v>10</v>
      </c>
      <c r="B70" s="19" t="s">
        <v>5</v>
      </c>
      <c r="C70" s="19">
        <v>19</v>
      </c>
      <c r="D70" s="24">
        <v>2</v>
      </c>
      <c r="E70" s="24">
        <v>2</v>
      </c>
      <c r="F70" s="19">
        <v>9</v>
      </c>
      <c r="G70" s="19">
        <f t="shared" si="2"/>
        <v>36</v>
      </c>
      <c r="H70" s="1"/>
    </row>
    <row r="71" spans="1:8" ht="15.6" x14ac:dyDescent="0.25">
      <c r="A71" s="19">
        <v>29</v>
      </c>
      <c r="B71" s="19" t="s">
        <v>5</v>
      </c>
      <c r="C71" s="19">
        <v>20</v>
      </c>
      <c r="D71" s="24">
        <v>2</v>
      </c>
      <c r="E71" s="24">
        <v>1</v>
      </c>
      <c r="F71" s="19">
        <v>9</v>
      </c>
      <c r="G71" s="19">
        <f t="shared" si="2"/>
        <v>36</v>
      </c>
      <c r="H71" s="28">
        <v>18</v>
      </c>
    </row>
    <row r="72" spans="1:8" ht="15.6" x14ac:dyDescent="0.25">
      <c r="A72" s="19">
        <v>33</v>
      </c>
      <c r="B72" s="19" t="s">
        <v>4</v>
      </c>
      <c r="C72" s="19">
        <v>20</v>
      </c>
      <c r="D72" s="24">
        <v>1</v>
      </c>
      <c r="E72" s="24">
        <v>1</v>
      </c>
      <c r="F72" s="19">
        <v>9</v>
      </c>
      <c r="G72" s="19">
        <f t="shared" si="2"/>
        <v>36</v>
      </c>
      <c r="H72" s="1"/>
    </row>
    <row r="73" spans="1:8" ht="15.6" x14ac:dyDescent="0.25">
      <c r="A73" s="26">
        <v>34</v>
      </c>
      <c r="B73" s="26" t="s">
        <v>4</v>
      </c>
      <c r="C73" s="26">
        <v>20</v>
      </c>
      <c r="D73" s="27">
        <v>3</v>
      </c>
      <c r="E73" s="27">
        <v>2</v>
      </c>
      <c r="F73" s="26">
        <v>9</v>
      </c>
      <c r="G73" s="26">
        <f t="shared" si="2"/>
        <v>36</v>
      </c>
      <c r="H73" s="1"/>
    </row>
    <row r="74" spans="1:8" ht="15.6" x14ac:dyDescent="0.25">
      <c r="A74" s="19">
        <v>40</v>
      </c>
      <c r="B74" s="19" t="s">
        <v>4</v>
      </c>
      <c r="C74" s="19">
        <v>20</v>
      </c>
      <c r="D74" s="24">
        <v>2</v>
      </c>
      <c r="E74" s="24">
        <v>1</v>
      </c>
      <c r="F74" s="19">
        <v>9</v>
      </c>
      <c r="G74" s="19">
        <f t="shared" si="2"/>
        <v>36</v>
      </c>
      <c r="H74" s="1"/>
    </row>
    <row r="75" spans="1:8" ht="15.6" x14ac:dyDescent="0.25">
      <c r="A75" s="19">
        <v>64</v>
      </c>
      <c r="B75" s="19" t="s">
        <v>4</v>
      </c>
      <c r="C75" s="19">
        <v>20</v>
      </c>
      <c r="D75" s="24">
        <v>1</v>
      </c>
      <c r="E75" s="24">
        <v>1</v>
      </c>
      <c r="F75" s="19">
        <v>9</v>
      </c>
      <c r="G75" s="19">
        <f t="shared" si="2"/>
        <v>36</v>
      </c>
      <c r="H75" s="28">
        <v>19</v>
      </c>
    </row>
    <row r="76" spans="1:8" ht="15.6" x14ac:dyDescent="0.25">
      <c r="A76" s="19">
        <v>67</v>
      </c>
      <c r="B76" s="19" t="s">
        <v>5</v>
      </c>
      <c r="C76" s="19">
        <v>20</v>
      </c>
      <c r="D76" s="24">
        <v>3</v>
      </c>
      <c r="E76" s="24">
        <v>2</v>
      </c>
      <c r="F76" s="19">
        <v>9</v>
      </c>
      <c r="G76" s="19">
        <f t="shared" si="2"/>
        <v>36</v>
      </c>
      <c r="H76" s="3"/>
    </row>
    <row r="77" spans="1:8" ht="15.6" x14ac:dyDescent="0.25">
      <c r="A77" s="19">
        <v>75</v>
      </c>
      <c r="B77" s="19" t="s">
        <v>4</v>
      </c>
      <c r="C77" s="19">
        <v>21</v>
      </c>
      <c r="D77" s="24">
        <v>1</v>
      </c>
      <c r="E77" s="24">
        <v>1</v>
      </c>
      <c r="F77" s="19">
        <v>9</v>
      </c>
      <c r="G77" s="19">
        <f t="shared" si="2"/>
        <v>36</v>
      </c>
      <c r="H77" s="1"/>
    </row>
    <row r="78" spans="1:8" ht="15.6" x14ac:dyDescent="0.25">
      <c r="A78" s="19">
        <v>76</v>
      </c>
      <c r="B78" s="19" t="s">
        <v>4</v>
      </c>
      <c r="C78" s="19">
        <v>20</v>
      </c>
      <c r="D78" s="24">
        <v>1</v>
      </c>
      <c r="E78" s="24">
        <v>1</v>
      </c>
      <c r="F78" s="19">
        <v>9</v>
      </c>
      <c r="G78" s="19">
        <f t="shared" si="2"/>
        <v>36</v>
      </c>
      <c r="H78" s="1"/>
    </row>
    <row r="79" spans="1:8" ht="15.6" x14ac:dyDescent="0.25">
      <c r="A79" s="19">
        <v>84</v>
      </c>
      <c r="B79" s="19" t="s">
        <v>4</v>
      </c>
      <c r="C79" s="19">
        <v>20</v>
      </c>
      <c r="D79" s="24">
        <v>1</v>
      </c>
      <c r="E79" s="24">
        <v>1</v>
      </c>
      <c r="F79" s="19">
        <v>9</v>
      </c>
      <c r="G79" s="19">
        <f t="shared" si="2"/>
        <v>36</v>
      </c>
      <c r="H79" s="28">
        <v>20</v>
      </c>
    </row>
    <row r="80" spans="1:8" ht="15.6" x14ac:dyDescent="0.25">
      <c r="A80" s="19">
        <v>20</v>
      </c>
      <c r="B80" s="19" t="s">
        <v>4</v>
      </c>
      <c r="C80" s="19">
        <v>21</v>
      </c>
      <c r="D80" s="24">
        <v>1</v>
      </c>
      <c r="E80" s="24">
        <v>1</v>
      </c>
      <c r="F80" s="19">
        <v>8</v>
      </c>
      <c r="G80" s="19">
        <f t="shared" si="2"/>
        <v>32</v>
      </c>
      <c r="H80" s="1"/>
    </row>
    <row r="81" spans="1:8" ht="15.6" x14ac:dyDescent="0.25">
      <c r="A81" s="19">
        <v>27</v>
      </c>
      <c r="B81" s="19" t="s">
        <v>4</v>
      </c>
      <c r="C81" s="19">
        <v>20</v>
      </c>
      <c r="D81" s="24">
        <v>2</v>
      </c>
      <c r="E81" s="24">
        <v>2</v>
      </c>
      <c r="F81" s="19">
        <v>8</v>
      </c>
      <c r="G81" s="19">
        <f t="shared" si="2"/>
        <v>32</v>
      </c>
      <c r="H81" s="3"/>
    </row>
    <row r="82" spans="1:8" ht="15.6" x14ac:dyDescent="0.25">
      <c r="A82" s="19">
        <v>31</v>
      </c>
      <c r="B82" s="19" t="s">
        <v>4</v>
      </c>
      <c r="C82" s="19">
        <v>21</v>
      </c>
      <c r="D82" s="24">
        <v>1</v>
      </c>
      <c r="E82" s="24">
        <v>1</v>
      </c>
      <c r="F82" s="19">
        <v>8</v>
      </c>
      <c r="G82" s="19">
        <f t="shared" si="2"/>
        <v>32</v>
      </c>
      <c r="H82" s="1"/>
    </row>
    <row r="83" spans="1:8" ht="15.6" x14ac:dyDescent="0.25">
      <c r="A83" s="19">
        <v>72</v>
      </c>
      <c r="B83" s="19" t="s">
        <v>4</v>
      </c>
      <c r="C83" s="19">
        <v>20</v>
      </c>
      <c r="D83" s="24">
        <v>1</v>
      </c>
      <c r="E83" s="24">
        <v>1</v>
      </c>
      <c r="F83" s="19">
        <v>8</v>
      </c>
      <c r="G83" s="19">
        <f t="shared" si="2"/>
        <v>32</v>
      </c>
      <c r="H83" s="28">
        <v>21</v>
      </c>
    </row>
    <row r="84" spans="1:8" ht="15.6" x14ac:dyDescent="0.25">
      <c r="A84" s="19">
        <v>87</v>
      </c>
      <c r="B84" s="19" t="s">
        <v>4</v>
      </c>
      <c r="C84" s="19">
        <v>21</v>
      </c>
      <c r="D84" s="24">
        <v>2</v>
      </c>
      <c r="E84" s="24">
        <v>2</v>
      </c>
      <c r="F84" s="19">
        <v>8</v>
      </c>
      <c r="G84" s="19">
        <f t="shared" si="2"/>
        <v>32</v>
      </c>
      <c r="H84" s="2"/>
    </row>
    <row r="85" spans="1:8" ht="15.6" x14ac:dyDescent="0.25">
      <c r="A85" s="19">
        <v>16</v>
      </c>
      <c r="B85" s="19" t="s">
        <v>4</v>
      </c>
      <c r="C85" s="19">
        <v>21</v>
      </c>
      <c r="D85" s="24">
        <v>1</v>
      </c>
      <c r="E85" s="24">
        <v>1</v>
      </c>
      <c r="F85" s="19">
        <v>7</v>
      </c>
      <c r="G85" s="19">
        <f t="shared" si="2"/>
        <v>28</v>
      </c>
      <c r="H85" s="2"/>
    </row>
    <row r="86" spans="1:8" ht="15.6" x14ac:dyDescent="0.25">
      <c r="A86" s="19">
        <v>19</v>
      </c>
      <c r="B86" s="19" t="s">
        <v>4</v>
      </c>
      <c r="C86" s="19">
        <v>20</v>
      </c>
      <c r="D86" s="24">
        <v>1</v>
      </c>
      <c r="E86" s="24">
        <v>1</v>
      </c>
      <c r="F86" s="19">
        <v>7</v>
      </c>
      <c r="G86" s="19">
        <f t="shared" si="2"/>
        <v>28</v>
      </c>
      <c r="H86" s="1"/>
    </row>
    <row r="87" spans="1:8" ht="15.6" x14ac:dyDescent="0.25">
      <c r="A87" s="19">
        <v>21</v>
      </c>
      <c r="B87" s="19" t="s">
        <v>4</v>
      </c>
      <c r="C87" s="19">
        <v>21</v>
      </c>
      <c r="D87" s="24">
        <v>2</v>
      </c>
      <c r="E87" s="24">
        <v>2</v>
      </c>
      <c r="F87" s="19">
        <v>6</v>
      </c>
      <c r="G87" s="19">
        <f t="shared" si="2"/>
        <v>24</v>
      </c>
      <c r="H87" s="28">
        <v>22</v>
      </c>
    </row>
    <row r="88" spans="1:8" ht="15.6" x14ac:dyDescent="0.25">
      <c r="A88" s="19">
        <v>54</v>
      </c>
      <c r="B88" s="19" t="s">
        <v>5</v>
      </c>
      <c r="C88" s="19">
        <v>19</v>
      </c>
      <c r="D88" s="24">
        <v>2</v>
      </c>
      <c r="E88" s="24">
        <v>2</v>
      </c>
      <c r="F88" s="19">
        <v>6</v>
      </c>
      <c r="G88" s="19">
        <f t="shared" si="2"/>
        <v>24</v>
      </c>
      <c r="H88" s="1"/>
    </row>
    <row r="89" spans="1:8" ht="15.6" x14ac:dyDescent="0.25">
      <c r="A89" s="19">
        <v>24</v>
      </c>
      <c r="B89" s="19" t="s">
        <v>4</v>
      </c>
      <c r="C89" s="19">
        <v>20</v>
      </c>
      <c r="D89" s="24">
        <v>2</v>
      </c>
      <c r="E89" s="24">
        <v>1</v>
      </c>
      <c r="F89" s="19">
        <v>5</v>
      </c>
      <c r="G89" s="19">
        <f t="shared" si="2"/>
        <v>20</v>
      </c>
      <c r="H89" s="1"/>
    </row>
    <row r="90" spans="1:8" ht="15.6" x14ac:dyDescent="0.25">
      <c r="A90" s="19">
        <v>74</v>
      </c>
      <c r="B90" s="19" t="s">
        <v>4</v>
      </c>
      <c r="C90" s="19">
        <v>21</v>
      </c>
      <c r="D90" s="24">
        <v>2</v>
      </c>
      <c r="E90" s="24">
        <v>2</v>
      </c>
      <c r="F90" s="19">
        <v>3</v>
      </c>
      <c r="G90" s="19">
        <f t="shared" si="2"/>
        <v>12</v>
      </c>
      <c r="H90" s="1"/>
    </row>
    <row r="91" spans="1:8" ht="15.6" x14ac:dyDescent="0.25">
      <c r="A91" s="29">
        <v>81</v>
      </c>
      <c r="B91" s="29" t="s">
        <v>4</v>
      </c>
      <c r="C91" s="29">
        <v>21</v>
      </c>
      <c r="D91" s="29">
        <v>2</v>
      </c>
      <c r="E91" s="29">
        <v>2</v>
      </c>
      <c r="F91" s="29">
        <v>3</v>
      </c>
      <c r="G91" s="29">
        <f t="shared" ref="G91" si="3">F91*4</f>
        <v>12</v>
      </c>
      <c r="H91" s="5"/>
    </row>
    <row r="93" spans="1:8" ht="15.6" x14ac:dyDescent="0.25">
      <c r="A93" s="19">
        <v>90</v>
      </c>
      <c r="B93" s="19"/>
      <c r="C93" s="19"/>
      <c r="D93" s="19"/>
      <c r="E93" s="19"/>
      <c r="F93" s="19"/>
      <c r="G93" s="19"/>
      <c r="H93" s="19"/>
    </row>
    <row r="94" spans="1:8" ht="15.6" x14ac:dyDescent="0.25">
      <c r="A94" s="19">
        <v>91</v>
      </c>
      <c r="B94" s="19"/>
      <c r="C94" s="19"/>
      <c r="D94" s="19"/>
      <c r="E94" s="19"/>
      <c r="F94" s="19"/>
      <c r="G94" s="19"/>
      <c r="H94" s="19"/>
    </row>
  </sheetData>
  <sortState xmlns:xlrd2="http://schemas.microsoft.com/office/spreadsheetml/2017/richdata2" ref="A3:G91">
    <sortCondition descending="1" ref="G3"/>
  </sortState>
  <mergeCells count="2">
    <mergeCell ref="A1:H1"/>
    <mergeCell ref="J55:N55"/>
  </mergeCells>
  <phoneticPr fontId="1" type="noConversion"/>
  <dataValidations count="1">
    <dataValidation type="list" allowBlank="1" showInputMessage="1" showErrorMessage="1" sqref="B4:B91" xr:uid="{1FF5C6E5-19C2-46C0-8799-93109DFF2263}">
      <formula1>"男,女"</formula1>
    </dataValidation>
  </dataValidations>
  <pageMargins left="0.7" right="0.7" top="0.75" bottom="0.75" header="0.3" footer="0.3"/>
  <pageSetup paperSize="9" orientation="portrait" r:id="rId1"/>
  <ignoredErrors>
    <ignoredError sqref="Q5 Q8:Q13 R3:X21 Q16:Q23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076E-21DF-468E-8085-4752CC138EAB}">
  <dimension ref="A1:H9"/>
  <sheetViews>
    <sheetView workbookViewId="0">
      <selection sqref="A1:H1"/>
    </sheetView>
  </sheetViews>
  <sheetFormatPr defaultRowHeight="13.8" x14ac:dyDescent="0.25"/>
  <cols>
    <col min="1" max="1" width="15" customWidth="1"/>
    <col min="2" max="2" width="23.21875" customWidth="1"/>
    <col min="3" max="3" width="21.21875" customWidth="1"/>
    <col min="4" max="4" width="19.5546875" customWidth="1"/>
    <col min="5" max="5" width="14.109375" customWidth="1"/>
    <col min="6" max="6" width="16.6640625" customWidth="1"/>
    <col min="7" max="7" width="20.88671875" customWidth="1"/>
    <col min="8" max="8" width="29.21875" customWidth="1"/>
  </cols>
  <sheetData>
    <row r="1" spans="1:8" ht="23.4" thickBot="1" x14ac:dyDescent="0.3">
      <c r="A1" s="13" t="s">
        <v>105</v>
      </c>
      <c r="B1" s="13"/>
      <c r="C1" s="13"/>
      <c r="D1" s="13"/>
      <c r="E1" s="13"/>
      <c r="F1" s="13"/>
      <c r="G1" s="13"/>
      <c r="H1" s="13"/>
    </row>
    <row r="2" spans="1:8" ht="46.8" customHeight="1" thickTop="1" thickBot="1" x14ac:dyDescent="0.3">
      <c r="A2" s="14" t="s">
        <v>95</v>
      </c>
      <c r="B2" s="14" t="s">
        <v>96</v>
      </c>
      <c r="C2" s="14" t="s">
        <v>97</v>
      </c>
      <c r="D2" s="14" t="s">
        <v>98</v>
      </c>
      <c r="E2" s="16" t="s">
        <v>99</v>
      </c>
      <c r="F2" s="16"/>
      <c r="G2" s="14" t="s">
        <v>100</v>
      </c>
      <c r="H2" s="14" t="s">
        <v>101</v>
      </c>
    </row>
    <row r="3" spans="1:8" ht="16.2" thickBot="1" x14ac:dyDescent="0.3">
      <c r="A3" s="15"/>
      <c r="B3" s="15"/>
      <c r="C3" s="15"/>
      <c r="D3" s="15"/>
      <c r="E3" s="9" t="s">
        <v>102</v>
      </c>
      <c r="F3" s="9" t="s">
        <v>103</v>
      </c>
      <c r="G3" s="15"/>
      <c r="H3" s="15"/>
    </row>
    <row r="4" spans="1:8" ht="15.6" x14ac:dyDescent="0.25">
      <c r="A4" s="7">
        <v>1</v>
      </c>
      <c r="B4" s="7">
        <v>20</v>
      </c>
      <c r="C4" s="7">
        <v>58.4</v>
      </c>
      <c r="D4" s="7">
        <v>17.478999999999999</v>
      </c>
      <c r="E4" s="7">
        <v>50.22</v>
      </c>
      <c r="F4" s="7">
        <v>66.58</v>
      </c>
      <c r="G4" s="7">
        <v>36</v>
      </c>
      <c r="H4" s="7">
        <v>96</v>
      </c>
    </row>
    <row r="5" spans="1:8" ht="15.6" x14ac:dyDescent="0.25">
      <c r="A5" s="7">
        <v>2</v>
      </c>
      <c r="B5" s="7">
        <v>20</v>
      </c>
      <c r="C5" s="7">
        <v>58</v>
      </c>
      <c r="D5" s="7">
        <v>17.29</v>
      </c>
      <c r="E5" s="7">
        <v>49.91</v>
      </c>
      <c r="F5" s="7">
        <v>66.09</v>
      </c>
      <c r="G5" s="7">
        <v>32</v>
      </c>
      <c r="H5" s="7">
        <v>92</v>
      </c>
    </row>
    <row r="6" spans="1:8" ht="15.6" x14ac:dyDescent="0.25">
      <c r="A6" s="7">
        <v>3</v>
      </c>
      <c r="B6" s="7">
        <v>20</v>
      </c>
      <c r="C6" s="7">
        <v>58.2</v>
      </c>
      <c r="D6" s="7">
        <v>17.239999999999998</v>
      </c>
      <c r="E6" s="7">
        <v>50.13</v>
      </c>
      <c r="F6" s="7">
        <v>66.27</v>
      </c>
      <c r="G6" s="7">
        <v>32</v>
      </c>
      <c r="H6" s="7">
        <v>92</v>
      </c>
    </row>
    <row r="7" spans="1:8" ht="15.6" x14ac:dyDescent="0.25">
      <c r="A7" s="7">
        <v>4</v>
      </c>
      <c r="B7" s="7">
        <v>20</v>
      </c>
      <c r="C7" s="7">
        <v>58.4</v>
      </c>
      <c r="D7" s="7">
        <v>17.285</v>
      </c>
      <c r="E7" s="7">
        <v>50.31</v>
      </c>
      <c r="F7" s="7">
        <v>66.489999999999995</v>
      </c>
      <c r="G7" s="7">
        <v>32</v>
      </c>
      <c r="H7" s="7">
        <v>92</v>
      </c>
    </row>
    <row r="8" spans="1:8" ht="16.2" thickBot="1" x14ac:dyDescent="0.3">
      <c r="A8" s="10" t="s">
        <v>104</v>
      </c>
      <c r="B8" s="10">
        <v>80</v>
      </c>
      <c r="C8" s="10">
        <v>58.25</v>
      </c>
      <c r="D8" s="10">
        <v>16.992999999999999</v>
      </c>
      <c r="E8" s="10">
        <v>54.47</v>
      </c>
      <c r="F8" s="10">
        <v>62.03</v>
      </c>
      <c r="G8" s="10">
        <v>32</v>
      </c>
      <c r="H8" s="10">
        <v>92</v>
      </c>
    </row>
    <row r="9" spans="1:8" ht="14.4" thickTop="1" x14ac:dyDescent="0.25"/>
  </sheetData>
  <mergeCells count="8">
    <mergeCell ref="H2:H3"/>
    <mergeCell ref="A1:H1"/>
    <mergeCell ref="A2:A3"/>
    <mergeCell ref="B2:B3"/>
    <mergeCell ref="C2:C3"/>
    <mergeCell ref="D2:D3"/>
    <mergeCell ref="E2:F2"/>
    <mergeCell ref="G2:G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2A551-C4F1-4FD5-B323-0E495C580123}">
  <dimension ref="A1:E8"/>
  <sheetViews>
    <sheetView workbookViewId="0">
      <selection activeCell="C14" sqref="C14"/>
    </sheetView>
  </sheetViews>
  <sheetFormatPr defaultRowHeight="13.8" x14ac:dyDescent="0.25"/>
  <cols>
    <col min="1" max="1" width="31.44140625" customWidth="1"/>
    <col min="2" max="2" width="28.5546875" customWidth="1"/>
    <col min="3" max="3" width="14.33203125" customWidth="1"/>
    <col min="4" max="4" width="14.88671875" customWidth="1"/>
    <col min="5" max="5" width="26.88671875" customWidth="1"/>
  </cols>
  <sheetData>
    <row r="1" spans="1:5" ht="23.4" thickBot="1" x14ac:dyDescent="0.3">
      <c r="A1" s="13" t="s">
        <v>117</v>
      </c>
      <c r="B1" s="13"/>
      <c r="C1" s="13"/>
      <c r="D1" s="13"/>
      <c r="E1" s="13"/>
    </row>
    <row r="2" spans="1:5" ht="16.2" thickTop="1" x14ac:dyDescent="0.25">
      <c r="A2" s="14" t="s">
        <v>106</v>
      </c>
      <c r="B2" s="8" t="s">
        <v>107</v>
      </c>
      <c r="C2" s="14" t="s">
        <v>109</v>
      </c>
      <c r="D2" s="14" t="s">
        <v>110</v>
      </c>
      <c r="E2" s="8" t="s">
        <v>111</v>
      </c>
    </row>
    <row r="3" spans="1:5" ht="16.2" thickBot="1" x14ac:dyDescent="0.3">
      <c r="A3" s="15"/>
      <c r="B3" s="9" t="s">
        <v>108</v>
      </c>
      <c r="C3" s="15"/>
      <c r="D3" s="15"/>
      <c r="E3" s="9" t="s">
        <v>112</v>
      </c>
    </row>
    <row r="4" spans="1:5" ht="34.200000000000003" customHeight="1" x14ac:dyDescent="0.25">
      <c r="A4" s="6" t="s">
        <v>113</v>
      </c>
      <c r="B4" s="7">
        <v>4.0000000000000001E-3</v>
      </c>
      <c r="C4" s="7">
        <v>3</v>
      </c>
      <c r="D4" s="7">
        <v>76</v>
      </c>
      <c r="E4" s="7">
        <v>0.999</v>
      </c>
    </row>
    <row r="5" spans="1:5" ht="34.200000000000003" customHeight="1" x14ac:dyDescent="0.25">
      <c r="A5" s="6" t="s">
        <v>114</v>
      </c>
      <c r="B5" s="7">
        <v>2E-3</v>
      </c>
      <c r="C5" s="7">
        <v>3</v>
      </c>
      <c r="D5" s="7">
        <v>76</v>
      </c>
      <c r="E5" s="7">
        <v>0.999</v>
      </c>
    </row>
    <row r="6" spans="1:5" ht="34.200000000000003" customHeight="1" x14ac:dyDescent="0.25">
      <c r="A6" s="6" t="s">
        <v>115</v>
      </c>
      <c r="B6" s="7">
        <v>2E-3</v>
      </c>
      <c r="C6" s="7">
        <v>3</v>
      </c>
      <c r="D6" s="7">
        <v>75.546999999999997</v>
      </c>
      <c r="E6" s="7">
        <v>0.999</v>
      </c>
    </row>
    <row r="7" spans="1:5" ht="34.200000000000003" customHeight="1" thickBot="1" x14ac:dyDescent="0.3">
      <c r="A7" s="11" t="s">
        <v>116</v>
      </c>
      <c r="B7" s="10">
        <v>2E-3</v>
      </c>
      <c r="C7" s="10">
        <v>3</v>
      </c>
      <c r="D7" s="10">
        <v>76</v>
      </c>
      <c r="E7" s="10">
        <v>0.999</v>
      </c>
    </row>
    <row r="8" spans="1:5" ht="32.4" customHeight="1" thickTop="1" x14ac:dyDescent="0.25">
      <c r="A8" s="17"/>
      <c r="B8" s="17"/>
      <c r="C8" s="17"/>
      <c r="D8" s="17"/>
      <c r="E8" s="17"/>
    </row>
  </sheetData>
  <mergeCells count="5">
    <mergeCell ref="A2:A3"/>
    <mergeCell ref="C2:C3"/>
    <mergeCell ref="D2:D3"/>
    <mergeCell ref="A1:E1"/>
    <mergeCell ref="A8:E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2023-04-10T09:48:18Z</dcterms:modified>
</cp:coreProperties>
</file>