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ecojeda/Dropbox/Proj/mAB/Data_VRC01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94" i="1" l="1"/>
  <c r="F194" i="1"/>
  <c r="D194" i="1"/>
  <c r="H193" i="1"/>
  <c r="F193" i="1"/>
  <c r="D193" i="1"/>
  <c r="H180" i="1"/>
  <c r="F180" i="1"/>
  <c r="D180" i="1"/>
  <c r="H179" i="1"/>
  <c r="F179" i="1"/>
  <c r="D179" i="1"/>
  <c r="H167" i="1"/>
  <c r="F167" i="1"/>
  <c r="D167" i="1"/>
  <c r="H166" i="1"/>
  <c r="F166" i="1"/>
  <c r="D166" i="1"/>
  <c r="H147" i="1"/>
  <c r="F147" i="1"/>
  <c r="D147" i="1"/>
  <c r="H146" i="1"/>
  <c r="F146" i="1"/>
  <c r="D146" i="1"/>
  <c r="H134" i="1"/>
  <c r="F134" i="1"/>
  <c r="D134" i="1"/>
  <c r="H133" i="1"/>
  <c r="F133" i="1"/>
  <c r="D133" i="1"/>
  <c r="H122" i="1"/>
  <c r="F122" i="1"/>
  <c r="D122" i="1"/>
  <c r="H121" i="1"/>
  <c r="F121" i="1"/>
  <c r="D121" i="1"/>
  <c r="H110" i="1"/>
  <c r="F110" i="1"/>
  <c r="D110" i="1"/>
  <c r="H109" i="1"/>
  <c r="F109" i="1"/>
  <c r="D109" i="1"/>
  <c r="H95" i="1"/>
  <c r="F95" i="1"/>
  <c r="D95" i="1"/>
  <c r="H94" i="1"/>
  <c r="F94" i="1"/>
  <c r="D94" i="1"/>
  <c r="H82" i="1"/>
  <c r="F82" i="1"/>
  <c r="D82" i="1"/>
  <c r="H81" i="1"/>
  <c r="F81" i="1"/>
  <c r="D81" i="1"/>
  <c r="H67" i="1"/>
  <c r="F67" i="1"/>
  <c r="D67" i="1"/>
  <c r="H66" i="1"/>
  <c r="F66" i="1"/>
  <c r="D66" i="1"/>
  <c r="F52" i="1"/>
  <c r="D52" i="1"/>
  <c r="H39" i="1"/>
  <c r="F39" i="1"/>
  <c r="D39" i="1"/>
  <c r="H38" i="1"/>
  <c r="F38" i="1"/>
  <c r="D38" i="1"/>
  <c r="H25" i="1"/>
  <c r="F25" i="1"/>
  <c r="D25" i="1"/>
  <c r="H24" i="1"/>
  <c r="F24" i="1"/>
  <c r="D24" i="1"/>
  <c r="H14" i="1"/>
  <c r="F14" i="1"/>
  <c r="D14" i="1"/>
  <c r="H13" i="1"/>
  <c r="F13" i="1"/>
  <c r="D13" i="1"/>
</calcChain>
</file>

<file path=xl/sharedStrings.xml><?xml version="1.0" encoding="utf-8"?>
<sst xmlns="http://schemas.openxmlformats.org/spreadsheetml/2006/main" count="216" uniqueCount="152">
  <si>
    <t>VRC01</t>
  </si>
  <si>
    <t>IC50</t>
  </si>
  <si>
    <t>IC80</t>
  </si>
  <si>
    <t>Slope</t>
  </si>
  <si>
    <t>Pre-infusion</t>
  </si>
  <si>
    <t>516.00.C4</t>
  </si>
  <si>
    <t>516.00.F9</t>
  </si>
  <si>
    <t>516.00.C3</t>
  </si>
  <si>
    <t>516.00.G2</t>
  </si>
  <si>
    <t>516.00.H10</t>
  </si>
  <si>
    <t>516.00.E8</t>
  </si>
  <si>
    <t>516.00.E12</t>
  </si>
  <si>
    <t>516.00.2B7</t>
  </si>
  <si>
    <t>516.00.2E9</t>
  </si>
  <si>
    <t>516.00.H1</t>
  </si>
  <si>
    <t>Median</t>
  </si>
  <si>
    <t>GeoMean</t>
  </si>
  <si>
    <t>Post-infusion</t>
  </si>
  <si>
    <t>516.35.C2</t>
  </si>
  <si>
    <t>516.35.F6</t>
  </si>
  <si>
    <t>516.35.H4</t>
  </si>
  <si>
    <t>516.35.2F10</t>
  </si>
  <si>
    <t>516.35.E8</t>
  </si>
  <si>
    <t>516.35.2B2</t>
  </si>
  <si>
    <t>516.35.2C12</t>
  </si>
  <si>
    <t>516.35.2F2</t>
  </si>
  <si>
    <t>517.00.A6</t>
  </si>
  <si>
    <t>517.00.A12</t>
  </si>
  <si>
    <t>517.00.B3</t>
  </si>
  <si>
    <t>517.00.C10</t>
  </si>
  <si>
    <t>517.00.E12</t>
  </si>
  <si>
    <t>517.00.G4</t>
  </si>
  <si>
    <t>517.00.B8</t>
  </si>
  <si>
    <t>517.00.C4</t>
  </si>
  <si>
    <t>517.00.D5</t>
  </si>
  <si>
    <t>517.00.E10</t>
  </si>
  <si>
    <t>517.28.C1</t>
  </si>
  <si>
    <t>n/a</t>
  </si>
  <si>
    <t>517.28.E5</t>
  </si>
  <si>
    <t>517.28.E9</t>
  </si>
  <si>
    <t>517.28.F5</t>
  </si>
  <si>
    <t>517.28.2F2</t>
  </si>
  <si>
    <t>517.28.2G1</t>
  </si>
  <si>
    <t>517.28.2G9</t>
  </si>
  <si>
    <t>517.28.2A5</t>
  </si>
  <si>
    <t>517.28.2B7</t>
  </si>
  <si>
    <t>517.28.2D3</t>
  </si>
  <si>
    <t>518.00.A1</t>
  </si>
  <si>
    <t>518.00.B3</t>
  </si>
  <si>
    <t>518.00.B7</t>
  </si>
  <si>
    <t>518.00.B12</t>
  </si>
  <si>
    <t>518.00.E7</t>
  </si>
  <si>
    <t>518.00.F12</t>
  </si>
  <si>
    <t>518.00.H10</t>
  </si>
  <si>
    <t>518.00.F10</t>
  </si>
  <si>
    <t>518.00.G10</t>
  </si>
  <si>
    <t>518.00.H4</t>
  </si>
  <si>
    <t>519.00.A4</t>
  </si>
  <si>
    <t>519.00.A5</t>
  </si>
  <si>
    <t>519.00.C1</t>
  </si>
  <si>
    <t>519.00.F6</t>
  </si>
  <si>
    <t>519.00.G10</t>
  </si>
  <si>
    <t>519.00.H7</t>
  </si>
  <si>
    <t>519.00.D8</t>
  </si>
  <si>
    <t>519.00.F5</t>
  </si>
  <si>
    <t>519.00.F10</t>
  </si>
  <si>
    <t>519.00.C6</t>
  </si>
  <si>
    <t>519.00.B12</t>
  </si>
  <si>
    <t>median</t>
  </si>
  <si>
    <t>519.28.A3</t>
  </si>
  <si>
    <t>519.28.A8</t>
  </si>
  <si>
    <t>519.28.C3</t>
  </si>
  <si>
    <t>519.28.E8</t>
  </si>
  <si>
    <t>519.28.F7</t>
  </si>
  <si>
    <t>519.28.F8</t>
  </si>
  <si>
    <t>519.28.G1</t>
  </si>
  <si>
    <t>519.28.2B4</t>
  </si>
  <si>
    <t>519.28.2C9</t>
  </si>
  <si>
    <t>519.28.2E9</t>
  </si>
  <si>
    <t>520.00.A1</t>
  </si>
  <si>
    <t>520.00.B2</t>
  </si>
  <si>
    <t>520.00.B4</t>
  </si>
  <si>
    <t>520.00.B8</t>
  </si>
  <si>
    <t>520.00.C1</t>
  </si>
  <si>
    <t>520.00.C5</t>
  </si>
  <si>
    <t>520.00.C11</t>
  </si>
  <si>
    <t>520.00.D8</t>
  </si>
  <si>
    <t>520.00.F4</t>
  </si>
  <si>
    <t>520.00.G9</t>
  </si>
  <si>
    <t>520.28.A11</t>
  </si>
  <si>
    <t>520.28.C3</t>
  </si>
  <si>
    <t>520.28.C12</t>
  </si>
  <si>
    <t>520.28.D12</t>
  </si>
  <si>
    <t>520.28.G7</t>
  </si>
  <si>
    <t>520.28.H4</t>
  </si>
  <si>
    <t>520.28.H12</t>
  </si>
  <si>
    <t>520.28.2F4</t>
  </si>
  <si>
    <t>520.28.E8</t>
  </si>
  <si>
    <t>521.00.A11</t>
  </si>
  <si>
    <t>521.00.C12</t>
  </si>
  <si>
    <t>521.00.F6</t>
  </si>
  <si>
    <t>521.00.E9</t>
  </si>
  <si>
    <t>521.00.C2</t>
  </si>
  <si>
    <t>521.00.D7</t>
  </si>
  <si>
    <t>521.00.E12</t>
  </si>
  <si>
    <t>521.28.B12</t>
  </si>
  <si>
    <t>521.28.D1</t>
  </si>
  <si>
    <t>521.28.E4</t>
  </si>
  <si>
    <t>521.28.G2</t>
  </si>
  <si>
    <t>521.28.G4</t>
  </si>
  <si>
    <t>521.28.G12</t>
  </si>
  <si>
    <t>521.28.A4</t>
  </si>
  <si>
    <t>521.28.B3</t>
  </si>
  <si>
    <t>521.28.B10</t>
  </si>
  <si>
    <t>521.28.E10</t>
  </si>
  <si>
    <t>522.00.B3</t>
  </si>
  <si>
    <t>522.00.B9</t>
  </si>
  <si>
    <t>522.00.D4</t>
  </si>
  <si>
    <t>522.00.F8</t>
  </si>
  <si>
    <t>522.00.F9</t>
  </si>
  <si>
    <t>522.00.G1</t>
  </si>
  <si>
    <t>522.00.E8</t>
  </si>
  <si>
    <t>522.00.A2</t>
  </si>
  <si>
    <t>522.00.A10</t>
  </si>
  <si>
    <t>522.00.B2</t>
  </si>
  <si>
    <t>522.00.C5</t>
  </si>
  <si>
    <t>522.00.F12</t>
  </si>
  <si>
    <t>&gt;50.0</t>
  </si>
  <si>
    <t>522.00.G4</t>
  </si>
  <si>
    <t>522.00.G8</t>
  </si>
  <si>
    <t>522.00.2A2</t>
  </si>
  <si>
    <t>522.28.2H2</t>
  </si>
  <si>
    <t>&gt;50</t>
  </si>
  <si>
    <t>522.28.2C6</t>
  </si>
  <si>
    <t>522.28.2B9</t>
  </si>
  <si>
    <t>522.28.2E5</t>
  </si>
  <si>
    <t>522.28.2D9</t>
  </si>
  <si>
    <t>522.28.2C8</t>
  </si>
  <si>
    <t>522.28.E4</t>
  </si>
  <si>
    <t>522.28.H11</t>
  </si>
  <si>
    <t>522.28.A6</t>
  </si>
  <si>
    <t>522.28.D10</t>
  </si>
  <si>
    <t>523.00.2G1</t>
  </si>
  <si>
    <t>523.00.B11</t>
  </si>
  <si>
    <t>523.00.2G7</t>
  </si>
  <si>
    <t>523.00.B4</t>
  </si>
  <si>
    <t>523.00.2G10</t>
  </si>
  <si>
    <t>523.00.H2</t>
  </si>
  <si>
    <t>523.00.B12</t>
  </si>
  <si>
    <t>523.00.G9</t>
  </si>
  <si>
    <t>523.00.C10</t>
  </si>
  <si>
    <t>523.00.2G4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</si>
</sst>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164" fontId="6" fillId="0" borderId="5" xfId="0" applyNumberFormat="1" applyFont="1" applyFill="1" applyBorder="1" applyAlignment="1">
      <alignment horizontal="center" vertical="center"/>
    </xf>
    <xf numFmtId="2" fontId="6" fillId="0" borderId="5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2" fontId="6" fillId="0" borderId="8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2" fontId="6" fillId="0" borderId="10" xfId="0" applyNumberFormat="1" applyFont="1" applyFill="1" applyBorder="1" applyAlignment="1">
      <alignment horizontal="center" vertical="center"/>
    </xf>
    <xf numFmtId="164" fontId="6" fillId="0" borderId="11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2" fontId="6" fillId="0" borderId="0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164" fontId="8" fillId="0" borderId="10" xfId="0" applyNumberFormat="1" applyFont="1" applyFill="1" applyBorder="1" applyAlignment="1">
      <alignment horizontal="center" vertical="center"/>
    </xf>
    <xf numFmtId="2" fontId="9" fillId="2" borderId="10" xfId="0" applyNumberFormat="1" applyFont="1" applyFill="1" applyBorder="1" applyAlignment="1">
      <alignment horizontal="center" vertical="center"/>
    </xf>
    <xf numFmtId="164" fontId="8" fillId="0" borderId="11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2" fontId="6" fillId="3" borderId="0" xfId="0" applyNumberFormat="1" applyFont="1" applyFill="1" applyBorder="1" applyAlignment="1">
      <alignment horizontal="center" vertical="center"/>
    </xf>
    <xf numFmtId="2" fontId="6" fillId="3" borderId="13" xfId="0" applyNumberFormat="1" applyFont="1" applyFill="1" applyBorder="1" applyAlignment="1">
      <alignment horizontal="center" vertical="center"/>
    </xf>
    <xf numFmtId="2" fontId="6" fillId="2" borderId="10" xfId="0" applyNumberFormat="1" applyFont="1" applyFill="1" applyBorder="1" applyAlignment="1">
      <alignment horizontal="center" vertical="center"/>
    </xf>
    <xf numFmtId="2" fontId="6" fillId="0" borderId="11" xfId="0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9" fillId="0" borderId="10" xfId="0" applyNumberFormat="1" applyFont="1" applyFill="1" applyBorder="1" applyAlignment="1">
      <alignment horizontal="center" vertical="center"/>
    </xf>
    <xf numFmtId="2" fontId="8" fillId="0" borderId="11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0" xfId="0" applyFont="1" applyAlignment="1">
      <alignment horizontal="center"/>
    </xf>
    <xf numFmtId="2" fontId="6" fillId="0" borderId="6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4" fontId="6" fillId="0" borderId="0" xfId="0" applyNumberFormat="1" applyFont="1" applyFill="1" applyBorder="1" applyAlignment="1">
      <alignment horizontal="center" vertical="center"/>
    </xf>
    <xf numFmtId="2" fontId="6" fillId="0" borderId="13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8" fillId="0" borderId="21" xfId="0" applyFont="1" applyFill="1" applyBorder="1" applyAlignment="1">
      <alignment horizontal="center"/>
    </xf>
    <xf numFmtId="164" fontId="8" fillId="0" borderId="21" xfId="0" applyNumberFormat="1" applyFont="1" applyFill="1" applyBorder="1" applyAlignment="1">
      <alignment horizontal="center" vertical="center"/>
    </xf>
    <xf numFmtId="2" fontId="9" fillId="2" borderId="21" xfId="0" applyNumberFormat="1" applyFont="1" applyFill="1" applyBorder="1" applyAlignment="1">
      <alignment horizontal="center" vertical="center"/>
    </xf>
    <xf numFmtId="164" fontId="8" fillId="0" borderId="22" xfId="0" applyNumberFormat="1" applyFont="1" applyFill="1" applyBorder="1" applyAlignment="1">
      <alignment horizontal="center" vertical="center"/>
    </xf>
    <xf numFmtId="164" fontId="2" fillId="0" borderId="11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2" fontId="2" fillId="0" borderId="11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2" fontId="2" fillId="0" borderId="13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2" fontId="2" fillId="0" borderId="1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2" fontId="10" fillId="0" borderId="16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540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F79646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 patternType="solid">
          <fgColor indexed="64"/>
          <bgColor rgb="FF1BB866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workbookViewId="0">
      <selection sqref="A1:H194"/>
    </sheetView>
  </sheetViews>
  <sheetFormatPr baseColWidth="10" defaultRowHeight="16" x14ac:dyDescent="0.2"/>
  <sheetData>
    <row r="1" spans="1:8" ht="17" thickBot="1" x14ac:dyDescent="0.25">
      <c r="A1" s="1"/>
      <c r="B1" s="1"/>
      <c r="C1" s="2"/>
      <c r="D1" s="3" t="s">
        <v>0</v>
      </c>
      <c r="E1" s="4"/>
      <c r="F1" s="5"/>
      <c r="G1" s="6"/>
      <c r="H1" s="6"/>
    </row>
    <row r="2" spans="1:8" ht="17" thickBot="1" x14ac:dyDescent="0.25">
      <c r="A2" s="1"/>
      <c r="B2" s="1"/>
      <c r="C2" s="2"/>
      <c r="D2" s="7" t="s">
        <v>1</v>
      </c>
      <c r="E2" s="7"/>
      <c r="F2" s="7" t="s">
        <v>2</v>
      </c>
      <c r="G2" s="6"/>
      <c r="H2" s="8" t="s">
        <v>3</v>
      </c>
    </row>
    <row r="3" spans="1:8" x14ac:dyDescent="0.2">
      <c r="A3" s="9">
        <v>516</v>
      </c>
      <c r="B3" s="10" t="s">
        <v>4</v>
      </c>
      <c r="C3" s="11" t="s">
        <v>5</v>
      </c>
      <c r="D3" s="12">
        <v>0.22900000000000001</v>
      </c>
      <c r="E3" s="13"/>
      <c r="F3" s="14">
        <v>0.56899999999999995</v>
      </c>
      <c r="G3" s="15"/>
      <c r="H3" s="16">
        <v>2.6</v>
      </c>
    </row>
    <row r="4" spans="1:8" x14ac:dyDescent="0.2">
      <c r="A4" s="17"/>
      <c r="B4" s="18"/>
      <c r="C4" s="19" t="s">
        <v>6</v>
      </c>
      <c r="D4" s="20">
        <v>0.22900000000000001</v>
      </c>
      <c r="E4" s="21"/>
      <c r="F4" s="22">
        <v>1.08</v>
      </c>
      <c r="G4" s="23"/>
      <c r="H4" s="24">
        <v>1.6</v>
      </c>
    </row>
    <row r="5" spans="1:8" x14ac:dyDescent="0.2">
      <c r="A5" s="17"/>
      <c r="B5" s="18"/>
      <c r="C5" s="19" t="s">
        <v>7</v>
      </c>
      <c r="D5" s="20">
        <v>7.4999999999999997E-2</v>
      </c>
      <c r="E5" s="21"/>
      <c r="F5" s="22">
        <v>0.43099999999999999</v>
      </c>
      <c r="G5" s="23"/>
      <c r="H5" s="24">
        <v>1.2</v>
      </c>
    </row>
    <row r="6" spans="1:8" x14ac:dyDescent="0.2">
      <c r="A6" s="17"/>
      <c r="B6" s="18"/>
      <c r="C6" s="19" t="s">
        <v>8</v>
      </c>
      <c r="D6" s="20">
        <v>0.14399999999999999</v>
      </c>
      <c r="E6" s="21"/>
      <c r="F6" s="22">
        <v>0.67800000000000005</v>
      </c>
      <c r="G6" s="23"/>
      <c r="H6" s="24">
        <v>0.8</v>
      </c>
    </row>
    <row r="7" spans="1:8" x14ac:dyDescent="0.2">
      <c r="A7" s="17"/>
      <c r="B7" s="18"/>
      <c r="C7" s="19" t="s">
        <v>9</v>
      </c>
      <c r="D7" s="20">
        <v>7.3999999999999996E-2</v>
      </c>
      <c r="E7" s="21"/>
      <c r="F7" s="22">
        <v>0.28799999999999998</v>
      </c>
      <c r="G7" s="25"/>
      <c r="H7" s="24">
        <v>1.2</v>
      </c>
    </row>
    <row r="8" spans="1:8" x14ac:dyDescent="0.2">
      <c r="A8" s="17"/>
      <c r="B8" s="18"/>
      <c r="C8" s="19" t="s">
        <v>10</v>
      </c>
      <c r="D8" s="20">
        <v>0.128</v>
      </c>
      <c r="E8" s="21"/>
      <c r="F8" s="22">
        <v>0.52600000000000002</v>
      </c>
      <c r="G8" s="25"/>
      <c r="H8" s="24">
        <v>1.1000000000000001</v>
      </c>
    </row>
    <row r="9" spans="1:8" x14ac:dyDescent="0.2">
      <c r="A9" s="17"/>
      <c r="B9" s="18"/>
      <c r="C9" s="19" t="s">
        <v>11</v>
      </c>
      <c r="D9" s="20">
        <v>0.56999999999999995</v>
      </c>
      <c r="E9" s="21"/>
      <c r="F9" s="22">
        <v>0.17699999999999999</v>
      </c>
      <c r="G9" s="25"/>
      <c r="H9" s="24">
        <v>1</v>
      </c>
    </row>
    <row r="10" spans="1:8" x14ac:dyDescent="0.2">
      <c r="A10" s="17"/>
      <c r="B10" s="18"/>
      <c r="C10" s="19" t="s">
        <v>12</v>
      </c>
      <c r="D10" s="20">
        <v>0.11899999999999999</v>
      </c>
      <c r="E10" s="21"/>
      <c r="F10" s="22">
        <v>0.41399999999999998</v>
      </c>
      <c r="G10" s="25"/>
      <c r="H10" s="24">
        <v>1.1000000000000001</v>
      </c>
    </row>
    <row r="11" spans="1:8" x14ac:dyDescent="0.2">
      <c r="A11" s="17"/>
      <c r="B11" s="18"/>
      <c r="C11" s="19" t="s">
        <v>13</v>
      </c>
      <c r="D11" s="20">
        <v>0.56000000000000005</v>
      </c>
      <c r="E11" s="21"/>
      <c r="F11" s="22">
        <v>0.19</v>
      </c>
      <c r="G11" s="25"/>
      <c r="H11" s="24">
        <v>1.3</v>
      </c>
    </row>
    <row r="12" spans="1:8" x14ac:dyDescent="0.2">
      <c r="A12" s="17"/>
      <c r="B12" s="18"/>
      <c r="C12" s="19" t="s">
        <v>14</v>
      </c>
      <c r="D12" s="20">
        <v>8.8999999999999996E-2</v>
      </c>
      <c r="E12" s="21"/>
      <c r="F12" s="22">
        <v>0.29899999999999999</v>
      </c>
      <c r="G12" s="25"/>
      <c r="H12" s="24">
        <v>1</v>
      </c>
    </row>
    <row r="13" spans="1:8" x14ac:dyDescent="0.2">
      <c r="A13" s="17"/>
      <c r="B13" s="18"/>
      <c r="C13" s="26" t="s">
        <v>15</v>
      </c>
      <c r="D13" s="27">
        <f>MEDIAN(D3:D12)</f>
        <v>0.13600000000000001</v>
      </c>
      <c r="E13" s="24"/>
      <c r="F13" s="27">
        <f>MEDIAN(F3:F12)</f>
        <v>0.42249999999999999</v>
      </c>
      <c r="G13" s="28"/>
      <c r="H13" s="27">
        <f>MEDIAN(H3:H12)</f>
        <v>1.1499999999999999</v>
      </c>
    </row>
    <row r="14" spans="1:8" x14ac:dyDescent="0.2">
      <c r="A14" s="17"/>
      <c r="B14" s="18"/>
      <c r="C14" s="29" t="s">
        <v>16</v>
      </c>
      <c r="D14" s="30">
        <f>GEOMEAN(D3:D12)</f>
        <v>0.16821070306391353</v>
      </c>
      <c r="E14" s="31"/>
      <c r="F14" s="32">
        <f>GEOMEAN(F3:F12)</f>
        <v>0.40308994180827223</v>
      </c>
      <c r="G14" s="28"/>
      <c r="H14" s="32">
        <f>GEOMEAN(H3:H12)</f>
        <v>1.2238479176228561</v>
      </c>
    </row>
    <row r="15" spans="1:8" x14ac:dyDescent="0.2">
      <c r="A15" s="17"/>
      <c r="B15" s="33"/>
      <c r="C15" s="34"/>
      <c r="D15" s="35"/>
      <c r="E15" s="35"/>
      <c r="F15" s="36"/>
      <c r="G15" s="28"/>
      <c r="H15" s="28"/>
    </row>
    <row r="16" spans="1:8" x14ac:dyDescent="0.2">
      <c r="A16" s="17"/>
      <c r="B16" s="18" t="s">
        <v>17</v>
      </c>
      <c r="C16" s="19" t="s">
        <v>18</v>
      </c>
      <c r="D16" s="20">
        <v>0.25800000000000001</v>
      </c>
      <c r="E16" s="37"/>
      <c r="F16" s="38">
        <v>1.19</v>
      </c>
      <c r="G16" s="23"/>
      <c r="H16" s="24">
        <v>0.9</v>
      </c>
    </row>
    <row r="17" spans="1:8" x14ac:dyDescent="0.2">
      <c r="A17" s="17"/>
      <c r="B17" s="18"/>
      <c r="C17" s="19" t="s">
        <v>19</v>
      </c>
      <c r="D17" s="20">
        <v>5.5E-2</v>
      </c>
      <c r="E17" s="37"/>
      <c r="F17" s="22">
        <v>0.41499999999999998</v>
      </c>
      <c r="G17" s="23"/>
      <c r="H17" s="24">
        <v>0.8</v>
      </c>
    </row>
    <row r="18" spans="1:8" x14ac:dyDescent="0.2">
      <c r="A18" s="17"/>
      <c r="B18" s="18"/>
      <c r="C18" s="19" t="s">
        <v>20</v>
      </c>
      <c r="D18" s="20">
        <v>0.17</v>
      </c>
      <c r="E18" s="37"/>
      <c r="F18" s="22">
        <v>0.65</v>
      </c>
      <c r="G18" s="23"/>
      <c r="H18" s="24">
        <v>1.3</v>
      </c>
    </row>
    <row r="19" spans="1:8" x14ac:dyDescent="0.2">
      <c r="A19" s="17"/>
      <c r="B19" s="18"/>
      <c r="C19" s="19" t="s">
        <v>21</v>
      </c>
      <c r="D19" s="20">
        <v>0.16500000000000001</v>
      </c>
      <c r="E19" s="37"/>
      <c r="F19" s="38">
        <v>1.1499999999999999</v>
      </c>
      <c r="G19" s="23"/>
      <c r="H19" s="24">
        <v>0.7</v>
      </c>
    </row>
    <row r="20" spans="1:8" x14ac:dyDescent="0.2">
      <c r="A20" s="17"/>
      <c r="B20" s="18"/>
      <c r="C20" s="19" t="s">
        <v>22</v>
      </c>
      <c r="D20" s="20">
        <v>0.216</v>
      </c>
      <c r="E20" s="21"/>
      <c r="F20" s="38">
        <v>3.83</v>
      </c>
      <c r="G20" s="25"/>
      <c r="H20" s="24">
        <v>0.7</v>
      </c>
    </row>
    <row r="21" spans="1:8" x14ac:dyDescent="0.2">
      <c r="A21" s="17"/>
      <c r="B21" s="18"/>
      <c r="C21" s="19" t="s">
        <v>23</v>
      </c>
      <c r="D21" s="20">
        <v>0.16300000000000001</v>
      </c>
      <c r="E21" s="21"/>
      <c r="F21" s="38">
        <v>1.23</v>
      </c>
      <c r="G21" s="23"/>
      <c r="H21" s="24">
        <v>1</v>
      </c>
    </row>
    <row r="22" spans="1:8" x14ac:dyDescent="0.2">
      <c r="A22" s="17"/>
      <c r="B22" s="18"/>
      <c r="C22" s="19" t="s">
        <v>24</v>
      </c>
      <c r="D22" s="20">
        <v>0.44700000000000001</v>
      </c>
      <c r="E22" s="21"/>
      <c r="F22" s="38">
        <v>2.0099999999999998</v>
      </c>
      <c r="G22" s="23"/>
      <c r="H22" s="24">
        <v>1.2</v>
      </c>
    </row>
    <row r="23" spans="1:8" x14ac:dyDescent="0.2">
      <c r="A23" s="17"/>
      <c r="B23" s="18"/>
      <c r="C23" s="19" t="s">
        <v>25</v>
      </c>
      <c r="D23" s="20">
        <v>0.60899999999999999</v>
      </c>
      <c r="E23" s="21"/>
      <c r="F23" s="38">
        <v>1.58</v>
      </c>
      <c r="G23" s="39"/>
      <c r="H23" s="24">
        <v>10.199999999999999</v>
      </c>
    </row>
    <row r="24" spans="1:8" x14ac:dyDescent="0.2">
      <c r="A24" s="17"/>
      <c r="B24" s="18"/>
      <c r="C24" s="26" t="s">
        <v>15</v>
      </c>
      <c r="D24" s="40">
        <f>MEDIAN(D16:D23)</f>
        <v>0.193</v>
      </c>
      <c r="E24" s="41"/>
      <c r="F24" s="40">
        <f>MEDIAN(F16:F23)</f>
        <v>1.21</v>
      </c>
      <c r="G24" s="28"/>
      <c r="H24" s="27">
        <f>MEDIAN(H16:H23)</f>
        <v>0.95</v>
      </c>
    </row>
    <row r="25" spans="1:8" x14ac:dyDescent="0.2">
      <c r="A25" s="17"/>
      <c r="B25" s="18"/>
      <c r="C25" s="29" t="s">
        <v>16</v>
      </c>
      <c r="D25" s="30">
        <f>GEOMEAN(D16:D23)</f>
        <v>0.21022539591100908</v>
      </c>
      <c r="E25" s="42"/>
      <c r="F25" s="43">
        <f>GEOMEAN(F16:F23)</f>
        <v>1.2381418708953396</v>
      </c>
      <c r="G25" s="28"/>
      <c r="H25" s="32">
        <f>GEOMEAN(H16:H23)</f>
        <v>1.2406711067548881</v>
      </c>
    </row>
    <row r="26" spans="1:8" ht="17" thickBot="1" x14ac:dyDescent="0.25">
      <c r="A26" s="44"/>
      <c r="B26" s="45"/>
      <c r="C26" s="46"/>
      <c r="D26" s="45"/>
      <c r="E26" s="45"/>
      <c r="F26" s="47"/>
      <c r="G26" s="48"/>
      <c r="H26" s="48"/>
    </row>
    <row r="27" spans="1:8" ht="17" thickBot="1" x14ac:dyDescent="0.25">
      <c r="A27" s="1"/>
      <c r="B27" s="1"/>
      <c r="C27" s="49"/>
      <c r="D27" s="7" t="s">
        <v>1</v>
      </c>
      <c r="E27" s="7"/>
      <c r="F27" s="7" t="s">
        <v>2</v>
      </c>
      <c r="G27" s="6"/>
      <c r="H27" s="8" t="s">
        <v>3</v>
      </c>
    </row>
    <row r="28" spans="1:8" x14ac:dyDescent="0.2">
      <c r="A28" s="9">
        <v>517</v>
      </c>
      <c r="B28" s="10" t="s">
        <v>4</v>
      </c>
      <c r="C28" s="11" t="s">
        <v>26</v>
      </c>
      <c r="D28" s="13">
        <v>8.4700000000000006</v>
      </c>
      <c r="E28" s="12"/>
      <c r="F28" s="50">
        <v>36.799999999999997</v>
      </c>
      <c r="G28" s="15"/>
      <c r="H28" s="16">
        <v>5.3</v>
      </c>
    </row>
    <row r="29" spans="1:8" x14ac:dyDescent="0.2">
      <c r="A29" s="17"/>
      <c r="B29" s="18"/>
      <c r="C29" s="19" t="s">
        <v>27</v>
      </c>
      <c r="D29" s="21">
        <v>8.99</v>
      </c>
      <c r="E29" s="20"/>
      <c r="F29" s="38">
        <v>40.1</v>
      </c>
      <c r="G29" s="23"/>
      <c r="H29" s="24">
        <v>0.8</v>
      </c>
    </row>
    <row r="30" spans="1:8" x14ac:dyDescent="0.2">
      <c r="A30" s="17"/>
      <c r="B30" s="18"/>
      <c r="C30" s="19" t="s">
        <v>28</v>
      </c>
      <c r="D30" s="20">
        <v>0.82</v>
      </c>
      <c r="E30" s="20"/>
      <c r="F30" s="38">
        <v>3.73</v>
      </c>
      <c r="G30" s="23"/>
      <c r="H30" s="24">
        <v>2.2000000000000002</v>
      </c>
    </row>
    <row r="31" spans="1:8" x14ac:dyDescent="0.2">
      <c r="A31" s="17"/>
      <c r="B31" s="18"/>
      <c r="C31" s="19" t="s">
        <v>29</v>
      </c>
      <c r="D31" s="21">
        <v>5.09</v>
      </c>
      <c r="E31" s="20"/>
      <c r="F31" s="38">
        <v>14.7</v>
      </c>
      <c r="G31" s="23"/>
      <c r="H31" s="24">
        <v>3.1</v>
      </c>
    </row>
    <row r="32" spans="1:8" x14ac:dyDescent="0.2">
      <c r="A32" s="17"/>
      <c r="B32" s="18"/>
      <c r="C32" s="19" t="s">
        <v>30</v>
      </c>
      <c r="D32" s="21">
        <v>6.96</v>
      </c>
      <c r="E32" s="20"/>
      <c r="F32" s="38">
        <v>41</v>
      </c>
      <c r="G32" s="23"/>
      <c r="H32" s="24">
        <v>1.3</v>
      </c>
    </row>
    <row r="33" spans="1:8" x14ac:dyDescent="0.2">
      <c r="A33" s="17"/>
      <c r="B33" s="18"/>
      <c r="C33" s="19" t="s">
        <v>31</v>
      </c>
      <c r="D33" s="21">
        <v>10.8</v>
      </c>
      <c r="E33" s="20"/>
      <c r="F33" s="38">
        <v>33.799999999999997</v>
      </c>
      <c r="G33" s="23"/>
      <c r="H33" s="24">
        <v>4.8</v>
      </c>
    </row>
    <row r="34" spans="1:8" x14ac:dyDescent="0.2">
      <c r="A34" s="17"/>
      <c r="B34" s="18"/>
      <c r="C34" s="19" t="s">
        <v>32</v>
      </c>
      <c r="D34" s="21">
        <v>12.3</v>
      </c>
      <c r="E34" s="20"/>
      <c r="F34" s="38">
        <v>50</v>
      </c>
      <c r="G34" s="23"/>
      <c r="H34" s="24">
        <v>5.6</v>
      </c>
    </row>
    <row r="35" spans="1:8" x14ac:dyDescent="0.2">
      <c r="A35" s="17"/>
      <c r="B35" s="18"/>
      <c r="C35" s="19" t="s">
        <v>33</v>
      </c>
      <c r="D35" s="21">
        <v>11.4</v>
      </c>
      <c r="E35" s="20"/>
      <c r="F35" s="38">
        <v>47.5</v>
      </c>
      <c r="G35" s="23"/>
      <c r="H35" s="24">
        <v>4.0999999999999996</v>
      </c>
    </row>
    <row r="36" spans="1:8" x14ac:dyDescent="0.2">
      <c r="A36" s="17"/>
      <c r="B36" s="18"/>
      <c r="C36" s="19" t="s">
        <v>34</v>
      </c>
      <c r="D36" s="21">
        <v>8.4700000000000006</v>
      </c>
      <c r="E36" s="20"/>
      <c r="F36" s="38">
        <v>49.1</v>
      </c>
      <c r="G36" s="23"/>
      <c r="H36" s="24">
        <v>1.3</v>
      </c>
    </row>
    <row r="37" spans="1:8" x14ac:dyDescent="0.2">
      <c r="A37" s="17"/>
      <c r="B37" s="18"/>
      <c r="C37" s="19" t="s">
        <v>35</v>
      </c>
      <c r="D37" s="21">
        <v>10</v>
      </c>
      <c r="E37" s="20"/>
      <c r="F37" s="38">
        <v>50</v>
      </c>
      <c r="G37" s="23"/>
      <c r="H37" s="24">
        <v>6.8</v>
      </c>
    </row>
    <row r="38" spans="1:8" x14ac:dyDescent="0.2">
      <c r="A38" s="17"/>
      <c r="B38" s="18"/>
      <c r="C38" s="26" t="s">
        <v>15</v>
      </c>
      <c r="D38" s="40">
        <f>MEDIAN(D28:D37)</f>
        <v>8.73</v>
      </c>
      <c r="E38" s="41"/>
      <c r="F38" s="40">
        <f>MEDIAN(F28:F37)</f>
        <v>40.549999999999997</v>
      </c>
      <c r="G38" s="28"/>
      <c r="H38" s="40">
        <f>MEDIAN(H28:H37)</f>
        <v>3.5999999999999996</v>
      </c>
    </row>
    <row r="39" spans="1:8" x14ac:dyDescent="0.2">
      <c r="A39" s="17"/>
      <c r="B39" s="18"/>
      <c r="C39" s="29" t="s">
        <v>16</v>
      </c>
      <c r="D39" s="21">
        <f>GEOMEAN(D28:D37)</f>
        <v>7.0030964951177799</v>
      </c>
      <c r="E39" s="20"/>
      <c r="F39" s="38">
        <f>GEOMEAN(F28:F37)</f>
        <v>30.307031651008948</v>
      </c>
      <c r="G39" s="28"/>
      <c r="H39" s="38">
        <f>GEOMEAN(H28:H37)</f>
        <v>2.8600649579911401</v>
      </c>
    </row>
    <row r="40" spans="1:8" x14ac:dyDescent="0.2">
      <c r="A40" s="17"/>
      <c r="B40" s="51"/>
      <c r="C40" s="26"/>
      <c r="D40" s="24"/>
      <c r="E40" s="52"/>
      <c r="F40" s="53"/>
      <c r="G40" s="28"/>
      <c r="H40" s="28"/>
    </row>
    <row r="41" spans="1:8" x14ac:dyDescent="0.2">
      <c r="A41" s="17"/>
      <c r="B41" s="18" t="s">
        <v>17</v>
      </c>
      <c r="C41" s="19" t="s">
        <v>36</v>
      </c>
      <c r="D41" s="21">
        <v>50</v>
      </c>
      <c r="E41" s="20"/>
      <c r="F41" s="38">
        <v>50</v>
      </c>
      <c r="G41" s="23"/>
      <c r="H41" s="24" t="s">
        <v>37</v>
      </c>
    </row>
    <row r="42" spans="1:8" x14ac:dyDescent="0.2">
      <c r="A42" s="17"/>
      <c r="B42" s="18"/>
      <c r="C42" s="19" t="s">
        <v>38</v>
      </c>
      <c r="D42" s="21">
        <v>50</v>
      </c>
      <c r="E42" s="20"/>
      <c r="F42" s="38">
        <v>50</v>
      </c>
      <c r="G42" s="23"/>
      <c r="H42" s="24" t="s">
        <v>37</v>
      </c>
    </row>
    <row r="43" spans="1:8" x14ac:dyDescent="0.2">
      <c r="A43" s="17"/>
      <c r="B43" s="18"/>
      <c r="C43" s="19" t="s">
        <v>39</v>
      </c>
      <c r="D43" s="21">
        <v>50</v>
      </c>
      <c r="E43" s="20"/>
      <c r="F43" s="38">
        <v>50</v>
      </c>
      <c r="G43" s="23"/>
      <c r="H43" s="24" t="s">
        <v>37</v>
      </c>
    </row>
    <row r="44" spans="1:8" x14ac:dyDescent="0.2">
      <c r="A44" s="17"/>
      <c r="B44" s="18"/>
      <c r="C44" s="19" t="s">
        <v>40</v>
      </c>
      <c r="D44" s="21">
        <v>15.1</v>
      </c>
      <c r="E44" s="20"/>
      <c r="F44" s="38">
        <v>50</v>
      </c>
      <c r="G44" s="23"/>
      <c r="H44" s="24">
        <v>2.4</v>
      </c>
    </row>
    <row r="45" spans="1:8" x14ac:dyDescent="0.2">
      <c r="A45" s="17"/>
      <c r="B45" s="18"/>
      <c r="C45" s="19" t="s">
        <v>41</v>
      </c>
      <c r="D45" s="21">
        <v>50</v>
      </c>
      <c r="E45" s="20"/>
      <c r="F45" s="38">
        <v>50</v>
      </c>
      <c r="G45" s="23"/>
      <c r="H45" s="24" t="s">
        <v>37</v>
      </c>
    </row>
    <row r="46" spans="1:8" x14ac:dyDescent="0.2">
      <c r="A46" s="17"/>
      <c r="B46" s="18"/>
      <c r="C46" s="19" t="s">
        <v>42</v>
      </c>
      <c r="D46" s="21">
        <v>50</v>
      </c>
      <c r="E46" s="20"/>
      <c r="F46" s="38">
        <v>50</v>
      </c>
      <c r="G46" s="23"/>
      <c r="H46" s="24" t="s">
        <v>37</v>
      </c>
    </row>
    <row r="47" spans="1:8" x14ac:dyDescent="0.2">
      <c r="A47" s="17"/>
      <c r="B47" s="18"/>
      <c r="C47" s="19" t="s">
        <v>43</v>
      </c>
      <c r="D47" s="21">
        <v>50</v>
      </c>
      <c r="E47" s="20"/>
      <c r="F47" s="38">
        <v>50</v>
      </c>
      <c r="G47" s="23"/>
      <c r="H47" s="24" t="s">
        <v>37</v>
      </c>
    </row>
    <row r="48" spans="1:8" x14ac:dyDescent="0.2">
      <c r="A48" s="17"/>
      <c r="B48" s="18"/>
      <c r="C48" s="19" t="s">
        <v>44</v>
      </c>
      <c r="D48" s="21">
        <v>50</v>
      </c>
      <c r="E48" s="20"/>
      <c r="F48" s="38">
        <v>50</v>
      </c>
      <c r="G48" s="23"/>
      <c r="H48" s="24" t="s">
        <v>37</v>
      </c>
    </row>
    <row r="49" spans="1:8" x14ac:dyDescent="0.2">
      <c r="A49" s="17"/>
      <c r="B49" s="18"/>
      <c r="C49" s="19" t="s">
        <v>45</v>
      </c>
      <c r="D49" s="21">
        <v>50</v>
      </c>
      <c r="E49" s="20"/>
      <c r="F49" s="38">
        <v>50</v>
      </c>
      <c r="G49" s="23"/>
      <c r="H49" s="24" t="s">
        <v>37</v>
      </c>
    </row>
    <row r="50" spans="1:8" x14ac:dyDescent="0.2">
      <c r="A50" s="17"/>
      <c r="B50" s="18"/>
      <c r="C50" s="19" t="s">
        <v>46</v>
      </c>
      <c r="D50" s="21">
        <v>50</v>
      </c>
      <c r="E50" s="20"/>
      <c r="F50" s="38">
        <v>50</v>
      </c>
      <c r="G50" s="39"/>
      <c r="H50" s="24" t="s">
        <v>37</v>
      </c>
    </row>
    <row r="51" spans="1:8" x14ac:dyDescent="0.2">
      <c r="A51" s="17"/>
      <c r="B51" s="18"/>
      <c r="C51" s="26"/>
      <c r="D51" s="24"/>
      <c r="E51" s="52"/>
      <c r="F51" s="53"/>
      <c r="G51" s="28"/>
      <c r="H51" s="28"/>
    </row>
    <row r="52" spans="1:8" x14ac:dyDescent="0.2">
      <c r="A52" s="17"/>
      <c r="B52" s="18"/>
      <c r="C52" s="29" t="s">
        <v>16</v>
      </c>
      <c r="D52" s="21">
        <f>GEOMEAN(D41:D50)</f>
        <v>44.357871515659994</v>
      </c>
      <c r="E52" s="20"/>
      <c r="F52" s="38">
        <f>GEOMEAN(F41:F50)</f>
        <v>50</v>
      </c>
      <c r="G52" s="28"/>
      <c r="H52" s="28"/>
    </row>
    <row r="53" spans="1:8" ht="17" thickBot="1" x14ac:dyDescent="0.25">
      <c r="A53" s="44"/>
      <c r="B53" s="45"/>
      <c r="C53" s="46"/>
      <c r="D53" s="45"/>
      <c r="E53" s="45"/>
      <c r="F53" s="47"/>
      <c r="G53" s="48"/>
      <c r="H53" s="48"/>
    </row>
    <row r="54" spans="1:8" x14ac:dyDescent="0.2">
      <c r="A54" s="54"/>
      <c r="B54" s="54"/>
      <c r="C54" s="54"/>
      <c r="D54" s="54"/>
      <c r="E54" s="54"/>
      <c r="F54" s="54"/>
      <c r="G54" s="54"/>
      <c r="H54" s="54"/>
    </row>
    <row r="55" spans="1:8" ht="17" thickBot="1" x14ac:dyDescent="0.25">
      <c r="A55" s="1"/>
      <c r="B55" s="1"/>
      <c r="C55" s="2"/>
      <c r="D55" s="7" t="s">
        <v>1</v>
      </c>
      <c r="E55" s="7"/>
      <c r="F55" s="7" t="s">
        <v>2</v>
      </c>
      <c r="G55" s="6"/>
      <c r="H55" s="8" t="s">
        <v>3</v>
      </c>
    </row>
    <row r="56" spans="1:8" x14ac:dyDescent="0.2">
      <c r="A56" s="55">
        <v>518</v>
      </c>
      <c r="B56" s="10" t="s">
        <v>4</v>
      </c>
      <c r="C56" s="15" t="s">
        <v>47</v>
      </c>
      <c r="D56" s="56">
        <v>0.67600000000000005</v>
      </c>
      <c r="E56" s="13"/>
      <c r="F56" s="56">
        <v>2.02</v>
      </c>
      <c r="G56" s="15"/>
      <c r="H56" s="16">
        <v>1.3</v>
      </c>
    </row>
    <row r="57" spans="1:8" x14ac:dyDescent="0.2">
      <c r="A57" s="57"/>
      <c r="B57" s="18"/>
      <c r="C57" s="23" t="s">
        <v>48</v>
      </c>
      <c r="D57" s="58">
        <v>0.23400000000000001</v>
      </c>
      <c r="E57" s="21"/>
      <c r="F57" s="58">
        <v>0.88</v>
      </c>
      <c r="G57" s="23"/>
      <c r="H57" s="24">
        <v>1.1000000000000001</v>
      </c>
    </row>
    <row r="58" spans="1:8" x14ac:dyDescent="0.2">
      <c r="A58" s="57"/>
      <c r="B58" s="18"/>
      <c r="C58" s="23" t="s">
        <v>49</v>
      </c>
      <c r="D58" s="58">
        <v>8.6999999999999994E-2</v>
      </c>
      <c r="E58" s="21"/>
      <c r="F58" s="58">
        <v>0.26600000000000001</v>
      </c>
      <c r="G58" s="23"/>
      <c r="H58" s="24">
        <v>1.1000000000000001</v>
      </c>
    </row>
    <row r="59" spans="1:8" x14ac:dyDescent="0.2">
      <c r="A59" s="57"/>
      <c r="B59" s="18"/>
      <c r="C59" s="23" t="s">
        <v>50</v>
      </c>
      <c r="D59" s="58">
        <v>0.16300000000000001</v>
      </c>
      <c r="E59" s="21"/>
      <c r="F59" s="58">
        <v>1.1200000000000001</v>
      </c>
      <c r="G59" s="23"/>
      <c r="H59" s="24">
        <v>0.7</v>
      </c>
    </row>
    <row r="60" spans="1:8" x14ac:dyDescent="0.2">
      <c r="A60" s="57"/>
      <c r="B60" s="18"/>
      <c r="C60" s="23" t="s">
        <v>51</v>
      </c>
      <c r="D60" s="58">
        <v>0.378</v>
      </c>
      <c r="E60" s="21"/>
      <c r="F60" s="58">
        <v>1.33</v>
      </c>
      <c r="G60" s="23"/>
      <c r="H60" s="24">
        <v>1.3</v>
      </c>
    </row>
    <row r="61" spans="1:8" x14ac:dyDescent="0.2">
      <c r="A61" s="57"/>
      <c r="B61" s="18"/>
      <c r="C61" s="23" t="s">
        <v>52</v>
      </c>
      <c r="D61" s="58">
        <v>9.6000000000000002E-2</v>
      </c>
      <c r="E61" s="21"/>
      <c r="F61" s="58">
        <v>0.32500000000000001</v>
      </c>
      <c r="G61" s="23"/>
      <c r="H61" s="24">
        <v>1.3</v>
      </c>
    </row>
    <row r="62" spans="1:8" x14ac:dyDescent="0.2">
      <c r="A62" s="57"/>
      <c r="B62" s="18"/>
      <c r="C62" s="23" t="s">
        <v>53</v>
      </c>
      <c r="D62" s="58">
        <v>0.3</v>
      </c>
      <c r="E62" s="21"/>
      <c r="F62" s="58">
        <v>1.1100000000000001</v>
      </c>
      <c r="G62" s="23"/>
      <c r="H62" s="24">
        <v>1.4</v>
      </c>
    </row>
    <row r="63" spans="1:8" x14ac:dyDescent="0.2">
      <c r="A63" s="57"/>
      <c r="B63" s="18"/>
      <c r="C63" s="23" t="s">
        <v>54</v>
      </c>
      <c r="D63" s="58">
        <v>0.36599999999999999</v>
      </c>
      <c r="E63" s="21"/>
      <c r="F63" s="58">
        <v>1.21</v>
      </c>
      <c r="G63" s="23"/>
      <c r="H63" s="24">
        <v>1.7</v>
      </c>
    </row>
    <row r="64" spans="1:8" x14ac:dyDescent="0.2">
      <c r="A64" s="57"/>
      <c r="B64" s="18"/>
      <c r="C64" s="23" t="s">
        <v>55</v>
      </c>
      <c r="D64" s="58">
        <v>0.124</v>
      </c>
      <c r="E64" s="21"/>
      <c r="F64" s="58">
        <v>0.45300000000000001</v>
      </c>
      <c r="G64" s="23"/>
      <c r="H64" s="24">
        <v>1</v>
      </c>
    </row>
    <row r="65" spans="1:8" x14ac:dyDescent="0.2">
      <c r="A65" s="57"/>
      <c r="B65" s="18"/>
      <c r="C65" s="39" t="s">
        <v>56</v>
      </c>
      <c r="D65" s="58">
        <v>0.25</v>
      </c>
      <c r="E65" s="21"/>
      <c r="F65" s="58">
        <v>0.92400000000000004</v>
      </c>
      <c r="G65" s="39"/>
      <c r="H65" s="24">
        <v>1.1000000000000001</v>
      </c>
    </row>
    <row r="66" spans="1:8" x14ac:dyDescent="0.2">
      <c r="A66" s="57"/>
      <c r="B66" s="18"/>
      <c r="C66" s="26" t="s">
        <v>15</v>
      </c>
      <c r="D66" s="27">
        <f>MEDIAN(D56:D65)</f>
        <v>0.24199999999999999</v>
      </c>
      <c r="E66" s="24"/>
      <c r="F66" s="27">
        <f>MEDIAN(F56:F65)</f>
        <v>1.0170000000000001</v>
      </c>
      <c r="G66" s="28"/>
      <c r="H66" s="27">
        <f>MEDIAN(H56:H65)</f>
        <v>1.2000000000000002</v>
      </c>
    </row>
    <row r="67" spans="1:8" ht="17" thickBot="1" x14ac:dyDescent="0.25">
      <c r="A67" s="59"/>
      <c r="B67" s="60"/>
      <c r="C67" s="61" t="s">
        <v>16</v>
      </c>
      <c r="D67" s="62">
        <f>GEOMEAN(D56:D65)</f>
        <v>0.22093252075597528</v>
      </c>
      <c r="E67" s="63"/>
      <c r="F67" s="64">
        <f>GEOMEAN(F56:F65)</f>
        <v>0.8146193512453066</v>
      </c>
      <c r="G67" s="48"/>
      <c r="H67" s="64">
        <f>GEOMEAN(H56:H65)</f>
        <v>1.1715701851330111</v>
      </c>
    </row>
    <row r="68" spans="1:8" x14ac:dyDescent="0.2">
      <c r="A68" s="54"/>
      <c r="B68" s="54"/>
      <c r="C68" s="54"/>
      <c r="D68" s="54"/>
      <c r="E68" s="54"/>
      <c r="F68" s="54"/>
      <c r="G68" s="54"/>
      <c r="H68" s="54"/>
    </row>
    <row r="69" spans="1:8" ht="17" thickBot="1" x14ac:dyDescent="0.25">
      <c r="A69" s="1"/>
      <c r="B69" s="1"/>
      <c r="C69" s="49"/>
      <c r="D69" s="7" t="s">
        <v>1</v>
      </c>
      <c r="E69" s="7"/>
      <c r="F69" s="7" t="s">
        <v>2</v>
      </c>
      <c r="G69" s="6"/>
      <c r="H69" s="8" t="s">
        <v>3</v>
      </c>
    </row>
    <row r="70" spans="1:8" x14ac:dyDescent="0.2">
      <c r="A70" s="9">
        <v>519</v>
      </c>
      <c r="B70" s="10" t="s">
        <v>4</v>
      </c>
      <c r="C70" s="11" t="s">
        <v>57</v>
      </c>
      <c r="D70" s="12">
        <v>0.186</v>
      </c>
      <c r="E70" s="13"/>
      <c r="F70" s="14">
        <v>0.68799999999999994</v>
      </c>
      <c r="G70" s="15"/>
      <c r="H70" s="16">
        <v>1.1000000000000001</v>
      </c>
    </row>
    <row r="71" spans="1:8" x14ac:dyDescent="0.2">
      <c r="A71" s="17"/>
      <c r="B71" s="18"/>
      <c r="C71" s="19" t="s">
        <v>58</v>
      </c>
      <c r="D71" s="20">
        <v>0.24</v>
      </c>
      <c r="E71" s="21"/>
      <c r="F71" s="38">
        <v>1.21</v>
      </c>
      <c r="G71" s="23"/>
      <c r="H71" s="24">
        <v>1.1000000000000001</v>
      </c>
    </row>
    <row r="72" spans="1:8" x14ac:dyDescent="0.2">
      <c r="A72" s="17"/>
      <c r="B72" s="18"/>
      <c r="C72" s="19" t="s">
        <v>59</v>
      </c>
      <c r="D72" s="20">
        <v>0.26</v>
      </c>
      <c r="E72" s="21"/>
      <c r="F72" s="38">
        <v>1.01</v>
      </c>
      <c r="G72" s="23"/>
      <c r="H72" s="24">
        <v>1.4</v>
      </c>
    </row>
    <row r="73" spans="1:8" x14ac:dyDescent="0.2">
      <c r="A73" s="17"/>
      <c r="B73" s="18"/>
      <c r="C73" s="19" t="s">
        <v>60</v>
      </c>
      <c r="D73" s="20">
        <v>0.19400000000000001</v>
      </c>
      <c r="E73" s="21"/>
      <c r="F73" s="22">
        <v>0.83</v>
      </c>
      <c r="G73" s="23"/>
      <c r="H73" s="24">
        <v>1.2</v>
      </c>
    </row>
    <row r="74" spans="1:8" x14ac:dyDescent="0.2">
      <c r="A74" s="17"/>
      <c r="B74" s="18"/>
      <c r="C74" s="19" t="s">
        <v>61</v>
      </c>
      <c r="D74" s="20">
        <v>0.115</v>
      </c>
      <c r="E74" s="21"/>
      <c r="F74" s="22">
        <v>0.501</v>
      </c>
      <c r="G74" s="23"/>
      <c r="H74" s="24">
        <v>1</v>
      </c>
    </row>
    <row r="75" spans="1:8" x14ac:dyDescent="0.2">
      <c r="A75" s="17"/>
      <c r="B75" s="18"/>
      <c r="C75" s="19" t="s">
        <v>62</v>
      </c>
      <c r="D75" s="20">
        <v>0.222</v>
      </c>
      <c r="E75" s="21"/>
      <c r="F75" s="22">
        <v>0.71799999999999997</v>
      </c>
      <c r="G75" s="23"/>
      <c r="H75" s="24">
        <v>0.9</v>
      </c>
    </row>
    <row r="76" spans="1:8" x14ac:dyDescent="0.2">
      <c r="A76" s="17"/>
      <c r="B76" s="18"/>
      <c r="C76" s="19" t="s">
        <v>63</v>
      </c>
      <c r="D76" s="20">
        <v>0.182</v>
      </c>
      <c r="E76" s="21"/>
      <c r="F76" s="22">
        <v>0.70099999999999996</v>
      </c>
      <c r="G76" s="23"/>
      <c r="H76" s="24">
        <v>1.1000000000000001</v>
      </c>
    </row>
    <row r="77" spans="1:8" x14ac:dyDescent="0.2">
      <c r="A77" s="17"/>
      <c r="B77" s="18"/>
      <c r="C77" s="19" t="s">
        <v>64</v>
      </c>
      <c r="D77" s="20">
        <v>0.252</v>
      </c>
      <c r="E77" s="21"/>
      <c r="F77" s="22">
        <v>0.85499999999999998</v>
      </c>
      <c r="G77" s="23"/>
      <c r="H77" s="24">
        <v>1.1000000000000001</v>
      </c>
    </row>
    <row r="78" spans="1:8" x14ac:dyDescent="0.2">
      <c r="A78" s="17"/>
      <c r="B78" s="18"/>
      <c r="C78" s="19" t="s">
        <v>65</v>
      </c>
      <c r="D78" s="20">
        <v>3.1E-2</v>
      </c>
      <c r="E78" s="21"/>
      <c r="F78" s="22">
        <v>0.126</v>
      </c>
      <c r="G78" s="23"/>
      <c r="H78" s="24">
        <v>1</v>
      </c>
    </row>
    <row r="79" spans="1:8" x14ac:dyDescent="0.2">
      <c r="A79" s="17"/>
      <c r="B79" s="18"/>
      <c r="C79" s="19" t="s">
        <v>66</v>
      </c>
      <c r="D79" s="20">
        <v>0.33900000000000002</v>
      </c>
      <c r="E79" s="21"/>
      <c r="F79" s="38">
        <v>1.03</v>
      </c>
      <c r="G79" s="23"/>
      <c r="H79" s="24">
        <v>1.3</v>
      </c>
    </row>
    <row r="80" spans="1:8" x14ac:dyDescent="0.2">
      <c r="A80" s="17"/>
      <c r="B80" s="18"/>
      <c r="C80" s="19" t="s">
        <v>67</v>
      </c>
      <c r="D80" s="20">
        <v>0.14299999999999999</v>
      </c>
      <c r="E80" s="21"/>
      <c r="F80" s="38">
        <v>0.85299999999999998</v>
      </c>
      <c r="G80" s="23"/>
      <c r="H80" s="24">
        <v>0.8</v>
      </c>
    </row>
    <row r="81" spans="1:8" x14ac:dyDescent="0.2">
      <c r="A81" s="17"/>
      <c r="B81" s="18"/>
      <c r="C81" s="26" t="s">
        <v>68</v>
      </c>
      <c r="D81" s="52">
        <f>MEDIAN(D70:D80)</f>
        <v>0.19400000000000001</v>
      </c>
      <c r="E81" s="24"/>
      <c r="F81" s="52">
        <f>MEDIAN(F70:F80)</f>
        <v>0.83</v>
      </c>
      <c r="G81" s="28"/>
      <c r="H81" s="27">
        <f>MEDIAN(H70:H80)</f>
        <v>1.1000000000000001</v>
      </c>
    </row>
    <row r="82" spans="1:8" x14ac:dyDescent="0.2">
      <c r="A82" s="17"/>
      <c r="B82" s="18"/>
      <c r="C82" s="29" t="s">
        <v>16</v>
      </c>
      <c r="D82" s="20">
        <f>GEOMEAN(D70:D80)</f>
        <v>0.17225605399317068</v>
      </c>
      <c r="E82" s="21"/>
      <c r="F82" s="22">
        <f>GEOMEAN(F70:F80)</f>
        <v>0.68916803424999684</v>
      </c>
      <c r="G82" s="28"/>
      <c r="H82" s="65">
        <f>GEOMEAN(H70:H80)</f>
        <v>1.0787560912827712</v>
      </c>
    </row>
    <row r="83" spans="1:8" x14ac:dyDescent="0.2">
      <c r="A83" s="17"/>
      <c r="B83" s="51"/>
      <c r="C83" s="66"/>
      <c r="D83" s="52"/>
      <c r="E83" s="24"/>
      <c r="F83" s="53"/>
      <c r="G83" s="28"/>
      <c r="H83" s="28"/>
    </row>
    <row r="84" spans="1:8" x14ac:dyDescent="0.2">
      <c r="A84" s="17"/>
      <c r="B84" s="18" t="s">
        <v>17</v>
      </c>
      <c r="C84" s="67" t="s">
        <v>69</v>
      </c>
      <c r="D84" s="20">
        <v>0.98499999999999999</v>
      </c>
      <c r="E84" s="21"/>
      <c r="F84" s="38">
        <v>6.85</v>
      </c>
      <c r="G84" s="23"/>
      <c r="H84" s="24">
        <v>1.8</v>
      </c>
    </row>
    <row r="85" spans="1:8" x14ac:dyDescent="0.2">
      <c r="A85" s="17"/>
      <c r="B85" s="18"/>
      <c r="C85" s="67" t="s">
        <v>70</v>
      </c>
      <c r="D85" s="21">
        <v>1.41</v>
      </c>
      <c r="E85" s="21"/>
      <c r="F85" s="38">
        <v>9.2200000000000006</v>
      </c>
      <c r="G85" s="23"/>
      <c r="H85" s="24">
        <v>3.6</v>
      </c>
    </row>
    <row r="86" spans="1:8" x14ac:dyDescent="0.2">
      <c r="A86" s="17"/>
      <c r="B86" s="18"/>
      <c r="C86" s="67" t="s">
        <v>71</v>
      </c>
      <c r="D86" s="20">
        <v>0.33800000000000002</v>
      </c>
      <c r="E86" s="21"/>
      <c r="F86" s="38">
        <v>2.25</v>
      </c>
      <c r="G86" s="23"/>
      <c r="H86" s="24">
        <v>1</v>
      </c>
    </row>
    <row r="87" spans="1:8" x14ac:dyDescent="0.2">
      <c r="A87" s="17"/>
      <c r="B87" s="18"/>
      <c r="C87" s="67" t="s">
        <v>72</v>
      </c>
      <c r="D87" s="21">
        <v>2.08</v>
      </c>
      <c r="E87" s="21"/>
      <c r="F87" s="38">
        <v>11.2</v>
      </c>
      <c r="G87" s="23"/>
      <c r="H87" s="24">
        <v>1.4</v>
      </c>
    </row>
    <row r="88" spans="1:8" x14ac:dyDescent="0.2">
      <c r="A88" s="17"/>
      <c r="B88" s="18"/>
      <c r="C88" s="67" t="s">
        <v>73</v>
      </c>
      <c r="D88" s="21">
        <v>1.45</v>
      </c>
      <c r="E88" s="21"/>
      <c r="F88" s="38">
        <v>8.57</v>
      </c>
      <c r="G88" s="23"/>
      <c r="H88" s="24">
        <v>2.6</v>
      </c>
    </row>
    <row r="89" spans="1:8" x14ac:dyDescent="0.2">
      <c r="A89" s="17"/>
      <c r="B89" s="18"/>
      <c r="C89" s="67" t="s">
        <v>74</v>
      </c>
      <c r="D89" s="21">
        <v>3.74</v>
      </c>
      <c r="E89" s="21"/>
      <c r="F89" s="38">
        <v>12</v>
      </c>
      <c r="G89" s="23"/>
      <c r="H89" s="24">
        <v>1.2</v>
      </c>
    </row>
    <row r="90" spans="1:8" x14ac:dyDescent="0.2">
      <c r="A90" s="17"/>
      <c r="B90" s="18"/>
      <c r="C90" s="67" t="s">
        <v>75</v>
      </c>
      <c r="D90" s="20">
        <v>0.433</v>
      </c>
      <c r="E90" s="21"/>
      <c r="F90" s="38">
        <v>2.19</v>
      </c>
      <c r="G90" s="23"/>
      <c r="H90" s="24">
        <v>1.1000000000000001</v>
      </c>
    </row>
    <row r="91" spans="1:8" x14ac:dyDescent="0.2">
      <c r="A91" s="17"/>
      <c r="B91" s="18"/>
      <c r="C91" s="67" t="s">
        <v>76</v>
      </c>
      <c r="D91" s="21">
        <v>1.69</v>
      </c>
      <c r="E91" s="21"/>
      <c r="F91" s="38">
        <v>9.66</v>
      </c>
      <c r="G91" s="23"/>
      <c r="H91" s="24">
        <v>1.4</v>
      </c>
    </row>
    <row r="92" spans="1:8" x14ac:dyDescent="0.2">
      <c r="A92" s="17"/>
      <c r="B92" s="18"/>
      <c r="C92" s="67" t="s">
        <v>77</v>
      </c>
      <c r="D92" s="20">
        <v>0.90400000000000003</v>
      </c>
      <c r="E92" s="21"/>
      <c r="F92" s="38">
        <v>5.29</v>
      </c>
      <c r="G92" s="23"/>
      <c r="H92" s="24">
        <v>1.2</v>
      </c>
    </row>
    <row r="93" spans="1:8" x14ac:dyDescent="0.2">
      <c r="A93" s="17"/>
      <c r="B93" s="18"/>
      <c r="C93" s="67" t="s">
        <v>78</v>
      </c>
      <c r="D93" s="20">
        <v>0.155</v>
      </c>
      <c r="E93" s="21"/>
      <c r="F93" s="22">
        <v>0.96599999999999997</v>
      </c>
      <c r="G93" s="39"/>
      <c r="H93" s="24">
        <v>1</v>
      </c>
    </row>
    <row r="94" spans="1:8" x14ac:dyDescent="0.2">
      <c r="A94" s="17"/>
      <c r="B94" s="18"/>
      <c r="C94" s="68" t="s">
        <v>68</v>
      </c>
      <c r="D94" s="52">
        <f>MEDIAN(D84:D93)</f>
        <v>1.1975</v>
      </c>
      <c r="E94" s="24"/>
      <c r="F94" s="52">
        <f>MEDIAN(F84:F93)</f>
        <v>7.71</v>
      </c>
      <c r="G94" s="28"/>
      <c r="H94" s="27">
        <f>MEDIAN(H84:H93)</f>
        <v>1.2999999999999998</v>
      </c>
    </row>
    <row r="95" spans="1:8" x14ac:dyDescent="0.2">
      <c r="A95" s="17"/>
      <c r="B95" s="18"/>
      <c r="C95" s="69" t="s">
        <v>16</v>
      </c>
      <c r="D95" s="20">
        <f>GEOMEAN(D84:D93)</f>
        <v>0.94075161216855574</v>
      </c>
      <c r="E95" s="21"/>
      <c r="F95" s="38">
        <f t="shared" ref="F95:H95" si="0">GEOMEAN(F84:F93)</f>
        <v>5.3062024292234877</v>
      </c>
      <c r="G95" s="28"/>
      <c r="H95" s="70">
        <f t="shared" si="0"/>
        <v>1.4854428929547743</v>
      </c>
    </row>
    <row r="96" spans="1:8" ht="17" thickBot="1" x14ac:dyDescent="0.25">
      <c r="A96" s="44"/>
      <c r="B96" s="45"/>
      <c r="C96" s="46"/>
      <c r="D96" s="45"/>
      <c r="E96" s="45"/>
      <c r="F96" s="47"/>
      <c r="G96" s="48"/>
      <c r="H96" s="48"/>
    </row>
    <row r="97" spans="1:8" x14ac:dyDescent="0.2">
      <c r="A97" s="71"/>
      <c r="B97" s="51"/>
      <c r="C97" s="72"/>
      <c r="D97" s="51"/>
      <c r="E97" s="51"/>
      <c r="F97" s="51"/>
      <c r="G97" s="28"/>
      <c r="H97" s="28"/>
    </row>
    <row r="98" spans="1:8" ht="17" thickBot="1" x14ac:dyDescent="0.25">
      <c r="A98" s="1"/>
      <c r="B98" s="1"/>
      <c r="C98" s="49"/>
      <c r="D98" s="7" t="s">
        <v>1</v>
      </c>
      <c r="E98" s="7"/>
      <c r="F98" s="7" t="s">
        <v>2</v>
      </c>
      <c r="G98" s="6"/>
      <c r="H98" s="8" t="s">
        <v>3</v>
      </c>
    </row>
    <row r="99" spans="1:8" x14ac:dyDescent="0.2">
      <c r="A99" s="9">
        <v>520</v>
      </c>
      <c r="B99" s="10" t="s">
        <v>4</v>
      </c>
      <c r="C99" s="11" t="s">
        <v>79</v>
      </c>
      <c r="D99" s="12">
        <v>0.10299999999999999</v>
      </c>
      <c r="E99" s="12"/>
      <c r="F99" s="14">
        <v>0.58199999999999996</v>
      </c>
      <c r="G99" s="15"/>
      <c r="H99" s="16">
        <v>0.9</v>
      </c>
    </row>
    <row r="100" spans="1:8" x14ac:dyDescent="0.2">
      <c r="A100" s="17"/>
      <c r="B100" s="18"/>
      <c r="C100" s="19" t="s">
        <v>80</v>
      </c>
      <c r="D100" s="20">
        <v>0.66900000000000004</v>
      </c>
      <c r="E100" s="20"/>
      <c r="F100" s="38">
        <v>3.3</v>
      </c>
      <c r="G100" s="23"/>
      <c r="H100" s="24">
        <v>1.8</v>
      </c>
    </row>
    <row r="101" spans="1:8" x14ac:dyDescent="0.2">
      <c r="A101" s="17"/>
      <c r="B101" s="18"/>
      <c r="C101" s="19" t="s">
        <v>81</v>
      </c>
      <c r="D101" s="21">
        <v>1.84</v>
      </c>
      <c r="E101" s="20"/>
      <c r="F101" s="38">
        <v>7.51</v>
      </c>
      <c r="G101" s="23"/>
      <c r="H101" s="24">
        <v>1.6</v>
      </c>
    </row>
    <row r="102" spans="1:8" x14ac:dyDescent="0.2">
      <c r="A102" s="17"/>
      <c r="B102" s="18"/>
      <c r="C102" s="19" t="s">
        <v>82</v>
      </c>
      <c r="D102" s="20">
        <v>0.19600000000000001</v>
      </c>
      <c r="E102" s="20"/>
      <c r="F102" s="38">
        <v>1.7</v>
      </c>
      <c r="G102" s="23"/>
      <c r="H102" s="24">
        <v>2.5</v>
      </c>
    </row>
    <row r="103" spans="1:8" x14ac:dyDescent="0.2">
      <c r="A103" s="17"/>
      <c r="B103" s="18"/>
      <c r="C103" s="19" t="s">
        <v>83</v>
      </c>
      <c r="D103" s="20">
        <v>0.59599999999999997</v>
      </c>
      <c r="E103" s="20"/>
      <c r="F103" s="38">
        <v>2.64</v>
      </c>
      <c r="G103" s="23"/>
      <c r="H103" s="24">
        <v>1.5</v>
      </c>
    </row>
    <row r="104" spans="1:8" x14ac:dyDescent="0.2">
      <c r="A104" s="17"/>
      <c r="B104" s="18"/>
      <c r="C104" s="19" t="s">
        <v>84</v>
      </c>
      <c r="D104" s="20">
        <v>0.28899999999999998</v>
      </c>
      <c r="E104" s="20"/>
      <c r="F104" s="38">
        <v>1.67</v>
      </c>
      <c r="G104" s="23"/>
      <c r="H104" s="24">
        <v>1.2</v>
      </c>
    </row>
    <row r="105" spans="1:8" x14ac:dyDescent="0.2">
      <c r="A105" s="17"/>
      <c r="B105" s="18"/>
      <c r="C105" s="19" t="s">
        <v>85</v>
      </c>
      <c r="D105" s="20">
        <v>0.19400000000000001</v>
      </c>
      <c r="E105" s="20"/>
      <c r="F105" s="38">
        <v>1.1499999999999999</v>
      </c>
      <c r="G105" s="23"/>
      <c r="H105" s="24">
        <v>1</v>
      </c>
    </row>
    <row r="106" spans="1:8" x14ac:dyDescent="0.2">
      <c r="A106" s="17"/>
      <c r="B106" s="18"/>
      <c r="C106" s="19" t="s">
        <v>86</v>
      </c>
      <c r="D106" s="20">
        <v>0.39700000000000002</v>
      </c>
      <c r="E106" s="20"/>
      <c r="F106" s="38">
        <v>2.64</v>
      </c>
      <c r="G106" s="23"/>
      <c r="H106" s="24">
        <v>0.9</v>
      </c>
    </row>
    <row r="107" spans="1:8" x14ac:dyDescent="0.2">
      <c r="A107" s="17"/>
      <c r="B107" s="18"/>
      <c r="C107" s="19" t="s">
        <v>87</v>
      </c>
      <c r="D107" s="20">
        <v>8.6999999999999994E-2</v>
      </c>
      <c r="E107" s="20"/>
      <c r="F107" s="22">
        <v>0.53600000000000003</v>
      </c>
      <c r="G107" s="23"/>
      <c r="H107" s="24">
        <v>1</v>
      </c>
    </row>
    <row r="108" spans="1:8" x14ac:dyDescent="0.2">
      <c r="A108" s="17"/>
      <c r="B108" s="18"/>
      <c r="C108" s="19" t="s">
        <v>88</v>
      </c>
      <c r="D108" s="20">
        <v>0.16600000000000001</v>
      </c>
      <c r="E108" s="20"/>
      <c r="F108" s="22">
        <v>0.95799999999999996</v>
      </c>
      <c r="G108" s="23"/>
      <c r="H108" s="24">
        <v>0.8</v>
      </c>
    </row>
    <row r="109" spans="1:8" x14ac:dyDescent="0.2">
      <c r="A109" s="17"/>
      <c r="B109" s="18"/>
      <c r="C109" s="26" t="s">
        <v>68</v>
      </c>
      <c r="D109" s="52">
        <f>MEDIAN(D99:D108)</f>
        <v>0.24249999999999999</v>
      </c>
      <c r="E109" s="52"/>
      <c r="F109" s="52">
        <f>MEDIAN(F99:F108)</f>
        <v>1.6850000000000001</v>
      </c>
      <c r="G109" s="28"/>
      <c r="H109" s="27">
        <f>MEDIAN(H99:H108)</f>
        <v>1.1000000000000001</v>
      </c>
    </row>
    <row r="110" spans="1:8" x14ac:dyDescent="0.2">
      <c r="A110" s="17"/>
      <c r="B110" s="18"/>
      <c r="C110" s="29" t="s">
        <v>16</v>
      </c>
      <c r="D110" s="20">
        <f>GEOMEAN(D99:D108)</f>
        <v>0.29360949202790593</v>
      </c>
      <c r="E110" s="20"/>
      <c r="F110" s="38">
        <f t="shared" ref="F110:H110" si="1">GEOMEAN(F99:F108)</f>
        <v>1.6698129494293588</v>
      </c>
      <c r="G110" s="28"/>
      <c r="H110" s="70">
        <f t="shared" si="1"/>
        <v>1.2371375835981013</v>
      </c>
    </row>
    <row r="111" spans="1:8" x14ac:dyDescent="0.2">
      <c r="A111" s="17"/>
      <c r="B111" s="51"/>
      <c r="C111" s="26"/>
      <c r="D111" s="52"/>
      <c r="E111" s="52"/>
      <c r="F111" s="53"/>
      <c r="G111" s="28"/>
      <c r="H111" s="28"/>
    </row>
    <row r="112" spans="1:8" x14ac:dyDescent="0.2">
      <c r="A112" s="17"/>
      <c r="B112" s="18" t="s">
        <v>17</v>
      </c>
      <c r="C112" s="19" t="s">
        <v>89</v>
      </c>
      <c r="D112" s="20">
        <v>0.64900000000000002</v>
      </c>
      <c r="E112" s="20"/>
      <c r="F112" s="38">
        <v>4.29</v>
      </c>
      <c r="G112" s="23"/>
      <c r="H112" s="24">
        <v>1.3</v>
      </c>
    </row>
    <row r="113" spans="1:8" x14ac:dyDescent="0.2">
      <c r="A113" s="17"/>
      <c r="B113" s="18"/>
      <c r="C113" s="19" t="s">
        <v>90</v>
      </c>
      <c r="D113" s="20">
        <v>0.66300000000000003</v>
      </c>
      <c r="E113" s="20"/>
      <c r="F113" s="38">
        <v>3.95</v>
      </c>
      <c r="G113" s="23"/>
      <c r="H113" s="24">
        <v>1.8</v>
      </c>
    </row>
    <row r="114" spans="1:8" x14ac:dyDescent="0.2">
      <c r="A114" s="17"/>
      <c r="B114" s="18"/>
      <c r="C114" s="19" t="s">
        <v>91</v>
      </c>
      <c r="D114" s="20">
        <v>0.32600000000000001</v>
      </c>
      <c r="E114" s="20"/>
      <c r="F114" s="38">
        <v>1.71</v>
      </c>
      <c r="G114" s="23"/>
      <c r="H114" s="24">
        <v>1.2</v>
      </c>
    </row>
    <row r="115" spans="1:8" x14ac:dyDescent="0.2">
      <c r="A115" s="17"/>
      <c r="B115" s="18"/>
      <c r="C115" s="19" t="s">
        <v>92</v>
      </c>
      <c r="D115" s="20">
        <v>0.40300000000000002</v>
      </c>
      <c r="E115" s="20"/>
      <c r="F115" s="38">
        <v>1.92</v>
      </c>
      <c r="G115" s="23"/>
      <c r="H115" s="24">
        <v>0.9</v>
      </c>
    </row>
    <row r="116" spans="1:8" x14ac:dyDescent="0.2">
      <c r="A116" s="17"/>
      <c r="B116" s="18"/>
      <c r="C116" s="19" t="s">
        <v>93</v>
      </c>
      <c r="D116" s="20">
        <v>0.61199999999999999</v>
      </c>
      <c r="E116" s="20"/>
      <c r="F116" s="38">
        <v>2.42</v>
      </c>
      <c r="G116" s="23"/>
      <c r="H116" s="24">
        <v>1</v>
      </c>
    </row>
    <row r="117" spans="1:8" x14ac:dyDescent="0.2">
      <c r="A117" s="17"/>
      <c r="B117" s="18"/>
      <c r="C117" s="19" t="s">
        <v>94</v>
      </c>
      <c r="D117" s="20">
        <v>0.39200000000000002</v>
      </c>
      <c r="E117" s="20"/>
      <c r="F117" s="38">
        <v>2.36</v>
      </c>
      <c r="G117" s="23"/>
      <c r="H117" s="24">
        <v>0.8</v>
      </c>
    </row>
    <row r="118" spans="1:8" x14ac:dyDescent="0.2">
      <c r="A118" s="17"/>
      <c r="B118" s="18"/>
      <c r="C118" s="19" t="s">
        <v>95</v>
      </c>
      <c r="D118" s="20">
        <v>0.51800000000000002</v>
      </c>
      <c r="E118" s="20"/>
      <c r="F118" s="38">
        <v>2.81</v>
      </c>
      <c r="G118" s="23"/>
      <c r="H118" s="24">
        <v>0.8</v>
      </c>
    </row>
    <row r="119" spans="1:8" x14ac:dyDescent="0.2">
      <c r="A119" s="17"/>
      <c r="B119" s="18"/>
      <c r="C119" s="19" t="s">
        <v>96</v>
      </c>
      <c r="D119" s="20">
        <v>0.39700000000000002</v>
      </c>
      <c r="E119" s="20"/>
      <c r="F119" s="38">
        <v>1.43</v>
      </c>
      <c r="G119" s="23"/>
      <c r="H119" s="24">
        <v>1.1000000000000001</v>
      </c>
    </row>
    <row r="120" spans="1:8" x14ac:dyDescent="0.2">
      <c r="A120" s="17"/>
      <c r="B120" s="18"/>
      <c r="C120" s="19" t="s">
        <v>97</v>
      </c>
      <c r="D120" s="21">
        <v>1.1200000000000001</v>
      </c>
      <c r="E120" s="20"/>
      <c r="F120" s="38">
        <v>4.97</v>
      </c>
      <c r="G120" s="39"/>
      <c r="H120" s="24">
        <v>0.9</v>
      </c>
    </row>
    <row r="121" spans="1:8" x14ac:dyDescent="0.2">
      <c r="A121" s="17"/>
      <c r="B121" s="18"/>
      <c r="C121" s="26" t="s">
        <v>15</v>
      </c>
      <c r="D121" s="52">
        <f>MEDIAN(D112:D119)</f>
        <v>0.46050000000000002</v>
      </c>
      <c r="E121" s="52"/>
      <c r="F121" s="52">
        <f>MEDIAN(F112:F119)</f>
        <v>2.3899999999999997</v>
      </c>
      <c r="G121" s="28"/>
      <c r="H121" s="27">
        <f>MEDIAN(H112:H120)</f>
        <v>1</v>
      </c>
    </row>
    <row r="122" spans="1:8" x14ac:dyDescent="0.2">
      <c r="A122" s="17"/>
      <c r="B122" s="18"/>
      <c r="C122" s="29" t="s">
        <v>16</v>
      </c>
      <c r="D122" s="20">
        <f>GEOMEAN(D112:D120)</f>
        <v>0.5267790765587026</v>
      </c>
      <c r="E122" s="20"/>
      <c r="F122" s="38">
        <f>GEOMEAN(F111:F120)</f>
        <v>2.6454376977626843</v>
      </c>
      <c r="G122" s="28"/>
      <c r="H122" s="70">
        <f>GEOMEAN(H112:H120)</f>
        <v>1.0537005286547361</v>
      </c>
    </row>
    <row r="123" spans="1:8" ht="17" thickBot="1" x14ac:dyDescent="0.25">
      <c r="A123" s="44"/>
      <c r="B123" s="73"/>
      <c r="C123" s="46"/>
      <c r="D123" s="45"/>
      <c r="E123" s="45"/>
      <c r="F123" s="47"/>
      <c r="G123" s="48"/>
      <c r="H123" s="48"/>
    </row>
    <row r="124" spans="1:8" x14ac:dyDescent="0.2">
      <c r="A124" s="71"/>
      <c r="B124" s="51"/>
      <c r="C124" s="72"/>
      <c r="D124" s="51"/>
      <c r="E124" s="51"/>
      <c r="F124" s="51"/>
      <c r="G124" s="6"/>
      <c r="H124" s="6"/>
    </row>
    <row r="125" spans="1:8" ht="17" thickBot="1" x14ac:dyDescent="0.25">
      <c r="A125" s="71"/>
      <c r="B125" s="51"/>
      <c r="C125" s="72"/>
      <c r="D125" s="7" t="s">
        <v>1</v>
      </c>
      <c r="E125" s="7"/>
      <c r="F125" s="7" t="s">
        <v>2</v>
      </c>
      <c r="G125" s="6"/>
      <c r="H125" s="8" t="s">
        <v>3</v>
      </c>
    </row>
    <row r="126" spans="1:8" x14ac:dyDescent="0.2">
      <c r="A126" s="9">
        <v>521</v>
      </c>
      <c r="B126" s="10" t="s">
        <v>4</v>
      </c>
      <c r="C126" s="11" t="s">
        <v>98</v>
      </c>
      <c r="D126" s="12">
        <v>0.82599999999999996</v>
      </c>
      <c r="E126" s="12"/>
      <c r="F126" s="14">
        <v>2.65</v>
      </c>
      <c r="G126" s="15"/>
      <c r="H126" s="16">
        <v>1.4</v>
      </c>
    </row>
    <row r="127" spans="1:8" x14ac:dyDescent="0.2">
      <c r="A127" s="17"/>
      <c r="B127" s="18"/>
      <c r="C127" s="19" t="s">
        <v>99</v>
      </c>
      <c r="D127" s="21">
        <v>2.17</v>
      </c>
      <c r="E127" s="20"/>
      <c r="F127" s="22">
        <v>6.29</v>
      </c>
      <c r="G127" s="23"/>
      <c r="H127" s="24">
        <v>1.8</v>
      </c>
    </row>
    <row r="128" spans="1:8" x14ac:dyDescent="0.2">
      <c r="A128" s="17"/>
      <c r="B128" s="18"/>
      <c r="C128" s="19" t="s">
        <v>100</v>
      </c>
      <c r="D128" s="20">
        <v>0.55900000000000005</v>
      </c>
      <c r="E128" s="20"/>
      <c r="F128" s="22">
        <v>1.63</v>
      </c>
      <c r="G128" s="23"/>
      <c r="H128" s="24">
        <v>1.3</v>
      </c>
    </row>
    <row r="129" spans="1:8" x14ac:dyDescent="0.2">
      <c r="A129" s="17"/>
      <c r="B129" s="18"/>
      <c r="C129" s="19" t="s">
        <v>101</v>
      </c>
      <c r="D129" s="20">
        <v>0.27100000000000002</v>
      </c>
      <c r="E129" s="20"/>
      <c r="F129" s="22">
        <v>0.83899999999999997</v>
      </c>
      <c r="G129" s="23"/>
      <c r="H129" s="24">
        <v>1.5</v>
      </c>
    </row>
    <row r="130" spans="1:8" x14ac:dyDescent="0.2">
      <c r="A130" s="17"/>
      <c r="B130" s="18"/>
      <c r="C130" s="19" t="s">
        <v>102</v>
      </c>
      <c r="D130" s="20">
        <v>0.29599999999999999</v>
      </c>
      <c r="E130" s="20"/>
      <c r="F130" s="38">
        <v>1.1399999999999999</v>
      </c>
      <c r="G130" s="23"/>
      <c r="H130" s="24">
        <v>1.1000000000000001</v>
      </c>
    </row>
    <row r="131" spans="1:8" x14ac:dyDescent="0.2">
      <c r="A131" s="17"/>
      <c r="B131" s="18"/>
      <c r="C131" s="19" t="s">
        <v>103</v>
      </c>
      <c r="D131" s="20">
        <v>0.75600000000000001</v>
      </c>
      <c r="E131" s="20"/>
      <c r="F131" s="38">
        <v>2.83</v>
      </c>
      <c r="G131" s="23"/>
      <c r="H131" s="24">
        <v>1.1000000000000001</v>
      </c>
    </row>
    <row r="132" spans="1:8" x14ac:dyDescent="0.2">
      <c r="A132" s="17"/>
      <c r="B132" s="18"/>
      <c r="C132" s="19" t="s">
        <v>104</v>
      </c>
      <c r="D132" s="20">
        <v>0.44500000000000001</v>
      </c>
      <c r="E132" s="20"/>
      <c r="F132" s="38">
        <v>1.36</v>
      </c>
      <c r="G132" s="23"/>
      <c r="H132" s="24">
        <v>1.7</v>
      </c>
    </row>
    <row r="133" spans="1:8" x14ac:dyDescent="0.2">
      <c r="A133" s="17"/>
      <c r="B133" s="18"/>
      <c r="C133" s="26" t="s">
        <v>68</v>
      </c>
      <c r="D133" s="52">
        <f>MEDIAN(D126:D132)</f>
        <v>0.55900000000000005</v>
      </c>
      <c r="E133" s="52"/>
      <c r="F133" s="53">
        <f>MEDIAN(F126:F132)</f>
        <v>1.63</v>
      </c>
      <c r="G133" s="28"/>
      <c r="H133" s="74">
        <f>MEDIAN(H126:H132)</f>
        <v>1.4</v>
      </c>
    </row>
    <row r="134" spans="1:8" x14ac:dyDescent="0.2">
      <c r="A134" s="17"/>
      <c r="B134" s="18"/>
      <c r="C134" s="19" t="s">
        <v>16</v>
      </c>
      <c r="D134" s="20">
        <f>GEOMEAN(D126:D132)</f>
        <v>0.5970341863085058</v>
      </c>
      <c r="E134" s="20"/>
      <c r="F134" s="38">
        <f>GEOMEAN(F126:F132)</f>
        <v>1.9307461736856635</v>
      </c>
      <c r="G134" s="28"/>
      <c r="H134" s="70">
        <f>GEOMEAN(H126:H132)</f>
        <v>1.3916313580117132</v>
      </c>
    </row>
    <row r="135" spans="1:8" x14ac:dyDescent="0.2">
      <c r="A135" s="17"/>
      <c r="B135" s="75"/>
      <c r="C135" s="26"/>
      <c r="D135" s="52"/>
      <c r="E135" s="52"/>
      <c r="F135" s="53"/>
      <c r="G135" s="28"/>
      <c r="H135" s="28"/>
    </row>
    <row r="136" spans="1:8" x14ac:dyDescent="0.2">
      <c r="A136" s="17"/>
      <c r="B136" s="18" t="s">
        <v>17</v>
      </c>
      <c r="C136" s="19" t="s">
        <v>105</v>
      </c>
      <c r="D136" s="21">
        <v>2.0099999999999998</v>
      </c>
      <c r="E136" s="20"/>
      <c r="F136" s="38">
        <v>5.73</v>
      </c>
      <c r="G136" s="23"/>
      <c r="H136" s="24">
        <v>1.6</v>
      </c>
    </row>
    <row r="137" spans="1:8" x14ac:dyDescent="0.2">
      <c r="A137" s="17"/>
      <c r="B137" s="18"/>
      <c r="C137" s="19" t="s">
        <v>106</v>
      </c>
      <c r="D137" s="21">
        <v>2.2400000000000002</v>
      </c>
      <c r="E137" s="20"/>
      <c r="F137" s="38">
        <v>7.02</v>
      </c>
      <c r="G137" s="23"/>
      <c r="H137" s="24">
        <v>1.8</v>
      </c>
    </row>
    <row r="138" spans="1:8" x14ac:dyDescent="0.2">
      <c r="A138" s="17"/>
      <c r="B138" s="18"/>
      <c r="C138" s="19" t="s">
        <v>107</v>
      </c>
      <c r="D138" s="21">
        <v>1.1200000000000001</v>
      </c>
      <c r="E138" s="20"/>
      <c r="F138" s="38">
        <v>4.6900000000000004</v>
      </c>
      <c r="G138" s="23"/>
      <c r="H138" s="24">
        <v>1.5</v>
      </c>
    </row>
    <row r="139" spans="1:8" x14ac:dyDescent="0.2">
      <c r="A139" s="17"/>
      <c r="B139" s="18"/>
      <c r="C139" s="19" t="s">
        <v>108</v>
      </c>
      <c r="D139" s="20">
        <v>0.26200000000000001</v>
      </c>
      <c r="E139" s="20"/>
      <c r="F139" s="38">
        <v>1.52</v>
      </c>
      <c r="G139" s="23"/>
      <c r="H139" s="24">
        <v>0.9</v>
      </c>
    </row>
    <row r="140" spans="1:8" x14ac:dyDescent="0.2">
      <c r="A140" s="17"/>
      <c r="B140" s="18"/>
      <c r="C140" s="19" t="s">
        <v>109</v>
      </c>
      <c r="D140" s="21">
        <v>2.25</v>
      </c>
      <c r="E140" s="20"/>
      <c r="F140" s="38">
        <v>7.46</v>
      </c>
      <c r="G140" s="23"/>
      <c r="H140" s="24">
        <v>1.2</v>
      </c>
    </row>
    <row r="141" spans="1:8" x14ac:dyDescent="0.2">
      <c r="A141" s="17"/>
      <c r="B141" s="18"/>
      <c r="C141" s="19" t="s">
        <v>110</v>
      </c>
      <c r="D141" s="21">
        <v>50</v>
      </c>
      <c r="E141" s="20"/>
      <c r="F141" s="38">
        <v>50</v>
      </c>
      <c r="G141" s="23"/>
      <c r="H141" s="24" t="s">
        <v>37</v>
      </c>
    </row>
    <row r="142" spans="1:8" x14ac:dyDescent="0.2">
      <c r="A142" s="17"/>
      <c r="B142" s="18"/>
      <c r="C142" s="19" t="s">
        <v>111</v>
      </c>
      <c r="D142" s="21">
        <v>14.9</v>
      </c>
      <c r="E142" s="20"/>
      <c r="F142" s="38">
        <v>50</v>
      </c>
      <c r="G142" s="23"/>
      <c r="H142" s="24">
        <v>1.1000000000000001</v>
      </c>
    </row>
    <row r="143" spans="1:8" x14ac:dyDescent="0.2">
      <c r="A143" s="17"/>
      <c r="B143" s="18"/>
      <c r="C143" s="19" t="s">
        <v>112</v>
      </c>
      <c r="D143" s="21">
        <v>1.08</v>
      </c>
      <c r="E143" s="20"/>
      <c r="F143" s="38">
        <v>3.41</v>
      </c>
      <c r="G143" s="23"/>
      <c r="H143" s="24">
        <v>1.2</v>
      </c>
    </row>
    <row r="144" spans="1:8" x14ac:dyDescent="0.2">
      <c r="A144" s="17"/>
      <c r="B144" s="18"/>
      <c r="C144" s="19" t="s">
        <v>113</v>
      </c>
      <c r="D144" s="21">
        <v>1.43</v>
      </c>
      <c r="E144" s="20"/>
      <c r="F144" s="38">
        <v>5.05</v>
      </c>
      <c r="G144" s="23"/>
      <c r="H144" s="24">
        <v>1.1000000000000001</v>
      </c>
    </row>
    <row r="145" spans="1:8" x14ac:dyDescent="0.2">
      <c r="A145" s="17"/>
      <c r="B145" s="18"/>
      <c r="C145" s="19" t="s">
        <v>114</v>
      </c>
      <c r="D145" s="20">
        <v>0.61299999999999999</v>
      </c>
      <c r="E145" s="20"/>
      <c r="F145" s="38">
        <v>1.97</v>
      </c>
      <c r="G145" s="39"/>
      <c r="H145" s="24">
        <v>1.2</v>
      </c>
    </row>
    <row r="146" spans="1:8" x14ac:dyDescent="0.2">
      <c r="A146" s="17"/>
      <c r="B146" s="18"/>
      <c r="C146" s="26" t="s">
        <v>68</v>
      </c>
      <c r="D146" s="52">
        <f>MEDIAN(D136:D145)</f>
        <v>1.7199999999999998</v>
      </c>
      <c r="E146" s="52"/>
      <c r="F146" s="52">
        <f>MEDIAN(F136:F145)</f>
        <v>5.3900000000000006</v>
      </c>
      <c r="G146" s="28"/>
      <c r="H146" s="27">
        <f>MEDIAN(H136:H145)</f>
        <v>1.2</v>
      </c>
    </row>
    <row r="147" spans="1:8" x14ac:dyDescent="0.2">
      <c r="A147" s="17"/>
      <c r="B147" s="18"/>
      <c r="C147" s="19" t="s">
        <v>16</v>
      </c>
      <c r="D147" s="21">
        <f>GEOMEAN(D136:D145)</f>
        <v>2.1485835423196158</v>
      </c>
      <c r="E147" s="20"/>
      <c r="F147" s="38">
        <f t="shared" ref="F147:H147" si="2">GEOMEAN(F136:F145)</f>
        <v>6.6968396216327513</v>
      </c>
      <c r="G147" s="28"/>
      <c r="H147" s="70">
        <f t="shared" si="2"/>
        <v>1.2621682834269154</v>
      </c>
    </row>
    <row r="148" spans="1:8" ht="17" thickBot="1" x14ac:dyDescent="0.25">
      <c r="A148" s="44"/>
      <c r="B148" s="73"/>
      <c r="C148" s="46"/>
      <c r="D148" s="45"/>
      <c r="E148" s="45"/>
      <c r="F148" s="47"/>
      <c r="G148" s="48"/>
      <c r="H148" s="48"/>
    </row>
    <row r="149" spans="1:8" x14ac:dyDescent="0.2">
      <c r="A149" s="71"/>
      <c r="B149" s="51"/>
      <c r="C149" s="72"/>
      <c r="D149" s="51"/>
      <c r="E149" s="51"/>
      <c r="F149" s="51"/>
      <c r="G149" s="6"/>
      <c r="H149" s="6"/>
    </row>
    <row r="150" spans="1:8" ht="17" thickBot="1" x14ac:dyDescent="0.25">
      <c r="A150" s="76"/>
      <c r="B150" s="54"/>
      <c r="C150" s="54"/>
      <c r="D150" s="7" t="s">
        <v>1</v>
      </c>
      <c r="E150" s="7"/>
      <c r="F150" s="7" t="s">
        <v>2</v>
      </c>
      <c r="G150" s="6"/>
      <c r="H150" s="8" t="s">
        <v>3</v>
      </c>
    </row>
    <row r="151" spans="1:8" x14ac:dyDescent="0.2">
      <c r="A151" s="9">
        <v>522</v>
      </c>
      <c r="B151" s="77" t="s">
        <v>4</v>
      </c>
      <c r="C151" s="78" t="s">
        <v>115</v>
      </c>
      <c r="D151" s="79">
        <v>7.71</v>
      </c>
      <c r="E151" s="12"/>
      <c r="F151" s="79">
        <v>24.7</v>
      </c>
      <c r="G151" s="78"/>
      <c r="H151" s="13">
        <v>3.8</v>
      </c>
    </row>
    <row r="152" spans="1:8" x14ac:dyDescent="0.2">
      <c r="A152" s="17"/>
      <c r="B152" s="80"/>
      <c r="C152" s="81" t="s">
        <v>116</v>
      </c>
      <c r="D152" s="82">
        <v>2.04</v>
      </c>
      <c r="E152" s="20"/>
      <c r="F152" s="82">
        <v>8.1999999999999993</v>
      </c>
      <c r="G152" s="81"/>
      <c r="H152" s="21">
        <v>6.4</v>
      </c>
    </row>
    <row r="153" spans="1:8" x14ac:dyDescent="0.2">
      <c r="A153" s="17"/>
      <c r="B153" s="80"/>
      <c r="C153" s="81" t="s">
        <v>117</v>
      </c>
      <c r="D153" s="82">
        <v>4.7300000000000004</v>
      </c>
      <c r="E153" s="20"/>
      <c r="F153" s="83">
        <v>19.8</v>
      </c>
      <c r="G153" s="81"/>
      <c r="H153" s="21">
        <v>4.7</v>
      </c>
    </row>
    <row r="154" spans="1:8" x14ac:dyDescent="0.2">
      <c r="A154" s="17"/>
      <c r="B154" s="80"/>
      <c r="C154" s="81" t="s">
        <v>118</v>
      </c>
      <c r="D154" s="82">
        <v>6.5</v>
      </c>
      <c r="E154" s="20"/>
      <c r="F154" s="83">
        <v>37.299999999999997</v>
      </c>
      <c r="G154" s="81"/>
      <c r="H154" s="21">
        <v>2</v>
      </c>
    </row>
    <row r="155" spans="1:8" x14ac:dyDescent="0.2">
      <c r="A155" s="17"/>
      <c r="B155" s="80"/>
      <c r="C155" s="81" t="s">
        <v>119</v>
      </c>
      <c r="D155" s="82">
        <v>7.28</v>
      </c>
      <c r="E155" s="20"/>
      <c r="F155" s="83">
        <v>44</v>
      </c>
      <c r="G155" s="81"/>
      <c r="H155" s="21">
        <v>4</v>
      </c>
    </row>
    <row r="156" spans="1:8" x14ac:dyDescent="0.2">
      <c r="A156" s="17"/>
      <c r="B156" s="80"/>
      <c r="C156" s="81" t="s">
        <v>120</v>
      </c>
      <c r="D156" s="82">
        <v>0.72799999999999998</v>
      </c>
      <c r="E156" s="20"/>
      <c r="F156" s="82">
        <v>3.45</v>
      </c>
      <c r="G156" s="81"/>
      <c r="H156" s="21">
        <v>1.4</v>
      </c>
    </row>
    <row r="157" spans="1:8" x14ac:dyDescent="0.2">
      <c r="A157" s="17"/>
      <c r="B157" s="80"/>
      <c r="C157" s="81" t="s">
        <v>121</v>
      </c>
      <c r="D157" s="82">
        <v>3.02</v>
      </c>
      <c r="E157" s="20"/>
      <c r="F157" s="82">
        <v>16.899999999999999</v>
      </c>
      <c r="G157" s="81"/>
      <c r="H157" s="21">
        <v>3.9</v>
      </c>
    </row>
    <row r="158" spans="1:8" x14ac:dyDescent="0.2">
      <c r="A158" s="17"/>
      <c r="B158" s="80"/>
      <c r="C158" s="81" t="s">
        <v>122</v>
      </c>
      <c r="D158" s="82">
        <v>5.42</v>
      </c>
      <c r="E158" s="20"/>
      <c r="F158" s="82">
        <v>43.7</v>
      </c>
      <c r="G158" s="81"/>
      <c r="H158" s="21">
        <v>4.5</v>
      </c>
    </row>
    <row r="159" spans="1:8" x14ac:dyDescent="0.2">
      <c r="A159" s="17"/>
      <c r="B159" s="80"/>
      <c r="C159" s="81" t="s">
        <v>123</v>
      </c>
      <c r="D159" s="82">
        <v>3.5</v>
      </c>
      <c r="E159" s="20"/>
      <c r="F159" s="82">
        <v>13.5</v>
      </c>
      <c r="G159" s="81"/>
      <c r="H159" s="21">
        <v>7</v>
      </c>
    </row>
    <row r="160" spans="1:8" x14ac:dyDescent="0.2">
      <c r="A160" s="17"/>
      <c r="B160" s="80"/>
      <c r="C160" s="81" t="s">
        <v>124</v>
      </c>
      <c r="D160" s="82">
        <v>0.89800000000000002</v>
      </c>
      <c r="E160" s="20"/>
      <c r="F160" s="82">
        <v>8.67</v>
      </c>
      <c r="G160" s="81"/>
      <c r="H160" s="21">
        <v>2.4</v>
      </c>
    </row>
    <row r="161" spans="1:8" x14ac:dyDescent="0.2">
      <c r="A161" s="17"/>
      <c r="B161" s="80"/>
      <c r="C161" s="81" t="s">
        <v>125</v>
      </c>
      <c r="D161" s="82">
        <v>4.4400000000000004</v>
      </c>
      <c r="E161" s="20"/>
      <c r="F161" s="82">
        <v>22.6</v>
      </c>
      <c r="G161" s="81"/>
      <c r="H161" s="21">
        <v>4</v>
      </c>
    </row>
    <row r="162" spans="1:8" x14ac:dyDescent="0.2">
      <c r="A162" s="17"/>
      <c r="B162" s="80"/>
      <c r="C162" s="81" t="s">
        <v>126</v>
      </c>
      <c r="D162" s="82">
        <v>4.34</v>
      </c>
      <c r="E162" s="20"/>
      <c r="F162" s="82" t="s">
        <v>127</v>
      </c>
      <c r="G162" s="81"/>
      <c r="H162" s="21">
        <v>2.7</v>
      </c>
    </row>
    <row r="163" spans="1:8" x14ac:dyDescent="0.2">
      <c r="A163" s="17"/>
      <c r="B163" s="80"/>
      <c r="C163" s="81" t="s">
        <v>128</v>
      </c>
      <c r="D163" s="82">
        <v>2.61</v>
      </c>
      <c r="E163" s="20"/>
      <c r="F163" s="82">
        <v>45.9</v>
      </c>
      <c r="G163" s="81"/>
      <c r="H163" s="21">
        <v>4.2</v>
      </c>
    </row>
    <row r="164" spans="1:8" x14ac:dyDescent="0.2">
      <c r="A164" s="17"/>
      <c r="B164" s="80"/>
      <c r="C164" s="81" t="s">
        <v>129</v>
      </c>
      <c r="D164" s="82">
        <v>3.81</v>
      </c>
      <c r="E164" s="20"/>
      <c r="F164" s="82">
        <v>23.6</v>
      </c>
      <c r="G164" s="81"/>
      <c r="H164" s="21">
        <v>5</v>
      </c>
    </row>
    <row r="165" spans="1:8" x14ac:dyDescent="0.2">
      <c r="A165" s="17"/>
      <c r="B165" s="80"/>
      <c r="C165" s="81" t="s">
        <v>130</v>
      </c>
      <c r="D165" s="82">
        <v>0.23799999999999999</v>
      </c>
      <c r="E165" s="20"/>
      <c r="F165" s="82">
        <v>1.35</v>
      </c>
      <c r="G165" s="81"/>
      <c r="H165" s="21">
        <v>1.1000000000000001</v>
      </c>
    </row>
    <row r="166" spans="1:8" x14ac:dyDescent="0.2">
      <c r="A166" s="17"/>
      <c r="B166" s="84"/>
      <c r="C166" s="85"/>
      <c r="D166" s="86">
        <f>MEDIAN(D151:D165)</f>
        <v>3.81</v>
      </c>
      <c r="E166" s="20"/>
      <c r="F166" s="86">
        <f>MEDIAN(F151:F165)</f>
        <v>21.200000000000003</v>
      </c>
      <c r="G166" s="81"/>
      <c r="H166" s="86">
        <f>MEDIAN(H151:H165)</f>
        <v>4</v>
      </c>
    </row>
    <row r="167" spans="1:8" x14ac:dyDescent="0.2">
      <c r="A167" s="17"/>
      <c r="B167" s="84"/>
      <c r="C167" s="85"/>
      <c r="D167" s="86">
        <f>GEOMEAN(D151:D165)</f>
        <v>2.8309954418457233</v>
      </c>
      <c r="E167" s="20"/>
      <c r="F167" s="86">
        <f>GEOMEAN(F151:F165)</f>
        <v>15.880359202679962</v>
      </c>
      <c r="G167" s="81"/>
      <c r="H167" s="86">
        <f>GEOMEAN(H151:H165)</f>
        <v>3.4008966886480616</v>
      </c>
    </row>
    <row r="168" spans="1:8" x14ac:dyDescent="0.2">
      <c r="A168" s="17"/>
      <c r="B168" s="75"/>
      <c r="C168" s="87"/>
      <c r="D168" s="24"/>
      <c r="E168" s="52"/>
      <c r="F168" s="24"/>
      <c r="G168" s="88"/>
      <c r="H168" s="24"/>
    </row>
    <row r="169" spans="1:8" x14ac:dyDescent="0.2">
      <c r="A169" s="17"/>
      <c r="B169" s="89" t="s">
        <v>17</v>
      </c>
      <c r="C169" s="81" t="s">
        <v>131</v>
      </c>
      <c r="D169" s="83">
        <v>4.17</v>
      </c>
      <c r="E169" s="20"/>
      <c r="F169" s="83" t="s">
        <v>132</v>
      </c>
      <c r="G169" s="81"/>
      <c r="H169" s="21">
        <v>4</v>
      </c>
    </row>
    <row r="170" spans="1:8" x14ac:dyDescent="0.2">
      <c r="A170" s="17"/>
      <c r="B170" s="90"/>
      <c r="C170" s="81" t="s">
        <v>133</v>
      </c>
      <c r="D170" s="83">
        <v>5.84</v>
      </c>
      <c r="E170" s="20"/>
      <c r="F170" s="83">
        <v>36.6</v>
      </c>
      <c r="G170" s="81"/>
      <c r="H170" s="21">
        <v>0.9</v>
      </c>
    </row>
    <row r="171" spans="1:8" x14ac:dyDescent="0.2">
      <c r="A171" s="17"/>
      <c r="B171" s="90"/>
      <c r="C171" s="81" t="s">
        <v>134</v>
      </c>
      <c r="D171" s="83">
        <v>1.34</v>
      </c>
      <c r="E171" s="20"/>
      <c r="F171" s="83">
        <v>6.12</v>
      </c>
      <c r="G171" s="81"/>
      <c r="H171" s="21">
        <v>1.8</v>
      </c>
    </row>
    <row r="172" spans="1:8" x14ac:dyDescent="0.2">
      <c r="A172" s="17"/>
      <c r="B172" s="90"/>
      <c r="C172" s="81" t="s">
        <v>135</v>
      </c>
      <c r="D172" s="83">
        <v>4.21</v>
      </c>
      <c r="E172" s="20"/>
      <c r="F172" s="83">
        <v>21.6</v>
      </c>
      <c r="G172" s="81"/>
      <c r="H172" s="21">
        <v>4.2</v>
      </c>
    </row>
    <row r="173" spans="1:8" x14ac:dyDescent="0.2">
      <c r="A173" s="17"/>
      <c r="B173" s="90"/>
      <c r="C173" s="81" t="s">
        <v>136</v>
      </c>
      <c r="D173" s="83">
        <v>3.62</v>
      </c>
      <c r="E173" s="91"/>
      <c r="F173" s="83">
        <v>19.399999999999999</v>
      </c>
      <c r="G173" s="81"/>
      <c r="H173" s="21">
        <v>0.6</v>
      </c>
    </row>
    <row r="174" spans="1:8" x14ac:dyDescent="0.2">
      <c r="A174" s="17"/>
      <c r="B174" s="90"/>
      <c r="C174" s="81" t="s">
        <v>137</v>
      </c>
      <c r="D174" s="83">
        <v>3.29</v>
      </c>
      <c r="E174" s="82"/>
      <c r="F174" s="83">
        <v>22.3</v>
      </c>
      <c r="G174" s="81"/>
      <c r="H174" s="21">
        <v>0.8</v>
      </c>
    </row>
    <row r="175" spans="1:8" x14ac:dyDescent="0.2">
      <c r="A175" s="17"/>
      <c r="B175" s="90"/>
      <c r="C175" s="81" t="s">
        <v>138</v>
      </c>
      <c r="D175" s="83">
        <v>2.52</v>
      </c>
      <c r="E175" s="82"/>
      <c r="F175" s="83">
        <v>30</v>
      </c>
      <c r="G175" s="81"/>
      <c r="H175" s="21">
        <v>1.4</v>
      </c>
    </row>
    <row r="176" spans="1:8" x14ac:dyDescent="0.2">
      <c r="A176" s="17"/>
      <c r="B176" s="90"/>
      <c r="C176" s="81" t="s">
        <v>139</v>
      </c>
      <c r="D176" s="83">
        <v>6.12</v>
      </c>
      <c r="E176" s="82"/>
      <c r="F176" s="83">
        <v>35.200000000000003</v>
      </c>
      <c r="G176" s="81"/>
      <c r="H176" s="21">
        <v>2.5</v>
      </c>
    </row>
    <row r="177" spans="1:8" x14ac:dyDescent="0.2">
      <c r="A177" s="17"/>
      <c r="B177" s="90"/>
      <c r="C177" s="81" t="s">
        <v>140</v>
      </c>
      <c r="D177" s="83">
        <v>3.47</v>
      </c>
      <c r="E177" s="82"/>
      <c r="F177" s="83">
        <v>17.5</v>
      </c>
      <c r="G177" s="81"/>
      <c r="H177" s="21">
        <v>0.7</v>
      </c>
    </row>
    <row r="178" spans="1:8" x14ac:dyDescent="0.2">
      <c r="A178" s="17"/>
      <c r="B178" s="90"/>
      <c r="C178" s="81" t="s">
        <v>141</v>
      </c>
      <c r="D178" s="83">
        <v>1.7</v>
      </c>
      <c r="E178" s="82"/>
      <c r="F178" s="83">
        <v>9.6300000000000008</v>
      </c>
      <c r="G178" s="81"/>
      <c r="H178" s="21">
        <v>1.7</v>
      </c>
    </row>
    <row r="179" spans="1:8" x14ac:dyDescent="0.2">
      <c r="A179" s="17"/>
      <c r="B179" s="90"/>
      <c r="C179" s="87" t="s">
        <v>68</v>
      </c>
      <c r="D179" s="88">
        <f>MEDIAN(D169:D178)</f>
        <v>3.5449999999999999</v>
      </c>
      <c r="E179" s="88"/>
      <c r="F179" s="88">
        <f>MEDIAN(F169:F178)</f>
        <v>21.6</v>
      </c>
      <c r="G179" s="88"/>
      <c r="H179" s="88">
        <f>MEDIAN(H169:H178)</f>
        <v>1.5499999999999998</v>
      </c>
    </row>
    <row r="180" spans="1:8" ht="17" thickBot="1" x14ac:dyDescent="0.25">
      <c r="A180" s="44"/>
      <c r="B180" s="92"/>
      <c r="C180" s="93" t="s">
        <v>16</v>
      </c>
      <c r="D180" s="94">
        <f>GEOMEAN(D169:D178)</f>
        <v>3.2906149190506371</v>
      </c>
      <c r="E180" s="95"/>
      <c r="F180" s="94">
        <f>GEOMEAN(F169:F178)</f>
        <v>19.30545860584003</v>
      </c>
      <c r="G180" s="95"/>
      <c r="H180" s="94">
        <f>GEOMEAN(H169:H178)</f>
        <v>1.4913104254651151</v>
      </c>
    </row>
    <row r="181" spans="1:8" x14ac:dyDescent="0.2">
      <c r="A181" s="6"/>
      <c r="B181" s="6"/>
      <c r="C181" s="6"/>
      <c r="D181" s="6"/>
      <c r="E181" s="6"/>
      <c r="F181" s="6"/>
      <c r="G181" s="6"/>
      <c r="H181" s="6"/>
    </row>
    <row r="182" spans="1:8" ht="17" thickBot="1" x14ac:dyDescent="0.25">
      <c r="A182" s="1"/>
      <c r="B182" s="1"/>
      <c r="C182" s="2"/>
      <c r="D182" s="7" t="s">
        <v>1</v>
      </c>
      <c r="E182" s="7"/>
      <c r="F182" s="7" t="s">
        <v>2</v>
      </c>
      <c r="G182" s="6"/>
      <c r="H182" s="8" t="s">
        <v>3</v>
      </c>
    </row>
    <row r="183" spans="1:8" x14ac:dyDescent="0.2">
      <c r="A183" s="55">
        <v>523</v>
      </c>
      <c r="B183" s="10" t="s">
        <v>4</v>
      </c>
      <c r="C183" s="96" t="s">
        <v>142</v>
      </c>
      <c r="D183" s="97">
        <v>1.17</v>
      </c>
      <c r="E183" s="13"/>
      <c r="F183" s="97">
        <v>2.5099999999999998</v>
      </c>
      <c r="G183" s="96"/>
      <c r="H183" s="16">
        <v>16</v>
      </c>
    </row>
    <row r="184" spans="1:8" x14ac:dyDescent="0.2">
      <c r="A184" s="57"/>
      <c r="B184" s="18"/>
      <c r="C184" s="98" t="s">
        <v>143</v>
      </c>
      <c r="D184" s="99">
        <v>1.02</v>
      </c>
      <c r="E184" s="21"/>
      <c r="F184" s="99">
        <v>3.42</v>
      </c>
      <c r="G184" s="98"/>
      <c r="H184" s="24">
        <v>1.4</v>
      </c>
    </row>
    <row r="185" spans="1:8" x14ac:dyDescent="0.2">
      <c r="A185" s="57"/>
      <c r="B185" s="18"/>
      <c r="C185" s="98" t="s">
        <v>144</v>
      </c>
      <c r="D185" s="99">
        <v>0.73199999999999998</v>
      </c>
      <c r="E185" s="21"/>
      <c r="F185" s="99">
        <v>2.4900000000000002</v>
      </c>
      <c r="G185" s="98"/>
      <c r="H185" s="24">
        <v>0.9</v>
      </c>
    </row>
    <row r="186" spans="1:8" x14ac:dyDescent="0.2">
      <c r="A186" s="57"/>
      <c r="B186" s="18"/>
      <c r="C186" s="98" t="s">
        <v>145</v>
      </c>
      <c r="D186" s="99">
        <v>0.28799999999999998</v>
      </c>
      <c r="E186" s="21"/>
      <c r="F186" s="99">
        <v>1.7</v>
      </c>
      <c r="G186" s="98"/>
      <c r="H186" s="24">
        <v>6.1</v>
      </c>
    </row>
    <row r="187" spans="1:8" x14ac:dyDescent="0.2">
      <c r="A187" s="57"/>
      <c r="B187" s="18"/>
      <c r="C187" s="98" t="s">
        <v>146</v>
      </c>
      <c r="D187" s="99">
        <v>0.32300000000000001</v>
      </c>
      <c r="E187" s="21"/>
      <c r="F187" s="58">
        <v>1.19</v>
      </c>
      <c r="G187" s="98"/>
      <c r="H187" s="24">
        <v>1.1000000000000001</v>
      </c>
    </row>
    <row r="188" spans="1:8" x14ac:dyDescent="0.2">
      <c r="A188" s="57"/>
      <c r="B188" s="18"/>
      <c r="C188" s="98" t="s">
        <v>147</v>
      </c>
      <c r="D188" s="99">
        <v>0.51800000000000002</v>
      </c>
      <c r="E188" s="21"/>
      <c r="F188" s="58">
        <v>2.14</v>
      </c>
      <c r="G188" s="98"/>
      <c r="H188" s="24">
        <v>1.1000000000000001</v>
      </c>
    </row>
    <row r="189" spans="1:8" x14ac:dyDescent="0.2">
      <c r="A189" s="57"/>
      <c r="B189" s="18"/>
      <c r="C189" s="98" t="s">
        <v>148</v>
      </c>
      <c r="D189" s="99">
        <v>0.47699999999999998</v>
      </c>
      <c r="E189" s="21"/>
      <c r="F189" s="58">
        <v>1.64</v>
      </c>
      <c r="G189" s="98"/>
      <c r="H189" s="24">
        <v>1.3</v>
      </c>
    </row>
    <row r="190" spans="1:8" x14ac:dyDescent="0.2">
      <c r="A190" s="57"/>
      <c r="B190" s="18"/>
      <c r="C190" s="98" t="s">
        <v>149</v>
      </c>
      <c r="D190" s="99">
        <v>0.48399999999999999</v>
      </c>
      <c r="E190" s="21"/>
      <c r="F190" s="58">
        <v>1.67</v>
      </c>
      <c r="G190" s="98"/>
      <c r="H190" s="24">
        <v>1.2</v>
      </c>
    </row>
    <row r="191" spans="1:8" x14ac:dyDescent="0.2">
      <c r="A191" s="57"/>
      <c r="B191" s="18"/>
      <c r="C191" s="98" t="s">
        <v>150</v>
      </c>
      <c r="D191" s="99">
        <v>0.91400000000000003</v>
      </c>
      <c r="E191" s="21"/>
      <c r="F191" s="58">
        <v>2.98</v>
      </c>
      <c r="G191" s="98"/>
      <c r="H191" s="24">
        <v>2.4</v>
      </c>
    </row>
    <row r="192" spans="1:8" x14ac:dyDescent="0.2">
      <c r="A192" s="57"/>
      <c r="B192" s="18"/>
      <c r="C192" s="100" t="s">
        <v>151</v>
      </c>
      <c r="D192" s="99">
        <v>0.86599999999999999</v>
      </c>
      <c r="E192" s="21"/>
      <c r="F192" s="99">
        <v>4.1399999999999997</v>
      </c>
      <c r="G192" s="100"/>
      <c r="H192" s="24">
        <v>1.9</v>
      </c>
    </row>
    <row r="193" spans="1:8" x14ac:dyDescent="0.2">
      <c r="A193" s="57"/>
      <c r="B193" s="18"/>
      <c r="C193" s="87" t="s">
        <v>15</v>
      </c>
      <c r="D193" s="27">
        <f>MEDIAN(D183:D192)</f>
        <v>0.625</v>
      </c>
      <c r="E193" s="24"/>
      <c r="F193" s="27">
        <f>MEDIAN(F183:F192)</f>
        <v>2.3150000000000004</v>
      </c>
      <c r="G193" s="58"/>
      <c r="H193" s="27">
        <f>MEDIAN(H183:H192)</f>
        <v>1.35</v>
      </c>
    </row>
    <row r="194" spans="1:8" ht="17" thickBot="1" x14ac:dyDescent="0.25">
      <c r="A194" s="59"/>
      <c r="B194" s="60"/>
      <c r="C194" s="101" t="s">
        <v>16</v>
      </c>
      <c r="D194" s="62">
        <f>GEOMEAN(D183:D192)</f>
        <v>0.61461757008606299</v>
      </c>
      <c r="E194" s="63"/>
      <c r="F194" s="64">
        <f>GEOMEAN(F183:F192)</f>
        <v>2.2361893537504489</v>
      </c>
      <c r="G194" s="102"/>
      <c r="H194" s="64">
        <f>GEOMEAN(H183:H192)</f>
        <v>2.0066402414993538</v>
      </c>
    </row>
  </sheetData>
  <mergeCells count="23">
    <mergeCell ref="A183:A194"/>
    <mergeCell ref="B183:B194"/>
    <mergeCell ref="A126:A148"/>
    <mergeCell ref="B126:B134"/>
    <mergeCell ref="B136:B147"/>
    <mergeCell ref="A151:A180"/>
    <mergeCell ref="B151:B165"/>
    <mergeCell ref="B169:B180"/>
    <mergeCell ref="A56:A67"/>
    <mergeCell ref="B56:B67"/>
    <mergeCell ref="A70:A96"/>
    <mergeCell ref="B70:B82"/>
    <mergeCell ref="B84:B95"/>
    <mergeCell ref="A99:A123"/>
    <mergeCell ref="B99:B110"/>
    <mergeCell ref="B112:B122"/>
    <mergeCell ref="D1:F1"/>
    <mergeCell ref="A3:A26"/>
    <mergeCell ref="B3:B14"/>
    <mergeCell ref="B16:B25"/>
    <mergeCell ref="A28:A53"/>
    <mergeCell ref="B28:B39"/>
    <mergeCell ref="B41:B52"/>
  </mergeCells>
  <conditionalFormatting sqref="D15:F15 D13:F13 H3:H12 H16:H23">
    <cfRule type="cellIs" dxfId="539" priority="244" operator="between">
      <formula>0.1</formula>
      <formula>0.0000001</formula>
    </cfRule>
    <cfRule type="cellIs" dxfId="538" priority="245" operator="between">
      <formula>1</formula>
      <formula>9.999999</formula>
    </cfRule>
    <cfRule type="cellIs" dxfId="537" priority="246" operator="between">
      <formula>10</formula>
      <formula>49.99999</formula>
    </cfRule>
  </conditionalFormatting>
  <conditionalFormatting sqref="E16:E19 E14">
    <cfRule type="cellIs" dxfId="533" priority="267" operator="between">
      <formula>0.1</formula>
      <formula>0.0000001</formula>
    </cfRule>
    <cfRule type="cellIs" dxfId="532" priority="269" operator="between">
      <formula>1</formula>
      <formula>9.999999</formula>
    </cfRule>
    <cfRule type="cellIs" dxfId="531" priority="270" operator="between">
      <formula>10</formula>
      <formula>49.99999</formula>
    </cfRule>
  </conditionalFormatting>
  <conditionalFormatting sqref="E16:E19 E14 D15:F15 D13:F13">
    <cfRule type="cellIs" dxfId="527" priority="268" operator="between">
      <formula>0.1</formula>
      <formula>0.9999999</formula>
    </cfRule>
  </conditionalFormatting>
  <conditionalFormatting sqref="E20:E23">
    <cfRule type="cellIs" dxfId="525" priority="263" operator="between">
      <formula>0.1</formula>
      <formula>0.0000001</formula>
    </cfRule>
    <cfRule type="cellIs" dxfId="524" priority="265" operator="between">
      <formula>1</formula>
      <formula>9.999999</formula>
    </cfRule>
    <cfRule type="cellIs" dxfId="523" priority="266" operator="between">
      <formula>10</formula>
      <formula>49.99999</formula>
    </cfRule>
  </conditionalFormatting>
  <conditionalFormatting sqref="E20:E23">
    <cfRule type="cellIs" dxfId="519" priority="264" operator="between">
      <formula>0.1</formula>
      <formula>0.9999999</formula>
    </cfRule>
  </conditionalFormatting>
  <conditionalFormatting sqref="E25:F25">
    <cfRule type="cellIs" dxfId="517" priority="259" operator="between">
      <formula>0.1</formula>
      <formula>0.0000001</formula>
    </cfRule>
    <cfRule type="cellIs" dxfId="516" priority="261" operator="between">
      <formula>1</formula>
      <formula>9.999999</formula>
    </cfRule>
    <cfRule type="cellIs" dxfId="515" priority="262" operator="between">
      <formula>10</formula>
      <formula>49.99999</formula>
    </cfRule>
  </conditionalFormatting>
  <conditionalFormatting sqref="E25:F25">
    <cfRule type="cellIs" dxfId="511" priority="260" operator="between">
      <formula>0.1</formula>
      <formula>0.9999999</formula>
    </cfRule>
  </conditionalFormatting>
  <conditionalFormatting sqref="D3 E3:E8">
    <cfRule type="cellIs" dxfId="509" priority="255" operator="between">
      <formula>0.1</formula>
      <formula>0.0000001</formula>
    </cfRule>
    <cfRule type="cellIs" dxfId="508" priority="257" operator="between">
      <formula>1</formula>
      <formula>9.999999</formula>
    </cfRule>
    <cfRule type="cellIs" dxfId="507" priority="258" operator="between">
      <formula>10</formula>
      <formula>49.99999</formula>
    </cfRule>
  </conditionalFormatting>
  <conditionalFormatting sqref="D3 E3:E8">
    <cfRule type="cellIs" dxfId="503" priority="256" operator="between">
      <formula>0.1</formula>
      <formula>0.9999999</formula>
    </cfRule>
  </conditionalFormatting>
  <conditionalFormatting sqref="E9">
    <cfRule type="cellIs" dxfId="501" priority="247" operator="between">
      <formula>0.1</formula>
      <formula>0.0000001</formula>
    </cfRule>
    <cfRule type="cellIs" dxfId="500" priority="249" operator="between">
      <formula>1</formula>
      <formula>9.999999</formula>
    </cfRule>
    <cfRule type="cellIs" dxfId="499" priority="250" operator="between">
      <formula>10</formula>
      <formula>49.99999</formula>
    </cfRule>
  </conditionalFormatting>
  <conditionalFormatting sqref="E9">
    <cfRule type="cellIs" dxfId="495" priority="248" operator="between">
      <formula>0.1</formula>
      <formula>0.9999999</formula>
    </cfRule>
  </conditionalFormatting>
  <conditionalFormatting sqref="E10:E12">
    <cfRule type="cellIs" dxfId="493" priority="251" operator="between">
      <formula>0.1</formula>
      <formula>0.0000001</formula>
    </cfRule>
    <cfRule type="cellIs" dxfId="492" priority="253" operator="between">
      <formula>1</formula>
      <formula>9.999999</formula>
    </cfRule>
    <cfRule type="cellIs" dxfId="491" priority="254" operator="between">
      <formula>10</formula>
      <formula>49.99999</formula>
    </cfRule>
  </conditionalFormatting>
  <conditionalFormatting sqref="E10:E12">
    <cfRule type="cellIs" dxfId="487" priority="252" operator="between">
      <formula>0.1</formula>
      <formula>0.9999999</formula>
    </cfRule>
  </conditionalFormatting>
  <conditionalFormatting sqref="F16:F23">
    <cfRule type="cellIs" dxfId="485" priority="216" operator="between">
      <formula>0.1</formula>
      <formula>0.0000001</formula>
    </cfRule>
    <cfRule type="cellIs" dxfId="484" priority="218" operator="between">
      <formula>1</formula>
      <formula>9.999999</formula>
    </cfRule>
    <cfRule type="cellIs" dxfId="483" priority="219" operator="between">
      <formula>10</formula>
      <formula>49.99999</formula>
    </cfRule>
  </conditionalFormatting>
  <conditionalFormatting sqref="F16:F23">
    <cfRule type="cellIs" dxfId="479" priority="217" operator="between">
      <formula>0.1</formula>
      <formula>0.9999999</formula>
    </cfRule>
  </conditionalFormatting>
  <conditionalFormatting sqref="D4:D12">
    <cfRule type="cellIs" dxfId="477" priority="240" operator="between">
      <formula>0.1</formula>
      <formula>0.0000001</formula>
    </cfRule>
    <cfRule type="cellIs" dxfId="476" priority="242" operator="between">
      <formula>1</formula>
      <formula>9.999999</formula>
    </cfRule>
    <cfRule type="cellIs" dxfId="475" priority="243" operator="between">
      <formula>10</formula>
      <formula>49.99999</formula>
    </cfRule>
  </conditionalFormatting>
  <conditionalFormatting sqref="D4:D12">
    <cfRule type="cellIs" dxfId="471" priority="241" operator="between">
      <formula>0.1</formula>
      <formula>0.9999999</formula>
    </cfRule>
  </conditionalFormatting>
  <conditionalFormatting sqref="D16:D23">
    <cfRule type="cellIs" dxfId="469" priority="236" operator="between">
      <formula>0.1</formula>
      <formula>0.0000001</formula>
    </cfRule>
    <cfRule type="cellIs" dxfId="468" priority="238" operator="between">
      <formula>1</formula>
      <formula>9.999999</formula>
    </cfRule>
    <cfRule type="cellIs" dxfId="467" priority="239" operator="between">
      <formula>10</formula>
      <formula>49.99999</formula>
    </cfRule>
  </conditionalFormatting>
  <conditionalFormatting sqref="D16:D23">
    <cfRule type="cellIs" dxfId="463" priority="237" operator="between">
      <formula>0.1</formula>
      <formula>0.9999999</formula>
    </cfRule>
  </conditionalFormatting>
  <conditionalFormatting sqref="D14">
    <cfRule type="cellIs" dxfId="461" priority="232" operator="between">
      <formula>0.1</formula>
      <formula>0.0000001</formula>
    </cfRule>
    <cfRule type="cellIs" dxfId="460" priority="234" operator="between">
      <formula>1</formula>
      <formula>9.999999</formula>
    </cfRule>
    <cfRule type="cellIs" dxfId="459" priority="235" operator="between">
      <formula>10</formula>
      <formula>49.99999</formula>
    </cfRule>
  </conditionalFormatting>
  <conditionalFormatting sqref="D14">
    <cfRule type="cellIs" dxfId="455" priority="233" operator="between">
      <formula>0.1</formula>
      <formula>0.9999999</formula>
    </cfRule>
  </conditionalFormatting>
  <conditionalFormatting sqref="F3:F12">
    <cfRule type="cellIs" dxfId="453" priority="228" operator="between">
      <formula>0.1</formula>
      <formula>0.0000001</formula>
    </cfRule>
    <cfRule type="cellIs" dxfId="452" priority="230" operator="between">
      <formula>1</formula>
      <formula>9.999999</formula>
    </cfRule>
    <cfRule type="cellIs" dxfId="451" priority="231" operator="between">
      <formula>10</formula>
      <formula>49.99999</formula>
    </cfRule>
  </conditionalFormatting>
  <conditionalFormatting sqref="F3:F12">
    <cfRule type="cellIs" dxfId="447" priority="229" operator="between">
      <formula>0.1</formula>
      <formula>0.9999999</formula>
    </cfRule>
  </conditionalFormatting>
  <conditionalFormatting sqref="F14">
    <cfRule type="cellIs" dxfId="445" priority="224" operator="between">
      <formula>0.1</formula>
      <formula>0.0000001</formula>
    </cfRule>
    <cfRule type="cellIs" dxfId="444" priority="226" operator="between">
      <formula>1</formula>
      <formula>9.999999</formula>
    </cfRule>
    <cfRule type="cellIs" dxfId="443" priority="227" operator="between">
      <formula>10</formula>
      <formula>49.99999</formula>
    </cfRule>
  </conditionalFormatting>
  <conditionalFormatting sqref="F14">
    <cfRule type="cellIs" dxfId="439" priority="225" operator="between">
      <formula>0.1</formula>
      <formula>0.9999999</formula>
    </cfRule>
  </conditionalFormatting>
  <conditionalFormatting sqref="D25">
    <cfRule type="cellIs" dxfId="437" priority="220" operator="between">
      <formula>0.1</formula>
      <formula>0.0000001</formula>
    </cfRule>
    <cfRule type="cellIs" dxfId="436" priority="222" operator="between">
      <formula>1</formula>
      <formula>9.999999</formula>
    </cfRule>
    <cfRule type="cellIs" dxfId="435" priority="223" operator="between">
      <formula>10</formula>
      <formula>49.99999</formula>
    </cfRule>
  </conditionalFormatting>
  <conditionalFormatting sqref="D25">
    <cfRule type="cellIs" dxfId="431" priority="221" operator="between">
      <formula>0.1</formula>
      <formula>0.9999999</formula>
    </cfRule>
  </conditionalFormatting>
  <conditionalFormatting sqref="D28:F37 D39:F52">
    <cfRule type="cellIs" dxfId="429" priority="212" operator="between">
      <formula>0.1</formula>
      <formula>0.0000001</formula>
    </cfRule>
    <cfRule type="cellIs" dxfId="428" priority="214" operator="between">
      <formula>1</formula>
      <formula>9.999999</formula>
    </cfRule>
    <cfRule type="cellIs" dxfId="427" priority="215" operator="between">
      <formula>10</formula>
      <formula>49.99999</formula>
    </cfRule>
  </conditionalFormatting>
  <conditionalFormatting sqref="D28:F37 D39:F52">
    <cfRule type="cellIs" dxfId="423" priority="213" operator="between">
      <formula>0.1</formula>
      <formula>0.9999999</formula>
    </cfRule>
  </conditionalFormatting>
  <conditionalFormatting sqref="D70:F78 D80:F81">
    <cfRule type="cellIs" dxfId="421" priority="208" operator="between">
      <formula>0.1</formula>
      <formula>0.0000001</formula>
    </cfRule>
    <cfRule type="cellIs" dxfId="420" priority="210" operator="between">
      <formula>1</formula>
      <formula>9.999999</formula>
    </cfRule>
    <cfRule type="cellIs" dxfId="419" priority="211" operator="between">
      <formula>10</formula>
      <formula>49.99999</formula>
    </cfRule>
  </conditionalFormatting>
  <conditionalFormatting sqref="D70:F78 D80:F81">
    <cfRule type="cellIs" dxfId="415" priority="209" operator="between">
      <formula>0.1</formula>
      <formula>0.9999999</formula>
    </cfRule>
  </conditionalFormatting>
  <conditionalFormatting sqref="D82:F95">
    <cfRule type="cellIs" dxfId="413" priority="204" operator="between">
      <formula>0.1</formula>
      <formula>0.0000001</formula>
    </cfRule>
    <cfRule type="cellIs" dxfId="412" priority="206" operator="between">
      <formula>1</formula>
      <formula>9.999999</formula>
    </cfRule>
    <cfRule type="cellIs" dxfId="411" priority="207" operator="between">
      <formula>10</formula>
      <formula>49.99999</formula>
    </cfRule>
  </conditionalFormatting>
  <conditionalFormatting sqref="D82:F95">
    <cfRule type="cellIs" dxfId="407" priority="205" operator="between">
      <formula>0.1</formula>
      <formula>0.9999999</formula>
    </cfRule>
  </conditionalFormatting>
  <conditionalFormatting sqref="D99:F122">
    <cfRule type="cellIs" dxfId="405" priority="200" operator="between">
      <formula>0.1</formula>
      <formula>0.0000001</formula>
    </cfRule>
    <cfRule type="cellIs" dxfId="404" priority="202" operator="between">
      <formula>1</formula>
      <formula>9.999999</formula>
    </cfRule>
    <cfRule type="cellIs" dxfId="403" priority="203" operator="between">
      <formula>10</formula>
      <formula>49.99999</formula>
    </cfRule>
  </conditionalFormatting>
  <conditionalFormatting sqref="D99:F122">
    <cfRule type="cellIs" dxfId="399" priority="201" operator="between">
      <formula>0.1</formula>
      <formula>0.9999999</formula>
    </cfRule>
  </conditionalFormatting>
  <conditionalFormatting sqref="D126:F147">
    <cfRule type="cellIs" dxfId="397" priority="196" operator="between">
      <formula>0.1</formula>
      <formula>0.0000001</formula>
    </cfRule>
    <cfRule type="cellIs" dxfId="396" priority="198" operator="between">
      <formula>1</formula>
      <formula>9.999999</formula>
    </cfRule>
    <cfRule type="cellIs" dxfId="395" priority="199" operator="between">
      <formula>10</formula>
      <formula>49.99999</formula>
    </cfRule>
  </conditionalFormatting>
  <conditionalFormatting sqref="D126:F147">
    <cfRule type="cellIs" dxfId="391" priority="197" operator="between">
      <formula>0.1</formula>
      <formula>0.9999999</formula>
    </cfRule>
  </conditionalFormatting>
  <conditionalFormatting sqref="D79:F79">
    <cfRule type="cellIs" dxfId="389" priority="192" operator="between">
      <formula>0.1</formula>
      <formula>0.0000001</formula>
    </cfRule>
    <cfRule type="cellIs" dxfId="388" priority="194" operator="between">
      <formula>1</formula>
      <formula>9.999999</formula>
    </cfRule>
    <cfRule type="cellIs" dxfId="387" priority="195" operator="between">
      <formula>10</formula>
      <formula>49.99999</formula>
    </cfRule>
  </conditionalFormatting>
  <conditionalFormatting sqref="D79:F79">
    <cfRule type="cellIs" dxfId="383" priority="193" operator="between">
      <formula>0.1</formula>
      <formula>0.9999999</formula>
    </cfRule>
  </conditionalFormatting>
  <conditionalFormatting sqref="H3:H12 H16:H23">
    <cfRule type="cellIs" dxfId="381" priority="183" operator="between">
      <formula>0.1</formula>
      <formula>0.9999999</formula>
    </cfRule>
  </conditionalFormatting>
  <conditionalFormatting sqref="H20:H23">
    <cfRule type="cellIs" dxfId="379" priority="184" operator="between">
      <formula>0.1</formula>
      <formula>0.0000001</formula>
    </cfRule>
    <cfRule type="cellIs" dxfId="378" priority="186" operator="between">
      <formula>1</formula>
      <formula>9.999999</formula>
    </cfRule>
    <cfRule type="cellIs" dxfId="377" priority="187" operator="between">
      <formula>10</formula>
      <formula>49.99999</formula>
    </cfRule>
  </conditionalFormatting>
  <conditionalFormatting sqref="H20:H23">
    <cfRule type="cellIs" dxfId="373" priority="185" operator="between">
      <formula>0.1</formula>
      <formula>0.9999999</formula>
    </cfRule>
  </conditionalFormatting>
  <conditionalFormatting sqref="H10:H12">
    <cfRule type="cellIs" dxfId="371" priority="188" operator="between">
      <formula>0.1</formula>
      <formula>0.0000001</formula>
    </cfRule>
    <cfRule type="cellIs" dxfId="370" priority="189" operator="between">
      <formula>1</formula>
      <formula>9.999999</formula>
    </cfRule>
    <cfRule type="cellIs" dxfId="369" priority="190" operator="between">
      <formula>10</formula>
      <formula>49.99999</formula>
    </cfRule>
  </conditionalFormatting>
  <conditionalFormatting sqref="H10:H12">
    <cfRule type="cellIs" dxfId="365" priority="191" operator="between">
      <formula>0.1</formula>
      <formula>0.9999999</formula>
    </cfRule>
  </conditionalFormatting>
  <conditionalFormatting sqref="H13">
    <cfRule type="cellIs" dxfId="363" priority="179" operator="between">
      <formula>0.1</formula>
      <formula>0.0000001</formula>
    </cfRule>
    <cfRule type="cellIs" dxfId="362" priority="180" operator="between">
      <formula>1</formula>
      <formula>9.999999</formula>
    </cfRule>
    <cfRule type="cellIs" dxfId="361" priority="181" operator="between">
      <formula>10</formula>
      <formula>49.99999</formula>
    </cfRule>
  </conditionalFormatting>
  <conditionalFormatting sqref="H13">
    <cfRule type="cellIs" dxfId="357" priority="182" operator="between">
      <formula>0.1</formula>
      <formula>0.9999999</formula>
    </cfRule>
  </conditionalFormatting>
  <conditionalFormatting sqref="H14">
    <cfRule type="cellIs" dxfId="355" priority="175" operator="between">
      <formula>0.1</formula>
      <formula>0.0000001</formula>
    </cfRule>
    <cfRule type="cellIs" dxfId="354" priority="177" operator="between">
      <formula>1</formula>
      <formula>9.999999</formula>
    </cfRule>
    <cfRule type="cellIs" dxfId="353" priority="178" operator="between">
      <formula>10</formula>
      <formula>49.99999</formula>
    </cfRule>
  </conditionalFormatting>
  <conditionalFormatting sqref="H14">
    <cfRule type="cellIs" dxfId="349" priority="176" operator="between">
      <formula>0.1</formula>
      <formula>0.9999999</formula>
    </cfRule>
  </conditionalFormatting>
  <conditionalFormatting sqref="H24">
    <cfRule type="cellIs" dxfId="347" priority="171" operator="between">
      <formula>0.1</formula>
      <formula>0.0000001</formula>
    </cfRule>
    <cfRule type="cellIs" dxfId="346" priority="172" operator="between">
      <formula>1</formula>
      <formula>9.999999</formula>
    </cfRule>
    <cfRule type="cellIs" dxfId="345" priority="173" operator="between">
      <formula>10</formula>
      <formula>49.99999</formula>
    </cfRule>
  </conditionalFormatting>
  <conditionalFormatting sqref="H24">
    <cfRule type="cellIs" dxfId="341" priority="174" operator="between">
      <formula>0.1</formula>
      <formula>0.9999999</formula>
    </cfRule>
  </conditionalFormatting>
  <conditionalFormatting sqref="H25">
    <cfRule type="cellIs" dxfId="339" priority="167" operator="between">
      <formula>0.1</formula>
      <formula>0.0000001</formula>
    </cfRule>
    <cfRule type="cellIs" dxfId="338" priority="169" operator="between">
      <formula>1</formula>
      <formula>9.999999</formula>
    </cfRule>
    <cfRule type="cellIs" dxfId="337" priority="170" operator="between">
      <formula>10</formula>
      <formula>49.99999</formula>
    </cfRule>
  </conditionalFormatting>
  <conditionalFormatting sqref="H25">
    <cfRule type="cellIs" dxfId="333" priority="168" operator="between">
      <formula>0.1</formula>
      <formula>0.9999999</formula>
    </cfRule>
  </conditionalFormatting>
  <conditionalFormatting sqref="H28:H37">
    <cfRule type="cellIs" dxfId="331" priority="163" operator="between">
      <formula>0.1</formula>
      <formula>0.0000001</formula>
    </cfRule>
    <cfRule type="cellIs" dxfId="330" priority="164" operator="between">
      <formula>1</formula>
      <formula>9.999999</formula>
    </cfRule>
    <cfRule type="cellIs" dxfId="329" priority="165" operator="between">
      <formula>10</formula>
      <formula>49.99999</formula>
    </cfRule>
  </conditionalFormatting>
  <conditionalFormatting sqref="H28:H37">
    <cfRule type="cellIs" dxfId="325" priority="166" operator="between">
      <formula>0.1</formula>
      <formula>0.9999999</formula>
    </cfRule>
  </conditionalFormatting>
  <conditionalFormatting sqref="H39">
    <cfRule type="cellIs" dxfId="323" priority="159" operator="between">
      <formula>0.1</formula>
      <formula>0.0000001</formula>
    </cfRule>
    <cfRule type="cellIs" dxfId="322" priority="161" operator="between">
      <formula>1</formula>
      <formula>9.999999</formula>
    </cfRule>
    <cfRule type="cellIs" dxfId="321" priority="162" operator="between">
      <formula>10</formula>
      <formula>49.99999</formula>
    </cfRule>
  </conditionalFormatting>
  <conditionalFormatting sqref="H39">
    <cfRule type="cellIs" dxfId="317" priority="160" operator="between">
      <formula>0.1</formula>
      <formula>0.9999999</formula>
    </cfRule>
  </conditionalFormatting>
  <conditionalFormatting sqref="H41:H50">
    <cfRule type="cellIs" dxfId="315" priority="155" operator="between">
      <formula>0.1</formula>
      <formula>0.0000001</formula>
    </cfRule>
    <cfRule type="cellIs" dxfId="314" priority="156" operator="between">
      <formula>1</formula>
      <formula>9.999999</formula>
    </cfRule>
    <cfRule type="cellIs" dxfId="313" priority="157" operator="between">
      <formula>10</formula>
      <formula>49.99999</formula>
    </cfRule>
  </conditionalFormatting>
  <conditionalFormatting sqref="H41:H50">
    <cfRule type="cellIs" dxfId="309" priority="158" operator="between">
      <formula>0.1</formula>
      <formula>0.9999999</formula>
    </cfRule>
  </conditionalFormatting>
  <conditionalFormatting sqref="H70:H80">
    <cfRule type="cellIs" dxfId="307" priority="151" operator="between">
      <formula>0.1</formula>
      <formula>0.0000001</formula>
    </cfRule>
    <cfRule type="cellIs" dxfId="306" priority="152" operator="between">
      <formula>1</formula>
      <formula>9.999999</formula>
    </cfRule>
    <cfRule type="cellIs" dxfId="305" priority="153" operator="between">
      <formula>10</formula>
      <formula>49.99999</formula>
    </cfRule>
  </conditionalFormatting>
  <conditionalFormatting sqref="H70:H80">
    <cfRule type="cellIs" dxfId="301" priority="154" operator="between">
      <formula>0.1</formula>
      <formula>0.9999999</formula>
    </cfRule>
  </conditionalFormatting>
  <conditionalFormatting sqref="H81">
    <cfRule type="cellIs" dxfId="299" priority="147" operator="between">
      <formula>0.1</formula>
      <formula>0.0000001</formula>
    </cfRule>
    <cfRule type="cellIs" dxfId="298" priority="149" operator="between">
      <formula>1</formula>
      <formula>9.999999</formula>
    </cfRule>
    <cfRule type="cellIs" dxfId="297" priority="150" operator="between">
      <formula>10</formula>
      <formula>49.99999</formula>
    </cfRule>
  </conditionalFormatting>
  <conditionalFormatting sqref="H81">
    <cfRule type="cellIs" dxfId="293" priority="148" operator="between">
      <formula>0.1</formula>
      <formula>0.9999999</formula>
    </cfRule>
  </conditionalFormatting>
  <conditionalFormatting sqref="H82">
    <cfRule type="cellIs" dxfId="291" priority="143" operator="between">
      <formula>0.1</formula>
      <formula>0.0000001</formula>
    </cfRule>
    <cfRule type="cellIs" dxfId="290" priority="145" operator="between">
      <formula>1</formula>
      <formula>9.999999</formula>
    </cfRule>
    <cfRule type="cellIs" dxfId="289" priority="146" operator="between">
      <formula>10</formula>
      <formula>49.99999</formula>
    </cfRule>
  </conditionalFormatting>
  <conditionalFormatting sqref="H82">
    <cfRule type="cellIs" dxfId="285" priority="144" operator="between">
      <formula>0.1</formula>
      <formula>0.9999999</formula>
    </cfRule>
  </conditionalFormatting>
  <conditionalFormatting sqref="H84:H93">
    <cfRule type="cellIs" dxfId="283" priority="139" operator="between">
      <formula>0.1</formula>
      <formula>0.0000001</formula>
    </cfRule>
    <cfRule type="cellIs" dxfId="282" priority="140" operator="between">
      <formula>1</formula>
      <formula>9.999999</formula>
    </cfRule>
    <cfRule type="cellIs" dxfId="281" priority="141" operator="between">
      <formula>10</formula>
      <formula>49.99999</formula>
    </cfRule>
  </conditionalFormatting>
  <conditionalFormatting sqref="H84:H93">
    <cfRule type="cellIs" dxfId="277" priority="142" operator="between">
      <formula>0.1</formula>
      <formula>0.9999999</formula>
    </cfRule>
  </conditionalFormatting>
  <conditionalFormatting sqref="H94:H95">
    <cfRule type="cellIs" dxfId="275" priority="135" operator="between">
      <formula>0.1</formula>
      <formula>0.0000001</formula>
    </cfRule>
    <cfRule type="cellIs" dxfId="274" priority="137" operator="between">
      <formula>1</formula>
      <formula>9.999999</formula>
    </cfRule>
    <cfRule type="cellIs" dxfId="273" priority="138" operator="between">
      <formula>10</formula>
      <formula>49.99999</formula>
    </cfRule>
  </conditionalFormatting>
  <conditionalFormatting sqref="H94:H95">
    <cfRule type="cellIs" dxfId="269" priority="136" operator="between">
      <formula>0.1</formula>
      <formula>0.9999999</formula>
    </cfRule>
  </conditionalFormatting>
  <conditionalFormatting sqref="H99:H108">
    <cfRule type="cellIs" dxfId="267" priority="131" operator="between">
      <formula>0.1</formula>
      <formula>0.0000001</formula>
    </cfRule>
    <cfRule type="cellIs" dxfId="266" priority="132" operator="between">
      <formula>1</formula>
      <formula>9.999999</formula>
    </cfRule>
    <cfRule type="cellIs" dxfId="265" priority="133" operator="between">
      <formula>10</formula>
      <formula>49.99999</formula>
    </cfRule>
  </conditionalFormatting>
  <conditionalFormatting sqref="H99:H108">
    <cfRule type="cellIs" dxfId="261" priority="134" operator="between">
      <formula>0.1</formula>
      <formula>0.9999999</formula>
    </cfRule>
  </conditionalFormatting>
  <conditionalFormatting sqref="H109:H110">
    <cfRule type="cellIs" dxfId="259" priority="127" operator="between">
      <formula>0.1</formula>
      <formula>0.0000001</formula>
    </cfRule>
    <cfRule type="cellIs" dxfId="258" priority="129" operator="between">
      <formula>1</formula>
      <formula>9.999999</formula>
    </cfRule>
    <cfRule type="cellIs" dxfId="257" priority="130" operator="between">
      <formula>10</formula>
      <formula>49.99999</formula>
    </cfRule>
  </conditionalFormatting>
  <conditionalFormatting sqref="H109:H110">
    <cfRule type="cellIs" dxfId="253" priority="128" operator="between">
      <formula>0.1</formula>
      <formula>0.9999999</formula>
    </cfRule>
  </conditionalFormatting>
  <conditionalFormatting sqref="H112:H120">
    <cfRule type="cellIs" dxfId="251" priority="123" operator="between">
      <formula>0.1</formula>
      <formula>0.0000001</formula>
    </cfRule>
    <cfRule type="cellIs" dxfId="250" priority="124" operator="between">
      <formula>1</formula>
      <formula>9.999999</formula>
    </cfRule>
    <cfRule type="cellIs" dxfId="249" priority="125" operator="between">
      <formula>10</formula>
      <formula>49.99999</formula>
    </cfRule>
  </conditionalFormatting>
  <conditionalFormatting sqref="H112:H120">
    <cfRule type="cellIs" dxfId="245" priority="126" operator="between">
      <formula>0.1</formula>
      <formula>0.9999999</formula>
    </cfRule>
  </conditionalFormatting>
  <conditionalFormatting sqref="H121:H122">
    <cfRule type="cellIs" dxfId="243" priority="119" operator="between">
      <formula>0.1</formula>
      <formula>0.0000001</formula>
    </cfRule>
    <cfRule type="cellIs" dxfId="242" priority="121" operator="between">
      <formula>1</formula>
      <formula>9.999999</formula>
    </cfRule>
    <cfRule type="cellIs" dxfId="241" priority="122" operator="between">
      <formula>10</formula>
      <formula>49.99999</formula>
    </cfRule>
  </conditionalFormatting>
  <conditionalFormatting sqref="H121:H122">
    <cfRule type="cellIs" dxfId="237" priority="120" operator="between">
      <formula>0.1</formula>
      <formula>0.9999999</formula>
    </cfRule>
  </conditionalFormatting>
  <conditionalFormatting sqref="H126:H132">
    <cfRule type="cellIs" dxfId="235" priority="115" operator="between">
      <formula>0.1</formula>
      <formula>0.0000001</formula>
    </cfRule>
    <cfRule type="cellIs" dxfId="234" priority="116" operator="between">
      <formula>1</formula>
      <formula>9.999999</formula>
    </cfRule>
    <cfRule type="cellIs" dxfId="233" priority="117" operator="between">
      <formula>10</formula>
      <formula>49.99999</formula>
    </cfRule>
  </conditionalFormatting>
  <conditionalFormatting sqref="H126:H132">
    <cfRule type="cellIs" dxfId="229" priority="118" operator="between">
      <formula>0.1</formula>
      <formula>0.9999999</formula>
    </cfRule>
  </conditionalFormatting>
  <conditionalFormatting sqref="H133:H134">
    <cfRule type="cellIs" dxfId="227" priority="111" operator="between">
      <formula>0.1</formula>
      <formula>0.0000001</formula>
    </cfRule>
    <cfRule type="cellIs" dxfId="226" priority="113" operator="between">
      <formula>1</formula>
      <formula>9.999999</formula>
    </cfRule>
    <cfRule type="cellIs" dxfId="225" priority="114" operator="between">
      <formula>10</formula>
      <formula>49.99999</formula>
    </cfRule>
  </conditionalFormatting>
  <conditionalFormatting sqref="H133:H134">
    <cfRule type="cellIs" dxfId="221" priority="112" operator="between">
      <formula>0.1</formula>
      <formula>0.9999999</formula>
    </cfRule>
  </conditionalFormatting>
  <conditionalFormatting sqref="H136:H145">
    <cfRule type="cellIs" dxfId="219" priority="107" operator="between">
      <formula>0.1</formula>
      <formula>0.0000001</formula>
    </cfRule>
    <cfRule type="cellIs" dxfId="218" priority="108" operator="between">
      <formula>1</formula>
      <formula>9.999999</formula>
    </cfRule>
    <cfRule type="cellIs" dxfId="217" priority="109" operator="between">
      <formula>10</formula>
      <formula>49.99999</formula>
    </cfRule>
  </conditionalFormatting>
  <conditionalFormatting sqref="H136:H145">
    <cfRule type="cellIs" dxfId="213" priority="110" operator="between">
      <formula>0.1</formula>
      <formula>0.9999999</formula>
    </cfRule>
  </conditionalFormatting>
  <conditionalFormatting sqref="H146:H147">
    <cfRule type="cellIs" dxfId="211" priority="103" operator="between">
      <formula>0.1</formula>
      <formula>0.0000001</formula>
    </cfRule>
    <cfRule type="cellIs" dxfId="210" priority="105" operator="between">
      <formula>1</formula>
      <formula>9.999999</formula>
    </cfRule>
    <cfRule type="cellIs" dxfId="209" priority="106" operator="between">
      <formula>10</formula>
      <formula>49.99999</formula>
    </cfRule>
  </conditionalFormatting>
  <conditionalFormatting sqref="H146:H147">
    <cfRule type="cellIs" dxfId="205" priority="104" operator="between">
      <formula>0.1</formula>
      <formula>0.9999999</formula>
    </cfRule>
  </conditionalFormatting>
  <conditionalFormatting sqref="D66:F66">
    <cfRule type="cellIs" dxfId="203" priority="96" operator="between">
      <formula>0.1</formula>
      <formula>0.0000001</formula>
    </cfRule>
    <cfRule type="cellIs" dxfId="202" priority="97" operator="between">
      <formula>1</formula>
      <formula>9.999999</formula>
    </cfRule>
    <cfRule type="cellIs" dxfId="201" priority="98" operator="between">
      <formula>10</formula>
      <formula>49.99999</formula>
    </cfRule>
  </conditionalFormatting>
  <conditionalFormatting sqref="E67">
    <cfRule type="cellIs" dxfId="197" priority="99" operator="between">
      <formula>0.1</formula>
      <formula>0.0000001</formula>
    </cfRule>
    <cfRule type="cellIs" dxfId="196" priority="101" operator="between">
      <formula>1</formula>
      <formula>9.999999</formula>
    </cfRule>
    <cfRule type="cellIs" dxfId="195" priority="102" operator="between">
      <formula>10</formula>
      <formula>49.99999</formula>
    </cfRule>
  </conditionalFormatting>
  <conditionalFormatting sqref="E67 D66:F66">
    <cfRule type="cellIs" dxfId="191" priority="100" operator="between">
      <formula>0.1</formula>
      <formula>0.9999999</formula>
    </cfRule>
  </conditionalFormatting>
  <conditionalFormatting sqref="E194">
    <cfRule type="cellIs" dxfId="189" priority="60" operator="between">
      <formula>0.1</formula>
      <formula>0.0000001</formula>
    </cfRule>
    <cfRule type="cellIs" dxfId="188" priority="62" operator="between">
      <formula>1</formula>
      <formula>9.999999</formula>
    </cfRule>
    <cfRule type="cellIs" dxfId="187" priority="63" operator="between">
      <formula>10</formula>
      <formula>49.99999</formula>
    </cfRule>
  </conditionalFormatting>
  <conditionalFormatting sqref="E194 D193:F193">
    <cfRule type="cellIs" dxfId="183" priority="61" operator="between">
      <formula>0.1</formula>
      <formula>0.9999999</formula>
    </cfRule>
  </conditionalFormatting>
  <conditionalFormatting sqref="H194">
    <cfRule type="cellIs" dxfId="181" priority="29" operator="between">
      <formula>0.1</formula>
      <formula>0.0000001</formula>
    </cfRule>
    <cfRule type="cellIs" dxfId="180" priority="31" operator="between">
      <formula>1</formula>
      <formula>9.999999</formula>
    </cfRule>
    <cfRule type="cellIs" dxfId="179" priority="32" operator="between">
      <formula>10</formula>
      <formula>49.99999</formula>
    </cfRule>
  </conditionalFormatting>
  <conditionalFormatting sqref="H194">
    <cfRule type="cellIs" dxfId="175" priority="30" operator="between">
      <formula>0.1</formula>
      <formula>0.9999999</formula>
    </cfRule>
  </conditionalFormatting>
  <conditionalFormatting sqref="D67">
    <cfRule type="cellIs" dxfId="173" priority="92" operator="between">
      <formula>0.1</formula>
      <formula>0.0000001</formula>
    </cfRule>
    <cfRule type="cellIs" dxfId="172" priority="94" operator="between">
      <formula>1</formula>
      <formula>9.999999</formula>
    </cfRule>
    <cfRule type="cellIs" dxfId="171" priority="95" operator="between">
      <formula>10</formula>
      <formula>49.99999</formula>
    </cfRule>
  </conditionalFormatting>
  <conditionalFormatting sqref="D67">
    <cfRule type="cellIs" dxfId="167" priority="93" operator="between">
      <formula>0.1</formula>
      <formula>0.9999999</formula>
    </cfRule>
  </conditionalFormatting>
  <conditionalFormatting sqref="D194">
    <cfRule type="cellIs" dxfId="165" priority="41" operator="between">
      <formula>0.1</formula>
      <formula>0.0000001</formula>
    </cfRule>
    <cfRule type="cellIs" dxfId="164" priority="43" operator="between">
      <formula>1</formula>
      <formula>9.999999</formula>
    </cfRule>
    <cfRule type="cellIs" dxfId="163" priority="44" operator="between">
      <formula>10</formula>
      <formula>49.99999</formula>
    </cfRule>
  </conditionalFormatting>
  <conditionalFormatting sqref="D194">
    <cfRule type="cellIs" dxfId="159" priority="42" operator="between">
      <formula>0.1</formula>
      <formula>0.9999999</formula>
    </cfRule>
  </conditionalFormatting>
  <conditionalFormatting sqref="F67">
    <cfRule type="cellIs" dxfId="157" priority="88" operator="between">
      <formula>0.1</formula>
      <formula>0.0000001</formula>
    </cfRule>
    <cfRule type="cellIs" dxfId="156" priority="90" operator="between">
      <formula>1</formula>
      <formula>9.999999</formula>
    </cfRule>
    <cfRule type="cellIs" dxfId="155" priority="91" operator="between">
      <formula>10</formula>
      <formula>49.99999</formula>
    </cfRule>
  </conditionalFormatting>
  <conditionalFormatting sqref="F67">
    <cfRule type="cellIs" dxfId="151" priority="89" operator="between">
      <formula>0.1</formula>
      <formula>0.9999999</formula>
    </cfRule>
  </conditionalFormatting>
  <conditionalFormatting sqref="H66">
    <cfRule type="cellIs" dxfId="149" priority="84" operator="between">
      <formula>0.1</formula>
      <formula>0.0000001</formula>
    </cfRule>
    <cfRule type="cellIs" dxfId="148" priority="85" operator="between">
      <formula>1</formula>
      <formula>9.999999</formula>
    </cfRule>
    <cfRule type="cellIs" dxfId="147" priority="86" operator="between">
      <formula>10</formula>
      <formula>49.99999</formula>
    </cfRule>
  </conditionalFormatting>
  <conditionalFormatting sqref="H66">
    <cfRule type="cellIs" dxfId="143" priority="87" operator="between">
      <formula>0.1</formula>
      <formula>0.9999999</formula>
    </cfRule>
  </conditionalFormatting>
  <conditionalFormatting sqref="H67">
    <cfRule type="cellIs" dxfId="141" priority="80" operator="between">
      <formula>0.1</formula>
      <formula>0.0000001</formula>
    </cfRule>
    <cfRule type="cellIs" dxfId="140" priority="82" operator="between">
      <formula>1</formula>
      <formula>9.999999</formula>
    </cfRule>
    <cfRule type="cellIs" dxfId="139" priority="83" operator="between">
      <formula>10</formula>
      <formula>49.99999</formula>
    </cfRule>
  </conditionalFormatting>
  <conditionalFormatting sqref="H67">
    <cfRule type="cellIs" dxfId="135" priority="81" operator="between">
      <formula>0.1</formula>
      <formula>0.9999999</formula>
    </cfRule>
  </conditionalFormatting>
  <conditionalFormatting sqref="E56:E61">
    <cfRule type="cellIs" dxfId="133" priority="76" operator="between">
      <formula>0.1</formula>
      <formula>0.0000001</formula>
    </cfRule>
    <cfRule type="cellIs" dxfId="132" priority="78" operator="between">
      <formula>1</formula>
      <formula>9.999999</formula>
    </cfRule>
    <cfRule type="cellIs" dxfId="131" priority="79" operator="between">
      <formula>10</formula>
      <formula>49.99999</formula>
    </cfRule>
  </conditionalFormatting>
  <conditionalFormatting sqref="E56:E61">
    <cfRule type="cellIs" dxfId="127" priority="77" operator="between">
      <formula>0.1</formula>
      <formula>0.9999999</formula>
    </cfRule>
  </conditionalFormatting>
  <conditionalFormatting sqref="E62">
    <cfRule type="cellIs" dxfId="125" priority="68" operator="between">
      <formula>0.1</formula>
      <formula>0.0000001</formula>
    </cfRule>
    <cfRule type="cellIs" dxfId="124" priority="70" operator="between">
      <formula>1</formula>
      <formula>9.999999</formula>
    </cfRule>
    <cfRule type="cellIs" dxfId="123" priority="71" operator="between">
      <formula>10</formula>
      <formula>49.99999</formula>
    </cfRule>
  </conditionalFormatting>
  <conditionalFormatting sqref="E62">
    <cfRule type="cellIs" dxfId="119" priority="69" operator="between">
      <formula>0.1</formula>
      <formula>0.9999999</formula>
    </cfRule>
  </conditionalFormatting>
  <conditionalFormatting sqref="E63:E65">
    <cfRule type="cellIs" dxfId="117" priority="72" operator="between">
      <formula>0.1</formula>
      <formula>0.0000001</formula>
    </cfRule>
    <cfRule type="cellIs" dxfId="116" priority="74" operator="between">
      <formula>1</formula>
      <formula>9.999999</formula>
    </cfRule>
    <cfRule type="cellIs" dxfId="115" priority="75" operator="between">
      <formula>10</formula>
      <formula>49.99999</formula>
    </cfRule>
  </conditionalFormatting>
  <conditionalFormatting sqref="E63:E65">
    <cfRule type="cellIs" dxfId="111" priority="73" operator="between">
      <formula>0.1</formula>
      <formula>0.9999999</formula>
    </cfRule>
  </conditionalFormatting>
  <conditionalFormatting sqref="H166:H168">
    <cfRule type="cellIs" dxfId="109" priority="17" operator="between">
      <formula>0.1</formula>
      <formula>0.0000001</formula>
    </cfRule>
    <cfRule type="cellIs" dxfId="108" priority="18" operator="between">
      <formula>1</formula>
      <formula>9.999999</formula>
    </cfRule>
    <cfRule type="cellIs" dxfId="107" priority="19" operator="between">
      <formula>10</formula>
      <formula>49.99999</formula>
    </cfRule>
  </conditionalFormatting>
  <conditionalFormatting sqref="F194">
    <cfRule type="cellIs" dxfId="103" priority="37" operator="between">
      <formula>0.1</formula>
      <formula>0.0000001</formula>
    </cfRule>
    <cfRule type="cellIs" dxfId="102" priority="39" operator="between">
      <formula>1</formula>
      <formula>9.999999</formula>
    </cfRule>
    <cfRule type="cellIs" dxfId="101" priority="40" operator="between">
      <formula>10</formula>
      <formula>49.99999</formula>
    </cfRule>
  </conditionalFormatting>
  <conditionalFormatting sqref="F194">
    <cfRule type="cellIs" dxfId="97" priority="38" operator="between">
      <formula>0.1</formula>
      <formula>0.9999999</formula>
    </cfRule>
  </conditionalFormatting>
  <conditionalFormatting sqref="H166:H168">
    <cfRule type="cellIs" dxfId="95" priority="20" operator="between">
      <formula>0.1</formula>
      <formula>0.9999999</formula>
    </cfRule>
  </conditionalFormatting>
  <conditionalFormatting sqref="H56:H65">
    <cfRule type="cellIs" dxfId="93" priority="64" operator="between">
      <formula>0.1</formula>
      <formula>0.0000001</formula>
    </cfRule>
    <cfRule type="cellIs" dxfId="92" priority="65" operator="between">
      <formula>1</formula>
      <formula>9.999999</formula>
    </cfRule>
    <cfRule type="cellIs" dxfId="91" priority="66" operator="between">
      <formula>10</formula>
      <formula>49.99999</formula>
    </cfRule>
  </conditionalFormatting>
  <conditionalFormatting sqref="H56:H65">
    <cfRule type="cellIs" dxfId="87" priority="67" operator="between">
      <formula>0.1</formula>
      <formula>0.9999999</formula>
    </cfRule>
  </conditionalFormatting>
  <conditionalFormatting sqref="D193:F193">
    <cfRule type="cellIs" dxfId="85" priority="45" operator="between">
      <formula>0.1</formula>
      <formula>0.0000001</formula>
    </cfRule>
    <cfRule type="cellIs" dxfId="84" priority="46" operator="between">
      <formula>1</formula>
      <formula>9.999999</formula>
    </cfRule>
    <cfRule type="cellIs" dxfId="83" priority="47" operator="between">
      <formula>10</formula>
      <formula>49.99999</formula>
    </cfRule>
  </conditionalFormatting>
  <conditionalFormatting sqref="E183:E188">
    <cfRule type="cellIs" dxfId="79" priority="56" operator="between">
      <formula>0.1</formula>
      <formula>0.0000001</formula>
    </cfRule>
    <cfRule type="cellIs" dxfId="78" priority="58" operator="between">
      <formula>1</formula>
      <formula>9.999999</formula>
    </cfRule>
    <cfRule type="cellIs" dxfId="77" priority="59" operator="between">
      <formula>10</formula>
      <formula>49.99999</formula>
    </cfRule>
  </conditionalFormatting>
  <conditionalFormatting sqref="E183:E188">
    <cfRule type="cellIs" dxfId="73" priority="57" operator="between">
      <formula>0.1</formula>
      <formula>0.9999999</formula>
    </cfRule>
  </conditionalFormatting>
  <conditionalFormatting sqref="E189">
    <cfRule type="cellIs" dxfId="71" priority="48" operator="between">
      <formula>0.1</formula>
      <formula>0.0000001</formula>
    </cfRule>
    <cfRule type="cellIs" dxfId="70" priority="50" operator="between">
      <formula>1</formula>
      <formula>9.999999</formula>
    </cfRule>
    <cfRule type="cellIs" dxfId="69" priority="51" operator="between">
      <formula>10</formula>
      <formula>49.99999</formula>
    </cfRule>
  </conditionalFormatting>
  <conditionalFormatting sqref="E189">
    <cfRule type="cellIs" dxfId="65" priority="49" operator="between">
      <formula>0.1</formula>
      <formula>0.9999999</formula>
    </cfRule>
  </conditionalFormatting>
  <conditionalFormatting sqref="E190:E192">
    <cfRule type="cellIs" dxfId="63" priority="52" operator="between">
      <formula>0.1</formula>
      <formula>0.0000001</formula>
    </cfRule>
    <cfRule type="cellIs" dxfId="62" priority="54" operator="between">
      <formula>1</formula>
      <formula>9.999999</formula>
    </cfRule>
    <cfRule type="cellIs" dxfId="61" priority="55" operator="between">
      <formula>10</formula>
      <formula>49.99999</formula>
    </cfRule>
  </conditionalFormatting>
  <conditionalFormatting sqref="E190:E192">
    <cfRule type="cellIs" dxfId="57" priority="53" operator="between">
      <formula>0.1</formula>
      <formula>0.9999999</formula>
    </cfRule>
  </conditionalFormatting>
  <conditionalFormatting sqref="H193">
    <cfRule type="cellIs" dxfId="55" priority="33" operator="between">
      <formula>0.1</formula>
      <formula>0.0000001</formula>
    </cfRule>
    <cfRule type="cellIs" dxfId="54" priority="34" operator="between">
      <formula>1</formula>
      <formula>9.999999</formula>
    </cfRule>
    <cfRule type="cellIs" dxfId="53" priority="35" operator="between">
      <formula>10</formula>
      <formula>49.99999</formula>
    </cfRule>
  </conditionalFormatting>
  <conditionalFormatting sqref="H193">
    <cfRule type="cellIs" dxfId="49" priority="36" operator="between">
      <formula>0.1</formula>
      <formula>0.9999999</formula>
    </cfRule>
  </conditionalFormatting>
  <conditionalFormatting sqref="H183:H192">
    <cfRule type="cellIs" dxfId="47" priority="25" operator="between">
      <formula>0.1</formula>
      <formula>0.0000001</formula>
    </cfRule>
    <cfRule type="cellIs" dxfId="46" priority="26" operator="between">
      <formula>1</formula>
      <formula>9.999999</formula>
    </cfRule>
    <cfRule type="cellIs" dxfId="45" priority="27" operator="between">
      <formula>10</formula>
      <formula>49.99999</formula>
    </cfRule>
  </conditionalFormatting>
  <conditionalFormatting sqref="H183:H192">
    <cfRule type="cellIs" dxfId="41" priority="28" operator="between">
      <formula>0.1</formula>
      <formula>0.9999999</formula>
    </cfRule>
  </conditionalFormatting>
  <conditionalFormatting sqref="H151:H165">
    <cfRule type="cellIs" dxfId="39" priority="13" operator="between">
      <formula>0.1</formula>
      <formula>0.0000001</formula>
    </cfRule>
    <cfRule type="cellIs" dxfId="38" priority="14" operator="between">
      <formula>1</formula>
      <formula>9.999999</formula>
    </cfRule>
    <cfRule type="cellIs" dxfId="37" priority="15" operator="between">
      <formula>10</formula>
      <formula>49.99999</formula>
    </cfRule>
  </conditionalFormatting>
  <conditionalFormatting sqref="H151:H165">
    <cfRule type="cellIs" dxfId="33" priority="16" operator="between">
      <formula>0.1</formula>
      <formula>0.9999999</formula>
    </cfRule>
  </conditionalFormatting>
  <conditionalFormatting sqref="D168:F168 E169:E172 E151:E167">
    <cfRule type="cellIs" dxfId="31" priority="21" operator="between">
      <formula>0.1</formula>
      <formula>0.0000001</formula>
    </cfRule>
    <cfRule type="cellIs" dxfId="30" priority="23" operator="between">
      <formula>1</formula>
      <formula>9.999999</formula>
    </cfRule>
    <cfRule type="cellIs" dxfId="29" priority="24" operator="between">
      <formula>10</formula>
      <formula>49.99999</formula>
    </cfRule>
  </conditionalFormatting>
  <conditionalFormatting sqref="D168:F168 E169:E172 E151:E167">
    <cfRule type="cellIs" dxfId="25" priority="22" operator="between">
      <formula>0.1</formula>
      <formula>0.9999999</formula>
    </cfRule>
  </conditionalFormatting>
  <conditionalFormatting sqref="H169:H178">
    <cfRule type="cellIs" dxfId="23" priority="9" operator="between">
      <formula>0.1</formula>
      <formula>0.0000001</formula>
    </cfRule>
    <cfRule type="cellIs" dxfId="22" priority="10" operator="between">
      <formula>1</formula>
      <formula>9.999999</formula>
    </cfRule>
    <cfRule type="cellIs" dxfId="21" priority="11" operator="between">
      <formula>10</formula>
      <formula>49.99999</formula>
    </cfRule>
  </conditionalFormatting>
  <conditionalFormatting sqref="H169:H178">
    <cfRule type="cellIs" dxfId="17" priority="12" operator="between">
      <formula>0.1</formula>
      <formula>0.9999999</formula>
    </cfRule>
  </conditionalFormatting>
  <conditionalFormatting sqref="F166:F167">
    <cfRule type="cellIs" dxfId="15" priority="5" operator="between">
      <formula>0.1</formula>
      <formula>0.0000001</formula>
    </cfRule>
    <cfRule type="cellIs" dxfId="14" priority="6" operator="between">
      <formula>1</formula>
      <formula>9.999999</formula>
    </cfRule>
    <cfRule type="cellIs" dxfId="13" priority="7" operator="between">
      <formula>10</formula>
      <formula>49.99999</formula>
    </cfRule>
  </conditionalFormatting>
  <conditionalFormatting sqref="F166:F167">
    <cfRule type="cellIs" dxfId="9" priority="8" operator="between">
      <formula>0.1</formula>
      <formula>0.9999999</formula>
    </cfRule>
  </conditionalFormatting>
  <conditionalFormatting sqref="D166:D167">
    <cfRule type="cellIs" dxfId="7" priority="1" operator="between">
      <formula>0.1</formula>
      <formula>0.0000001</formula>
    </cfRule>
    <cfRule type="cellIs" dxfId="6" priority="2" operator="between">
      <formula>1</formula>
      <formula>9.999999</formula>
    </cfRule>
    <cfRule type="cellIs" dxfId="5" priority="3" operator="between">
      <formula>10</formula>
      <formula>49.99999</formula>
    </cfRule>
  </conditionalFormatting>
  <conditionalFormatting sqref="D166:D167">
    <cfRule type="cellIs" dxfId="1" priority="4" operator="between">
      <formula>0.1</formula>
      <formula>0.9999999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2017-08-14T22:16:46Z</dcterms:created>
  <dcterms:modified xsi:type="dcterms:W3CDTF">2017-08-14T22:17:06Z</dcterms:modified>
</cp:coreProperties>
</file>