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aison" sheetId="7" r:id="rId1"/>
    <sheet name="Perfs" sheetId="2" r:id="rId2"/>
    <sheet name="R75" sheetId="4" r:id="rId3"/>
    <sheet name="R50" sheetId="5" r:id="rId4"/>
    <sheet name="R88" sheetId="6" r:id="rId5"/>
    <sheet name="648" sheetId="3" r:id="rId6"/>
    <sheet name="1296" sheetId="8" r:id="rId7"/>
    <sheet name="1944" sheetId="9" r:id="rId8"/>
    <sheet name="1152" sheetId="10" r:id="rId9"/>
    <sheet name="1920" sheetId="11" r:id="rId10"/>
    <sheet name="2304" sheetId="12" r:id="rId11"/>
    <sheet name="Feuil1" sheetId="13" r:id="rId12"/>
  </sheets>
  <calcPr calcId="145621"/>
</workbook>
</file>

<file path=xl/calcChain.xml><?xml version="1.0" encoding="utf-8"?>
<calcChain xmlns="http://schemas.openxmlformats.org/spreadsheetml/2006/main">
  <c r="K242" i="7" l="1"/>
  <c r="EH39" i="13"/>
  <c r="EH38" i="13"/>
  <c r="EC39" i="13"/>
  <c r="EC38" i="13"/>
  <c r="EC46" i="13" s="1"/>
  <c r="EE38" i="13"/>
  <c r="EE39" i="13"/>
  <c r="EE40" i="13"/>
  <c r="EE41" i="13"/>
  <c r="EE42" i="13"/>
  <c r="EE43" i="13"/>
  <c r="EE44" i="13"/>
  <c r="EE45" i="13"/>
  <c r="EE46" i="13"/>
  <c r="EE47" i="13"/>
  <c r="EE48" i="13"/>
  <c r="EE49" i="13"/>
  <c r="EE50" i="13"/>
  <c r="EE51" i="13"/>
  <c r="EE52" i="13"/>
  <c r="EE53" i="13"/>
  <c r="EE54" i="13"/>
  <c r="EE55" i="13"/>
  <c r="EE56" i="13"/>
  <c r="EE57" i="13"/>
  <c r="EE58" i="13"/>
  <c r="EE59" i="13"/>
  <c r="EE60" i="13"/>
  <c r="EE61" i="13"/>
  <c r="EE62" i="13"/>
  <c r="EE63" i="13"/>
  <c r="EE64" i="13"/>
  <c r="EE65" i="13"/>
  <c r="EE66" i="13"/>
  <c r="EE67" i="13"/>
  <c r="EE68" i="13"/>
  <c r="EE37" i="13"/>
  <c r="DZ63" i="13"/>
  <c r="DZ64" i="13"/>
  <c r="DZ65" i="13"/>
  <c r="DZ66" i="13"/>
  <c r="DZ67" i="13"/>
  <c r="DZ68" i="13"/>
  <c r="DZ38" i="13"/>
  <c r="DZ39" i="13"/>
  <c r="DZ40" i="13"/>
  <c r="DZ41" i="13"/>
  <c r="DZ42" i="13"/>
  <c r="DZ43" i="13"/>
  <c r="DZ44" i="13"/>
  <c r="DZ45" i="13"/>
  <c r="DZ46" i="13"/>
  <c r="DZ47" i="13"/>
  <c r="DZ48" i="13"/>
  <c r="DZ49" i="13"/>
  <c r="DZ50" i="13"/>
  <c r="DZ51" i="13"/>
  <c r="DZ52" i="13"/>
  <c r="DZ53" i="13"/>
  <c r="DZ54" i="13"/>
  <c r="DZ55" i="13"/>
  <c r="DZ56" i="13"/>
  <c r="DZ57" i="13"/>
  <c r="DZ58" i="13"/>
  <c r="DZ59" i="13"/>
  <c r="DZ60" i="13"/>
  <c r="DZ61" i="13"/>
  <c r="DZ62" i="13"/>
  <c r="DZ37" i="13"/>
  <c r="EB6" i="13"/>
  <c r="EF3" i="13"/>
  <c r="EF4" i="13"/>
  <c r="EF5" i="13"/>
  <c r="EF6" i="13"/>
  <c r="EF7" i="13"/>
  <c r="EF8" i="13"/>
  <c r="EF9" i="13"/>
  <c r="EF10" i="13"/>
  <c r="EF11" i="13"/>
  <c r="EF12" i="13"/>
  <c r="EF13" i="13"/>
  <c r="EF14" i="13"/>
  <c r="EF15" i="13"/>
  <c r="EF16" i="13"/>
  <c r="EF17" i="13"/>
  <c r="EF18" i="13"/>
  <c r="EF19" i="13"/>
  <c r="EF20" i="13"/>
  <c r="EF21" i="13"/>
  <c r="EF22" i="13"/>
  <c r="EF23" i="13"/>
  <c r="EF24" i="13"/>
  <c r="EF25" i="13"/>
  <c r="EF26" i="13"/>
  <c r="EF27" i="13"/>
  <c r="EF28" i="13"/>
  <c r="EF29" i="13"/>
  <c r="EF30" i="13"/>
  <c r="EF31" i="13"/>
  <c r="EF32" i="13"/>
  <c r="EF33" i="13"/>
  <c r="EF2" i="13"/>
  <c r="EB4" i="13"/>
  <c r="EB2" i="13"/>
  <c r="JJ2" i="13"/>
  <c r="JK2" i="13"/>
  <c r="JL2" i="13"/>
  <c r="JM2" i="13"/>
  <c r="JN2" i="13"/>
  <c r="JO2" i="13"/>
  <c r="JP2" i="13"/>
  <c r="JQ2" i="13"/>
  <c r="JR2" i="13"/>
  <c r="JJ3" i="13"/>
  <c r="JK3" i="13"/>
  <c r="JL3" i="13"/>
  <c r="JM3" i="13"/>
  <c r="JN3" i="13"/>
  <c r="JO3" i="13"/>
  <c r="JP3" i="13"/>
  <c r="JQ3" i="13"/>
  <c r="JR3" i="13"/>
  <c r="JJ4" i="13"/>
  <c r="JK4" i="13"/>
  <c r="JL4" i="13"/>
  <c r="JM4" i="13"/>
  <c r="JN4" i="13"/>
  <c r="JO4" i="13"/>
  <c r="JP4" i="13"/>
  <c r="JQ4" i="13"/>
  <c r="JR4" i="13"/>
  <c r="JJ5" i="13"/>
  <c r="JK5" i="13"/>
  <c r="JL5" i="13"/>
  <c r="JM5" i="13"/>
  <c r="JN5" i="13"/>
  <c r="JO5" i="13"/>
  <c r="JP5" i="13"/>
  <c r="JQ5" i="13"/>
  <c r="JR5" i="13"/>
  <c r="JJ6" i="13"/>
  <c r="JK6" i="13"/>
  <c r="JL6" i="13"/>
  <c r="JM6" i="13"/>
  <c r="JN6" i="13"/>
  <c r="JO6" i="13"/>
  <c r="JP6" i="13"/>
  <c r="JQ6" i="13"/>
  <c r="JR6" i="13"/>
  <c r="JJ7" i="13"/>
  <c r="JK7" i="13"/>
  <c r="JL7" i="13"/>
  <c r="JM7" i="13"/>
  <c r="JN7" i="13"/>
  <c r="JO7" i="13"/>
  <c r="JP7" i="13"/>
  <c r="JQ7" i="13"/>
  <c r="JR7" i="13"/>
  <c r="JJ8" i="13"/>
  <c r="JK8" i="13"/>
  <c r="JL8" i="13"/>
  <c r="JM8" i="13"/>
  <c r="JN8" i="13"/>
  <c r="JO8" i="13"/>
  <c r="JP8" i="13"/>
  <c r="JQ8" i="13"/>
  <c r="JR8" i="13"/>
  <c r="JJ9" i="13"/>
  <c r="JK9" i="13"/>
  <c r="JL9" i="13"/>
  <c r="JM9" i="13"/>
  <c r="JN9" i="13"/>
  <c r="JO9" i="13"/>
  <c r="JP9" i="13"/>
  <c r="JQ9" i="13"/>
  <c r="JR9" i="13"/>
  <c r="JJ10" i="13"/>
  <c r="JK10" i="13"/>
  <c r="JL10" i="13"/>
  <c r="JM10" i="13"/>
  <c r="JN10" i="13"/>
  <c r="JO10" i="13"/>
  <c r="JP10" i="13"/>
  <c r="JQ10" i="13"/>
  <c r="JR10" i="13"/>
  <c r="JJ11" i="13"/>
  <c r="JK11" i="13"/>
  <c r="JL11" i="13"/>
  <c r="JM11" i="13"/>
  <c r="JN11" i="13"/>
  <c r="JO11" i="13"/>
  <c r="JP11" i="13"/>
  <c r="JQ11" i="13"/>
  <c r="JR11" i="13"/>
  <c r="JJ12" i="13"/>
  <c r="JK12" i="13"/>
  <c r="JL12" i="13"/>
  <c r="JM12" i="13"/>
  <c r="JN12" i="13"/>
  <c r="JO12" i="13"/>
  <c r="JP12" i="13"/>
  <c r="JQ12" i="13"/>
  <c r="JR12" i="13"/>
  <c r="JJ13" i="13"/>
  <c r="JK13" i="13"/>
  <c r="JL13" i="13"/>
  <c r="JM13" i="13"/>
  <c r="JN13" i="13"/>
  <c r="JO13" i="13"/>
  <c r="JP13" i="13"/>
  <c r="JQ13" i="13"/>
  <c r="JR13" i="13"/>
  <c r="JJ14" i="13"/>
  <c r="JK14" i="13"/>
  <c r="JL14" i="13"/>
  <c r="JM14" i="13"/>
  <c r="JN14" i="13"/>
  <c r="JO14" i="13"/>
  <c r="JP14" i="13"/>
  <c r="JQ14" i="13"/>
  <c r="JR14" i="13"/>
  <c r="JJ15" i="13"/>
  <c r="JK15" i="13"/>
  <c r="JL15" i="13"/>
  <c r="JM15" i="13"/>
  <c r="JN15" i="13"/>
  <c r="JO15" i="13"/>
  <c r="JP15" i="13"/>
  <c r="JQ15" i="13"/>
  <c r="JR15" i="13"/>
  <c r="JJ16" i="13"/>
  <c r="JK16" i="13"/>
  <c r="JL16" i="13"/>
  <c r="JM16" i="13"/>
  <c r="JN16" i="13"/>
  <c r="JO16" i="13"/>
  <c r="JP16" i="13"/>
  <c r="JQ16" i="13"/>
  <c r="JR16" i="13"/>
  <c r="JJ17" i="13"/>
  <c r="JK17" i="13"/>
  <c r="JL17" i="13"/>
  <c r="JM17" i="13"/>
  <c r="JN17" i="13"/>
  <c r="JO17" i="13"/>
  <c r="JP17" i="13"/>
  <c r="JQ17" i="13"/>
  <c r="JR17" i="13"/>
  <c r="JJ18" i="13"/>
  <c r="JK18" i="13"/>
  <c r="JL18" i="13"/>
  <c r="JM18" i="13"/>
  <c r="JN18" i="13"/>
  <c r="JO18" i="13"/>
  <c r="JP18" i="13"/>
  <c r="JQ18" i="13"/>
  <c r="JR18" i="13"/>
  <c r="JJ19" i="13"/>
  <c r="JK19" i="13"/>
  <c r="JL19" i="13"/>
  <c r="JM19" i="13"/>
  <c r="JN19" i="13"/>
  <c r="JO19" i="13"/>
  <c r="JP19" i="13"/>
  <c r="JQ19" i="13"/>
  <c r="JR19" i="13"/>
  <c r="JJ20" i="13"/>
  <c r="JK20" i="13"/>
  <c r="JL20" i="13"/>
  <c r="JM20" i="13"/>
  <c r="JN20" i="13"/>
  <c r="JO20" i="13"/>
  <c r="JP20" i="13"/>
  <c r="JQ20" i="13"/>
  <c r="JR20" i="13"/>
  <c r="JJ21" i="13"/>
  <c r="JK21" i="13"/>
  <c r="JL21" i="13"/>
  <c r="JM21" i="13"/>
  <c r="JN21" i="13"/>
  <c r="JO21" i="13"/>
  <c r="JP21" i="13"/>
  <c r="JQ21" i="13"/>
  <c r="JR21" i="13"/>
  <c r="JJ22" i="13"/>
  <c r="JK22" i="13"/>
  <c r="JL22" i="13"/>
  <c r="JM22" i="13"/>
  <c r="JN22" i="13"/>
  <c r="JO22" i="13"/>
  <c r="JP22" i="13"/>
  <c r="JQ22" i="13"/>
  <c r="JR22" i="13"/>
  <c r="JJ23" i="13"/>
  <c r="JK23" i="13"/>
  <c r="JL23" i="13"/>
  <c r="JM23" i="13"/>
  <c r="JN23" i="13"/>
  <c r="JO23" i="13"/>
  <c r="JP23" i="13"/>
  <c r="JQ23" i="13"/>
  <c r="JR23" i="13"/>
  <c r="JJ24" i="13"/>
  <c r="JK24" i="13"/>
  <c r="JL24" i="13"/>
  <c r="JM24" i="13"/>
  <c r="JN24" i="13"/>
  <c r="JO24" i="13"/>
  <c r="JP24" i="13"/>
  <c r="JQ24" i="13"/>
  <c r="JR24" i="13"/>
  <c r="JJ25" i="13"/>
  <c r="JK25" i="13"/>
  <c r="JL25" i="13"/>
  <c r="JM25" i="13"/>
  <c r="JN25" i="13"/>
  <c r="JO25" i="13"/>
  <c r="JP25" i="13"/>
  <c r="JQ25" i="13"/>
  <c r="JR25" i="13"/>
  <c r="JJ26" i="13"/>
  <c r="JK26" i="13"/>
  <c r="JL26" i="13"/>
  <c r="JM26" i="13"/>
  <c r="JN26" i="13"/>
  <c r="JO26" i="13"/>
  <c r="JP26" i="13"/>
  <c r="JQ26" i="13"/>
  <c r="JR26" i="13"/>
  <c r="JJ27" i="13"/>
  <c r="JK27" i="13"/>
  <c r="JL27" i="13"/>
  <c r="JM27" i="13"/>
  <c r="JN27" i="13"/>
  <c r="JO27" i="13"/>
  <c r="JP27" i="13"/>
  <c r="JQ27" i="13"/>
  <c r="JR27" i="13"/>
  <c r="JJ28" i="13"/>
  <c r="JK28" i="13"/>
  <c r="JL28" i="13"/>
  <c r="JM28" i="13"/>
  <c r="JN28" i="13"/>
  <c r="JO28" i="13"/>
  <c r="JP28" i="13"/>
  <c r="JQ28" i="13"/>
  <c r="JR28" i="13"/>
  <c r="JJ29" i="13"/>
  <c r="JK29" i="13"/>
  <c r="JL29" i="13"/>
  <c r="JM29" i="13"/>
  <c r="JN29" i="13"/>
  <c r="JO29" i="13"/>
  <c r="JP29" i="13"/>
  <c r="JQ29" i="13"/>
  <c r="JR29" i="13"/>
  <c r="JJ30" i="13"/>
  <c r="JK30" i="13"/>
  <c r="JL30" i="13"/>
  <c r="JM30" i="13"/>
  <c r="JN30" i="13"/>
  <c r="JO30" i="13"/>
  <c r="JP30" i="13"/>
  <c r="JQ30" i="13"/>
  <c r="JR30" i="13"/>
  <c r="JJ31" i="13"/>
  <c r="JK31" i="13"/>
  <c r="JL31" i="13"/>
  <c r="JM31" i="13"/>
  <c r="JN31" i="13"/>
  <c r="JO31" i="13"/>
  <c r="JP31" i="13"/>
  <c r="JQ31" i="13"/>
  <c r="JR31" i="13"/>
  <c r="JJ32" i="13"/>
  <c r="JK32" i="13"/>
  <c r="JL32" i="13"/>
  <c r="JM32" i="13"/>
  <c r="JN32" i="13"/>
  <c r="JO32" i="13"/>
  <c r="JP32" i="13"/>
  <c r="JQ32" i="13"/>
  <c r="JR32" i="13"/>
  <c r="JJ33" i="13"/>
  <c r="JK33" i="13"/>
  <c r="JL33" i="13"/>
  <c r="JM33" i="13"/>
  <c r="JN33" i="13"/>
  <c r="JO33" i="13"/>
  <c r="JP33" i="13"/>
  <c r="JQ33" i="13"/>
  <c r="JR33" i="13"/>
  <c r="EV2" i="13"/>
  <c r="EW2" i="13"/>
  <c r="EX2" i="13"/>
  <c r="EY2" i="13"/>
  <c r="EZ2" i="13"/>
  <c r="FA2" i="13"/>
  <c r="FB2" i="13"/>
  <c r="FC2" i="13"/>
  <c r="FD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GM2" i="13"/>
  <c r="GN2" i="13"/>
  <c r="GO2" i="13"/>
  <c r="GP2" i="13"/>
  <c r="GQ2" i="13"/>
  <c r="GR2" i="13"/>
  <c r="GS2" i="13"/>
  <c r="GT2" i="13"/>
  <c r="GU2" i="13"/>
  <c r="GV2" i="13"/>
  <c r="GW2" i="13"/>
  <c r="GX2" i="13"/>
  <c r="GY2" i="13"/>
  <c r="GZ2" i="13"/>
  <c r="HA2" i="13"/>
  <c r="HB2" i="13"/>
  <c r="HC2" i="13"/>
  <c r="HD2" i="13"/>
  <c r="HE2" i="13"/>
  <c r="HF2" i="13"/>
  <c r="HG2" i="13"/>
  <c r="HH2" i="13"/>
  <c r="HI2" i="13"/>
  <c r="HJ2" i="13"/>
  <c r="HK2" i="13"/>
  <c r="HL2" i="13"/>
  <c r="HM2" i="13"/>
  <c r="HN2" i="13"/>
  <c r="HO2" i="13"/>
  <c r="HP2" i="13"/>
  <c r="HQ2" i="13"/>
  <c r="HR2" i="13"/>
  <c r="HS2" i="13"/>
  <c r="HT2" i="13"/>
  <c r="HU2" i="13"/>
  <c r="HV2" i="13"/>
  <c r="HW2" i="13"/>
  <c r="HX2" i="13"/>
  <c r="HY2" i="13"/>
  <c r="HZ2" i="13"/>
  <c r="IA2" i="13"/>
  <c r="IB2" i="13"/>
  <c r="IC2" i="13"/>
  <c r="ID2" i="13"/>
  <c r="IE2" i="13"/>
  <c r="IF2" i="13"/>
  <c r="IG2" i="13"/>
  <c r="IH2" i="13"/>
  <c r="II2" i="13"/>
  <c r="IJ2" i="13"/>
  <c r="IK2" i="13"/>
  <c r="IL2" i="13"/>
  <c r="IM2" i="13"/>
  <c r="IN2" i="13"/>
  <c r="IO2" i="13"/>
  <c r="IP2" i="13"/>
  <c r="IQ2" i="13"/>
  <c r="IR2" i="13"/>
  <c r="IS2" i="13"/>
  <c r="IT2" i="13"/>
  <c r="IU2" i="13"/>
  <c r="IV2" i="13"/>
  <c r="IW2" i="13"/>
  <c r="IX2" i="13"/>
  <c r="IY2" i="13"/>
  <c r="IZ2" i="13"/>
  <c r="JA2" i="13"/>
  <c r="JB2" i="13"/>
  <c r="JC2" i="13"/>
  <c r="JD2" i="13"/>
  <c r="JE2" i="13"/>
  <c r="JF2" i="13"/>
  <c r="JG2" i="13"/>
  <c r="JH2" i="13"/>
  <c r="JI2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/>
  <c r="GN3" i="13"/>
  <c r="GO3" i="13"/>
  <c r="GP3" i="13"/>
  <c r="GQ3" i="13"/>
  <c r="GR3" i="13"/>
  <c r="GS3" i="13"/>
  <c r="GT3" i="13"/>
  <c r="GU3" i="13"/>
  <c r="GV3" i="13"/>
  <c r="GW3" i="13"/>
  <c r="GX3" i="13"/>
  <c r="GY3" i="13"/>
  <c r="GZ3" i="13"/>
  <c r="HA3" i="13"/>
  <c r="HB3" i="13"/>
  <c r="HC3" i="13"/>
  <c r="HD3" i="13"/>
  <c r="HE3" i="13"/>
  <c r="HF3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IH3" i="13"/>
  <c r="II3" i="13"/>
  <c r="IJ3" i="13"/>
  <c r="IK3" i="13"/>
  <c r="IL3" i="13"/>
  <c r="IM3" i="13"/>
  <c r="IN3" i="13"/>
  <c r="IO3" i="13"/>
  <c r="IP3" i="13"/>
  <c r="IQ3" i="13"/>
  <c r="IR3" i="13"/>
  <c r="IS3" i="13"/>
  <c r="IT3" i="13"/>
  <c r="IU3" i="13"/>
  <c r="IV3" i="13"/>
  <c r="IW3" i="13"/>
  <c r="IX3" i="13"/>
  <c r="IY3" i="13"/>
  <c r="IZ3" i="13"/>
  <c r="JA3" i="13"/>
  <c r="JB3" i="13"/>
  <c r="JC3" i="13"/>
  <c r="JD3" i="13"/>
  <c r="JE3" i="13"/>
  <c r="JF3" i="13"/>
  <c r="JG3" i="13"/>
  <c r="JH3" i="13"/>
  <c r="JI3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/>
  <c r="GN4" i="13"/>
  <c r="GO4" i="13"/>
  <c r="GP4" i="13"/>
  <c r="GQ4" i="13"/>
  <c r="GR4" i="13"/>
  <c r="GS4" i="13"/>
  <c r="GT4" i="13"/>
  <c r="GU4" i="13"/>
  <c r="GV4" i="13"/>
  <c r="GW4" i="13"/>
  <c r="GX4" i="13"/>
  <c r="GY4" i="13"/>
  <c r="GZ4" i="13"/>
  <c r="HA4" i="13"/>
  <c r="HB4" i="13"/>
  <c r="HC4" i="13"/>
  <c r="HD4" i="13"/>
  <c r="HE4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IH4" i="13"/>
  <c r="II4" i="13"/>
  <c r="IJ4" i="13"/>
  <c r="IK4" i="13"/>
  <c r="IL4" i="13"/>
  <c r="IM4" i="13"/>
  <c r="IN4" i="13"/>
  <c r="IO4" i="13"/>
  <c r="IP4" i="13"/>
  <c r="IQ4" i="13"/>
  <c r="IR4" i="13"/>
  <c r="IS4" i="13"/>
  <c r="IT4" i="13"/>
  <c r="IU4" i="13"/>
  <c r="IV4" i="13"/>
  <c r="IW4" i="13"/>
  <c r="IX4" i="13"/>
  <c r="IY4" i="13"/>
  <c r="IZ4" i="13"/>
  <c r="JA4" i="13"/>
  <c r="JB4" i="13"/>
  <c r="JC4" i="13"/>
  <c r="JD4" i="13"/>
  <c r="JE4" i="13"/>
  <c r="JF4" i="13"/>
  <c r="JG4" i="13"/>
  <c r="JH4" i="13"/>
  <c r="JI4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IH5" i="13"/>
  <c r="II5" i="13"/>
  <c r="IJ5" i="13"/>
  <c r="IK5" i="13"/>
  <c r="IL5" i="13"/>
  <c r="IM5" i="13"/>
  <c r="IN5" i="13"/>
  <c r="IO5" i="13"/>
  <c r="IP5" i="13"/>
  <c r="IQ5" i="13"/>
  <c r="IR5" i="13"/>
  <c r="IS5" i="13"/>
  <c r="IT5" i="13"/>
  <c r="IU5" i="13"/>
  <c r="IV5" i="13"/>
  <c r="IW5" i="13"/>
  <c r="IX5" i="13"/>
  <c r="IY5" i="13"/>
  <c r="IZ5" i="13"/>
  <c r="JA5" i="13"/>
  <c r="JB5" i="13"/>
  <c r="JC5" i="13"/>
  <c r="JD5" i="13"/>
  <c r="JE5" i="13"/>
  <c r="JF5" i="13"/>
  <c r="JG5" i="13"/>
  <c r="JH5" i="13"/>
  <c r="JI5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IH6" i="13"/>
  <c r="II6" i="13"/>
  <c r="IJ6" i="13"/>
  <c r="IK6" i="13"/>
  <c r="IL6" i="13"/>
  <c r="IM6" i="13"/>
  <c r="IN6" i="13"/>
  <c r="IO6" i="13"/>
  <c r="IP6" i="13"/>
  <c r="IQ6" i="13"/>
  <c r="IR6" i="13"/>
  <c r="IS6" i="13"/>
  <c r="IT6" i="13"/>
  <c r="IU6" i="13"/>
  <c r="IV6" i="13"/>
  <c r="IW6" i="13"/>
  <c r="IX6" i="13"/>
  <c r="IY6" i="13"/>
  <c r="IZ6" i="13"/>
  <c r="JA6" i="13"/>
  <c r="JB6" i="13"/>
  <c r="JC6" i="13"/>
  <c r="JD6" i="13"/>
  <c r="JE6" i="13"/>
  <c r="JF6" i="13"/>
  <c r="JG6" i="13"/>
  <c r="JH6" i="13"/>
  <c r="JI6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/>
  <c r="GN7" i="13"/>
  <c r="GO7" i="13"/>
  <c r="GP7" i="13"/>
  <c r="GQ7" i="13"/>
  <c r="GR7" i="13"/>
  <c r="GS7" i="13"/>
  <c r="GT7" i="13"/>
  <c r="GU7" i="13"/>
  <c r="GV7" i="13"/>
  <c r="GW7" i="13"/>
  <c r="GX7" i="13"/>
  <c r="GY7" i="13"/>
  <c r="GZ7" i="13"/>
  <c r="HA7" i="13"/>
  <c r="HB7" i="13"/>
  <c r="HC7" i="13"/>
  <c r="HD7" i="13"/>
  <c r="HE7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IH7" i="13"/>
  <c r="II7" i="13"/>
  <c r="IJ7" i="13"/>
  <c r="IK7" i="13"/>
  <c r="IL7" i="13"/>
  <c r="IM7" i="13"/>
  <c r="IN7" i="13"/>
  <c r="IO7" i="13"/>
  <c r="IP7" i="13"/>
  <c r="IQ7" i="13"/>
  <c r="IR7" i="13"/>
  <c r="IS7" i="13"/>
  <c r="IT7" i="13"/>
  <c r="IU7" i="13"/>
  <c r="IV7" i="13"/>
  <c r="IW7" i="13"/>
  <c r="IX7" i="13"/>
  <c r="IY7" i="13"/>
  <c r="IZ7" i="13"/>
  <c r="JA7" i="13"/>
  <c r="JB7" i="13"/>
  <c r="JC7" i="13"/>
  <c r="JD7" i="13"/>
  <c r="JE7" i="13"/>
  <c r="JF7" i="13"/>
  <c r="JG7" i="13"/>
  <c r="JH7" i="13"/>
  <c r="JI7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/>
  <c r="GN8" i="13"/>
  <c r="GO8" i="13"/>
  <c r="GP8" i="13"/>
  <c r="GQ8" i="13"/>
  <c r="GR8" i="13"/>
  <c r="GS8" i="13"/>
  <c r="GT8" i="13"/>
  <c r="GU8" i="13"/>
  <c r="GV8" i="13"/>
  <c r="GW8" i="13"/>
  <c r="GX8" i="13"/>
  <c r="GY8" i="13"/>
  <c r="GZ8" i="13"/>
  <c r="HA8" i="13"/>
  <c r="HB8" i="13"/>
  <c r="HC8" i="13"/>
  <c r="HD8" i="13"/>
  <c r="HE8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IH8" i="13"/>
  <c r="II8" i="13"/>
  <c r="IJ8" i="13"/>
  <c r="IK8" i="13"/>
  <c r="IL8" i="13"/>
  <c r="IM8" i="13"/>
  <c r="IN8" i="13"/>
  <c r="IO8" i="13"/>
  <c r="IP8" i="13"/>
  <c r="IQ8" i="13"/>
  <c r="IR8" i="13"/>
  <c r="IS8" i="13"/>
  <c r="IT8" i="13"/>
  <c r="IU8" i="13"/>
  <c r="IV8" i="13"/>
  <c r="IW8" i="13"/>
  <c r="IX8" i="13"/>
  <c r="IY8" i="13"/>
  <c r="IZ8" i="13"/>
  <c r="JA8" i="13"/>
  <c r="JB8" i="13"/>
  <c r="JC8" i="13"/>
  <c r="JD8" i="13"/>
  <c r="JE8" i="13"/>
  <c r="JF8" i="13"/>
  <c r="JG8" i="13"/>
  <c r="JH8" i="13"/>
  <c r="JI8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/>
  <c r="GN9" i="13"/>
  <c r="GO9" i="13"/>
  <c r="GP9" i="13"/>
  <c r="GQ9" i="13"/>
  <c r="GR9" i="13"/>
  <c r="GS9" i="13"/>
  <c r="GT9" i="13"/>
  <c r="GU9" i="13"/>
  <c r="GV9" i="13"/>
  <c r="GW9" i="13"/>
  <c r="GX9" i="13"/>
  <c r="GY9" i="13"/>
  <c r="GZ9" i="13"/>
  <c r="HA9" i="13"/>
  <c r="HB9" i="13"/>
  <c r="HC9" i="13"/>
  <c r="HD9" i="13"/>
  <c r="HE9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IH9" i="13"/>
  <c r="II9" i="13"/>
  <c r="IJ9" i="13"/>
  <c r="IK9" i="13"/>
  <c r="IL9" i="13"/>
  <c r="IM9" i="13"/>
  <c r="IN9" i="13"/>
  <c r="IO9" i="13"/>
  <c r="IP9" i="13"/>
  <c r="IQ9" i="13"/>
  <c r="IR9" i="13"/>
  <c r="IS9" i="13"/>
  <c r="IT9" i="13"/>
  <c r="IU9" i="13"/>
  <c r="IV9" i="13"/>
  <c r="IW9" i="13"/>
  <c r="IX9" i="13"/>
  <c r="IY9" i="13"/>
  <c r="IZ9" i="13"/>
  <c r="JA9" i="13"/>
  <c r="JB9" i="13"/>
  <c r="JC9" i="13"/>
  <c r="JD9" i="13"/>
  <c r="JE9" i="13"/>
  <c r="JF9" i="13"/>
  <c r="JG9" i="13"/>
  <c r="JH9" i="13"/>
  <c r="JI9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/>
  <c r="GN10" i="13"/>
  <c r="GO10" i="13"/>
  <c r="GP10" i="13"/>
  <c r="GQ10" i="13"/>
  <c r="GR10" i="13"/>
  <c r="GS10" i="13"/>
  <c r="GT10" i="13"/>
  <c r="GU10" i="13"/>
  <c r="GV10" i="13"/>
  <c r="GW10" i="13"/>
  <c r="GX10" i="13"/>
  <c r="GY10" i="13"/>
  <c r="GZ10" i="13"/>
  <c r="HA10" i="13"/>
  <c r="HB10" i="13"/>
  <c r="HC10" i="13"/>
  <c r="HD10" i="13"/>
  <c r="HE10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IH10" i="13"/>
  <c r="II10" i="13"/>
  <c r="IJ10" i="13"/>
  <c r="IK10" i="13"/>
  <c r="IL10" i="13"/>
  <c r="IM10" i="13"/>
  <c r="IN10" i="13"/>
  <c r="IO10" i="13"/>
  <c r="IP10" i="13"/>
  <c r="IQ10" i="13"/>
  <c r="IR10" i="13"/>
  <c r="IS10" i="13"/>
  <c r="IT10" i="13"/>
  <c r="IU10" i="13"/>
  <c r="IV10" i="13"/>
  <c r="IW10" i="13"/>
  <c r="IX10" i="13"/>
  <c r="IY10" i="13"/>
  <c r="IZ10" i="13"/>
  <c r="JA10" i="13"/>
  <c r="JB10" i="13"/>
  <c r="JC10" i="13"/>
  <c r="JD10" i="13"/>
  <c r="JE10" i="13"/>
  <c r="JF10" i="13"/>
  <c r="JG10" i="13"/>
  <c r="JH10" i="13"/>
  <c r="JI10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IH11" i="13"/>
  <c r="II11" i="13"/>
  <c r="IJ11" i="13"/>
  <c r="IK11" i="13"/>
  <c r="IL11" i="13"/>
  <c r="IM11" i="13"/>
  <c r="IN11" i="13"/>
  <c r="IO11" i="13"/>
  <c r="IP11" i="13"/>
  <c r="IQ11" i="13"/>
  <c r="IR11" i="13"/>
  <c r="IS11" i="13"/>
  <c r="IT11" i="13"/>
  <c r="IU11" i="13"/>
  <c r="IV11" i="13"/>
  <c r="IW11" i="13"/>
  <c r="IX11" i="13"/>
  <c r="IY11" i="13"/>
  <c r="IZ11" i="13"/>
  <c r="JA11" i="13"/>
  <c r="JB11" i="13"/>
  <c r="JC11" i="13"/>
  <c r="JD11" i="13"/>
  <c r="JE11" i="13"/>
  <c r="JF11" i="13"/>
  <c r="JG11" i="13"/>
  <c r="JH11" i="13"/>
  <c r="JI11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/>
  <c r="GN12" i="13"/>
  <c r="GO12" i="13"/>
  <c r="GP12" i="13"/>
  <c r="GQ12" i="13"/>
  <c r="GR12" i="13"/>
  <c r="GS12" i="13"/>
  <c r="GT12" i="13"/>
  <c r="GU12" i="13"/>
  <c r="GV12" i="13"/>
  <c r="GW12" i="13"/>
  <c r="GX12" i="13"/>
  <c r="GY12" i="13"/>
  <c r="GZ12" i="13"/>
  <c r="HA12" i="13"/>
  <c r="HB12" i="13"/>
  <c r="HC12" i="13"/>
  <c r="HD12" i="13"/>
  <c r="HE12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IH12" i="13"/>
  <c r="II12" i="13"/>
  <c r="IJ12" i="13"/>
  <c r="IK12" i="13"/>
  <c r="IL12" i="13"/>
  <c r="IM12" i="13"/>
  <c r="IN12" i="13"/>
  <c r="IO12" i="13"/>
  <c r="IP12" i="13"/>
  <c r="IQ12" i="13"/>
  <c r="IR12" i="13"/>
  <c r="IS12" i="13"/>
  <c r="IT12" i="13"/>
  <c r="IU12" i="13"/>
  <c r="IV12" i="13"/>
  <c r="IW12" i="13"/>
  <c r="IX12" i="13"/>
  <c r="IY12" i="13"/>
  <c r="IZ12" i="13"/>
  <c r="JA12" i="13"/>
  <c r="JB12" i="13"/>
  <c r="JC12" i="13"/>
  <c r="JD12" i="13"/>
  <c r="JE12" i="13"/>
  <c r="JF12" i="13"/>
  <c r="JG12" i="13"/>
  <c r="JH12" i="13"/>
  <c r="JI12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IH13" i="13"/>
  <c r="II13" i="13"/>
  <c r="IJ13" i="13"/>
  <c r="IK13" i="13"/>
  <c r="IL13" i="13"/>
  <c r="IM13" i="13"/>
  <c r="IN13" i="13"/>
  <c r="IO13" i="13"/>
  <c r="IP13" i="13"/>
  <c r="IQ13" i="13"/>
  <c r="IR13" i="13"/>
  <c r="IS13" i="13"/>
  <c r="IT13" i="13"/>
  <c r="IU13" i="13"/>
  <c r="IV13" i="13"/>
  <c r="IW13" i="13"/>
  <c r="IX13" i="13"/>
  <c r="IY13" i="13"/>
  <c r="IZ13" i="13"/>
  <c r="JA13" i="13"/>
  <c r="JB13" i="13"/>
  <c r="JC13" i="13"/>
  <c r="JD13" i="13"/>
  <c r="JE13" i="13"/>
  <c r="JF13" i="13"/>
  <c r="JG13" i="13"/>
  <c r="JH13" i="13"/>
  <c r="JI13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/>
  <c r="GN14" i="13"/>
  <c r="GO14" i="13"/>
  <c r="GP14" i="13"/>
  <c r="GQ14" i="13"/>
  <c r="GR14" i="13"/>
  <c r="GS14" i="13"/>
  <c r="GT14" i="13"/>
  <c r="GU14" i="13"/>
  <c r="GV14" i="13"/>
  <c r="GW14" i="13"/>
  <c r="GX14" i="13"/>
  <c r="GY14" i="13"/>
  <c r="GZ14" i="13"/>
  <c r="HA14" i="13"/>
  <c r="HB14" i="13"/>
  <c r="HC14" i="13"/>
  <c r="HD14" i="13"/>
  <c r="HE14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IH14" i="13"/>
  <c r="II14" i="13"/>
  <c r="IJ14" i="13"/>
  <c r="IK14" i="13"/>
  <c r="IL14" i="13"/>
  <c r="IM14" i="13"/>
  <c r="IN14" i="13"/>
  <c r="IO14" i="13"/>
  <c r="IP14" i="13"/>
  <c r="IQ14" i="13"/>
  <c r="IR14" i="13"/>
  <c r="IS14" i="13"/>
  <c r="IT14" i="13"/>
  <c r="IU14" i="13"/>
  <c r="IV14" i="13"/>
  <c r="IW14" i="13"/>
  <c r="IX14" i="13"/>
  <c r="IY14" i="13"/>
  <c r="IZ14" i="13"/>
  <c r="JA14" i="13"/>
  <c r="JB14" i="13"/>
  <c r="JC14" i="13"/>
  <c r="JD14" i="13"/>
  <c r="JE14" i="13"/>
  <c r="JF14" i="13"/>
  <c r="JG14" i="13"/>
  <c r="JH14" i="13"/>
  <c r="JI14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IH15" i="13"/>
  <c r="II15" i="13"/>
  <c r="IJ15" i="13"/>
  <c r="IK15" i="13"/>
  <c r="IL15" i="13"/>
  <c r="IM15" i="13"/>
  <c r="IN15" i="13"/>
  <c r="IO15" i="13"/>
  <c r="IP15" i="13"/>
  <c r="IQ15" i="13"/>
  <c r="IR15" i="13"/>
  <c r="IS15" i="13"/>
  <c r="IT15" i="13"/>
  <c r="IU15" i="13"/>
  <c r="IV15" i="13"/>
  <c r="IW15" i="13"/>
  <c r="IX15" i="13"/>
  <c r="IY15" i="13"/>
  <c r="IZ15" i="13"/>
  <c r="JA15" i="13"/>
  <c r="JB15" i="13"/>
  <c r="JC15" i="13"/>
  <c r="JD15" i="13"/>
  <c r="JE15" i="13"/>
  <c r="JF15" i="13"/>
  <c r="JG15" i="13"/>
  <c r="JH15" i="13"/>
  <c r="JI15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IH16" i="13"/>
  <c r="II16" i="13"/>
  <c r="IJ16" i="13"/>
  <c r="IK16" i="13"/>
  <c r="IL16" i="13"/>
  <c r="IM16" i="13"/>
  <c r="IN16" i="13"/>
  <c r="IO16" i="13"/>
  <c r="IP16" i="13"/>
  <c r="IQ16" i="13"/>
  <c r="IR16" i="13"/>
  <c r="IS16" i="13"/>
  <c r="IT16" i="13"/>
  <c r="IU16" i="13"/>
  <c r="IV16" i="13"/>
  <c r="IW16" i="13"/>
  <c r="IX16" i="13"/>
  <c r="IY16" i="13"/>
  <c r="IZ16" i="13"/>
  <c r="JA16" i="13"/>
  <c r="JB16" i="13"/>
  <c r="JC16" i="13"/>
  <c r="JD16" i="13"/>
  <c r="JE16" i="13"/>
  <c r="JF16" i="13"/>
  <c r="JG16" i="13"/>
  <c r="JH16" i="13"/>
  <c r="JI16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IH17" i="13"/>
  <c r="II17" i="13"/>
  <c r="IJ17" i="13"/>
  <c r="IK17" i="13"/>
  <c r="IL17" i="13"/>
  <c r="IM17" i="13"/>
  <c r="IN17" i="13"/>
  <c r="IO17" i="13"/>
  <c r="IP17" i="13"/>
  <c r="IQ17" i="13"/>
  <c r="IR17" i="13"/>
  <c r="IS17" i="13"/>
  <c r="IT17" i="13"/>
  <c r="IU17" i="13"/>
  <c r="IV17" i="13"/>
  <c r="IW17" i="13"/>
  <c r="IX17" i="13"/>
  <c r="IY17" i="13"/>
  <c r="IZ17" i="13"/>
  <c r="JA17" i="13"/>
  <c r="JB17" i="13"/>
  <c r="JC17" i="13"/>
  <c r="JD17" i="13"/>
  <c r="JE17" i="13"/>
  <c r="JF17" i="13"/>
  <c r="JG17" i="13"/>
  <c r="JH17" i="13"/>
  <c r="JI17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IH18" i="13"/>
  <c r="II18" i="13"/>
  <c r="IJ18" i="13"/>
  <c r="IK18" i="13"/>
  <c r="IL18" i="13"/>
  <c r="IM18" i="13"/>
  <c r="IN18" i="13"/>
  <c r="IO18" i="13"/>
  <c r="IP18" i="13"/>
  <c r="IQ18" i="13"/>
  <c r="IR18" i="13"/>
  <c r="IS18" i="13"/>
  <c r="IT18" i="13"/>
  <c r="IU18" i="13"/>
  <c r="IV18" i="13"/>
  <c r="IW18" i="13"/>
  <c r="IX18" i="13"/>
  <c r="IY18" i="13"/>
  <c r="IZ18" i="13"/>
  <c r="JA18" i="13"/>
  <c r="JB18" i="13"/>
  <c r="JC18" i="13"/>
  <c r="JD18" i="13"/>
  <c r="JE18" i="13"/>
  <c r="JF18" i="13"/>
  <c r="JG18" i="13"/>
  <c r="JH18" i="13"/>
  <c r="JI18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IH19" i="13"/>
  <c r="II19" i="13"/>
  <c r="IJ19" i="13"/>
  <c r="IK19" i="13"/>
  <c r="IL19" i="13"/>
  <c r="IM19" i="13"/>
  <c r="IN19" i="13"/>
  <c r="IO19" i="13"/>
  <c r="IP19" i="13"/>
  <c r="IQ19" i="13"/>
  <c r="IR19" i="13"/>
  <c r="IS19" i="13"/>
  <c r="IT19" i="13"/>
  <c r="IU19" i="13"/>
  <c r="IV19" i="13"/>
  <c r="IW19" i="13"/>
  <c r="IX19" i="13"/>
  <c r="IY19" i="13"/>
  <c r="IZ19" i="13"/>
  <c r="JA19" i="13"/>
  <c r="JB19" i="13"/>
  <c r="JC19" i="13"/>
  <c r="JD19" i="13"/>
  <c r="JE19" i="13"/>
  <c r="JF19" i="13"/>
  <c r="JG19" i="13"/>
  <c r="JH19" i="13"/>
  <c r="JI19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IH20" i="13"/>
  <c r="II20" i="13"/>
  <c r="IJ20" i="13"/>
  <c r="IK20" i="13"/>
  <c r="IL20" i="13"/>
  <c r="IM20" i="13"/>
  <c r="IN20" i="13"/>
  <c r="IO20" i="13"/>
  <c r="IP20" i="13"/>
  <c r="IQ20" i="13"/>
  <c r="IR20" i="13"/>
  <c r="IS20" i="13"/>
  <c r="IT20" i="13"/>
  <c r="IU20" i="13"/>
  <c r="IV20" i="13"/>
  <c r="IW20" i="13"/>
  <c r="IX20" i="13"/>
  <c r="IY20" i="13"/>
  <c r="IZ20" i="13"/>
  <c r="JA20" i="13"/>
  <c r="JB20" i="13"/>
  <c r="JC20" i="13"/>
  <c r="JD20" i="13"/>
  <c r="JE20" i="13"/>
  <c r="JF20" i="13"/>
  <c r="JG20" i="13"/>
  <c r="JH20" i="13"/>
  <c r="JI20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IH21" i="13"/>
  <c r="II21" i="13"/>
  <c r="IJ21" i="13"/>
  <c r="IK21" i="13"/>
  <c r="IL21" i="13"/>
  <c r="IM21" i="13"/>
  <c r="IN21" i="13"/>
  <c r="IO21" i="13"/>
  <c r="IP21" i="13"/>
  <c r="IQ21" i="13"/>
  <c r="IR21" i="13"/>
  <c r="IS21" i="13"/>
  <c r="IT21" i="13"/>
  <c r="IU21" i="13"/>
  <c r="IV21" i="13"/>
  <c r="IW21" i="13"/>
  <c r="IX21" i="13"/>
  <c r="IY21" i="13"/>
  <c r="IZ21" i="13"/>
  <c r="JA21" i="13"/>
  <c r="JB21" i="13"/>
  <c r="JC21" i="13"/>
  <c r="JD21" i="13"/>
  <c r="JE21" i="13"/>
  <c r="JF21" i="13"/>
  <c r="JG21" i="13"/>
  <c r="JH21" i="13"/>
  <c r="JI21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IH22" i="13"/>
  <c r="II22" i="13"/>
  <c r="IJ22" i="13"/>
  <c r="IK22" i="13"/>
  <c r="IL22" i="13"/>
  <c r="IM22" i="13"/>
  <c r="IN22" i="13"/>
  <c r="IO22" i="13"/>
  <c r="IP22" i="13"/>
  <c r="IQ22" i="13"/>
  <c r="IR22" i="13"/>
  <c r="IS22" i="13"/>
  <c r="IT22" i="13"/>
  <c r="IU22" i="13"/>
  <c r="IV22" i="13"/>
  <c r="IW22" i="13"/>
  <c r="IX22" i="13"/>
  <c r="IY22" i="13"/>
  <c r="IZ22" i="13"/>
  <c r="JA22" i="13"/>
  <c r="JB22" i="13"/>
  <c r="JC22" i="13"/>
  <c r="JD22" i="13"/>
  <c r="JE22" i="13"/>
  <c r="JF22" i="13"/>
  <c r="JG22" i="13"/>
  <c r="JH22" i="13"/>
  <c r="JI22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IH23" i="13"/>
  <c r="II23" i="13"/>
  <c r="IJ23" i="13"/>
  <c r="IK23" i="13"/>
  <c r="IL23" i="13"/>
  <c r="IM23" i="13"/>
  <c r="IN23" i="13"/>
  <c r="IO23" i="13"/>
  <c r="IP23" i="13"/>
  <c r="IQ23" i="13"/>
  <c r="IR23" i="13"/>
  <c r="IS23" i="13"/>
  <c r="IT23" i="13"/>
  <c r="IU23" i="13"/>
  <c r="IV23" i="13"/>
  <c r="IW23" i="13"/>
  <c r="IX23" i="13"/>
  <c r="IY23" i="13"/>
  <c r="IZ23" i="13"/>
  <c r="JA23" i="13"/>
  <c r="JB23" i="13"/>
  <c r="JC23" i="13"/>
  <c r="JD23" i="13"/>
  <c r="JE23" i="13"/>
  <c r="JF23" i="13"/>
  <c r="JG23" i="13"/>
  <c r="JH23" i="13"/>
  <c r="JI23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IH24" i="13"/>
  <c r="II24" i="13"/>
  <c r="IJ24" i="13"/>
  <c r="IK24" i="13"/>
  <c r="IL24" i="13"/>
  <c r="IM24" i="13"/>
  <c r="IN24" i="13"/>
  <c r="IO24" i="13"/>
  <c r="IP24" i="13"/>
  <c r="IQ24" i="13"/>
  <c r="IR24" i="13"/>
  <c r="IS24" i="13"/>
  <c r="IT24" i="13"/>
  <c r="IU24" i="13"/>
  <c r="IV24" i="13"/>
  <c r="IW24" i="13"/>
  <c r="IX24" i="13"/>
  <c r="IY24" i="13"/>
  <c r="IZ24" i="13"/>
  <c r="JA24" i="13"/>
  <c r="JB24" i="13"/>
  <c r="JC24" i="13"/>
  <c r="JD24" i="13"/>
  <c r="JE24" i="13"/>
  <c r="JF24" i="13"/>
  <c r="JG24" i="13"/>
  <c r="JH24" i="13"/>
  <c r="JI24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IH25" i="13"/>
  <c r="II25" i="13"/>
  <c r="IJ25" i="13"/>
  <c r="IK25" i="13"/>
  <c r="IL25" i="13"/>
  <c r="IM25" i="13"/>
  <c r="IN25" i="13"/>
  <c r="IO25" i="13"/>
  <c r="IP25" i="13"/>
  <c r="IQ25" i="13"/>
  <c r="IR25" i="13"/>
  <c r="IS25" i="13"/>
  <c r="IT25" i="13"/>
  <c r="IU25" i="13"/>
  <c r="IV25" i="13"/>
  <c r="IW25" i="13"/>
  <c r="IX25" i="13"/>
  <c r="IY25" i="13"/>
  <c r="IZ25" i="13"/>
  <c r="JA25" i="13"/>
  <c r="JB25" i="13"/>
  <c r="JC25" i="13"/>
  <c r="JD25" i="13"/>
  <c r="JE25" i="13"/>
  <c r="JF25" i="13"/>
  <c r="JG25" i="13"/>
  <c r="JH25" i="13"/>
  <c r="JI25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/>
  <c r="GN26" i="13"/>
  <c r="GO26" i="13"/>
  <c r="GP26" i="13"/>
  <c r="GQ26" i="13"/>
  <c r="GR26" i="13"/>
  <c r="GS26" i="13"/>
  <c r="GT26" i="13"/>
  <c r="GU26" i="13"/>
  <c r="GV26" i="13"/>
  <c r="GW26" i="13"/>
  <c r="GX26" i="13"/>
  <c r="GY26" i="13"/>
  <c r="GZ26" i="13"/>
  <c r="HA26" i="13"/>
  <c r="HB26" i="13"/>
  <c r="HC26" i="13"/>
  <c r="HD26" i="13"/>
  <c r="HE26" i="13"/>
  <c r="HF26" i="13"/>
  <c r="HG26" i="13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IH26" i="13"/>
  <c r="II26" i="13"/>
  <c r="IJ26" i="13"/>
  <c r="IK26" i="13"/>
  <c r="IL26" i="13"/>
  <c r="IM26" i="13"/>
  <c r="IN26" i="13"/>
  <c r="IO26" i="13"/>
  <c r="IP26" i="13"/>
  <c r="IQ26" i="13"/>
  <c r="IR26" i="13"/>
  <c r="IS26" i="13"/>
  <c r="IT26" i="13"/>
  <c r="IU26" i="13"/>
  <c r="IV26" i="13"/>
  <c r="IW26" i="13"/>
  <c r="IX26" i="13"/>
  <c r="IY26" i="13"/>
  <c r="IZ26" i="13"/>
  <c r="JA26" i="13"/>
  <c r="JB26" i="13"/>
  <c r="JC26" i="13"/>
  <c r="JD26" i="13"/>
  <c r="JE26" i="13"/>
  <c r="JF26" i="13"/>
  <c r="JG26" i="13"/>
  <c r="JH26" i="13"/>
  <c r="JI26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/>
  <c r="GN27" i="13"/>
  <c r="GO27" i="13"/>
  <c r="GP27" i="13"/>
  <c r="GQ27" i="13"/>
  <c r="GR27" i="13"/>
  <c r="GS27" i="13"/>
  <c r="GT27" i="13"/>
  <c r="GU27" i="13"/>
  <c r="GV27" i="13"/>
  <c r="GW27" i="13"/>
  <c r="GX27" i="13"/>
  <c r="GY27" i="13"/>
  <c r="GZ27" i="13"/>
  <c r="HA27" i="13"/>
  <c r="HB27" i="13"/>
  <c r="HC27" i="13"/>
  <c r="HD27" i="13"/>
  <c r="HE27" i="13"/>
  <c r="HF27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IH27" i="13"/>
  <c r="II27" i="13"/>
  <c r="IJ27" i="13"/>
  <c r="IK27" i="13"/>
  <c r="IL27" i="13"/>
  <c r="IM27" i="13"/>
  <c r="IN27" i="13"/>
  <c r="IO27" i="13"/>
  <c r="IP27" i="13"/>
  <c r="IQ27" i="13"/>
  <c r="IR27" i="13"/>
  <c r="IS27" i="13"/>
  <c r="IT27" i="13"/>
  <c r="IU27" i="13"/>
  <c r="IV27" i="13"/>
  <c r="IW27" i="13"/>
  <c r="IX27" i="13"/>
  <c r="IY27" i="13"/>
  <c r="IZ27" i="13"/>
  <c r="JA27" i="13"/>
  <c r="JB27" i="13"/>
  <c r="JC27" i="13"/>
  <c r="JD27" i="13"/>
  <c r="JE27" i="13"/>
  <c r="JF27" i="13"/>
  <c r="JG27" i="13"/>
  <c r="JH27" i="13"/>
  <c r="JI27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/>
  <c r="GN28" i="13"/>
  <c r="GO28" i="13"/>
  <c r="GP28" i="13"/>
  <c r="GQ28" i="13"/>
  <c r="GR28" i="13"/>
  <c r="GS28" i="13"/>
  <c r="GT28" i="13"/>
  <c r="GU28" i="13"/>
  <c r="GV28" i="13"/>
  <c r="GW28" i="13"/>
  <c r="GX28" i="13"/>
  <c r="GY28" i="13"/>
  <c r="GZ28" i="13"/>
  <c r="HA28" i="13"/>
  <c r="HB28" i="13"/>
  <c r="HC28" i="13"/>
  <c r="HD28" i="13"/>
  <c r="HE28" i="13"/>
  <c r="HF28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IH28" i="13"/>
  <c r="II28" i="13"/>
  <c r="IJ28" i="13"/>
  <c r="IK28" i="13"/>
  <c r="IL28" i="13"/>
  <c r="IM28" i="13"/>
  <c r="IN28" i="13"/>
  <c r="IO28" i="13"/>
  <c r="IP28" i="13"/>
  <c r="IQ28" i="13"/>
  <c r="IR28" i="13"/>
  <c r="IS28" i="13"/>
  <c r="IT28" i="13"/>
  <c r="IU28" i="13"/>
  <c r="IV28" i="13"/>
  <c r="IW28" i="13"/>
  <c r="IX28" i="13"/>
  <c r="IY28" i="13"/>
  <c r="IZ28" i="13"/>
  <c r="JA28" i="13"/>
  <c r="JB28" i="13"/>
  <c r="JC28" i="13"/>
  <c r="JD28" i="13"/>
  <c r="JE28" i="13"/>
  <c r="JF28" i="13"/>
  <c r="JG28" i="13"/>
  <c r="JH28" i="13"/>
  <c r="JI28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IH29" i="13"/>
  <c r="II29" i="13"/>
  <c r="IJ29" i="13"/>
  <c r="IK29" i="13"/>
  <c r="IL29" i="13"/>
  <c r="IM29" i="13"/>
  <c r="IN29" i="13"/>
  <c r="IO29" i="13"/>
  <c r="IP29" i="13"/>
  <c r="IQ29" i="13"/>
  <c r="IR29" i="13"/>
  <c r="IS29" i="13"/>
  <c r="IT29" i="13"/>
  <c r="IU29" i="13"/>
  <c r="IV29" i="13"/>
  <c r="IW29" i="13"/>
  <c r="IX29" i="13"/>
  <c r="IY29" i="13"/>
  <c r="IZ29" i="13"/>
  <c r="JA29" i="13"/>
  <c r="JB29" i="13"/>
  <c r="JC29" i="13"/>
  <c r="JD29" i="13"/>
  <c r="JE29" i="13"/>
  <c r="JF29" i="13"/>
  <c r="JG29" i="13"/>
  <c r="JH29" i="13"/>
  <c r="JI29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/>
  <c r="GN30" i="13"/>
  <c r="GO30" i="13"/>
  <c r="GP30" i="13"/>
  <c r="GQ30" i="13"/>
  <c r="GR30" i="13"/>
  <c r="GS30" i="13"/>
  <c r="GT30" i="13"/>
  <c r="GU30" i="13"/>
  <c r="GV30" i="13"/>
  <c r="GW30" i="13"/>
  <c r="GX30" i="13"/>
  <c r="GY30" i="13"/>
  <c r="GZ30" i="13"/>
  <c r="HA30" i="13"/>
  <c r="HB30" i="13"/>
  <c r="HC30" i="13"/>
  <c r="HD30" i="13"/>
  <c r="HE30" i="13"/>
  <c r="HF30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IH30" i="13"/>
  <c r="II30" i="13"/>
  <c r="IJ30" i="13"/>
  <c r="IK30" i="13"/>
  <c r="IL30" i="13"/>
  <c r="IM30" i="13"/>
  <c r="IN30" i="13"/>
  <c r="IO30" i="13"/>
  <c r="IP30" i="13"/>
  <c r="IQ30" i="13"/>
  <c r="IR30" i="13"/>
  <c r="IS30" i="13"/>
  <c r="IT30" i="13"/>
  <c r="IU30" i="13"/>
  <c r="IV30" i="13"/>
  <c r="IW30" i="13"/>
  <c r="IX30" i="13"/>
  <c r="IY30" i="13"/>
  <c r="IZ30" i="13"/>
  <c r="JA30" i="13"/>
  <c r="JB30" i="13"/>
  <c r="JC30" i="13"/>
  <c r="JD30" i="13"/>
  <c r="JE30" i="13"/>
  <c r="JF30" i="13"/>
  <c r="JG30" i="13"/>
  <c r="JH30" i="13"/>
  <c r="JI30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IH31" i="13"/>
  <c r="II31" i="13"/>
  <c r="IJ31" i="13"/>
  <c r="IK31" i="13"/>
  <c r="IL31" i="13"/>
  <c r="IM31" i="13"/>
  <c r="IN31" i="13"/>
  <c r="IO31" i="13"/>
  <c r="IP31" i="13"/>
  <c r="IQ31" i="13"/>
  <c r="IR31" i="13"/>
  <c r="IS31" i="13"/>
  <c r="IT31" i="13"/>
  <c r="IU31" i="13"/>
  <c r="IV31" i="13"/>
  <c r="IW31" i="13"/>
  <c r="IX31" i="13"/>
  <c r="IY31" i="13"/>
  <c r="IZ31" i="13"/>
  <c r="JA31" i="13"/>
  <c r="JB31" i="13"/>
  <c r="JC31" i="13"/>
  <c r="JD31" i="13"/>
  <c r="JE31" i="13"/>
  <c r="JF31" i="13"/>
  <c r="JG31" i="13"/>
  <c r="JH31" i="13"/>
  <c r="JI31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/>
  <c r="GN32" i="13"/>
  <c r="GO32" i="13"/>
  <c r="GP32" i="13"/>
  <c r="GQ32" i="13"/>
  <c r="GR32" i="13"/>
  <c r="GS32" i="13"/>
  <c r="GT32" i="13"/>
  <c r="GU32" i="13"/>
  <c r="GV32" i="13"/>
  <c r="GW32" i="13"/>
  <c r="GX32" i="13"/>
  <c r="GY32" i="13"/>
  <c r="GZ32" i="13"/>
  <c r="HA32" i="13"/>
  <c r="HB32" i="13"/>
  <c r="HC32" i="13"/>
  <c r="HD32" i="13"/>
  <c r="HE32" i="13"/>
  <c r="HF32" i="13"/>
  <c r="HG32" i="13"/>
  <c r="HH32" i="13"/>
  <c r="HI32" i="13"/>
  <c r="HJ32" i="13"/>
  <c r="HK32" i="13"/>
  <c r="HL32" i="13"/>
  <c r="HM32" i="13"/>
  <c r="HN32" i="13"/>
  <c r="HO32" i="13"/>
  <c r="HP32" i="13"/>
  <c r="HQ32" i="13"/>
  <c r="HR32" i="13"/>
  <c r="HS32" i="13"/>
  <c r="HT32" i="13"/>
  <c r="HU32" i="13"/>
  <c r="HV32" i="13"/>
  <c r="HW32" i="13"/>
  <c r="HX32" i="13"/>
  <c r="HY32" i="13"/>
  <c r="HZ32" i="13"/>
  <c r="IA32" i="13"/>
  <c r="IB32" i="13"/>
  <c r="IC32" i="13"/>
  <c r="ID32" i="13"/>
  <c r="IE32" i="13"/>
  <c r="IF32" i="13"/>
  <c r="IG32" i="13"/>
  <c r="IH32" i="13"/>
  <c r="II32" i="13"/>
  <c r="IJ32" i="13"/>
  <c r="IK32" i="13"/>
  <c r="IL32" i="13"/>
  <c r="IM32" i="13"/>
  <c r="IN32" i="13"/>
  <c r="IO32" i="13"/>
  <c r="IP32" i="13"/>
  <c r="IQ32" i="13"/>
  <c r="IR32" i="13"/>
  <c r="IS32" i="13"/>
  <c r="IT32" i="13"/>
  <c r="IU32" i="13"/>
  <c r="IV32" i="13"/>
  <c r="IW32" i="13"/>
  <c r="IX32" i="13"/>
  <c r="IY32" i="13"/>
  <c r="IZ32" i="13"/>
  <c r="JA32" i="13"/>
  <c r="JB32" i="13"/>
  <c r="JC32" i="13"/>
  <c r="JD32" i="13"/>
  <c r="JE32" i="13"/>
  <c r="JF32" i="13"/>
  <c r="JG32" i="13"/>
  <c r="JH32" i="13"/>
  <c r="JI32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HT33" i="13"/>
  <c r="HU33" i="13"/>
  <c r="HV33" i="13"/>
  <c r="HW33" i="13"/>
  <c r="HX33" i="13"/>
  <c r="HY33" i="13"/>
  <c r="HZ33" i="13"/>
  <c r="IA33" i="13"/>
  <c r="IB33" i="13"/>
  <c r="IC33" i="13"/>
  <c r="ID33" i="13"/>
  <c r="IE33" i="13"/>
  <c r="IF33" i="13"/>
  <c r="IG33" i="13"/>
  <c r="IH33" i="13"/>
  <c r="II33" i="13"/>
  <c r="IJ33" i="13"/>
  <c r="IK33" i="13"/>
  <c r="IL33" i="13"/>
  <c r="IM33" i="13"/>
  <c r="IN33" i="13"/>
  <c r="IO33" i="13"/>
  <c r="IP33" i="13"/>
  <c r="IQ33" i="13"/>
  <c r="IR33" i="13"/>
  <c r="IS33" i="13"/>
  <c r="IT33" i="13"/>
  <c r="IU33" i="13"/>
  <c r="IV33" i="13"/>
  <c r="IW33" i="13"/>
  <c r="IX33" i="13"/>
  <c r="IY33" i="13"/>
  <c r="IZ33" i="13"/>
  <c r="JA33" i="13"/>
  <c r="JB33" i="13"/>
  <c r="JC33" i="13"/>
  <c r="JD33" i="13"/>
  <c r="JE33" i="13"/>
  <c r="JF33" i="13"/>
  <c r="JG33" i="13"/>
  <c r="JH33" i="13"/>
  <c r="JI33" i="13"/>
  <c r="EU3" i="13"/>
  <c r="EU4" i="13"/>
  <c r="EU5" i="13"/>
  <c r="EU6" i="13"/>
  <c r="EU7" i="13"/>
  <c r="EU8" i="13"/>
  <c r="EU9" i="13"/>
  <c r="EU10" i="13"/>
  <c r="EU11" i="13"/>
  <c r="EU12" i="13"/>
  <c r="EU13" i="13"/>
  <c r="EU14" i="13"/>
  <c r="EU15" i="13"/>
  <c r="EU16" i="13"/>
  <c r="EU17" i="13"/>
  <c r="EU18" i="13"/>
  <c r="EU19" i="13"/>
  <c r="EU20" i="13"/>
  <c r="EU21" i="13"/>
  <c r="EU22" i="13"/>
  <c r="EU23" i="13"/>
  <c r="EU24" i="13"/>
  <c r="EU25" i="13"/>
  <c r="EU26" i="13"/>
  <c r="EU27" i="13"/>
  <c r="EU28" i="13"/>
  <c r="EU29" i="13"/>
  <c r="EU30" i="13"/>
  <c r="EU31" i="13"/>
  <c r="EU32" i="13"/>
  <c r="EU33" i="13"/>
  <c r="EU2" i="13"/>
  <c r="AF2" i="12"/>
  <c r="AB4" i="12"/>
  <c r="AB2" i="12"/>
  <c r="EH46" i="13" l="1"/>
  <c r="L232" i="7"/>
  <c r="L233" i="7"/>
  <c r="L235" i="7"/>
  <c r="L236" i="7"/>
  <c r="L238" i="7"/>
  <c r="L239" i="7"/>
  <c r="L241" i="7"/>
  <c r="L242" i="7"/>
  <c r="L244" i="7"/>
  <c r="L247" i="7"/>
  <c r="L248" i="7"/>
  <c r="L250" i="7"/>
  <c r="L251" i="7"/>
  <c r="L253" i="7"/>
  <c r="L254" i="7"/>
  <c r="L256" i="7"/>
  <c r="L257" i="7"/>
  <c r="L259" i="7"/>
  <c r="L260" i="7"/>
  <c r="L262" i="7"/>
  <c r="L263" i="7"/>
  <c r="L265" i="7"/>
  <c r="L230" i="7"/>
  <c r="K229" i="7"/>
  <c r="K230" i="7"/>
  <c r="K232" i="7"/>
  <c r="K233" i="7"/>
  <c r="K235" i="7"/>
  <c r="K236" i="7"/>
  <c r="K238" i="7"/>
  <c r="K239" i="7"/>
  <c r="K241" i="7"/>
  <c r="K244" i="7"/>
  <c r="K247" i="7"/>
  <c r="K248" i="7"/>
  <c r="K250" i="7"/>
  <c r="K251" i="7"/>
  <c r="K253" i="7"/>
  <c r="K254" i="7"/>
  <c r="K256" i="7"/>
  <c r="K257" i="7"/>
  <c r="K259" i="7"/>
  <c r="K262" i="7"/>
  <c r="K265" i="7"/>
  <c r="K227" i="7"/>
  <c r="I256" i="7"/>
  <c r="I254" i="7"/>
  <c r="I229" i="7"/>
  <c r="I230" i="7"/>
  <c r="I232" i="7"/>
  <c r="I233" i="7"/>
  <c r="I235" i="7"/>
  <c r="I236" i="7"/>
  <c r="I238" i="7"/>
  <c r="I239" i="7"/>
  <c r="I241" i="7"/>
  <c r="I242" i="7"/>
  <c r="I244" i="7"/>
  <c r="I245" i="7"/>
  <c r="K245" i="7" s="1"/>
  <c r="I247" i="7"/>
  <c r="I248" i="7"/>
  <c r="I250" i="7"/>
  <c r="I251" i="7"/>
  <c r="I253" i="7"/>
  <c r="I257" i="7"/>
  <c r="I259" i="7"/>
  <c r="I260" i="7"/>
  <c r="K260" i="7" s="1"/>
  <c r="I262" i="7"/>
  <c r="I263" i="7"/>
  <c r="K263" i="7" s="1"/>
  <c r="I265" i="7"/>
  <c r="I227" i="7"/>
  <c r="L245" i="7" l="1"/>
  <c r="P62" i="7"/>
  <c r="AB23" i="7" l="1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2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2" i="7"/>
  <c r="BR34" i="5"/>
  <c r="BR35" i="5" s="1"/>
  <c r="AZ117" i="5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2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2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42" i="7"/>
  <c r="F47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42" i="7"/>
  <c r="P43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AI47" i="6"/>
  <c r="AI48" i="6"/>
  <c r="AI49" i="6"/>
  <c r="AI50" i="6"/>
  <c r="AI46" i="6"/>
  <c r="AL55" i="6" s="1"/>
  <c r="AD47" i="6"/>
  <c r="AD48" i="6"/>
  <c r="AD49" i="6"/>
  <c r="AD50" i="6"/>
  <c r="AD46" i="6"/>
  <c r="BE117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08" i="5"/>
  <c r="AQ61" i="4"/>
  <c r="AL61" i="4"/>
  <c r="AN53" i="4"/>
  <c r="AN54" i="4"/>
  <c r="AN55" i="4"/>
  <c r="AN56" i="4"/>
  <c r="AN57" i="4"/>
  <c r="AN58" i="4"/>
  <c r="AN59" i="4"/>
  <c r="AN60" i="4"/>
  <c r="AN61" i="4"/>
  <c r="AN52" i="4"/>
  <c r="AI53" i="4"/>
  <c r="AI54" i="4"/>
  <c r="AI55" i="4"/>
  <c r="AI56" i="4"/>
  <c r="AI57" i="4"/>
  <c r="AI58" i="4"/>
  <c r="AI59" i="4"/>
  <c r="AI60" i="4"/>
  <c r="AI61" i="4"/>
  <c r="AI52" i="4"/>
  <c r="AC32" i="12"/>
  <c r="AC33" i="12"/>
  <c r="AF40" i="12" s="1"/>
  <c r="AC34" i="12"/>
  <c r="AC35" i="12"/>
  <c r="AC36" i="12"/>
  <c r="AC37" i="12"/>
  <c r="AC38" i="12"/>
  <c r="AC39" i="12"/>
  <c r="AC40" i="12"/>
  <c r="AC41" i="12"/>
  <c r="AC42" i="12"/>
  <c r="AC31" i="12"/>
  <c r="X42" i="12"/>
  <c r="X32" i="12"/>
  <c r="X33" i="12"/>
  <c r="X34" i="12"/>
  <c r="X35" i="12"/>
  <c r="X36" i="12"/>
  <c r="X37" i="12"/>
  <c r="X38" i="12"/>
  <c r="X39" i="12"/>
  <c r="X40" i="12"/>
  <c r="X41" i="12"/>
  <c r="X31" i="12"/>
  <c r="AC32" i="11"/>
  <c r="AC33" i="11"/>
  <c r="AC34" i="11"/>
  <c r="AC35" i="11"/>
  <c r="AC36" i="11"/>
  <c r="AC37" i="11"/>
  <c r="AC38" i="11"/>
  <c r="AC39" i="11"/>
  <c r="AC40" i="11"/>
  <c r="AC41" i="11"/>
  <c r="AC42" i="11"/>
  <c r="AC31" i="11"/>
  <c r="X42" i="11"/>
  <c r="X32" i="11"/>
  <c r="X33" i="11"/>
  <c r="AA40" i="11" s="1"/>
  <c r="X34" i="11"/>
  <c r="X35" i="11"/>
  <c r="X36" i="11"/>
  <c r="X37" i="11"/>
  <c r="X38" i="11"/>
  <c r="X39" i="11"/>
  <c r="X40" i="11"/>
  <c r="X41" i="11"/>
  <c r="X31" i="11"/>
  <c r="AR22" i="10"/>
  <c r="AC33" i="10"/>
  <c r="AC34" i="10"/>
  <c r="AC35" i="10"/>
  <c r="AC36" i="10"/>
  <c r="AC37" i="10"/>
  <c r="AC38" i="10"/>
  <c r="AC39" i="10"/>
  <c r="AC40" i="10"/>
  <c r="AC41" i="10"/>
  <c r="AC42" i="10"/>
  <c r="AC43" i="10"/>
  <c r="AC32" i="10"/>
  <c r="X43" i="10"/>
  <c r="X33" i="10"/>
  <c r="X34" i="10"/>
  <c r="AA41" i="10" s="1"/>
  <c r="X35" i="10"/>
  <c r="X36" i="10"/>
  <c r="X37" i="10"/>
  <c r="X38" i="10"/>
  <c r="X39" i="10"/>
  <c r="X40" i="10"/>
  <c r="X41" i="10"/>
  <c r="X42" i="10"/>
  <c r="X32" i="10"/>
  <c r="AX45" i="9"/>
  <c r="AN41" i="9"/>
  <c r="AQ49" i="9" s="1"/>
  <c r="AN42" i="9"/>
  <c r="AN43" i="9"/>
  <c r="AN40" i="9"/>
  <c r="AI41" i="9"/>
  <c r="AI42" i="9"/>
  <c r="AI43" i="9"/>
  <c r="AI40" i="9"/>
  <c r="AL49" i="9" s="1"/>
  <c r="AQ25" i="9"/>
  <c r="AN17" i="9"/>
  <c r="AN18" i="9"/>
  <c r="AN19" i="9"/>
  <c r="AN20" i="9"/>
  <c r="AN21" i="9"/>
  <c r="AN22" i="9"/>
  <c r="AN23" i="9"/>
  <c r="AN24" i="9"/>
  <c r="AN25" i="9"/>
  <c r="AN26" i="9"/>
  <c r="AN27" i="9"/>
  <c r="AN16" i="9"/>
  <c r="AL25" i="9"/>
  <c r="AI17" i="9"/>
  <c r="AI18" i="9"/>
  <c r="AI19" i="9"/>
  <c r="AI20" i="9"/>
  <c r="AI21" i="9"/>
  <c r="AI22" i="9"/>
  <c r="AI23" i="9"/>
  <c r="AI24" i="9"/>
  <c r="AI25" i="9"/>
  <c r="AI26" i="9"/>
  <c r="AI27" i="9"/>
  <c r="AI16" i="9"/>
  <c r="BE44" i="8"/>
  <c r="AL47" i="8"/>
  <c r="AN39" i="8"/>
  <c r="AQ47" i="8" s="1"/>
  <c r="AN40" i="8"/>
  <c r="AN41" i="8"/>
  <c r="AN38" i="8"/>
  <c r="AI39" i="8"/>
  <c r="AI40" i="8"/>
  <c r="AI41" i="8"/>
  <c r="AI38" i="8"/>
  <c r="BE22" i="8"/>
  <c r="AX21" i="8"/>
  <c r="AQ25" i="8"/>
  <c r="AL25" i="8"/>
  <c r="AN17" i="8"/>
  <c r="AN18" i="8"/>
  <c r="AN19" i="8"/>
  <c r="AN20" i="8"/>
  <c r="AN21" i="8"/>
  <c r="AN22" i="8"/>
  <c r="AN23" i="8"/>
  <c r="AN24" i="8"/>
  <c r="AN25" i="8"/>
  <c r="AN26" i="8"/>
  <c r="AN27" i="8"/>
  <c r="AN16" i="8"/>
  <c r="AI17" i="8"/>
  <c r="AI18" i="8"/>
  <c r="AI19" i="8"/>
  <c r="AI20" i="8"/>
  <c r="AI21" i="8"/>
  <c r="AI22" i="8"/>
  <c r="AI23" i="8"/>
  <c r="AI24" i="8"/>
  <c r="AI25" i="8"/>
  <c r="AI26" i="8"/>
  <c r="AI27" i="8"/>
  <c r="AI16" i="8"/>
  <c r="AA40" i="12"/>
  <c r="AF41" i="10"/>
  <c r="AN38" i="3"/>
  <c r="AQ46" i="3" s="1"/>
  <c r="AN39" i="3"/>
  <c r="AN40" i="3"/>
  <c r="AN37" i="3"/>
  <c r="AI38" i="3"/>
  <c r="AI39" i="3"/>
  <c r="AI40" i="3"/>
  <c r="AI37" i="3"/>
  <c r="AQ25" i="3"/>
  <c r="AL25" i="3"/>
  <c r="AN17" i="3"/>
  <c r="AN18" i="3"/>
  <c r="AN19" i="3"/>
  <c r="AN20" i="3"/>
  <c r="AN21" i="3"/>
  <c r="AN22" i="3"/>
  <c r="AN23" i="3"/>
  <c r="AN24" i="3"/>
  <c r="AN25" i="3"/>
  <c r="AN26" i="3"/>
  <c r="AN27" i="3"/>
  <c r="AN16" i="3"/>
  <c r="AI17" i="3"/>
  <c r="AI18" i="3"/>
  <c r="AI19" i="3"/>
  <c r="AI20" i="3"/>
  <c r="AI21" i="3"/>
  <c r="AI22" i="3"/>
  <c r="AI23" i="3"/>
  <c r="AI24" i="3"/>
  <c r="AI25" i="3"/>
  <c r="AI26" i="3"/>
  <c r="AI27" i="3"/>
  <c r="AI16" i="3"/>
  <c r="AG55" i="6" l="1"/>
  <c r="AF40" i="11"/>
  <c r="AL46" i="3"/>
  <c r="BE89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80" i="5"/>
  <c r="AZ89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80" i="5"/>
  <c r="AL42" i="6"/>
  <c r="AI34" i="6"/>
  <c r="AI35" i="6"/>
  <c r="AI36" i="6"/>
  <c r="AI37" i="6"/>
  <c r="AI33" i="6"/>
  <c r="AG42" i="6"/>
  <c r="AD34" i="6"/>
  <c r="AD35" i="6"/>
  <c r="AD36" i="6"/>
  <c r="AD37" i="6"/>
  <c r="AD33" i="6"/>
  <c r="AL48" i="4"/>
  <c r="AQ48" i="4"/>
  <c r="AN40" i="4"/>
  <c r="AN41" i="4"/>
  <c r="AN42" i="4"/>
  <c r="AN43" i="4"/>
  <c r="AN44" i="4"/>
  <c r="AN45" i="4"/>
  <c r="AN46" i="4"/>
  <c r="AN47" i="4"/>
  <c r="AN48" i="4"/>
  <c r="AN39" i="4"/>
  <c r="AI40" i="4"/>
  <c r="AI41" i="4"/>
  <c r="AI42" i="4"/>
  <c r="AI43" i="4"/>
  <c r="AI44" i="4"/>
  <c r="AI45" i="4"/>
  <c r="AI46" i="4"/>
  <c r="AI47" i="4"/>
  <c r="AI48" i="4"/>
  <c r="AI39" i="4"/>
  <c r="AF25" i="12"/>
  <c r="AC17" i="12"/>
  <c r="AC18" i="12"/>
  <c r="AC19" i="12"/>
  <c r="AC20" i="12"/>
  <c r="AC21" i="12"/>
  <c r="AC22" i="12"/>
  <c r="AC23" i="12"/>
  <c r="AC24" i="12"/>
  <c r="AC25" i="12"/>
  <c r="AC26" i="12"/>
  <c r="AC27" i="12"/>
  <c r="AC16" i="12"/>
  <c r="AA25" i="12"/>
  <c r="X17" i="12"/>
  <c r="X18" i="12"/>
  <c r="X19" i="12"/>
  <c r="X20" i="12"/>
  <c r="X21" i="12"/>
  <c r="X22" i="12"/>
  <c r="X23" i="12"/>
  <c r="X24" i="12"/>
  <c r="X25" i="12"/>
  <c r="X26" i="12"/>
  <c r="X27" i="12"/>
  <c r="X16" i="12"/>
  <c r="AF25" i="11"/>
  <c r="AC17" i="11"/>
  <c r="AC18" i="11"/>
  <c r="AC19" i="11"/>
  <c r="AC20" i="11"/>
  <c r="AC21" i="11"/>
  <c r="AC22" i="11"/>
  <c r="AC23" i="11"/>
  <c r="AC24" i="11"/>
  <c r="AC25" i="11"/>
  <c r="AC26" i="11"/>
  <c r="AC27" i="11"/>
  <c r="AC16" i="11"/>
  <c r="AA25" i="11"/>
  <c r="X17" i="11"/>
  <c r="X18" i="11"/>
  <c r="X19" i="11"/>
  <c r="X20" i="11"/>
  <c r="X21" i="11"/>
  <c r="X22" i="11"/>
  <c r="X23" i="11"/>
  <c r="X24" i="11"/>
  <c r="X25" i="11"/>
  <c r="X26" i="11"/>
  <c r="X27" i="11"/>
  <c r="X16" i="11"/>
  <c r="AF25" i="10"/>
  <c r="AC17" i="10"/>
  <c r="AC18" i="10"/>
  <c r="AC19" i="10"/>
  <c r="AC20" i="10"/>
  <c r="AC21" i="10"/>
  <c r="AC22" i="10"/>
  <c r="AC23" i="10"/>
  <c r="AC24" i="10"/>
  <c r="AC25" i="10"/>
  <c r="AC26" i="10"/>
  <c r="AC27" i="10"/>
  <c r="AC16" i="10"/>
  <c r="X17" i="10"/>
  <c r="X18" i="10"/>
  <c r="AA25" i="10" s="1"/>
  <c r="X19" i="10"/>
  <c r="X20" i="10"/>
  <c r="X21" i="10"/>
  <c r="X22" i="10"/>
  <c r="X23" i="10"/>
  <c r="X24" i="10"/>
  <c r="X25" i="10"/>
  <c r="X26" i="10"/>
  <c r="X27" i="10"/>
  <c r="X16" i="10"/>
  <c r="AC39" i="8"/>
  <c r="AF47" i="8" s="1"/>
  <c r="AC40" i="8"/>
  <c r="AC41" i="8"/>
  <c r="AC38" i="8"/>
  <c r="AA47" i="8"/>
  <c r="X39" i="8"/>
  <c r="X40" i="8"/>
  <c r="X41" i="8"/>
  <c r="X38" i="8"/>
  <c r="AF49" i="9"/>
  <c r="AC40" i="9"/>
  <c r="AC41" i="9"/>
  <c r="AC42" i="9"/>
  <c r="AC43" i="9"/>
  <c r="AA49" i="9"/>
  <c r="X41" i="9"/>
  <c r="X42" i="9"/>
  <c r="X43" i="9"/>
  <c r="X40" i="9"/>
  <c r="AF25" i="9"/>
  <c r="AC17" i="9"/>
  <c r="AC18" i="9"/>
  <c r="AC19" i="9"/>
  <c r="AC20" i="9"/>
  <c r="AC21" i="9"/>
  <c r="AC22" i="9"/>
  <c r="AC23" i="9"/>
  <c r="AC24" i="9"/>
  <c r="AC25" i="9"/>
  <c r="AC26" i="9"/>
  <c r="AC27" i="9"/>
  <c r="AC16" i="9"/>
  <c r="AA25" i="9"/>
  <c r="X17" i="9"/>
  <c r="X18" i="9"/>
  <c r="X19" i="9"/>
  <c r="X20" i="9"/>
  <c r="X21" i="9"/>
  <c r="X22" i="9"/>
  <c r="X23" i="9"/>
  <c r="X24" i="9"/>
  <c r="X25" i="9"/>
  <c r="X26" i="9"/>
  <c r="X27" i="9"/>
  <c r="X16" i="9"/>
  <c r="AC17" i="8"/>
  <c r="AC18" i="8"/>
  <c r="AC19" i="8"/>
  <c r="AC20" i="8"/>
  <c r="AC21" i="8"/>
  <c r="AC22" i="8"/>
  <c r="AC23" i="8"/>
  <c r="AC24" i="8"/>
  <c r="AC25" i="8"/>
  <c r="AC26" i="8"/>
  <c r="AC27" i="8"/>
  <c r="AF3" i="8"/>
  <c r="AF4" i="8"/>
  <c r="AF5" i="8"/>
  <c r="M19" i="8" s="1"/>
  <c r="AF6" i="8"/>
  <c r="M20" i="8" s="1"/>
  <c r="AF7" i="8"/>
  <c r="AF8" i="8"/>
  <c r="AF9" i="8"/>
  <c r="M23" i="8" s="1"/>
  <c r="AF10" i="8"/>
  <c r="M24" i="8" s="1"/>
  <c r="AF11" i="8"/>
  <c r="AF12" i="8"/>
  <c r="AF13" i="8"/>
  <c r="R27" i="8" s="1"/>
  <c r="R19" i="8"/>
  <c r="M21" i="8"/>
  <c r="AC16" i="8"/>
  <c r="X17" i="8"/>
  <c r="X18" i="8"/>
  <c r="X22" i="8"/>
  <c r="X25" i="8"/>
  <c r="X26" i="8"/>
  <c r="X27" i="8"/>
  <c r="X16" i="8"/>
  <c r="AF25" i="8"/>
  <c r="AF46" i="3"/>
  <c r="AC38" i="3"/>
  <c r="AC39" i="3"/>
  <c r="AC40" i="3"/>
  <c r="AC37" i="3"/>
  <c r="AA46" i="3"/>
  <c r="X38" i="3"/>
  <c r="X39" i="3"/>
  <c r="X40" i="3"/>
  <c r="X37" i="3"/>
  <c r="AC17" i="3"/>
  <c r="AC18" i="3"/>
  <c r="AC19" i="3"/>
  <c r="AF25" i="3" s="1"/>
  <c r="AC20" i="3"/>
  <c r="AC21" i="3"/>
  <c r="AC22" i="3"/>
  <c r="AC23" i="3"/>
  <c r="AC24" i="3"/>
  <c r="AC25" i="3"/>
  <c r="AC26" i="3"/>
  <c r="AC27" i="3"/>
  <c r="AC16" i="3"/>
  <c r="X16" i="3"/>
  <c r="AA25" i="3"/>
  <c r="X17" i="3"/>
  <c r="X18" i="3"/>
  <c r="X19" i="3"/>
  <c r="X20" i="3"/>
  <c r="X21" i="3"/>
  <c r="X22" i="3"/>
  <c r="X23" i="3"/>
  <c r="X24" i="3"/>
  <c r="X25" i="3"/>
  <c r="X26" i="3"/>
  <c r="X27" i="3"/>
  <c r="BE18" i="3"/>
  <c r="BE21" i="3" s="1"/>
  <c r="BE22" i="3" s="1"/>
  <c r="AL29" i="6"/>
  <c r="AI22" i="6"/>
  <c r="AI23" i="6"/>
  <c r="AI24" i="6"/>
  <c r="AI25" i="6"/>
  <c r="AI21" i="6"/>
  <c r="AG29" i="6"/>
  <c r="AD22" i="6"/>
  <c r="AD23" i="6"/>
  <c r="AD24" i="6"/>
  <c r="AD25" i="6"/>
  <c r="AD21" i="6"/>
  <c r="BE62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54" i="5"/>
  <c r="AZ62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54" i="5"/>
  <c r="AN27" i="4"/>
  <c r="AN28" i="4"/>
  <c r="AN29" i="4"/>
  <c r="AN30" i="4"/>
  <c r="AN31" i="4"/>
  <c r="AQ34" i="4" s="1"/>
  <c r="AN32" i="4"/>
  <c r="AN33" i="4"/>
  <c r="AN34" i="4"/>
  <c r="AN35" i="4"/>
  <c r="AN26" i="4"/>
  <c r="AL34" i="4"/>
  <c r="AI27" i="4"/>
  <c r="AI28" i="4"/>
  <c r="AI29" i="4"/>
  <c r="AI30" i="4"/>
  <c r="AI31" i="4"/>
  <c r="AI32" i="4"/>
  <c r="AI33" i="4"/>
  <c r="AI34" i="4"/>
  <c r="AI35" i="4"/>
  <c r="AI26" i="4"/>
  <c r="U24" i="12"/>
  <c r="P24" i="12"/>
  <c r="R17" i="12"/>
  <c r="R18" i="12"/>
  <c r="R19" i="12"/>
  <c r="R20" i="12"/>
  <c r="R21" i="12"/>
  <c r="R22" i="12"/>
  <c r="R23" i="12"/>
  <c r="R24" i="12"/>
  <c r="R25" i="12"/>
  <c r="R26" i="12"/>
  <c r="R27" i="12"/>
  <c r="R16" i="12"/>
  <c r="M17" i="12"/>
  <c r="M18" i="12"/>
  <c r="M19" i="12"/>
  <c r="M20" i="12"/>
  <c r="M21" i="12"/>
  <c r="M22" i="12"/>
  <c r="M23" i="12"/>
  <c r="M24" i="12"/>
  <c r="M25" i="12"/>
  <c r="M26" i="12"/>
  <c r="M27" i="12"/>
  <c r="M16" i="12"/>
  <c r="U24" i="11"/>
  <c r="R17" i="11"/>
  <c r="R18" i="11"/>
  <c r="R19" i="11"/>
  <c r="R20" i="11"/>
  <c r="R21" i="11"/>
  <c r="R22" i="11"/>
  <c r="R23" i="11"/>
  <c r="R24" i="11"/>
  <c r="R25" i="11"/>
  <c r="R26" i="11"/>
  <c r="R27" i="11"/>
  <c r="R16" i="11"/>
  <c r="P24" i="11"/>
  <c r="M17" i="11"/>
  <c r="M18" i="11"/>
  <c r="M19" i="11"/>
  <c r="M20" i="11"/>
  <c r="M21" i="11"/>
  <c r="M22" i="11"/>
  <c r="M23" i="11"/>
  <c r="M24" i="11"/>
  <c r="M25" i="11"/>
  <c r="M26" i="11"/>
  <c r="M27" i="11"/>
  <c r="M16" i="11"/>
  <c r="U24" i="10"/>
  <c r="R17" i="10"/>
  <c r="R18" i="10"/>
  <c r="R19" i="10"/>
  <c r="R20" i="10"/>
  <c r="R21" i="10"/>
  <c r="R22" i="10"/>
  <c r="R23" i="10"/>
  <c r="R24" i="10"/>
  <c r="R25" i="10"/>
  <c r="R26" i="10"/>
  <c r="R27" i="10"/>
  <c r="R16" i="10"/>
  <c r="P24" i="10"/>
  <c r="M17" i="10"/>
  <c r="M18" i="10"/>
  <c r="M19" i="10"/>
  <c r="M20" i="10"/>
  <c r="M21" i="10"/>
  <c r="M22" i="10"/>
  <c r="M23" i="10"/>
  <c r="M24" i="10"/>
  <c r="M25" i="10"/>
  <c r="M26" i="10"/>
  <c r="M27" i="10"/>
  <c r="M16" i="10"/>
  <c r="U48" i="9"/>
  <c r="P48" i="9"/>
  <c r="R43" i="9"/>
  <c r="R41" i="9"/>
  <c r="R42" i="9"/>
  <c r="R40" i="9"/>
  <c r="M41" i="9"/>
  <c r="M42" i="9"/>
  <c r="M43" i="9"/>
  <c r="M40" i="9"/>
  <c r="U24" i="9"/>
  <c r="R27" i="9"/>
  <c r="R17" i="9"/>
  <c r="R18" i="9"/>
  <c r="R19" i="9"/>
  <c r="R20" i="9"/>
  <c r="R21" i="9"/>
  <c r="R22" i="9"/>
  <c r="R23" i="9"/>
  <c r="R24" i="9"/>
  <c r="R25" i="9"/>
  <c r="R26" i="9"/>
  <c r="R16" i="9"/>
  <c r="P24" i="9"/>
  <c r="M17" i="9"/>
  <c r="M18" i="9"/>
  <c r="M19" i="9"/>
  <c r="M20" i="9"/>
  <c r="M21" i="9"/>
  <c r="M22" i="9"/>
  <c r="M23" i="9"/>
  <c r="M24" i="9"/>
  <c r="M25" i="9"/>
  <c r="M26" i="9"/>
  <c r="M27" i="9"/>
  <c r="M16" i="9"/>
  <c r="U46" i="8"/>
  <c r="P46" i="8"/>
  <c r="R39" i="8"/>
  <c r="R40" i="8"/>
  <c r="R41" i="8"/>
  <c r="R38" i="8"/>
  <c r="M39" i="8"/>
  <c r="M40" i="8"/>
  <c r="M41" i="8"/>
  <c r="M38" i="8"/>
  <c r="R17" i="8"/>
  <c r="R18" i="8"/>
  <c r="R22" i="8"/>
  <c r="R25" i="8"/>
  <c r="R26" i="8"/>
  <c r="R16" i="8"/>
  <c r="M17" i="8"/>
  <c r="M18" i="8"/>
  <c r="M22" i="8"/>
  <c r="M25" i="8"/>
  <c r="M26" i="8"/>
  <c r="M16" i="8"/>
  <c r="R38" i="3"/>
  <c r="R39" i="3"/>
  <c r="R40" i="3"/>
  <c r="R37" i="3"/>
  <c r="U45" i="3" s="1"/>
  <c r="M38" i="3"/>
  <c r="M39" i="3"/>
  <c r="M40" i="3"/>
  <c r="M37" i="3"/>
  <c r="P45" i="3" s="1"/>
  <c r="U24" i="3"/>
  <c r="P24" i="3"/>
  <c r="R17" i="3"/>
  <c r="R18" i="3"/>
  <c r="R19" i="3"/>
  <c r="R20" i="3"/>
  <c r="R21" i="3"/>
  <c r="R22" i="3"/>
  <c r="R23" i="3"/>
  <c r="R24" i="3"/>
  <c r="R25" i="3"/>
  <c r="R26" i="3"/>
  <c r="R27" i="3"/>
  <c r="R16" i="3"/>
  <c r="M17" i="3"/>
  <c r="M18" i="3"/>
  <c r="M19" i="3"/>
  <c r="M20" i="3"/>
  <c r="M21" i="3"/>
  <c r="M22" i="3"/>
  <c r="M23" i="3"/>
  <c r="M24" i="3"/>
  <c r="M25" i="3"/>
  <c r="M26" i="3"/>
  <c r="M27" i="3"/>
  <c r="M16" i="3"/>
  <c r="B16" i="3"/>
  <c r="AI9" i="6"/>
  <c r="AL17" i="6"/>
  <c r="AG17" i="6"/>
  <c r="AI10" i="6"/>
  <c r="AI11" i="6"/>
  <c r="AI12" i="6"/>
  <c r="AI13" i="6"/>
  <c r="AD10" i="6"/>
  <c r="AD11" i="6"/>
  <c r="AD12" i="6"/>
  <c r="AD13" i="6"/>
  <c r="AD9" i="6"/>
  <c r="BE36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28" i="5"/>
  <c r="AZ36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28" i="5"/>
  <c r="AQ21" i="4"/>
  <c r="AN14" i="4"/>
  <c r="AN15" i="4"/>
  <c r="AN16" i="4"/>
  <c r="AN17" i="4"/>
  <c r="AN18" i="4"/>
  <c r="AN19" i="4"/>
  <c r="AN20" i="4"/>
  <c r="AN21" i="4"/>
  <c r="AN22" i="4"/>
  <c r="AN13" i="4"/>
  <c r="AL21" i="4"/>
  <c r="AI14" i="4"/>
  <c r="AI15" i="4"/>
  <c r="AI16" i="4"/>
  <c r="AI17" i="4"/>
  <c r="AI18" i="4"/>
  <c r="AI19" i="4"/>
  <c r="AI20" i="4"/>
  <c r="AI21" i="4"/>
  <c r="AI22" i="4"/>
  <c r="AI13" i="4"/>
  <c r="J24" i="12"/>
  <c r="G17" i="12"/>
  <c r="G18" i="12"/>
  <c r="G19" i="12"/>
  <c r="G20" i="12"/>
  <c r="G21" i="12"/>
  <c r="G22" i="12"/>
  <c r="G23" i="12"/>
  <c r="G24" i="12"/>
  <c r="G25" i="12"/>
  <c r="G26" i="12"/>
  <c r="G27" i="12"/>
  <c r="G16" i="12"/>
  <c r="E24" i="12"/>
  <c r="B17" i="12"/>
  <c r="B18" i="12"/>
  <c r="B19" i="12"/>
  <c r="B20" i="12"/>
  <c r="B21" i="12"/>
  <c r="B22" i="12"/>
  <c r="B23" i="12"/>
  <c r="B24" i="12"/>
  <c r="B25" i="12"/>
  <c r="B26" i="12"/>
  <c r="B27" i="12"/>
  <c r="B16" i="12"/>
  <c r="J24" i="11"/>
  <c r="G17" i="11"/>
  <c r="G18" i="11"/>
  <c r="G19" i="11"/>
  <c r="G20" i="11"/>
  <c r="G21" i="11"/>
  <c r="G22" i="11"/>
  <c r="G23" i="11"/>
  <c r="G24" i="11"/>
  <c r="G25" i="11"/>
  <c r="G26" i="11"/>
  <c r="G27" i="11"/>
  <c r="G16" i="11"/>
  <c r="E24" i="11"/>
  <c r="B17" i="11"/>
  <c r="B18" i="11"/>
  <c r="B19" i="11"/>
  <c r="B20" i="11"/>
  <c r="B21" i="11"/>
  <c r="B22" i="11"/>
  <c r="B23" i="11"/>
  <c r="B24" i="11"/>
  <c r="B25" i="11"/>
  <c r="B26" i="11"/>
  <c r="B27" i="11"/>
  <c r="B16" i="11"/>
  <c r="AK16" i="10"/>
  <c r="J24" i="10"/>
  <c r="G17" i="10"/>
  <c r="G18" i="10"/>
  <c r="G19" i="10"/>
  <c r="G20" i="10"/>
  <c r="G21" i="10"/>
  <c r="G22" i="10"/>
  <c r="G23" i="10"/>
  <c r="G24" i="10"/>
  <c r="G25" i="10"/>
  <c r="G26" i="10"/>
  <c r="G27" i="10"/>
  <c r="G16" i="10"/>
  <c r="B27" i="10"/>
  <c r="B17" i="10"/>
  <c r="B18" i="10"/>
  <c r="B19" i="10"/>
  <c r="B20" i="10"/>
  <c r="B21" i="10"/>
  <c r="B22" i="10"/>
  <c r="B23" i="10"/>
  <c r="B24" i="10"/>
  <c r="B25" i="10"/>
  <c r="B26" i="10"/>
  <c r="B16" i="10"/>
  <c r="AK21" i="10"/>
  <c r="G41" i="9"/>
  <c r="J48" i="9" s="1"/>
  <c r="G42" i="9"/>
  <c r="G43" i="9"/>
  <c r="G40" i="9"/>
  <c r="E48" i="9"/>
  <c r="B41" i="9"/>
  <c r="B42" i="9"/>
  <c r="B43" i="9"/>
  <c r="B40" i="9"/>
  <c r="E24" i="9"/>
  <c r="J24" i="9"/>
  <c r="G17" i="9"/>
  <c r="G18" i="9"/>
  <c r="G19" i="9"/>
  <c r="G20" i="9"/>
  <c r="G21" i="9"/>
  <c r="G22" i="9"/>
  <c r="G23" i="9"/>
  <c r="G24" i="9"/>
  <c r="G25" i="9"/>
  <c r="G26" i="9"/>
  <c r="G27" i="9"/>
  <c r="G16" i="9"/>
  <c r="B17" i="9"/>
  <c r="B18" i="9"/>
  <c r="B19" i="9"/>
  <c r="B20" i="9"/>
  <c r="B21" i="9"/>
  <c r="B22" i="9"/>
  <c r="B23" i="9"/>
  <c r="B24" i="9"/>
  <c r="B25" i="9"/>
  <c r="B26" i="9"/>
  <c r="B27" i="9"/>
  <c r="B16" i="9"/>
  <c r="E46" i="8"/>
  <c r="J46" i="8"/>
  <c r="G39" i="8"/>
  <c r="G40" i="8"/>
  <c r="G41" i="8"/>
  <c r="G38" i="8"/>
  <c r="B38" i="8"/>
  <c r="G17" i="8"/>
  <c r="G18" i="8"/>
  <c r="G22" i="8"/>
  <c r="G23" i="8"/>
  <c r="G25" i="8"/>
  <c r="G26" i="8"/>
  <c r="G27" i="8"/>
  <c r="G16" i="8"/>
  <c r="B39" i="8"/>
  <c r="B40" i="8"/>
  <c r="B41" i="8"/>
  <c r="G38" i="3"/>
  <c r="G39" i="3"/>
  <c r="G40" i="3"/>
  <c r="G37" i="3"/>
  <c r="B38" i="3"/>
  <c r="B39" i="3"/>
  <c r="B40" i="3"/>
  <c r="B37" i="3"/>
  <c r="E45" i="3" s="1"/>
  <c r="J24" i="3"/>
  <c r="G17" i="3"/>
  <c r="G18" i="3"/>
  <c r="G19" i="3"/>
  <c r="G20" i="3"/>
  <c r="G21" i="3"/>
  <c r="G22" i="3"/>
  <c r="G23" i="3"/>
  <c r="G24" i="3"/>
  <c r="G25" i="3"/>
  <c r="G26" i="3"/>
  <c r="G27" i="3"/>
  <c r="G16" i="3"/>
  <c r="B17" i="3"/>
  <c r="E24" i="3" s="1"/>
  <c r="B18" i="3"/>
  <c r="B19" i="3"/>
  <c r="B20" i="3"/>
  <c r="B21" i="3"/>
  <c r="B22" i="3"/>
  <c r="B23" i="3"/>
  <c r="B24" i="3"/>
  <c r="B25" i="3"/>
  <c r="B26" i="3"/>
  <c r="B27" i="3"/>
  <c r="AX21" i="3"/>
  <c r="X24" i="8" l="1"/>
  <c r="G24" i="8"/>
  <c r="G20" i="8"/>
  <c r="X23" i="8"/>
  <c r="R23" i="8"/>
  <c r="G19" i="8"/>
  <c r="X19" i="8"/>
  <c r="X20" i="8"/>
  <c r="M27" i="8"/>
  <c r="P24" i="8" s="1"/>
  <c r="R24" i="8"/>
  <c r="G21" i="8"/>
  <c r="J24" i="8" s="1"/>
  <c r="R21" i="8"/>
  <c r="X21" i="8"/>
  <c r="R20" i="8"/>
  <c r="E24" i="10"/>
  <c r="J45" i="3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42" i="7"/>
  <c r="AX12" i="6"/>
  <c r="AX15" i="6" s="1"/>
  <c r="AX11" i="6"/>
  <c r="P42" i="7"/>
  <c r="AR21" i="12"/>
  <c r="AK21" i="12"/>
  <c r="AR18" i="12"/>
  <c r="AR17" i="12"/>
  <c r="AK18" i="12"/>
  <c r="AK17" i="12"/>
  <c r="AP16" i="12"/>
  <c r="AP17" i="12"/>
  <c r="AP18" i="12"/>
  <c r="AP19" i="12"/>
  <c r="AP20" i="12"/>
  <c r="AP21" i="12"/>
  <c r="AP22" i="12"/>
  <c r="AP23" i="12"/>
  <c r="AP24" i="12"/>
  <c r="AP25" i="12"/>
  <c r="AP26" i="12"/>
  <c r="AP15" i="12"/>
  <c r="AI26" i="12"/>
  <c r="AI16" i="12"/>
  <c r="AI17" i="12"/>
  <c r="AI18" i="12"/>
  <c r="AI19" i="12"/>
  <c r="AI20" i="12"/>
  <c r="AI21" i="12"/>
  <c r="AI22" i="12"/>
  <c r="AI23" i="12"/>
  <c r="AI24" i="12"/>
  <c r="AI25" i="12"/>
  <c r="AI15" i="12"/>
  <c r="AR22" i="11"/>
  <c r="AK22" i="11"/>
  <c r="AR19" i="11"/>
  <c r="AR18" i="11"/>
  <c r="AK19" i="11"/>
  <c r="AK18" i="11"/>
  <c r="AP17" i="11"/>
  <c r="AP18" i="11"/>
  <c r="AP19" i="11"/>
  <c r="AP20" i="11"/>
  <c r="AP21" i="11"/>
  <c r="AP22" i="11"/>
  <c r="AP23" i="11"/>
  <c r="AP24" i="11"/>
  <c r="AP25" i="11"/>
  <c r="AP26" i="11"/>
  <c r="AP27" i="11"/>
  <c r="AP16" i="11"/>
  <c r="AI17" i="11"/>
  <c r="AI18" i="11"/>
  <c r="AI19" i="11"/>
  <c r="AI20" i="11"/>
  <c r="AI21" i="11"/>
  <c r="AI22" i="11"/>
  <c r="AI23" i="11"/>
  <c r="AI24" i="11"/>
  <c r="AI25" i="11"/>
  <c r="AI26" i="11"/>
  <c r="AI27" i="11"/>
  <c r="AI16" i="11"/>
  <c r="AR21" i="10"/>
  <c r="AR18" i="10"/>
  <c r="AR17" i="10"/>
  <c r="AK18" i="10"/>
  <c r="AK17" i="10"/>
  <c r="AP16" i="10"/>
  <c r="AP17" i="10"/>
  <c r="AP18" i="10"/>
  <c r="AP19" i="10"/>
  <c r="AP20" i="10"/>
  <c r="AP21" i="10"/>
  <c r="AP22" i="10"/>
  <c r="AP23" i="10"/>
  <c r="AP24" i="10"/>
  <c r="AP25" i="10"/>
  <c r="AP26" i="10"/>
  <c r="AP15" i="10"/>
  <c r="AI16" i="10"/>
  <c r="AI17" i="10"/>
  <c r="AI18" i="10"/>
  <c r="AI19" i="10"/>
  <c r="AI20" i="10"/>
  <c r="AI21" i="10"/>
  <c r="AI22" i="10"/>
  <c r="AI23" i="10"/>
  <c r="AI24" i="10"/>
  <c r="AI25" i="10"/>
  <c r="AI26" i="10"/>
  <c r="AI15" i="10"/>
  <c r="BE42" i="9"/>
  <c r="BE41" i="9"/>
  <c r="AX42" i="9"/>
  <c r="AX41" i="9"/>
  <c r="BC40" i="9"/>
  <c r="BC41" i="9"/>
  <c r="BC42" i="9"/>
  <c r="BC39" i="9"/>
  <c r="AV40" i="9"/>
  <c r="AV41" i="9"/>
  <c r="AV42" i="9"/>
  <c r="AV39" i="9"/>
  <c r="BE21" i="9"/>
  <c r="AX21" i="9"/>
  <c r="BE18" i="9"/>
  <c r="BE17" i="9"/>
  <c r="AX18" i="9"/>
  <c r="AX17" i="9"/>
  <c r="BC16" i="9"/>
  <c r="BC17" i="9"/>
  <c r="BC18" i="9"/>
  <c r="BC19" i="9"/>
  <c r="BC20" i="9"/>
  <c r="BC21" i="9"/>
  <c r="BC22" i="9"/>
  <c r="BC23" i="9"/>
  <c r="BC24" i="9"/>
  <c r="BC25" i="9"/>
  <c r="BC26" i="9"/>
  <c r="BC15" i="9"/>
  <c r="AV16" i="9"/>
  <c r="AV17" i="9"/>
  <c r="AV18" i="9"/>
  <c r="AV19" i="9"/>
  <c r="AV20" i="9"/>
  <c r="AV21" i="9"/>
  <c r="AV22" i="9"/>
  <c r="AV23" i="9"/>
  <c r="AV24" i="9"/>
  <c r="AV25" i="9"/>
  <c r="AV26" i="9"/>
  <c r="BE45" i="9"/>
  <c r="AX40" i="8"/>
  <c r="BE42" i="3"/>
  <c r="AX42" i="3"/>
  <c r="BE39" i="3"/>
  <c r="BE38" i="3"/>
  <c r="AX39" i="3"/>
  <c r="AX38" i="3"/>
  <c r="BC37" i="3"/>
  <c r="BC38" i="3"/>
  <c r="BC39" i="3"/>
  <c r="BC36" i="3"/>
  <c r="AV37" i="3"/>
  <c r="AV38" i="3"/>
  <c r="AV39" i="3"/>
  <c r="AV36" i="3"/>
  <c r="BE17" i="3"/>
  <c r="BC16" i="3"/>
  <c r="BC17" i="3"/>
  <c r="BC18" i="3"/>
  <c r="BC19" i="3"/>
  <c r="BC20" i="3"/>
  <c r="BC21" i="3"/>
  <c r="BC22" i="3"/>
  <c r="BC23" i="3"/>
  <c r="BC24" i="3"/>
  <c r="BC25" i="3"/>
  <c r="BC26" i="3"/>
  <c r="BC15" i="3"/>
  <c r="AX18" i="3"/>
  <c r="AX17" i="3"/>
  <c r="AV16" i="3"/>
  <c r="AV17" i="3"/>
  <c r="AV18" i="3"/>
  <c r="AV19" i="3"/>
  <c r="AV20" i="3"/>
  <c r="AV21" i="3"/>
  <c r="AV22" i="3"/>
  <c r="AV23" i="3"/>
  <c r="AV24" i="3"/>
  <c r="AV25" i="3"/>
  <c r="AV26" i="3"/>
  <c r="AV15" i="3"/>
  <c r="AA30" i="3"/>
  <c r="AO10" i="6"/>
  <c r="AO11" i="6"/>
  <c r="AQ15" i="6" s="1"/>
  <c r="AO12" i="6"/>
  <c r="AO13" i="6"/>
  <c r="AO9" i="6"/>
  <c r="AV10" i="6"/>
  <c r="AV11" i="6"/>
  <c r="AV12" i="6"/>
  <c r="AV13" i="6"/>
  <c r="AV9" i="6"/>
  <c r="AQ12" i="6"/>
  <c r="AQ11" i="6"/>
  <c r="BK31" i="5"/>
  <c r="BK34" i="5" s="1"/>
  <c r="BR31" i="5"/>
  <c r="BR30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28" i="5"/>
  <c r="BK30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28" i="5"/>
  <c r="BB14" i="4"/>
  <c r="BB15" i="4"/>
  <c r="BB16" i="4"/>
  <c r="BB17" i="4"/>
  <c r="BB18" i="4"/>
  <c r="BB19" i="4"/>
  <c r="BB20" i="4"/>
  <c r="BB21" i="4"/>
  <c r="BB22" i="4"/>
  <c r="BB13" i="4"/>
  <c r="BD16" i="4"/>
  <c r="BD15" i="4"/>
  <c r="AW19" i="4"/>
  <c r="AW16" i="4"/>
  <c r="AW15" i="4"/>
  <c r="AU14" i="4"/>
  <c r="AU15" i="4"/>
  <c r="AU16" i="4"/>
  <c r="AU17" i="4"/>
  <c r="AU18" i="4"/>
  <c r="AU19" i="4"/>
  <c r="AU20" i="4"/>
  <c r="AU21" i="4"/>
  <c r="AU22" i="4"/>
  <c r="AU13" i="4"/>
  <c r="AB6" i="12"/>
  <c r="AF3" i="12"/>
  <c r="AF4" i="12"/>
  <c r="AF5" i="12"/>
  <c r="AF6" i="12"/>
  <c r="AF7" i="12"/>
  <c r="AF8" i="12"/>
  <c r="AF9" i="12"/>
  <c r="AF10" i="12"/>
  <c r="AF11" i="12"/>
  <c r="AF12" i="12"/>
  <c r="AF13" i="12"/>
  <c r="BK2" i="12"/>
  <c r="BK3" i="12"/>
  <c r="BK4" i="12"/>
  <c r="BK5" i="12"/>
  <c r="BK6" i="12"/>
  <c r="BK7" i="12"/>
  <c r="BK8" i="12"/>
  <c r="BK9" i="12"/>
  <c r="BK10" i="12"/>
  <c r="BK11" i="12"/>
  <c r="BK12" i="12"/>
  <c r="BK13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AN3" i="12"/>
  <c r="AN4" i="12"/>
  <c r="AN5" i="12"/>
  <c r="AN6" i="12"/>
  <c r="AN7" i="12"/>
  <c r="AN8" i="12"/>
  <c r="AN9" i="12"/>
  <c r="AN10" i="12"/>
  <c r="AN11" i="12"/>
  <c r="AN12" i="12"/>
  <c r="AN13" i="12"/>
  <c r="AN2" i="12"/>
  <c r="AB6" i="11"/>
  <c r="AB4" i="11"/>
  <c r="AB2" i="11"/>
  <c r="AF3" i="11"/>
  <c r="AF4" i="11"/>
  <c r="AF5" i="11"/>
  <c r="AF6" i="11"/>
  <c r="AF7" i="11"/>
  <c r="AF8" i="11"/>
  <c r="AF9" i="11"/>
  <c r="AF10" i="11"/>
  <c r="AF11" i="11"/>
  <c r="AF12" i="11"/>
  <c r="AF13" i="11"/>
  <c r="AF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AN3" i="11"/>
  <c r="AN4" i="11"/>
  <c r="AN5" i="11"/>
  <c r="AN6" i="11"/>
  <c r="AN7" i="11"/>
  <c r="AN8" i="11"/>
  <c r="AN9" i="11"/>
  <c r="AN10" i="11"/>
  <c r="AN11" i="11"/>
  <c r="AN12" i="11"/>
  <c r="AN13" i="11"/>
  <c r="AN2" i="11"/>
  <c r="AB4" i="10"/>
  <c r="AB2" i="10"/>
  <c r="AB6" i="10"/>
  <c r="AF3" i="10"/>
  <c r="AF4" i="10"/>
  <c r="AF5" i="10"/>
  <c r="AF6" i="10"/>
  <c r="AF7" i="10"/>
  <c r="AF8" i="10"/>
  <c r="AF9" i="10"/>
  <c r="AF10" i="10"/>
  <c r="AF11" i="10"/>
  <c r="AF12" i="10"/>
  <c r="AF13" i="10"/>
  <c r="AF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AP3" i="10"/>
  <c r="AP4" i="10"/>
  <c r="AP5" i="10"/>
  <c r="AP6" i="10"/>
  <c r="AP7" i="10"/>
  <c r="AP8" i="10"/>
  <c r="AP9" i="10"/>
  <c r="AP10" i="10"/>
  <c r="AP11" i="10"/>
  <c r="AP12" i="10"/>
  <c r="AP13" i="10"/>
  <c r="AP2" i="10"/>
  <c r="AB37" i="9"/>
  <c r="AB35" i="9"/>
  <c r="AB33" i="9"/>
  <c r="AF34" i="9"/>
  <c r="AF35" i="9"/>
  <c r="AF36" i="9"/>
  <c r="AF33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AP33" i="9"/>
  <c r="AB4" i="9"/>
  <c r="AB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AP3" i="9"/>
  <c r="AF3" i="9" s="1"/>
  <c r="AP4" i="9"/>
  <c r="AP5" i="9"/>
  <c r="AP6" i="9"/>
  <c r="AP7" i="9"/>
  <c r="AP8" i="9"/>
  <c r="AP9" i="9"/>
  <c r="AP10" i="9"/>
  <c r="AP11" i="9"/>
  <c r="AF11" i="9" s="1"/>
  <c r="AP12" i="9"/>
  <c r="AP13" i="9"/>
  <c r="AP2" i="9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AP32" i="8"/>
  <c r="AP33" i="8"/>
  <c r="AP34" i="8"/>
  <c r="AB33" i="8"/>
  <c r="AB31" i="8"/>
  <c r="BE39" i="8" s="1"/>
  <c r="AP31" i="8"/>
  <c r="AB4" i="8"/>
  <c r="AB2" i="8"/>
  <c r="AX17" i="8" s="1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AP3" i="8"/>
  <c r="AP4" i="8"/>
  <c r="AP5" i="8"/>
  <c r="AP6" i="8"/>
  <c r="AP7" i="8"/>
  <c r="AP8" i="8"/>
  <c r="AP9" i="8"/>
  <c r="AP10" i="8"/>
  <c r="AP11" i="8"/>
  <c r="AP12" i="8"/>
  <c r="AP13" i="8"/>
  <c r="AP2" i="8"/>
  <c r="AO2" i="3"/>
  <c r="AA32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AO31" i="3"/>
  <c r="AO32" i="3"/>
  <c r="AO33" i="3"/>
  <c r="AO30" i="3"/>
  <c r="AA4" i="3"/>
  <c r="AA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AO3" i="3"/>
  <c r="AO4" i="3"/>
  <c r="AO5" i="3"/>
  <c r="AO6" i="3"/>
  <c r="AO7" i="3"/>
  <c r="AO8" i="3"/>
  <c r="AO9" i="3"/>
  <c r="AO10" i="3"/>
  <c r="AO11" i="3"/>
  <c r="AO12" i="3"/>
  <c r="AO13" i="3"/>
  <c r="AQ1" i="4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P3" i="7"/>
  <c r="P2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22" i="7"/>
  <c r="AA22" i="7"/>
  <c r="P23" i="7"/>
  <c r="AA23" i="7"/>
  <c r="P24" i="7"/>
  <c r="AA24" i="7"/>
  <c r="P25" i="7"/>
  <c r="AA25" i="7"/>
  <c r="P26" i="7"/>
  <c r="AA26" i="7"/>
  <c r="P27" i="7"/>
  <c r="AA27" i="7"/>
  <c r="P28" i="7"/>
  <c r="AA28" i="7"/>
  <c r="P29" i="7"/>
  <c r="AA29" i="7"/>
  <c r="P30" i="7"/>
  <c r="AA30" i="7"/>
  <c r="P31" i="7"/>
  <c r="AA31" i="7"/>
  <c r="P32" i="7"/>
  <c r="AA32" i="7"/>
  <c r="P33" i="7"/>
  <c r="AA33" i="7"/>
  <c r="P34" i="7"/>
  <c r="AA34" i="7"/>
  <c r="P35" i="7"/>
  <c r="AA35" i="7"/>
  <c r="P36" i="7"/>
  <c r="AA36" i="7"/>
  <c r="P37" i="7"/>
  <c r="AA37" i="7"/>
  <c r="U24" i="8" l="1"/>
  <c r="AA25" i="8"/>
  <c r="AF8" i="9"/>
  <c r="AF10" i="9"/>
  <c r="AF9" i="9"/>
  <c r="AF7" i="9"/>
  <c r="AF2" i="9"/>
  <c r="AV15" i="9" s="1"/>
  <c r="AF6" i="9"/>
  <c r="AF13" i="9"/>
  <c r="AF5" i="9"/>
  <c r="AF12" i="9"/>
  <c r="AF4" i="9"/>
  <c r="AF31" i="8"/>
  <c r="AB35" i="8" s="1"/>
  <c r="AF34" i="8"/>
  <c r="AV40" i="8" s="1"/>
  <c r="AX18" i="8"/>
  <c r="AF33" i="8"/>
  <c r="BC39" i="8" s="1"/>
  <c r="AF32" i="8"/>
  <c r="BC38" i="8" s="1"/>
  <c r="BE40" i="8"/>
  <c r="BC37" i="8"/>
  <c r="AV37" i="8"/>
  <c r="BC40" i="8"/>
  <c r="BE17" i="8"/>
  <c r="BE18" i="8"/>
  <c r="AX39" i="8"/>
  <c r="B23" i="8"/>
  <c r="B22" i="8"/>
  <c r="B21" i="8"/>
  <c r="B26" i="8"/>
  <c r="B18" i="8"/>
  <c r="B27" i="8"/>
  <c r="B20" i="8"/>
  <c r="B19" i="8"/>
  <c r="AF2" i="8"/>
  <c r="B16" i="8" s="1"/>
  <c r="B25" i="8"/>
  <c r="B17" i="8"/>
  <c r="B24" i="8"/>
  <c r="AE6" i="3"/>
  <c r="AE13" i="3"/>
  <c r="AE5" i="3"/>
  <c r="AE7" i="3"/>
  <c r="AE10" i="3"/>
  <c r="AE2" i="3"/>
  <c r="AE4" i="3"/>
  <c r="AE30" i="3"/>
  <c r="AE11" i="3"/>
  <c r="AE3" i="3"/>
  <c r="AE12" i="3"/>
  <c r="AE32" i="3"/>
  <c r="AE33" i="3"/>
  <c r="AE9" i="3"/>
  <c r="AE8" i="3"/>
  <c r="AE31" i="3"/>
  <c r="BD19" i="4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42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AA38" i="7"/>
  <c r="P38" i="7"/>
  <c r="F3" i="2"/>
  <c r="F4" i="2"/>
  <c r="I4" i="2"/>
  <c r="J4" i="2"/>
  <c r="K4" i="2"/>
  <c r="L4" i="2"/>
  <c r="N4" i="2"/>
  <c r="Q4" i="2"/>
  <c r="R4" i="2"/>
  <c r="S4" i="2"/>
  <c r="T4" i="2"/>
  <c r="F5" i="2"/>
  <c r="I5" i="2"/>
  <c r="J5" i="2"/>
  <c r="K5" i="2"/>
  <c r="L5" i="2"/>
  <c r="N5" i="2"/>
  <c r="Q5" i="2"/>
  <c r="R5" i="2"/>
  <c r="S5" i="2"/>
  <c r="T5" i="2"/>
  <c r="F6" i="2"/>
  <c r="I6" i="2"/>
  <c r="J6" i="2"/>
  <c r="K6" i="2"/>
  <c r="L6" i="2"/>
  <c r="N6" i="2"/>
  <c r="Q6" i="2"/>
  <c r="R6" i="2"/>
  <c r="S6" i="2"/>
  <c r="T6" i="2"/>
  <c r="F7" i="2"/>
  <c r="I7" i="2"/>
  <c r="J7" i="2"/>
  <c r="K7" i="2"/>
  <c r="L7" i="2"/>
  <c r="N7" i="2"/>
  <c r="Q7" i="2"/>
  <c r="R7" i="2"/>
  <c r="S7" i="2"/>
  <c r="T7" i="2"/>
  <c r="F8" i="2"/>
  <c r="I8" i="2"/>
  <c r="J8" i="2"/>
  <c r="K8" i="2"/>
  <c r="L8" i="2"/>
  <c r="N8" i="2"/>
  <c r="Q8" i="2"/>
  <c r="R8" i="2"/>
  <c r="S8" i="2"/>
  <c r="T8" i="2"/>
  <c r="F9" i="2"/>
  <c r="I9" i="2"/>
  <c r="J9" i="2"/>
  <c r="K9" i="2"/>
  <c r="L9" i="2"/>
  <c r="N9" i="2"/>
  <c r="Q9" i="2"/>
  <c r="R9" i="2"/>
  <c r="S9" i="2"/>
  <c r="T9" i="2"/>
  <c r="F10" i="2"/>
  <c r="I10" i="2"/>
  <c r="J10" i="2"/>
  <c r="K10" i="2"/>
  <c r="L10" i="2"/>
  <c r="N10" i="2"/>
  <c r="Q10" i="2"/>
  <c r="R10" i="2"/>
  <c r="S10" i="2"/>
  <c r="T10" i="2"/>
  <c r="F11" i="2"/>
  <c r="I11" i="2"/>
  <c r="J11" i="2"/>
  <c r="K11" i="2"/>
  <c r="L11" i="2"/>
  <c r="N11" i="2"/>
  <c r="Q11" i="2"/>
  <c r="R11" i="2"/>
  <c r="S11" i="2"/>
  <c r="T11" i="2"/>
  <c r="F12" i="2"/>
  <c r="I12" i="2"/>
  <c r="J12" i="2"/>
  <c r="K12" i="2"/>
  <c r="L12" i="2"/>
  <c r="N12" i="2"/>
  <c r="Q12" i="2"/>
  <c r="R12" i="2"/>
  <c r="S12" i="2"/>
  <c r="T12" i="2"/>
  <c r="F13" i="2"/>
  <c r="I13" i="2"/>
  <c r="J13" i="2"/>
  <c r="K13" i="2"/>
  <c r="L13" i="2"/>
  <c r="N13" i="2"/>
  <c r="Q13" i="2"/>
  <c r="R13" i="2"/>
  <c r="S13" i="2"/>
  <c r="T13" i="2"/>
  <c r="F14" i="2"/>
  <c r="I14" i="2"/>
  <c r="J14" i="2"/>
  <c r="K14" i="2"/>
  <c r="L14" i="2"/>
  <c r="N14" i="2"/>
  <c r="Q14" i="2"/>
  <c r="R14" i="2"/>
  <c r="S14" i="2"/>
  <c r="T14" i="2"/>
  <c r="F15" i="2"/>
  <c r="I15" i="2"/>
  <c r="J15" i="2"/>
  <c r="K15" i="2"/>
  <c r="L15" i="2"/>
  <c r="N15" i="2"/>
  <c r="Q15" i="2"/>
  <c r="R15" i="2"/>
  <c r="S15" i="2"/>
  <c r="T15" i="2"/>
  <c r="E16" i="2"/>
  <c r="F16" i="2"/>
  <c r="I16" i="2"/>
  <c r="J16" i="2"/>
  <c r="K16" i="2"/>
  <c r="L16" i="2"/>
  <c r="N16" i="2"/>
  <c r="Q16" i="2"/>
  <c r="R16" i="2"/>
  <c r="S16" i="2"/>
  <c r="T16" i="2"/>
  <c r="F17" i="2"/>
  <c r="I17" i="2"/>
  <c r="J17" i="2"/>
  <c r="K17" i="2"/>
  <c r="L17" i="2"/>
  <c r="N17" i="2"/>
  <c r="Q17" i="2"/>
  <c r="R17" i="2"/>
  <c r="S17" i="2"/>
  <c r="T17" i="2"/>
  <c r="F18" i="2"/>
  <c r="I18" i="2"/>
  <c r="J18" i="2"/>
  <c r="K18" i="2"/>
  <c r="L18" i="2"/>
  <c r="N18" i="2"/>
  <c r="Q18" i="2"/>
  <c r="R18" i="2"/>
  <c r="S18" i="2"/>
  <c r="T18" i="2"/>
  <c r="F19" i="2"/>
  <c r="I19" i="2"/>
  <c r="J19" i="2"/>
  <c r="K19" i="2"/>
  <c r="L19" i="2"/>
  <c r="N19" i="2"/>
  <c r="Q19" i="2"/>
  <c r="R19" i="2"/>
  <c r="S19" i="2"/>
  <c r="T19" i="2"/>
  <c r="T3" i="2"/>
  <c r="S3" i="2"/>
  <c r="R3" i="2"/>
  <c r="Q3" i="2"/>
  <c r="N3" i="2"/>
  <c r="L3" i="2"/>
  <c r="K3" i="2"/>
  <c r="J3" i="2"/>
  <c r="I3" i="2"/>
  <c r="Y24" i="2"/>
  <c r="P4" i="2" s="1"/>
  <c r="Y25" i="2"/>
  <c r="P5" i="2" s="1"/>
  <c r="Y26" i="2"/>
  <c r="P6" i="2" s="1"/>
  <c r="Y27" i="2"/>
  <c r="P7" i="2" s="1"/>
  <c r="Y28" i="2"/>
  <c r="P8" i="2" s="1"/>
  <c r="Y29" i="2"/>
  <c r="P9" i="2" s="1"/>
  <c r="Y30" i="2"/>
  <c r="P10" i="2" s="1"/>
  <c r="Y31" i="2"/>
  <c r="P11" i="2" s="1"/>
  <c r="Y32" i="2"/>
  <c r="P12" i="2" s="1"/>
  <c r="Y33" i="2"/>
  <c r="P13" i="2" s="1"/>
  <c r="Y34" i="2"/>
  <c r="P14" i="2" s="1"/>
  <c r="Y35" i="2"/>
  <c r="P15" i="2" s="1"/>
  <c r="Y36" i="2"/>
  <c r="P16" i="2" s="1"/>
  <c r="Y37" i="2"/>
  <c r="P17" i="2" s="1"/>
  <c r="Y38" i="2"/>
  <c r="P18" i="2" s="1"/>
  <c r="Y39" i="2"/>
  <c r="P19" i="2" s="1"/>
  <c r="Y23" i="2"/>
  <c r="P3" i="2" s="1"/>
  <c r="X24" i="2"/>
  <c r="Z24" i="2" s="1"/>
  <c r="O4" i="2" s="1"/>
  <c r="X25" i="2"/>
  <c r="Z25" i="2" s="1"/>
  <c r="O5" i="2" s="1"/>
  <c r="X26" i="2"/>
  <c r="M6" i="2" s="1"/>
  <c r="X27" i="2"/>
  <c r="M7" i="2" s="1"/>
  <c r="X28" i="2"/>
  <c r="M8" i="2" s="1"/>
  <c r="X29" i="2"/>
  <c r="Z29" i="2" s="1"/>
  <c r="O9" i="2" s="1"/>
  <c r="X30" i="2"/>
  <c r="Z30" i="2" s="1"/>
  <c r="O10" i="2" s="1"/>
  <c r="X31" i="2"/>
  <c r="Z31" i="2" s="1"/>
  <c r="O11" i="2" s="1"/>
  <c r="X32" i="2"/>
  <c r="Z32" i="2" s="1"/>
  <c r="O12" i="2" s="1"/>
  <c r="X33" i="2"/>
  <c r="Z33" i="2" s="1"/>
  <c r="O13" i="2" s="1"/>
  <c r="X34" i="2"/>
  <c r="Z34" i="2" s="1"/>
  <c r="O14" i="2" s="1"/>
  <c r="X35" i="2"/>
  <c r="Z35" i="2" s="1"/>
  <c r="O15" i="2" s="1"/>
  <c r="X36" i="2"/>
  <c r="Z36" i="2" s="1"/>
  <c r="O16" i="2" s="1"/>
  <c r="X37" i="2"/>
  <c r="Z37" i="2" s="1"/>
  <c r="O17" i="2" s="1"/>
  <c r="X38" i="2"/>
  <c r="Z38" i="2" s="1"/>
  <c r="O18" i="2" s="1"/>
  <c r="X39" i="2"/>
  <c r="Z39" i="2" s="1"/>
  <c r="O19" i="2" s="1"/>
  <c r="X23" i="2"/>
  <c r="Z23" i="2" s="1"/>
  <c r="O3" i="2" s="1"/>
  <c r="E23" i="2"/>
  <c r="C23" i="2" s="1"/>
  <c r="G3" i="2" s="1"/>
  <c r="D24" i="2"/>
  <c r="H4" i="2" s="1"/>
  <c r="D25" i="2"/>
  <c r="H5" i="2" s="1"/>
  <c r="D26" i="2"/>
  <c r="H6" i="2" s="1"/>
  <c r="D27" i="2"/>
  <c r="H7" i="2" s="1"/>
  <c r="D28" i="2"/>
  <c r="H8" i="2" s="1"/>
  <c r="D29" i="2"/>
  <c r="H9" i="2" s="1"/>
  <c r="D30" i="2"/>
  <c r="H10" i="2" s="1"/>
  <c r="D31" i="2"/>
  <c r="H11" i="2" s="1"/>
  <c r="D32" i="2"/>
  <c r="H12" i="2" s="1"/>
  <c r="D33" i="2"/>
  <c r="H13" i="2" s="1"/>
  <c r="D34" i="2"/>
  <c r="H14" i="2" s="1"/>
  <c r="D35" i="2"/>
  <c r="H15" i="2" s="1"/>
  <c r="D36" i="2"/>
  <c r="H16" i="2" s="1"/>
  <c r="D37" i="2"/>
  <c r="H17" i="2" s="1"/>
  <c r="D38" i="2"/>
  <c r="H18" i="2" s="1"/>
  <c r="D39" i="2"/>
  <c r="H19" i="2" s="1"/>
  <c r="D23" i="2"/>
  <c r="H3" i="2" s="1"/>
  <c r="E24" i="2"/>
  <c r="C24" i="2" s="1"/>
  <c r="G4" i="2" s="1"/>
  <c r="E25" i="2"/>
  <c r="C25" i="2" s="1"/>
  <c r="G5" i="2" s="1"/>
  <c r="E26" i="2"/>
  <c r="C26" i="2" s="1"/>
  <c r="G6" i="2" s="1"/>
  <c r="E27" i="2"/>
  <c r="C27" i="2" s="1"/>
  <c r="G7" i="2" s="1"/>
  <c r="E28" i="2"/>
  <c r="E8" i="2" s="1"/>
  <c r="E29" i="2"/>
  <c r="C29" i="2" s="1"/>
  <c r="G9" i="2" s="1"/>
  <c r="E30" i="2"/>
  <c r="C30" i="2" s="1"/>
  <c r="G10" i="2" s="1"/>
  <c r="E31" i="2"/>
  <c r="C31" i="2" s="1"/>
  <c r="G11" i="2" s="1"/>
  <c r="E32" i="2"/>
  <c r="C32" i="2" s="1"/>
  <c r="G12" i="2" s="1"/>
  <c r="E33" i="2"/>
  <c r="C33" i="2" s="1"/>
  <c r="G13" i="2" s="1"/>
  <c r="E34" i="2"/>
  <c r="E14" i="2" s="1"/>
  <c r="E35" i="2"/>
  <c r="E15" i="2" s="1"/>
  <c r="E36" i="2"/>
  <c r="C36" i="2" s="1"/>
  <c r="G16" i="2" s="1"/>
  <c r="E37" i="2"/>
  <c r="C37" i="2" s="1"/>
  <c r="G17" i="2" s="1"/>
  <c r="E38" i="2"/>
  <c r="E18" i="2" s="1"/>
  <c r="E39" i="2"/>
  <c r="C39" i="2" s="1"/>
  <c r="G19" i="2" s="1"/>
  <c r="Z27" i="2" l="1"/>
  <c r="O7" i="2" s="1"/>
  <c r="M4" i="2"/>
  <c r="M10" i="2"/>
  <c r="M3" i="2"/>
  <c r="M14" i="2"/>
  <c r="M12" i="2"/>
  <c r="Z28" i="2"/>
  <c r="O8" i="2" s="1"/>
  <c r="C38" i="2"/>
  <c r="G18" i="2" s="1"/>
  <c r="E19" i="2"/>
  <c r="M16" i="2"/>
  <c r="C35" i="2"/>
  <c r="G15" i="2" s="1"/>
  <c r="E3" i="2"/>
  <c r="E13" i="2"/>
  <c r="C34" i="2"/>
  <c r="G14" i="2" s="1"/>
  <c r="M19" i="2"/>
  <c r="E17" i="2"/>
  <c r="M13" i="2"/>
  <c r="E11" i="2"/>
  <c r="E9" i="2"/>
  <c r="M5" i="2"/>
  <c r="M17" i="2"/>
  <c r="M11" i="2"/>
  <c r="M9" i="2"/>
  <c r="M15" i="2"/>
  <c r="E4" i="2"/>
  <c r="M18" i="2"/>
  <c r="E12" i="2"/>
  <c r="E10" i="2"/>
  <c r="E24" i="8"/>
  <c r="AB6" i="9"/>
  <c r="AV39" i="8"/>
  <c r="AX43" i="8" s="1"/>
  <c r="BE43" i="8"/>
  <c r="AV38" i="8"/>
  <c r="BC23" i="8"/>
  <c r="AV23" i="8"/>
  <c r="BC24" i="8"/>
  <c r="AV24" i="8"/>
  <c r="AV21" i="8"/>
  <c r="BC21" i="8"/>
  <c r="AV15" i="8"/>
  <c r="BC15" i="8"/>
  <c r="BC22" i="8"/>
  <c r="AV22" i="8"/>
  <c r="BC18" i="8"/>
  <c r="AV18" i="8"/>
  <c r="AV19" i="8"/>
  <c r="BC19" i="8"/>
  <c r="AV26" i="8"/>
  <c r="BC26" i="8"/>
  <c r="BC17" i="8"/>
  <c r="AV17" i="8"/>
  <c r="BC25" i="8"/>
  <c r="AV25" i="8"/>
  <c r="BC16" i="8"/>
  <c r="AV16" i="8"/>
  <c r="AV20" i="8"/>
  <c r="BC20" i="8"/>
  <c r="AB6" i="8"/>
  <c r="AA34" i="3"/>
  <c r="AA6" i="3"/>
  <c r="C28" i="2"/>
  <c r="G8" i="2" s="1"/>
  <c r="E7" i="2"/>
  <c r="Z26" i="2"/>
  <c r="O6" i="2" s="1"/>
  <c r="E6" i="2"/>
  <c r="E5" i="2"/>
  <c r="AL1" i="6"/>
  <c r="AG1" i="6" s="1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AL2" i="6"/>
  <c r="AG2" i="6" s="1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AL3" i="6"/>
  <c r="AG3" i="6" s="1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AL4" i="6"/>
  <c r="AG4" i="6" s="1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AL5" i="6"/>
  <c r="AM5" i="6"/>
  <c r="AN5" i="6"/>
  <c r="AO5" i="6"/>
  <c r="AP5" i="6"/>
  <c r="AQ5" i="6"/>
  <c r="AR5" i="6"/>
  <c r="AS5" i="6"/>
  <c r="AG5" i="6" s="1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E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E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E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BD1" i="5"/>
  <c r="BE1" i="5"/>
  <c r="BF1" i="5"/>
  <c r="BG1" i="5"/>
  <c r="BH1" i="5"/>
  <c r="BI1" i="5"/>
  <c r="BJ1" i="5"/>
  <c r="BK1" i="5"/>
  <c r="AZ1" i="5" s="1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BD2" i="5"/>
  <c r="AZ2" i="5" s="1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BD3" i="5"/>
  <c r="AZ3" i="5" s="1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BD4" i="5"/>
  <c r="BE4" i="5"/>
  <c r="BF4" i="5"/>
  <c r="AZ4" i="5" s="1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BD5" i="5"/>
  <c r="BE5" i="5"/>
  <c r="BF5" i="5"/>
  <c r="AZ5" i="5" s="1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BD6" i="5"/>
  <c r="AZ6" i="5" s="1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BD7" i="5"/>
  <c r="AZ7" i="5" s="1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BD8" i="5"/>
  <c r="AZ8" i="5" s="1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BD9" i="5"/>
  <c r="BE9" i="5"/>
  <c r="BF9" i="5"/>
  <c r="AZ9" i="5" s="1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BD10" i="5"/>
  <c r="BE10" i="5"/>
  <c r="BF10" i="5"/>
  <c r="BG10" i="5"/>
  <c r="BH10" i="5"/>
  <c r="BI10" i="5"/>
  <c r="BJ10" i="5"/>
  <c r="BK10" i="5"/>
  <c r="AZ10" i="5" s="1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D11" i="5"/>
  <c r="AZ11" i="5" s="1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BD12" i="5"/>
  <c r="AZ12" i="5" s="1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BD13" i="5"/>
  <c r="BE13" i="5"/>
  <c r="BF13" i="5"/>
  <c r="AZ13" i="5" s="1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BD14" i="5"/>
  <c r="AZ14" i="5" s="1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BD15" i="5"/>
  <c r="AZ15" i="5" s="1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BD16" i="5"/>
  <c r="AZ16" i="5" s="1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BD17" i="5"/>
  <c r="BE17" i="5"/>
  <c r="BF17" i="5"/>
  <c r="AZ17" i="5" s="1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BD18" i="5"/>
  <c r="BE18" i="5"/>
  <c r="BF18" i="5"/>
  <c r="BG18" i="5"/>
  <c r="BH18" i="5"/>
  <c r="BI18" i="5"/>
  <c r="BJ18" i="5"/>
  <c r="BK18" i="5"/>
  <c r="AZ18" i="5" s="1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BD19" i="5"/>
  <c r="AZ19" i="5" s="1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BD20" i="5"/>
  <c r="AZ20" i="5" s="1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BD21" i="5"/>
  <c r="BE21" i="5"/>
  <c r="BF21" i="5"/>
  <c r="AZ21" i="5" s="1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BD22" i="5"/>
  <c r="AZ22" i="5" s="1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BD23" i="5"/>
  <c r="AZ23" i="5" s="1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BD24" i="5"/>
  <c r="BE24" i="5"/>
  <c r="AZ24" i="5" s="1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E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E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E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L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AQ2" i="4"/>
  <c r="AL2" i="4" s="1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AL3" i="4" s="1"/>
  <c r="BO3" i="4"/>
  <c r="BP3" i="4"/>
  <c r="BQ3" i="4"/>
  <c r="BR3" i="4"/>
  <c r="BS3" i="4"/>
  <c r="BT3" i="4"/>
  <c r="BU3" i="4"/>
  <c r="BV3" i="4"/>
  <c r="AQ4" i="4"/>
  <c r="AR4" i="4"/>
  <c r="AS4" i="4"/>
  <c r="AL4" i="4" s="1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AQ5" i="4"/>
  <c r="AL5" i="4" s="1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AQ6" i="4"/>
  <c r="AL6" i="4" s="1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AQ7" i="4"/>
  <c r="AR7" i="4"/>
  <c r="AS7" i="4"/>
  <c r="AL7" i="4" s="1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AQ8" i="4"/>
  <c r="AL8" i="4" s="1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AQ9" i="4"/>
  <c r="AL9" i="4" s="1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AQ10" i="4"/>
  <c r="AR10" i="4"/>
  <c r="AS10" i="4"/>
  <c r="AT10" i="4"/>
  <c r="AU10" i="4"/>
  <c r="AV10" i="4"/>
  <c r="AW10" i="4"/>
  <c r="AX10" i="4"/>
  <c r="AL10" i="4" s="1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E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E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E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E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BE21" i="8" l="1"/>
  <c r="AW5" i="5"/>
  <c r="AI5" i="4"/>
  <c r="AD5" i="6"/>
</calcChain>
</file>

<file path=xl/sharedStrings.xml><?xml version="1.0" encoding="utf-8"?>
<sst xmlns="http://schemas.openxmlformats.org/spreadsheetml/2006/main" count="1678" uniqueCount="114">
  <si>
    <t>MSG</t>
  </si>
  <si>
    <t>Cycles</t>
  </si>
  <si>
    <t>Z</t>
  </si>
  <si>
    <t>N</t>
  </si>
  <si>
    <t>LUT</t>
  </si>
  <si>
    <t>FF</t>
  </si>
  <si>
    <t>DSP</t>
  </si>
  <si>
    <t>BRAM</t>
  </si>
  <si>
    <t>SRL</t>
  </si>
  <si>
    <t>Latence</t>
  </si>
  <si>
    <t>loopSEND</t>
  </si>
  <si>
    <t>s2</t>
  </si>
  <si>
    <t>s1</t>
  </si>
  <si>
    <t xml:space="preserve">It lat </t>
  </si>
  <si>
    <t>iter_lat</t>
  </si>
  <si>
    <t>iter_trip</t>
  </si>
  <si>
    <t>loopMSG</t>
  </si>
  <si>
    <t>loopLOAD</t>
  </si>
  <si>
    <t>Latence 330MHZ</t>
  </si>
  <si>
    <t>lat_deg</t>
  </si>
  <si>
    <t>Latence 100MHZ</t>
  </si>
  <si>
    <t>CN</t>
  </si>
  <si>
    <t>Deg</t>
  </si>
  <si>
    <t>VN</t>
  </si>
  <si>
    <t>Kb</t>
  </si>
  <si>
    <t>Rate</t>
  </si>
  <si>
    <t>Fmax</t>
  </si>
  <si>
    <t>Throughput</t>
  </si>
  <si>
    <t>LUTs</t>
  </si>
  <si>
    <t>FFs</t>
  </si>
  <si>
    <t>Slices</t>
  </si>
  <si>
    <t>BRAMS</t>
  </si>
  <si>
    <t xml:space="preserve">Cycles </t>
  </si>
  <si>
    <t>Thoughput</t>
  </si>
  <si>
    <t>1/2</t>
  </si>
  <si>
    <t>5/6</t>
  </si>
  <si>
    <t>3/4</t>
  </si>
  <si>
    <t>8/9</t>
  </si>
  <si>
    <t>Inter</t>
  </si>
  <si>
    <t>Débit</t>
  </si>
  <si>
    <t>Solution</t>
  </si>
  <si>
    <t>CP</t>
  </si>
  <si>
    <t>648_50_V7_100</t>
  </si>
  <si>
    <t>648_83_V7_100</t>
  </si>
  <si>
    <t>1296_50_V7_100</t>
  </si>
  <si>
    <t>1296_50_V7_333</t>
  </si>
  <si>
    <t>1296_83_V7_100</t>
  </si>
  <si>
    <t>1296_83_V7_333</t>
  </si>
  <si>
    <t>1944_50_V7_100</t>
  </si>
  <si>
    <t>1944_50_V7_333</t>
  </si>
  <si>
    <t>1152_50_V7_100</t>
  </si>
  <si>
    <t>1152_50_V7_333</t>
  </si>
  <si>
    <t>1920_50_V7_100</t>
  </si>
  <si>
    <t>1920_50_V7_333</t>
  </si>
  <si>
    <t>2304_50_V7_100</t>
  </si>
  <si>
    <t>2304_50_V7_333</t>
  </si>
  <si>
    <t>1024_75_V7_100</t>
  </si>
  <si>
    <t>1024_75_V7_333</t>
  </si>
  <si>
    <t>4096_75_V7_100</t>
  </si>
  <si>
    <t>4096_75_V7_333</t>
  </si>
  <si>
    <t>8192_75_V7_100</t>
  </si>
  <si>
    <t>2376_88_V7_100</t>
  </si>
  <si>
    <t>2376_88_V7_333</t>
  </si>
  <si>
    <t>4048_50_V7_100</t>
  </si>
  <si>
    <t>4048_50_V7_333</t>
  </si>
  <si>
    <t>4752_88_V7_100</t>
  </si>
  <si>
    <t>4752_88_V7_333</t>
  </si>
  <si>
    <t>8096_50_V7_100</t>
  </si>
  <si>
    <t>8096_50_V7_333</t>
  </si>
  <si>
    <t>648_50_V7_333</t>
  </si>
  <si>
    <t>648_83_V7_333</t>
  </si>
  <si>
    <t>2048_75_V7_100</t>
  </si>
  <si>
    <t>2048_75_V7_333</t>
  </si>
  <si>
    <t>8192_75_V7_333</t>
  </si>
  <si>
    <t>1944_83_V7_100</t>
  </si>
  <si>
    <t>1944_83_V7_333</t>
  </si>
  <si>
    <t>V2</t>
  </si>
  <si>
    <t>V3</t>
  </si>
  <si>
    <t>Mbps/Slices</t>
  </si>
  <si>
    <t>V1</t>
  </si>
  <si>
    <t>R</t>
  </si>
  <si>
    <t>l_deg</t>
  </si>
  <si>
    <t>Latence Théorique S1/S2</t>
  </si>
  <si>
    <t>IMAX</t>
  </si>
  <si>
    <t>LAT</t>
  </si>
  <si>
    <t>LOAD</t>
  </si>
  <si>
    <t>SEND</t>
  </si>
  <si>
    <t>Latence Théorique S1&amp;S2</t>
  </si>
  <si>
    <t>inter</t>
  </si>
  <si>
    <t>Cycles T1</t>
  </si>
  <si>
    <t>Cycles T2</t>
  </si>
  <si>
    <t>Read_VN</t>
  </si>
  <si>
    <t>S1</t>
  </si>
  <si>
    <t>S2</t>
  </si>
  <si>
    <t>Write_VN</t>
  </si>
  <si>
    <t xml:space="preserve">Inter_frame </t>
  </si>
  <si>
    <t xml:space="preserve">  </t>
  </si>
  <si>
    <t>V4</t>
  </si>
  <si>
    <t>cycles *3</t>
  </si>
  <si>
    <t>Theorical</t>
  </si>
  <si>
    <t>Mesured</t>
  </si>
  <si>
    <t>M2</t>
  </si>
  <si>
    <t>M1</t>
  </si>
  <si>
    <t>F</t>
  </si>
  <si>
    <t>EXP</t>
  </si>
  <si>
    <t>FPGA</t>
  </si>
  <si>
    <t>ITER</t>
  </si>
  <si>
    <t>Zynk7</t>
  </si>
  <si>
    <t>Spartan6</t>
  </si>
  <si>
    <t>Virtex6</t>
  </si>
  <si>
    <t>Kintex7</t>
  </si>
  <si>
    <t>Virtex7</t>
  </si>
  <si>
    <t xml:space="preserve">Virtex6 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</si>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</sst>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charset val="134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name val="宋体"/>
      <family val="3"/>
      <charset val="13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0" fontId="4" fillId="0" borderId="0">
      <alignment vertical="center"/>
    </xf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</cellStyleXfs>
  <cellXfs count="318">
    <xf numFmtId="0" fontId="0" fillId="0" borderId="0" xfId="0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2" borderId="1" xfId="0" applyFill="1" applyBorder="1"/>
    <xf numFmtId="0" fontId="0" fillId="2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12" borderId="1" xfId="0" applyFont="1" applyFill="1" applyBorder="1"/>
    <xf numFmtId="0" fontId="3" fillId="12" borderId="3" xfId="0" applyFont="1" applyFill="1" applyBorder="1"/>
    <xf numFmtId="0" fontId="0" fillId="13" borderId="9" xfId="0" applyFill="1" applyBorder="1"/>
    <xf numFmtId="0" fontId="5" fillId="0" borderId="0" xfId="1" applyFont="1" applyFill="1" applyBorder="1">
      <alignment vertical="center"/>
    </xf>
    <xf numFmtId="0" fontId="0" fillId="13" borderId="10" xfId="0" applyFill="1" applyBorder="1"/>
    <xf numFmtId="0" fontId="0" fillId="14" borderId="1" xfId="0" applyFill="1" applyBorder="1"/>
    <xf numFmtId="0" fontId="0" fillId="14" borderId="3" xfId="0" applyFill="1" applyBorder="1"/>
    <xf numFmtId="0" fontId="5" fillId="14" borderId="1" xfId="1" applyFont="1" applyFill="1" applyBorder="1">
      <alignment vertical="center"/>
    </xf>
    <xf numFmtId="0" fontId="0" fillId="13" borderId="11" xfId="0" applyFill="1" applyBorder="1"/>
    <xf numFmtId="0" fontId="0" fillId="13" borderId="3" xfId="0" applyFill="1" applyBorder="1"/>
    <xf numFmtId="0" fontId="5" fillId="12" borderId="1" xfId="1" applyFont="1" applyFill="1" applyBorder="1">
      <alignment vertical="center"/>
    </xf>
    <xf numFmtId="0" fontId="0" fillId="0" borderId="0" xfId="0" applyFill="1" applyBorder="1"/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2" xfId="0" applyBorder="1"/>
    <xf numFmtId="0" fontId="0" fillId="0" borderId="19" xfId="0" applyBorder="1"/>
    <xf numFmtId="0" fontId="0" fillId="0" borderId="12" xfId="0" applyBorder="1"/>
    <xf numFmtId="0" fontId="0" fillId="0" borderId="21" xfId="0" applyBorder="1"/>
    <xf numFmtId="49" fontId="0" fillId="0" borderId="0" xfId="0" applyNumberFormat="1" applyBorder="1"/>
    <xf numFmtId="49" fontId="0" fillId="0" borderId="12" xfId="0" applyNumberFormat="1" applyBorder="1"/>
    <xf numFmtId="49" fontId="0" fillId="0" borderId="16" xfId="0" applyNumberFormat="1" applyBorder="1"/>
    <xf numFmtId="1" fontId="0" fillId="0" borderId="0" xfId="0" applyNumberFormat="1" applyBorder="1"/>
    <xf numFmtId="1" fontId="0" fillId="15" borderId="0" xfId="0" applyNumberFormat="1" applyFill="1" applyBorder="1"/>
    <xf numFmtId="1" fontId="0" fillId="15" borderId="4" xfId="0" applyNumberFormat="1" applyFill="1" applyBorder="1"/>
    <xf numFmtId="1" fontId="0" fillId="0" borderId="13" xfId="0" applyNumberFormat="1" applyBorder="1"/>
    <xf numFmtId="49" fontId="0" fillId="0" borderId="7" xfId="0" applyNumberFormat="1" applyBorder="1"/>
    <xf numFmtId="1" fontId="0" fillId="0" borderId="14" xfId="0" applyNumberFormat="1" applyBorder="1"/>
    <xf numFmtId="1" fontId="0" fillId="0" borderId="7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1" fontId="0" fillId="0" borderId="12" xfId="0" applyNumberFormat="1" applyBorder="1"/>
    <xf numFmtId="1" fontId="0" fillId="15" borderId="7" xfId="0" applyNumberFormat="1" applyFill="1" applyBorder="1"/>
    <xf numFmtId="1" fontId="0" fillId="15" borderId="6" xfId="0" applyNumberFormat="1" applyFill="1" applyBorder="1"/>
    <xf numFmtId="1" fontId="0" fillId="15" borderId="16" xfId="0" applyNumberFormat="1" applyFill="1" applyBorder="1"/>
    <xf numFmtId="1" fontId="0" fillId="15" borderId="18" xfId="0" applyNumberFormat="1" applyFill="1" applyBorder="1"/>
    <xf numFmtId="49" fontId="0" fillId="0" borderId="8" xfId="0" applyNumberFormat="1" applyFill="1" applyBorder="1"/>
    <xf numFmtId="49" fontId="0" fillId="0" borderId="7" xfId="0" applyNumberFormat="1" applyFill="1" applyBorder="1"/>
    <xf numFmtId="0" fontId="0" fillId="0" borderId="7" xfId="0" applyFill="1" applyBorder="1"/>
    <xf numFmtId="0" fontId="0" fillId="0" borderId="6" xfId="0" applyFill="1" applyBorder="1"/>
    <xf numFmtId="49" fontId="0" fillId="0" borderId="22" xfId="0" applyNumberFormat="1" applyFill="1" applyBorder="1"/>
    <xf numFmtId="1" fontId="0" fillId="15" borderId="8" xfId="0" applyNumberFormat="1" applyFill="1" applyBorder="1"/>
    <xf numFmtId="1" fontId="0" fillId="15" borderId="5" xfId="0" applyNumberFormat="1" applyFill="1" applyBorder="1"/>
    <xf numFmtId="1" fontId="0" fillId="15" borderId="15" xfId="0" applyNumberFormat="1" applyFill="1" applyBorder="1"/>
    <xf numFmtId="1" fontId="0" fillId="15" borderId="19" xfId="0" applyNumberFormat="1" applyFill="1" applyBorder="1"/>
    <xf numFmtId="1" fontId="0" fillId="15" borderId="12" xfId="0" applyNumberFormat="1" applyFill="1" applyBorder="1"/>
    <xf numFmtId="1" fontId="0" fillId="15" borderId="21" xfId="0" applyNumberFormat="1" applyFill="1" applyBorder="1"/>
    <xf numFmtId="0" fontId="0" fillId="0" borderId="14" xfId="0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0" fontId="0" fillId="0" borderId="0" xfId="0"/>
    <xf numFmtId="0" fontId="0" fillId="0" borderId="2" xfId="0" applyBorder="1"/>
    <xf numFmtId="0" fontId="0" fillId="15" borderId="7" xfId="0" applyFill="1" applyBorder="1"/>
    <xf numFmtId="0" fontId="0" fillId="15" borderId="6" xfId="0" applyFill="1" applyBorder="1"/>
    <xf numFmtId="0" fontId="0" fillId="15" borderId="4" xfId="0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16" xfId="0" applyFill="1" applyBorder="1"/>
    <xf numFmtId="0" fontId="0" fillId="12" borderId="0" xfId="0" applyFill="1"/>
    <xf numFmtId="0" fontId="0" fillId="16" borderId="0" xfId="0" applyFill="1"/>
    <xf numFmtId="0" fontId="0" fillId="0" borderId="0" xfId="0"/>
    <xf numFmtId="0" fontId="0" fillId="0" borderId="0" xfId="0" applyBorder="1"/>
    <xf numFmtId="49" fontId="0" fillId="0" borderId="0" xfId="0" applyNumberFormat="1" applyBorder="1"/>
    <xf numFmtId="1" fontId="0" fillId="0" borderId="0" xfId="0" applyNumberFormat="1" applyBorder="1"/>
    <xf numFmtId="0" fontId="0" fillId="0" borderId="0" xfId="0"/>
    <xf numFmtId="0" fontId="0" fillId="13" borderId="9" xfId="0" applyFill="1" applyBorder="1"/>
    <xf numFmtId="0" fontId="0" fillId="13" borderId="10" xfId="0" applyFill="1" applyBorder="1"/>
    <xf numFmtId="0" fontId="0" fillId="14" borderId="1" xfId="0" applyFill="1" applyBorder="1"/>
    <xf numFmtId="0" fontId="0" fillId="14" borderId="3" xfId="0" applyFill="1" applyBorder="1"/>
    <xf numFmtId="0" fontId="5" fillId="14" borderId="1" xfId="1" applyFont="1" applyFill="1" applyBorder="1">
      <alignment vertical="center"/>
    </xf>
    <xf numFmtId="0" fontId="0" fillId="13" borderId="11" xfId="0" applyFill="1" applyBorder="1"/>
    <xf numFmtId="0" fontId="0" fillId="13" borderId="3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49" fontId="0" fillId="0" borderId="0" xfId="0" applyNumberFormat="1" applyBorder="1"/>
    <xf numFmtId="49" fontId="0" fillId="0" borderId="16" xfId="0" applyNumberFormat="1" applyBorder="1"/>
    <xf numFmtId="1" fontId="0" fillId="0" borderId="0" xfId="0" applyNumberFormat="1" applyBorder="1"/>
    <xf numFmtId="49" fontId="0" fillId="0" borderId="7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0" fontId="0" fillId="17" borderId="0" xfId="0" applyFill="1"/>
    <xf numFmtId="0" fontId="0" fillId="19" borderId="15" xfId="0" applyFill="1" applyBorder="1"/>
    <xf numFmtId="0" fontId="0" fillId="19" borderId="16" xfId="0" applyFill="1" applyBorder="1"/>
    <xf numFmtId="0" fontId="0" fillId="19" borderId="18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8" xfId="0" applyFill="1" applyBorder="1"/>
    <xf numFmtId="0" fontId="0" fillId="0" borderId="2" xfId="0" applyFill="1" applyBorder="1"/>
    <xf numFmtId="0" fontId="0" fillId="15" borderId="2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8" xfId="0" applyFill="1" applyBorder="1"/>
    <xf numFmtId="0" fontId="9" fillId="0" borderId="8" xfId="0" applyFont="1" applyBorder="1"/>
    <xf numFmtId="0" fontId="0" fillId="0" borderId="21" xfId="0" applyFill="1" applyBorder="1"/>
    <xf numFmtId="0" fontId="0" fillId="0" borderId="12" xfId="0" applyFill="1" applyBorder="1"/>
    <xf numFmtId="0" fontId="0" fillId="15" borderId="21" xfId="0" applyFill="1" applyBorder="1"/>
    <xf numFmtId="0" fontId="0" fillId="15" borderId="12" xfId="0" applyFill="1" applyBorder="1"/>
    <xf numFmtId="0" fontId="0" fillId="11" borderId="16" xfId="0" applyFill="1" applyBorder="1"/>
    <xf numFmtId="0" fontId="0" fillId="11" borderId="15" xfId="0" applyFill="1" applyBorder="1"/>
    <xf numFmtId="0" fontId="0" fillId="0" borderId="0" xfId="0" applyBorder="1"/>
    <xf numFmtId="0" fontId="0" fillId="0" borderId="7" xfId="0" applyBorder="1"/>
    <xf numFmtId="0" fontId="0" fillId="0" borderId="16" xfId="0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21" xfId="0" applyBorder="1"/>
    <xf numFmtId="49" fontId="0" fillId="0" borderId="1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1" fontId="0" fillId="0" borderId="12" xfId="0" applyNumberFormat="1" applyBorder="1"/>
    <xf numFmtId="0" fontId="0" fillId="11" borderId="18" xfId="0" applyFill="1" applyBorder="1"/>
    <xf numFmtId="0" fontId="0" fillId="0" borderId="0" xfId="0" applyBorder="1"/>
    <xf numFmtId="0" fontId="0" fillId="0" borderId="7" xfId="0" applyBorder="1"/>
    <xf numFmtId="0" fontId="0" fillId="0" borderId="16" xfId="0" applyBorder="1"/>
    <xf numFmtId="0" fontId="0" fillId="0" borderId="12" xfId="0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1" fontId="0" fillId="0" borderId="12" xfId="0" applyNumberFormat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2" xfId="0" applyBorder="1"/>
    <xf numFmtId="0" fontId="0" fillId="0" borderId="21" xfId="0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1" fontId="0" fillId="0" borderId="12" xfId="0" applyNumberFormat="1" applyBorder="1"/>
    <xf numFmtId="0" fontId="0" fillId="0" borderId="23" xfId="0" applyBorder="1"/>
    <xf numFmtId="49" fontId="0" fillId="0" borderId="24" xfId="0" applyNumberFormat="1" applyBorder="1"/>
    <xf numFmtId="0" fontId="0" fillId="0" borderId="24" xfId="0" applyFill="1" applyBorder="1"/>
    <xf numFmtId="0" fontId="0" fillId="0" borderId="25" xfId="0" applyFill="1" applyBorder="1"/>
    <xf numFmtId="1" fontId="0" fillId="0" borderId="24" xfId="0" applyNumberFormat="1" applyBorder="1"/>
    <xf numFmtId="0" fontId="0" fillId="0" borderId="24" xfId="0" applyBorder="1"/>
    <xf numFmtId="0" fontId="0" fillId="15" borderId="24" xfId="0" applyFill="1" applyBorder="1"/>
    <xf numFmtId="0" fontId="0" fillId="15" borderId="25" xfId="0" applyFill="1" applyBorder="1"/>
    <xf numFmtId="0" fontId="10" fillId="0" borderId="0" xfId="0" applyFont="1" applyFill="1" applyBorder="1"/>
    <xf numFmtId="0" fontId="9" fillId="0" borderId="0" xfId="0" applyFont="1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2" xfId="0" applyBorder="1"/>
    <xf numFmtId="0" fontId="0" fillId="0" borderId="19" xfId="0" applyBorder="1"/>
    <xf numFmtId="0" fontId="0" fillId="0" borderId="12" xfId="0" applyBorder="1"/>
    <xf numFmtId="0" fontId="0" fillId="0" borderId="21" xfId="0" applyBorder="1"/>
    <xf numFmtId="49" fontId="0" fillId="0" borderId="0" xfId="0" applyNumberFormat="1" applyBorder="1"/>
    <xf numFmtId="49" fontId="0" fillId="0" borderId="12" xfId="0" applyNumberFormat="1" applyBorder="1"/>
    <xf numFmtId="49" fontId="0" fillId="0" borderId="16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49" fontId="0" fillId="0" borderId="7" xfId="0" applyNumberFormat="1" applyBorder="1"/>
    <xf numFmtId="1" fontId="0" fillId="0" borderId="14" xfId="0" applyNumberFormat="1" applyBorder="1"/>
    <xf numFmtId="1" fontId="0" fillId="0" borderId="7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1" fontId="0" fillId="0" borderId="12" xfId="0" applyNumberFormat="1" applyBorder="1"/>
    <xf numFmtId="0" fontId="0" fillId="0" borderId="7" xfId="0" applyFill="1" applyBorder="1"/>
    <xf numFmtId="0" fontId="0" fillId="0" borderId="6" xfId="0" applyFill="1" applyBorder="1"/>
    <xf numFmtId="0" fontId="0" fillId="0" borderId="28" xfId="0" applyBorder="1"/>
    <xf numFmtId="0" fontId="0" fillId="0" borderId="14" xfId="0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0" fontId="0" fillId="15" borderId="7" xfId="0" applyFill="1" applyBorder="1"/>
    <xf numFmtId="0" fontId="0" fillId="15" borderId="0" xfId="0" applyFill="1" applyBorder="1"/>
    <xf numFmtId="0" fontId="0" fillId="15" borderId="16" xfId="0" applyFill="1" applyBorder="1"/>
    <xf numFmtId="0" fontId="0" fillId="15" borderId="2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8" xfId="0" applyFill="1" applyBorder="1"/>
    <xf numFmtId="0" fontId="9" fillId="0" borderId="8" xfId="0" applyFont="1" applyBorder="1"/>
    <xf numFmtId="0" fontId="0" fillId="0" borderId="21" xfId="0" applyFill="1" applyBorder="1"/>
    <xf numFmtId="0" fontId="0" fillId="0" borderId="12" xfId="0" applyFill="1" applyBorder="1"/>
    <xf numFmtId="0" fontId="0" fillId="15" borderId="12" xfId="0" applyFill="1" applyBorder="1"/>
    <xf numFmtId="0" fontId="0" fillId="11" borderId="16" xfId="0" applyFill="1" applyBorder="1"/>
    <xf numFmtId="0" fontId="0" fillId="11" borderId="15" xfId="0" applyFill="1" applyBorder="1"/>
    <xf numFmtId="0" fontId="0" fillId="11" borderId="18" xfId="0" applyFill="1" applyBorder="1"/>
    <xf numFmtId="0" fontId="0" fillId="0" borderId="0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0" xfId="0" applyFill="1" applyBorder="1"/>
    <xf numFmtId="0" fontId="0" fillId="15" borderId="31" xfId="0" applyFill="1" applyBorder="1"/>
    <xf numFmtId="0" fontId="0" fillId="0" borderId="12" xfId="0" applyNumberFormat="1" applyBorder="1"/>
    <xf numFmtId="0" fontId="0" fillId="0" borderId="24" xfId="0" applyNumberFormat="1" applyBorder="1"/>
    <xf numFmtId="0" fontId="0" fillId="0" borderId="12" xfId="0" applyNumberFormat="1" applyFill="1" applyBorder="1"/>
    <xf numFmtId="0" fontId="0" fillId="0" borderId="24" xfId="0" applyNumberFormat="1" applyFill="1" applyBorder="1"/>
    <xf numFmtId="0" fontId="0" fillId="0" borderId="11" xfId="0" applyBorder="1"/>
    <xf numFmtId="0" fontId="0" fillId="0" borderId="7" xfId="0" applyNumberFormat="1" applyBorder="1"/>
    <xf numFmtId="1" fontId="0" fillId="0" borderId="4" xfId="0" applyNumberFormat="1" applyFill="1" applyBorder="1"/>
    <xf numFmtId="49" fontId="0" fillId="0" borderId="16" xfId="0" applyNumberFormat="1" applyFill="1" applyBorder="1"/>
    <xf numFmtId="1" fontId="0" fillId="0" borderId="18" xfId="0" applyNumberFormat="1" applyFill="1" applyBorder="1"/>
    <xf numFmtId="0" fontId="0" fillId="0" borderId="25" xfId="0" applyBorder="1"/>
    <xf numFmtId="1" fontId="0" fillId="0" borderId="21" xfId="0" applyNumberFormat="1" applyFill="1" applyBorder="1"/>
    <xf numFmtId="1" fontId="0" fillId="0" borderId="25" xfId="0" applyNumberFormat="1" applyFill="1" applyBorder="1"/>
    <xf numFmtId="0" fontId="0" fillId="0" borderId="0" xfId="0" applyNumberFormat="1" applyBorder="1"/>
    <xf numFmtId="1" fontId="0" fillId="0" borderId="12" xfId="0" applyNumberFormat="1" applyFill="1" applyBorder="1"/>
    <xf numFmtId="1" fontId="0" fillId="0" borderId="24" xfId="0" applyNumberFormat="1" applyFill="1" applyBorder="1"/>
    <xf numFmtId="1" fontId="0" fillId="20" borderId="12" xfId="0" applyNumberFormat="1" applyFill="1" applyBorder="1"/>
    <xf numFmtId="1" fontId="0" fillId="20" borderId="0" xfId="0" applyNumberFormat="1" applyFill="1" applyBorder="1"/>
    <xf numFmtId="1" fontId="0" fillId="20" borderId="24" xfId="0" applyNumberFormat="1" applyFill="1" applyBorder="1"/>
    <xf numFmtId="0" fontId="0" fillId="20" borderId="0" xfId="0" applyFill="1" applyBorder="1"/>
    <xf numFmtId="0" fontId="0" fillId="20" borderId="16" xfId="0" applyFill="1" applyBorder="1"/>
    <xf numFmtId="0" fontId="0" fillId="19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1">
    <cellStyle name="60 % - Accent1 2" xfId="2"/>
    <cellStyle name="60 % - Accent2 2" xfId="3"/>
    <cellStyle name="60 % - Accent3 2" xfId="4"/>
    <cellStyle name="60 % - Accent4 2" xfId="5"/>
    <cellStyle name="60 % - Accent5 2" xfId="6"/>
    <cellStyle name="60 % - Accent6 2" xfId="7"/>
    <cellStyle name="Neutre 2" xfId="8"/>
    <cellStyle name="Normal" xfId="0" builtinId="0"/>
    <cellStyle name="Normal 3" xfId="1"/>
    <cellStyle name="Titre 2" xfId="9"/>
    <cellStyle name="常规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Mbps</a:t>
            </a:r>
            <a:r>
              <a:rPr lang="fr-FR" baseline="0"/>
              <a:t> / Slices 100 MHz 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Comparaison!$P$2:$P$18</c:f>
              <c:numCache>
                <c:formatCode>General</c:formatCode>
                <c:ptCount val="17"/>
                <c:pt idx="0">
                  <c:v>2.1180409247302667</c:v>
                </c:pt>
                <c:pt idx="1">
                  <c:v>3.0704069560592697</c:v>
                </c:pt>
                <c:pt idx="2">
                  <c:v>1.4769120099290827</c:v>
                </c:pt>
                <c:pt idx="3">
                  <c:v>2.2578089049162289</c:v>
                </c:pt>
                <c:pt idx="4">
                  <c:v>1.4616551665415607</c:v>
                </c:pt>
                <c:pt idx="5">
                  <c:v>2.1525521390327063</c:v>
                </c:pt>
                <c:pt idx="6">
                  <c:v>1.9639694051765884</c:v>
                </c:pt>
                <c:pt idx="7">
                  <c:v>1.4805851111271513</c:v>
                </c:pt>
                <c:pt idx="8">
                  <c:v>1.4646275026748266</c:v>
                </c:pt>
                <c:pt idx="9">
                  <c:v>2.5721304149904669</c:v>
                </c:pt>
                <c:pt idx="10">
                  <c:v>2.2473370974191309</c:v>
                </c:pt>
                <c:pt idx="11">
                  <c:v>1.9911807168154285</c:v>
                </c:pt>
                <c:pt idx="12">
                  <c:v>1.4981316262536843</c:v>
                </c:pt>
                <c:pt idx="13">
                  <c:v>2.2163192278417596</c:v>
                </c:pt>
                <c:pt idx="14">
                  <c:v>1.2136317940605457</c:v>
                </c:pt>
                <c:pt idx="15">
                  <c:v>1.6409574136006209</c:v>
                </c:pt>
                <c:pt idx="16">
                  <c:v>0.92909418476096672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Comparaison!$P$22:$P$38</c:f>
              <c:numCache>
                <c:formatCode>General</c:formatCode>
                <c:ptCount val="17"/>
                <c:pt idx="0">
                  <c:v>2.8244484168837229</c:v>
                </c:pt>
                <c:pt idx="1">
                  <c:v>3.620565371289703</c:v>
                </c:pt>
                <c:pt idx="2">
                  <c:v>2.3261033456748437</c:v>
                </c:pt>
                <c:pt idx="3">
                  <c:v>3.2031016590340475</c:v>
                </c:pt>
                <c:pt idx="4">
                  <c:v>1.987616210672823</c:v>
                </c:pt>
                <c:pt idx="5">
                  <c:v>2.917503246114963</c:v>
                </c:pt>
                <c:pt idx="6">
                  <c:v>2.7792605111159672</c:v>
                </c:pt>
                <c:pt idx="7">
                  <c:v>2.0110700478870545</c:v>
                </c:pt>
                <c:pt idx="8">
                  <c:v>2.0921482146331263</c:v>
                </c:pt>
                <c:pt idx="9">
                  <c:v>3.1570157324047181</c:v>
                </c:pt>
                <c:pt idx="10">
                  <c:v>2.8118222885518471</c:v>
                </c:pt>
                <c:pt idx="11">
                  <c:v>2.4215502341243775</c:v>
                </c:pt>
                <c:pt idx="12">
                  <c:v>2.1022929044441185</c:v>
                </c:pt>
                <c:pt idx="13">
                  <c:v>2.9219723658262065</c:v>
                </c:pt>
                <c:pt idx="14">
                  <c:v>1.5839332119038658</c:v>
                </c:pt>
                <c:pt idx="15">
                  <c:v>2.5050670674773974</c:v>
                </c:pt>
                <c:pt idx="16">
                  <c:v>1.3203301917744876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Comparaison!$P$42:$P$58</c:f>
              <c:numCache>
                <c:formatCode>General</c:formatCode>
                <c:ptCount val="17"/>
                <c:pt idx="0">
                  <c:v>3.868437023067882</c:v>
                </c:pt>
                <c:pt idx="1">
                  <c:v>4.4259825873443841</c:v>
                </c:pt>
                <c:pt idx="2">
                  <c:v>3.3732221940166651</c:v>
                </c:pt>
                <c:pt idx="3">
                  <c:v>4.3196469416245744</c:v>
                </c:pt>
                <c:pt idx="4">
                  <c:v>2.5816979841028025</c:v>
                </c:pt>
                <c:pt idx="5">
                  <c:v>3.6187382447519574</c:v>
                </c:pt>
                <c:pt idx="6">
                  <c:v>3.5382056035326235</c:v>
                </c:pt>
                <c:pt idx="7">
                  <c:v>3.2641173317309424</c:v>
                </c:pt>
                <c:pt idx="8">
                  <c:v>2.88887279742438</c:v>
                </c:pt>
                <c:pt idx="9">
                  <c:v>4.0139185888376803</c:v>
                </c:pt>
                <c:pt idx="10">
                  <c:v>3.8143133518408305</c:v>
                </c:pt>
                <c:pt idx="11">
                  <c:v>3.5262973668460735</c:v>
                </c:pt>
                <c:pt idx="12">
                  <c:v>3.3387049727435314</c:v>
                </c:pt>
                <c:pt idx="13">
                  <c:v>3.9176386646396444</c:v>
                </c:pt>
                <c:pt idx="14">
                  <c:v>2.1540696700749913</c:v>
                </c:pt>
                <c:pt idx="15">
                  <c:v>3.7604191159805485</c:v>
                </c:pt>
                <c:pt idx="16">
                  <c:v>2.11367528533638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Comparaison!$P$62:$P$78</c:f>
              <c:numCache>
                <c:formatCode>General</c:formatCode>
                <c:ptCount val="17"/>
                <c:pt idx="0">
                  <c:v>4.5430655439302159</c:v>
                </c:pt>
                <c:pt idx="1">
                  <c:v>4.2291360974528285</c:v>
                </c:pt>
                <c:pt idx="2">
                  <c:v>3.7698406077059139</c:v>
                </c:pt>
                <c:pt idx="3">
                  <c:v>3.4708861001320699</c:v>
                </c:pt>
                <c:pt idx="4">
                  <c:v>3.6876323854296054</c:v>
                </c:pt>
                <c:pt idx="5">
                  <c:v>3.5117107268305894</c:v>
                </c:pt>
                <c:pt idx="6">
                  <c:v>4.0070512135858962</c:v>
                </c:pt>
                <c:pt idx="7">
                  <c:v>3.9056310521948654</c:v>
                </c:pt>
                <c:pt idx="8">
                  <c:v>4.2338558585222836</c:v>
                </c:pt>
                <c:pt idx="9">
                  <c:v>4.3246238045227887</c:v>
                </c:pt>
                <c:pt idx="10">
                  <c:v>3.8817416106672553</c:v>
                </c:pt>
                <c:pt idx="11">
                  <c:v>3.7580679395961547</c:v>
                </c:pt>
                <c:pt idx="12">
                  <c:v>3.4888149755602651</c:v>
                </c:pt>
                <c:pt idx="13">
                  <c:v>4.2059334364768413</c:v>
                </c:pt>
                <c:pt idx="14">
                  <c:v>2.5957507618381803</c:v>
                </c:pt>
                <c:pt idx="15">
                  <c:v>3.898386960883208</c:v>
                </c:pt>
                <c:pt idx="16">
                  <c:v>2.5776896684913928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45760"/>
        <c:axId val="145063936"/>
      </c:barChart>
      <c:catAx>
        <c:axId val="14504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063936"/>
        <c:crosses val="autoZero"/>
        <c:auto val="1"/>
        <c:lblAlgn val="ctr"/>
        <c:lblOffset val="100"/>
        <c:noMultiLvlLbl val="0"/>
      </c:catAx>
      <c:valAx>
        <c:axId val="14506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4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T_s1/s2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Comparaison!$F$62:$F$78</c:f>
              <c:numCache>
                <c:formatCode>General</c:formatCode>
                <c:ptCount val="17"/>
                <c:pt idx="0">
                  <c:v>5424</c:v>
                </c:pt>
                <c:pt idx="1">
                  <c:v>5424</c:v>
                </c:pt>
                <c:pt idx="2">
                  <c:v>5304</c:v>
                </c:pt>
                <c:pt idx="3">
                  <c:v>5172</c:v>
                </c:pt>
                <c:pt idx="4">
                  <c:v>5304</c:v>
                </c:pt>
                <c:pt idx="5">
                  <c:v>4884</c:v>
                </c:pt>
                <c:pt idx="6">
                  <c:v>4704</c:v>
                </c:pt>
                <c:pt idx="7">
                  <c:v>4704</c:v>
                </c:pt>
                <c:pt idx="8">
                  <c:v>4704</c:v>
                </c:pt>
                <c:pt idx="9">
                  <c:v>7512</c:v>
                </c:pt>
                <c:pt idx="10">
                  <c:v>7512</c:v>
                </c:pt>
                <c:pt idx="11">
                  <c:v>7512</c:v>
                </c:pt>
                <c:pt idx="12">
                  <c:v>7512</c:v>
                </c:pt>
                <c:pt idx="13">
                  <c:v>4902</c:v>
                </c:pt>
                <c:pt idx="14">
                  <c:v>12876</c:v>
                </c:pt>
                <c:pt idx="15">
                  <c:v>4902</c:v>
                </c:pt>
                <c:pt idx="16">
                  <c:v>12876</c:v>
                </c:pt>
              </c:numCache>
            </c:numRef>
          </c:yVal>
          <c:smooth val="0"/>
        </c:ser>
        <c:ser>
          <c:idx val="1"/>
          <c:order val="1"/>
          <c:tx>
            <c:v>T_s2&amp;s1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Comparaison!$G$62:$G$78</c:f>
              <c:numCache>
                <c:formatCode>General</c:formatCode>
                <c:ptCount val="17"/>
                <c:pt idx="0">
                  <c:v>2748</c:v>
                </c:pt>
                <c:pt idx="1">
                  <c:v>2784</c:v>
                </c:pt>
                <c:pt idx="2">
                  <c:v>2724</c:v>
                </c:pt>
                <c:pt idx="3">
                  <c:v>2694</c:v>
                </c:pt>
                <c:pt idx="4">
                  <c:v>2724</c:v>
                </c:pt>
                <c:pt idx="5">
                  <c:v>2514</c:v>
                </c:pt>
                <c:pt idx="6">
                  <c:v>2424</c:v>
                </c:pt>
                <c:pt idx="7">
                  <c:v>2424</c:v>
                </c:pt>
                <c:pt idx="8">
                  <c:v>2424</c:v>
                </c:pt>
                <c:pt idx="9">
                  <c:v>3852</c:v>
                </c:pt>
                <c:pt idx="10">
                  <c:v>3852</c:v>
                </c:pt>
                <c:pt idx="11">
                  <c:v>3852</c:v>
                </c:pt>
                <c:pt idx="12">
                  <c:v>3852</c:v>
                </c:pt>
                <c:pt idx="13">
                  <c:v>2532</c:v>
                </c:pt>
                <c:pt idx="14">
                  <c:v>6576</c:v>
                </c:pt>
                <c:pt idx="15">
                  <c:v>2532</c:v>
                </c:pt>
                <c:pt idx="16">
                  <c:v>6576</c:v>
                </c:pt>
              </c:numCache>
            </c:numRef>
          </c:yVal>
          <c:smooth val="0"/>
        </c:ser>
        <c:ser>
          <c:idx val="2"/>
          <c:order val="2"/>
          <c:tx>
            <c:v>V1</c:v>
          </c:tx>
          <c:spPr>
            <a:ln w="28575">
              <a:noFill/>
            </a:ln>
          </c:spPr>
          <c:xVal>
            <c:numRef>
              <c:f>Comparaison!$E$2:$E$18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Comparaison!$AB$2:$AB$18</c:f>
              <c:numCache>
                <c:formatCode>General</c:formatCode>
                <c:ptCount val="17"/>
                <c:pt idx="0">
                  <c:v>16500</c:v>
                </c:pt>
                <c:pt idx="1">
                  <c:v>9180</c:v>
                </c:pt>
                <c:pt idx="2">
                  <c:v>16374</c:v>
                </c:pt>
                <c:pt idx="3">
                  <c:v>8991</c:v>
                </c:pt>
                <c:pt idx="4">
                  <c:v>16374</c:v>
                </c:pt>
                <c:pt idx="5">
                  <c:v>8613</c:v>
                </c:pt>
                <c:pt idx="6">
                  <c:v>15744</c:v>
                </c:pt>
                <c:pt idx="7">
                  <c:v>15744</c:v>
                </c:pt>
                <c:pt idx="8">
                  <c:v>15744</c:v>
                </c:pt>
                <c:pt idx="9">
                  <c:v>16890</c:v>
                </c:pt>
                <c:pt idx="10">
                  <c:v>16890</c:v>
                </c:pt>
                <c:pt idx="11">
                  <c:v>16890</c:v>
                </c:pt>
                <c:pt idx="12">
                  <c:v>16890</c:v>
                </c:pt>
                <c:pt idx="13">
                  <c:v>9651</c:v>
                </c:pt>
                <c:pt idx="14">
                  <c:v>35118</c:v>
                </c:pt>
                <c:pt idx="15">
                  <c:v>9651</c:v>
                </c:pt>
                <c:pt idx="16">
                  <c:v>35118</c:v>
                </c:pt>
              </c:numCache>
            </c:numRef>
          </c:yVal>
          <c:smooth val="0"/>
        </c:ser>
        <c:ser>
          <c:idx val="3"/>
          <c:order val="3"/>
          <c:tx>
            <c:v>V2</c:v>
          </c:tx>
          <c:spPr>
            <a:ln w="28575">
              <a:noFill/>
            </a:ln>
          </c:spPr>
          <c:xVal>
            <c:numRef>
              <c:f>Comparaison!$E$22:$E$38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Comparaison!$AB$22:$AB$38</c:f>
              <c:numCache>
                <c:formatCode>General</c:formatCode>
                <c:ptCount val="17"/>
                <c:pt idx="0">
                  <c:v>16500</c:v>
                </c:pt>
                <c:pt idx="1">
                  <c:v>9180</c:v>
                </c:pt>
                <c:pt idx="2">
                  <c:v>16374</c:v>
                </c:pt>
                <c:pt idx="3">
                  <c:v>8991</c:v>
                </c:pt>
                <c:pt idx="4">
                  <c:v>16374</c:v>
                </c:pt>
                <c:pt idx="5">
                  <c:v>8613</c:v>
                </c:pt>
                <c:pt idx="6">
                  <c:v>15744</c:v>
                </c:pt>
                <c:pt idx="7">
                  <c:v>15744</c:v>
                </c:pt>
                <c:pt idx="8">
                  <c:v>15744</c:v>
                </c:pt>
                <c:pt idx="9">
                  <c:v>16890</c:v>
                </c:pt>
                <c:pt idx="10">
                  <c:v>16890</c:v>
                </c:pt>
                <c:pt idx="11">
                  <c:v>16890</c:v>
                </c:pt>
                <c:pt idx="12">
                  <c:v>16890</c:v>
                </c:pt>
                <c:pt idx="13">
                  <c:v>9651</c:v>
                </c:pt>
                <c:pt idx="14">
                  <c:v>35118</c:v>
                </c:pt>
                <c:pt idx="15">
                  <c:v>9651</c:v>
                </c:pt>
                <c:pt idx="16">
                  <c:v>35118</c:v>
                </c:pt>
              </c:numCache>
            </c:numRef>
          </c:yVal>
          <c:smooth val="0"/>
        </c:ser>
        <c:ser>
          <c:idx val="4"/>
          <c:order val="4"/>
          <c:tx>
            <c:v>V3</c:v>
          </c:tx>
          <c:spPr>
            <a:ln w="28575">
              <a:noFill/>
            </a:ln>
          </c:spPr>
          <c:xVal>
            <c:numRef>
              <c:f>Comparaison!$E$42:$E$58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Comparaison!$T$42:$T$58</c:f>
              <c:numCache>
                <c:formatCode>General</c:formatCode>
                <c:ptCount val="17"/>
                <c:pt idx="0">
                  <c:v>7139</c:v>
                </c:pt>
                <c:pt idx="1">
                  <c:v>4259</c:v>
                </c:pt>
                <c:pt idx="2">
                  <c:v>7079</c:v>
                </c:pt>
                <c:pt idx="3">
                  <c:v>4169</c:v>
                </c:pt>
                <c:pt idx="4">
                  <c:v>7079</c:v>
                </c:pt>
                <c:pt idx="5">
                  <c:v>3989</c:v>
                </c:pt>
                <c:pt idx="6">
                  <c:v>6779</c:v>
                </c:pt>
                <c:pt idx="7">
                  <c:v>6779</c:v>
                </c:pt>
                <c:pt idx="8">
                  <c:v>6779</c:v>
                </c:pt>
                <c:pt idx="9">
                  <c:v>7439</c:v>
                </c:pt>
                <c:pt idx="10">
                  <c:v>7439</c:v>
                </c:pt>
                <c:pt idx="11">
                  <c:v>7439</c:v>
                </c:pt>
                <c:pt idx="12">
                  <c:v>7439</c:v>
                </c:pt>
                <c:pt idx="13">
                  <c:v>4367</c:v>
                </c:pt>
                <c:pt idx="14">
                  <c:v>15251</c:v>
                </c:pt>
                <c:pt idx="15">
                  <c:v>4967</c:v>
                </c:pt>
                <c:pt idx="16">
                  <c:v>15251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Comparaison!$T$62:$T$78</c:f>
              <c:numCache>
                <c:formatCode>General</c:formatCode>
                <c:ptCount val="17"/>
                <c:pt idx="0">
                  <c:v>2831</c:v>
                </c:pt>
                <c:pt idx="1">
                  <c:v>2845</c:v>
                </c:pt>
                <c:pt idx="2">
                  <c:v>2771</c:v>
                </c:pt>
                <c:pt idx="3">
                  <c:v>2755</c:v>
                </c:pt>
                <c:pt idx="4">
                  <c:v>2771</c:v>
                </c:pt>
                <c:pt idx="5">
                  <c:v>2573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3910</c:v>
                </c:pt>
                <c:pt idx="10">
                  <c:v>3910</c:v>
                </c:pt>
                <c:pt idx="11">
                  <c:v>3910</c:v>
                </c:pt>
                <c:pt idx="12">
                  <c:v>3910</c:v>
                </c:pt>
                <c:pt idx="13">
                  <c:v>2590</c:v>
                </c:pt>
                <c:pt idx="14">
                  <c:v>6634</c:v>
                </c:pt>
                <c:pt idx="15">
                  <c:v>2590</c:v>
                </c:pt>
                <c:pt idx="16">
                  <c:v>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4320"/>
        <c:axId val="157305856"/>
      </c:scatterChart>
      <c:valAx>
        <c:axId val="157304320"/>
        <c:scaling>
          <c:orientation val="minMax"/>
          <c:min val="70"/>
        </c:scaling>
        <c:delete val="0"/>
        <c:axPos val="b"/>
        <c:numFmt formatCode="General" sourceLinked="1"/>
        <c:majorTickMark val="out"/>
        <c:minorTickMark val="none"/>
        <c:tickLblPos val="nextTo"/>
        <c:crossAx val="157305856"/>
        <c:crosses val="autoZero"/>
        <c:crossBetween val="midCat"/>
      </c:valAx>
      <c:valAx>
        <c:axId val="1573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0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baseline="0"/>
              <a:t>Nb Cycles for 3 Frames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Mesured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Comparaison!$AJ$19:$AJ$35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Comparaison!$AK$19:$AK$35</c:f>
              <c:numCache>
                <c:formatCode>General</c:formatCode>
                <c:ptCount val="17"/>
                <c:pt idx="0">
                  <c:v>3097</c:v>
                </c:pt>
                <c:pt idx="1">
                  <c:v>2257</c:v>
                </c:pt>
                <c:pt idx="2">
                  <c:v>3055</c:v>
                </c:pt>
                <c:pt idx="3">
                  <c:v>2194</c:v>
                </c:pt>
                <c:pt idx="4">
                  <c:v>3055</c:v>
                </c:pt>
                <c:pt idx="5">
                  <c:v>2068</c:v>
                </c:pt>
                <c:pt idx="6">
                  <c:v>2845</c:v>
                </c:pt>
                <c:pt idx="7">
                  <c:v>2845</c:v>
                </c:pt>
                <c:pt idx="8">
                  <c:v>2845</c:v>
                </c:pt>
                <c:pt idx="9">
                  <c:v>3627</c:v>
                </c:pt>
                <c:pt idx="10">
                  <c:v>3627</c:v>
                </c:pt>
                <c:pt idx="11">
                  <c:v>3627</c:v>
                </c:pt>
                <c:pt idx="12">
                  <c:v>3627</c:v>
                </c:pt>
                <c:pt idx="13">
                  <c:v>2214</c:v>
                </c:pt>
                <c:pt idx="14">
                  <c:v>6903</c:v>
                </c:pt>
                <c:pt idx="15">
                  <c:v>2214</c:v>
                </c:pt>
                <c:pt idx="16">
                  <c:v>6903</c:v>
                </c:pt>
              </c:numCache>
            </c:numRef>
          </c:yVal>
          <c:smooth val="0"/>
        </c:ser>
        <c:ser>
          <c:idx val="2"/>
          <c:order val="1"/>
          <c:tx>
            <c:v>Theo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Comparaison!$AJ$19:$AJ$35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Comparaison!$AL$19:$AL$35</c:f>
              <c:numCache>
                <c:formatCode>General</c:formatCode>
                <c:ptCount val="17"/>
                <c:pt idx="0">
                  <c:v>916</c:v>
                </c:pt>
                <c:pt idx="1">
                  <c:v>928</c:v>
                </c:pt>
                <c:pt idx="2">
                  <c:v>908</c:v>
                </c:pt>
                <c:pt idx="3">
                  <c:v>898</c:v>
                </c:pt>
                <c:pt idx="4">
                  <c:v>908</c:v>
                </c:pt>
                <c:pt idx="5">
                  <c:v>838</c:v>
                </c:pt>
                <c:pt idx="6">
                  <c:v>808</c:v>
                </c:pt>
                <c:pt idx="7">
                  <c:v>808</c:v>
                </c:pt>
                <c:pt idx="8">
                  <c:v>808</c:v>
                </c:pt>
                <c:pt idx="9">
                  <c:v>1284</c:v>
                </c:pt>
                <c:pt idx="10">
                  <c:v>1284</c:v>
                </c:pt>
                <c:pt idx="11">
                  <c:v>1284</c:v>
                </c:pt>
                <c:pt idx="12">
                  <c:v>1284</c:v>
                </c:pt>
                <c:pt idx="13">
                  <c:v>844</c:v>
                </c:pt>
                <c:pt idx="14">
                  <c:v>2192</c:v>
                </c:pt>
                <c:pt idx="15">
                  <c:v>844</c:v>
                </c:pt>
                <c:pt idx="16">
                  <c:v>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5408"/>
        <c:axId val="157027328"/>
      </c:scatterChart>
      <c:valAx>
        <c:axId val="157025408"/>
        <c:scaling>
          <c:orientation val="minMax"/>
          <c:min val="7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7027328"/>
        <c:crosses val="autoZero"/>
        <c:crossBetween val="midCat"/>
      </c:valAx>
      <c:valAx>
        <c:axId val="1570273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702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100MHz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Perfs!$I$3:$I$19</c:f>
              <c:numCache>
                <c:formatCode>General</c:formatCode>
                <c:ptCount val="17"/>
                <c:pt idx="0">
                  <c:v>5868</c:v>
                </c:pt>
                <c:pt idx="1">
                  <c:v>5911</c:v>
                </c:pt>
                <c:pt idx="2">
                  <c:v>12483</c:v>
                </c:pt>
                <c:pt idx="3">
                  <c:v>12514</c:v>
                </c:pt>
                <c:pt idx="4">
                  <c:v>19724</c:v>
                </c:pt>
                <c:pt idx="5">
                  <c:v>19749</c:v>
                </c:pt>
                <c:pt idx="6">
                  <c:v>10857</c:v>
                </c:pt>
                <c:pt idx="7">
                  <c:v>19146</c:v>
                </c:pt>
                <c:pt idx="8">
                  <c:v>22816</c:v>
                </c:pt>
                <c:pt idx="9">
                  <c:v>6737</c:v>
                </c:pt>
                <c:pt idx="10">
                  <c:v>13682</c:v>
                </c:pt>
                <c:pt idx="11">
                  <c:v>27383</c:v>
                </c:pt>
                <c:pt idx="12">
                  <c:v>55092</c:v>
                </c:pt>
                <c:pt idx="13">
                  <c:v>21280</c:v>
                </c:pt>
                <c:pt idx="14">
                  <c:v>21315</c:v>
                </c:pt>
                <c:pt idx="15">
                  <c:v>43514</c:v>
                </c:pt>
                <c:pt idx="16">
                  <c:v>43514</c:v>
                </c:pt>
              </c:numCache>
            </c:numRef>
          </c:yVal>
          <c:smooth val="0"/>
        </c:ser>
        <c:ser>
          <c:idx val="1"/>
          <c:order val="1"/>
          <c:tx>
            <c:v>300MHz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Perfs!$Q$3:$Q$19</c:f>
              <c:numCache>
                <c:formatCode>General</c:formatCode>
                <c:ptCount val="17"/>
                <c:pt idx="0">
                  <c:v>6777</c:v>
                </c:pt>
                <c:pt idx="1">
                  <c:v>6836</c:v>
                </c:pt>
                <c:pt idx="2">
                  <c:v>13083</c:v>
                </c:pt>
                <c:pt idx="3">
                  <c:v>13161</c:v>
                </c:pt>
                <c:pt idx="4">
                  <c:v>20902</c:v>
                </c:pt>
                <c:pt idx="5">
                  <c:v>20932</c:v>
                </c:pt>
                <c:pt idx="6">
                  <c:v>10897</c:v>
                </c:pt>
                <c:pt idx="7">
                  <c:v>20664</c:v>
                </c:pt>
                <c:pt idx="8">
                  <c:v>24798</c:v>
                </c:pt>
                <c:pt idx="9">
                  <c:v>7719</c:v>
                </c:pt>
                <c:pt idx="10">
                  <c:v>14402</c:v>
                </c:pt>
                <c:pt idx="11">
                  <c:v>30292</c:v>
                </c:pt>
                <c:pt idx="12">
                  <c:v>64535</c:v>
                </c:pt>
                <c:pt idx="13">
                  <c:v>23063</c:v>
                </c:pt>
                <c:pt idx="14">
                  <c:v>23611</c:v>
                </c:pt>
                <c:pt idx="15">
                  <c:v>48775</c:v>
                </c:pt>
                <c:pt idx="16">
                  <c:v>48775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8208"/>
        <c:axId val="157204480"/>
      </c:scatterChart>
      <c:valAx>
        <c:axId val="157198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04480"/>
        <c:crosses val="autoZero"/>
        <c:crossBetween val="midCat"/>
      </c:valAx>
      <c:valAx>
        <c:axId val="1572044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9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100MHz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Perfs!$L$3:$L$19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35</c:v>
                </c:pt>
                <c:pt idx="3">
                  <c:v>35</c:v>
                </c:pt>
                <c:pt idx="4">
                  <c:v>52</c:v>
                </c:pt>
                <c:pt idx="5">
                  <c:v>52</c:v>
                </c:pt>
                <c:pt idx="6">
                  <c:v>32</c:v>
                </c:pt>
                <c:pt idx="7">
                  <c:v>52</c:v>
                </c:pt>
                <c:pt idx="8">
                  <c:v>62</c:v>
                </c:pt>
                <c:pt idx="9">
                  <c:v>24</c:v>
                </c:pt>
                <c:pt idx="10">
                  <c:v>43</c:v>
                </c:pt>
                <c:pt idx="11">
                  <c:v>82</c:v>
                </c:pt>
                <c:pt idx="12">
                  <c:v>159</c:v>
                </c:pt>
                <c:pt idx="13">
                  <c:v>57</c:v>
                </c:pt>
                <c:pt idx="14">
                  <c:v>72</c:v>
                </c:pt>
                <c:pt idx="15">
                  <c:v>112</c:v>
                </c:pt>
                <c:pt idx="16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8016"/>
        <c:axId val="157239936"/>
      </c:scatterChart>
      <c:valAx>
        <c:axId val="157238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39936"/>
        <c:crosses val="autoZero"/>
        <c:crossBetween val="midCat"/>
      </c:valAx>
      <c:valAx>
        <c:axId val="1572399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BRAMs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3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100MHz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Perfs!$J$3:$J$19</c:f>
              <c:numCache>
                <c:formatCode>General</c:formatCode>
                <c:ptCount val="17"/>
                <c:pt idx="0">
                  <c:v>4934</c:v>
                </c:pt>
                <c:pt idx="1">
                  <c:v>4938</c:v>
                </c:pt>
                <c:pt idx="2">
                  <c:v>9769</c:v>
                </c:pt>
                <c:pt idx="3">
                  <c:v>9773</c:v>
                </c:pt>
                <c:pt idx="4">
                  <c:v>14453</c:v>
                </c:pt>
                <c:pt idx="5">
                  <c:v>14459</c:v>
                </c:pt>
                <c:pt idx="6">
                  <c:v>8728</c:v>
                </c:pt>
                <c:pt idx="7">
                  <c:v>14270</c:v>
                </c:pt>
                <c:pt idx="8">
                  <c:v>17168</c:v>
                </c:pt>
                <c:pt idx="9">
                  <c:v>5790</c:v>
                </c:pt>
                <c:pt idx="10">
                  <c:v>11523</c:v>
                </c:pt>
                <c:pt idx="11">
                  <c:v>22782</c:v>
                </c:pt>
                <c:pt idx="12">
                  <c:v>45175</c:v>
                </c:pt>
                <c:pt idx="13">
                  <c:v>15671</c:v>
                </c:pt>
                <c:pt idx="14">
                  <c:v>15707</c:v>
                </c:pt>
                <c:pt idx="15">
                  <c:v>31288</c:v>
                </c:pt>
                <c:pt idx="16">
                  <c:v>31288</c:v>
                </c:pt>
              </c:numCache>
            </c:numRef>
          </c:yVal>
          <c:smooth val="0"/>
        </c:ser>
        <c:ser>
          <c:idx val="1"/>
          <c:order val="1"/>
          <c:tx>
            <c:v>300MHz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Perfs!$R$3:$R$19</c:f>
              <c:numCache>
                <c:formatCode>General</c:formatCode>
                <c:ptCount val="17"/>
                <c:pt idx="0">
                  <c:v>12449</c:v>
                </c:pt>
                <c:pt idx="1">
                  <c:v>12452</c:v>
                </c:pt>
                <c:pt idx="2">
                  <c:v>24293</c:v>
                </c:pt>
                <c:pt idx="3">
                  <c:v>24318</c:v>
                </c:pt>
                <c:pt idx="4">
                  <c:v>36140</c:v>
                </c:pt>
                <c:pt idx="5">
                  <c:v>36152</c:v>
                </c:pt>
                <c:pt idx="6">
                  <c:v>21658</c:v>
                </c:pt>
                <c:pt idx="7">
                  <c:v>35721</c:v>
                </c:pt>
                <c:pt idx="8">
                  <c:v>42735</c:v>
                </c:pt>
                <c:pt idx="9">
                  <c:v>14673</c:v>
                </c:pt>
                <c:pt idx="10">
                  <c:v>28722</c:v>
                </c:pt>
                <c:pt idx="11">
                  <c:v>56664</c:v>
                </c:pt>
                <c:pt idx="12">
                  <c:v>112557</c:v>
                </c:pt>
                <c:pt idx="13">
                  <c:v>39260</c:v>
                </c:pt>
                <c:pt idx="14">
                  <c:v>39276</c:v>
                </c:pt>
                <c:pt idx="15">
                  <c:v>77639</c:v>
                </c:pt>
                <c:pt idx="16">
                  <c:v>77639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1168"/>
        <c:axId val="157273088"/>
      </c:scatterChart>
      <c:valAx>
        <c:axId val="157271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73088"/>
        <c:crosses val="autoZero"/>
        <c:crossBetween val="midCat"/>
      </c:valAx>
      <c:valAx>
        <c:axId val="157273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FFs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7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Perfs!$D$3:$D$19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54</c:v>
                </c:pt>
                <c:pt idx="3">
                  <c:v>54</c:v>
                </c:pt>
                <c:pt idx="4">
                  <c:v>81</c:v>
                </c:pt>
                <c:pt idx="5">
                  <c:v>81</c:v>
                </c:pt>
                <c:pt idx="6">
                  <c:v>48</c:v>
                </c:pt>
                <c:pt idx="7">
                  <c:v>80</c:v>
                </c:pt>
                <c:pt idx="8">
                  <c:v>96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88</c:v>
                </c:pt>
                <c:pt idx="14">
                  <c:v>88</c:v>
                </c:pt>
                <c:pt idx="15">
                  <c:v>176</c:v>
                </c:pt>
                <c:pt idx="16">
                  <c:v>176</c:v>
                </c:pt>
              </c:numCache>
            </c:numRef>
          </c:xVal>
          <c:yVal>
            <c:numRef>
              <c:f>Perfs!$M$3:$M$19</c:f>
              <c:numCache>
                <c:formatCode>0</c:formatCode>
                <c:ptCount val="17"/>
                <c:pt idx="0">
                  <c:v>236.9106846718787</c:v>
                </c:pt>
                <c:pt idx="1">
                  <c:v>235.96035865974514</c:v>
                </c:pt>
                <c:pt idx="2">
                  <c:v>230.36166781847501</c:v>
                </c:pt>
                <c:pt idx="3">
                  <c:v>223.86389075442133</c:v>
                </c:pt>
                <c:pt idx="4">
                  <c:v>216.21621621621622</c:v>
                </c:pt>
                <c:pt idx="5">
                  <c:v>218.72265966754156</c:v>
                </c:pt>
                <c:pt idx="6">
                  <c:v>226.24434389140271</c:v>
                </c:pt>
                <c:pt idx="7">
                  <c:v>209.46795140343528</c:v>
                </c:pt>
                <c:pt idx="8">
                  <c:v>211.32713440405749</c:v>
                </c:pt>
                <c:pt idx="9">
                  <c:v>229.99080036798529</c:v>
                </c:pt>
                <c:pt idx="10">
                  <c:v>208.46362309776944</c:v>
                </c:pt>
                <c:pt idx="11">
                  <c:v>195.46520719311962</c:v>
                </c:pt>
                <c:pt idx="12">
                  <c:v>129.16559028674763</c:v>
                </c:pt>
                <c:pt idx="13">
                  <c:v>218.67483052700632</c:v>
                </c:pt>
                <c:pt idx="14">
                  <c:v>223.31397945511392</c:v>
                </c:pt>
                <c:pt idx="15">
                  <c:v>183.48623853211006</c:v>
                </c:pt>
                <c:pt idx="16">
                  <c:v>183.48623853211006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1056"/>
        <c:axId val="157131520"/>
      </c:scatterChart>
      <c:valAx>
        <c:axId val="1571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31520"/>
        <c:crosses val="autoZero"/>
        <c:crossBetween val="midCat"/>
      </c:valAx>
      <c:valAx>
        <c:axId val="157131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710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Mbps / Slices 300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Comparaison!$AA$2:$AA$18</c:f>
              <c:numCache>
                <c:formatCode>General</c:formatCode>
                <c:ptCount val="17"/>
                <c:pt idx="0">
                  <c:v>1.6749181587299002</c:v>
                </c:pt>
                <c:pt idx="1">
                  <c:v>3.2075307118838214</c:v>
                </c:pt>
                <c:pt idx="2">
                  <c:v>1.2554399989577849</c:v>
                </c:pt>
                <c:pt idx="3">
                  <c:v>2.9159615507141847</c:v>
                </c:pt>
                <c:pt idx="4">
                  <c:v>1.0953423873958019</c:v>
                </c:pt>
                <c:pt idx="5">
                  <c:v>2.3901843277531967</c:v>
                </c:pt>
                <c:pt idx="6">
                  <c:v>1.9744850893906436</c:v>
                </c:pt>
                <c:pt idx="7">
                  <c:v>1.0423299048042949</c:v>
                </c:pt>
                <c:pt idx="8">
                  <c:v>1.1894543532122897</c:v>
                </c:pt>
                <c:pt idx="9">
                  <c:v>2.8615917380481037</c:v>
                </c:pt>
                <c:pt idx="10">
                  <c:v>2.2053421486303453</c:v>
                </c:pt>
                <c:pt idx="11">
                  <c:v>1.9340295315721419</c:v>
                </c:pt>
                <c:pt idx="12">
                  <c:v>1.1291310049531114</c:v>
                </c:pt>
                <c:pt idx="13">
                  <c:v>1.5688016420892725</c:v>
                </c:pt>
                <c:pt idx="14">
                  <c:v>0.90545578279546612</c:v>
                </c:pt>
                <c:pt idx="15">
                  <c:v>1.3489345620015591</c:v>
                </c:pt>
                <c:pt idx="16">
                  <c:v>0.63150226178893809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Comparaison!$AA$22:$AA$38</c:f>
              <c:numCache>
                <c:formatCode>General</c:formatCode>
                <c:ptCount val="17"/>
                <c:pt idx="0">
                  <c:v>2.5073614565262701</c:v>
                </c:pt>
                <c:pt idx="1">
                  <c:v>4.4843552057758496</c:v>
                </c:pt>
                <c:pt idx="2">
                  <c:v>1.6257103738953622</c:v>
                </c:pt>
                <c:pt idx="3">
                  <c:v>3.4914058227375082</c:v>
                </c:pt>
                <c:pt idx="4">
                  <c:v>1.5548889133502279</c:v>
                </c:pt>
                <c:pt idx="5">
                  <c:v>2.8593968705263704</c:v>
                </c:pt>
                <c:pt idx="6">
                  <c:v>2.4477342445975951</c:v>
                </c:pt>
                <c:pt idx="7">
                  <c:v>1.4056470929237563</c:v>
                </c:pt>
                <c:pt idx="8">
                  <c:v>1.6152650559501973</c:v>
                </c:pt>
                <c:pt idx="9">
                  <c:v>3.5621848322400131</c:v>
                </c:pt>
                <c:pt idx="10">
                  <c:v>2.5878316408440551</c:v>
                </c:pt>
                <c:pt idx="11">
                  <c:v>2.3397013912230054</c:v>
                </c:pt>
                <c:pt idx="12">
                  <c:v>1.5415647121934239</c:v>
                </c:pt>
                <c:pt idx="13">
                  <c:v>2.9527156293554029</c:v>
                </c:pt>
                <c:pt idx="14">
                  <c:v>0.91792865168929716</c:v>
                </c:pt>
                <c:pt idx="15">
                  <c:v>1.7516425871775025</c:v>
                </c:pt>
                <c:pt idx="16">
                  <c:v>0.88862529371659515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Comparaison!$AA$42:$AA$58</c:f>
              <c:numCache>
                <c:formatCode>General</c:formatCode>
                <c:ptCount val="17"/>
                <c:pt idx="0">
                  <c:v>3.5946701226979063</c:v>
                </c:pt>
                <c:pt idx="1">
                  <c:v>6.0031411434180102</c:v>
                </c:pt>
                <c:pt idx="2">
                  <c:v>3.326461026384675</c:v>
                </c:pt>
                <c:pt idx="3">
                  <c:v>5.0877296999457107</c:v>
                </c:pt>
                <c:pt idx="4">
                  <c:v>2.4880796650182813</c:v>
                </c:pt>
                <c:pt idx="5">
                  <c:v>5.3431908697278896</c:v>
                </c:pt>
                <c:pt idx="6">
                  <c:v>3.6325457536461112</c:v>
                </c:pt>
                <c:pt idx="7">
                  <c:v>3.0507308476416859</c:v>
                </c:pt>
                <c:pt idx="8">
                  <c:v>2.8980605104785715</c:v>
                </c:pt>
                <c:pt idx="9">
                  <c:v>4.5721382918005826</c:v>
                </c:pt>
                <c:pt idx="10">
                  <c:v>4.1219581838178083</c:v>
                </c:pt>
                <c:pt idx="11">
                  <c:v>3.3986551914974168</c:v>
                </c:pt>
                <c:pt idx="12">
                  <c:v>2.8132180303621026</c:v>
                </c:pt>
                <c:pt idx="13">
                  <c:v>4.6527406528744031</c:v>
                </c:pt>
                <c:pt idx="14">
                  <c:v>2.2971628149297119</c:v>
                </c:pt>
                <c:pt idx="15">
                  <c:v>3.3607349683411303</c:v>
                </c:pt>
                <c:pt idx="16">
                  <c:v>1.7602206315029834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Comparaison!$AA$62:$AA$78</c:f>
              <c:numCache>
                <c:formatCode>General</c:formatCode>
                <c:ptCount val="17"/>
                <c:pt idx="0">
                  <c:v>5.7873559379509372</c:v>
                </c:pt>
                <c:pt idx="1">
                  <c:v>5.6952549228637315</c:v>
                </c:pt>
                <c:pt idx="2">
                  <c:v>5.6895138027327627</c:v>
                </c:pt>
                <c:pt idx="3">
                  <c:v>5.4602216329998008</c:v>
                </c:pt>
                <c:pt idx="4">
                  <c:v>5.2341916054592383</c:v>
                </c:pt>
                <c:pt idx="5">
                  <c:v>5.5999099476407279</c:v>
                </c:pt>
                <c:pt idx="6">
                  <c:v>6.5499459475944963</c:v>
                </c:pt>
                <c:pt idx="7">
                  <c:v>5.7245502224219633</c:v>
                </c:pt>
                <c:pt idx="8">
                  <c:v>5.4975713131373842</c:v>
                </c:pt>
                <c:pt idx="9">
                  <c:v>5.5208876995650753</c:v>
                </c:pt>
                <c:pt idx="10">
                  <c:v>4.9355199704388966</c:v>
                </c:pt>
                <c:pt idx="11">
                  <c:v>4.8959166036756612</c:v>
                </c:pt>
                <c:pt idx="12">
                  <c:v>3.0458084493363962</c:v>
                </c:pt>
                <c:pt idx="13">
                  <c:v>6.3725132502117798</c:v>
                </c:pt>
                <c:pt idx="14">
                  <c:v>4.3539442423850403</c:v>
                </c:pt>
                <c:pt idx="15">
                  <c:v>5.3200252692244003</c:v>
                </c:pt>
                <c:pt idx="16">
                  <c:v>3.5386047777185707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93600"/>
        <c:axId val="174403584"/>
      </c:barChart>
      <c:catAx>
        <c:axId val="17439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403584"/>
        <c:crosses val="autoZero"/>
        <c:auto val="1"/>
        <c:lblAlgn val="ctr"/>
        <c:lblOffset val="100"/>
        <c:noMultiLvlLbl val="0"/>
      </c:catAx>
      <c:valAx>
        <c:axId val="17440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Throughput 100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Comparaison!$J$2:$J$18</c:f>
              <c:numCache>
                <c:formatCode>0</c:formatCode>
                <c:ptCount val="17"/>
                <c:pt idx="0">
                  <c:v>27.195645473536622</c:v>
                </c:pt>
                <c:pt idx="1">
                  <c:v>39.362617176679841</c:v>
                </c:pt>
                <c:pt idx="2">
                  <c:v>42.387374684964669</c:v>
                </c:pt>
                <c:pt idx="3">
                  <c:v>64.573334680604148</c:v>
                </c:pt>
                <c:pt idx="4">
                  <c:v>69.750184547363276</c:v>
                </c:pt>
                <c:pt idx="5">
                  <c:v>102.31080316822452</c:v>
                </c:pt>
                <c:pt idx="6">
                  <c:v>43.285885690092002</c:v>
                </c:pt>
                <c:pt idx="7">
                  <c:v>70.120510862981888</c:v>
                </c:pt>
                <c:pt idx="8">
                  <c:v>82.985794301555671</c:v>
                </c:pt>
                <c:pt idx="9">
                  <c:v>34.929531035570541</c:v>
                </c:pt>
                <c:pt idx="10">
                  <c:v>63.779426824754935</c:v>
                </c:pt>
                <c:pt idx="11">
                  <c:v>116.20530663334841</c:v>
                </c:pt>
                <c:pt idx="12">
                  <c:v>220.34519958939191</c:v>
                </c:pt>
                <c:pt idx="13">
                  <c:v>118.3957731513068</c:v>
                </c:pt>
                <c:pt idx="14">
                  <c:v>64.152576634040443</c:v>
                </c:pt>
                <c:pt idx="15">
                  <c:v>211.55222976139206</c:v>
                </c:pt>
                <c:pt idx="16">
                  <c:v>113.43310901746642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Comparaison!$J$22:$J$38</c:f>
              <c:numCache>
                <c:formatCode>0</c:formatCode>
                <c:ptCount val="17"/>
                <c:pt idx="0">
                  <c:v>28.752884883876298</c:v>
                </c:pt>
                <c:pt idx="1">
                  <c:v>37.364234631709735</c:v>
                </c:pt>
                <c:pt idx="2">
                  <c:v>49.173824727566192</c:v>
                </c:pt>
                <c:pt idx="3">
                  <c:v>67.393258906076355</c:v>
                </c:pt>
                <c:pt idx="4">
                  <c:v>68.59263543031912</c:v>
                </c:pt>
                <c:pt idx="5">
                  <c:v>99.749435984670598</c:v>
                </c:pt>
                <c:pt idx="6">
                  <c:v>48.470303313862466</c:v>
                </c:pt>
                <c:pt idx="7">
                  <c:v>68.396492328638729</c:v>
                </c:pt>
                <c:pt idx="8">
                  <c:v>86.070977550006802</c:v>
                </c:pt>
                <c:pt idx="9">
                  <c:v>36.589812338570681</c:v>
                </c:pt>
                <c:pt idx="10">
                  <c:v>63.968957064554516</c:v>
                </c:pt>
                <c:pt idx="11">
                  <c:v>117.83263439249221</c:v>
                </c:pt>
                <c:pt idx="12">
                  <c:v>227.11070246709812</c:v>
                </c:pt>
                <c:pt idx="13">
                  <c:v>115.18415066086907</c:v>
                </c:pt>
                <c:pt idx="14">
                  <c:v>63.389007140392707</c:v>
                </c:pt>
                <c:pt idx="15">
                  <c:v>219.19336840427226</c:v>
                </c:pt>
                <c:pt idx="16">
                  <c:v>117.77345310628429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Comparaison!$J$42:$J$58</c:f>
              <c:numCache>
                <c:formatCode>0</c:formatCode>
                <c:ptCount val="17"/>
                <c:pt idx="0">
                  <c:v>63.442367178313262</c:v>
                </c:pt>
                <c:pt idx="1">
                  <c:v>75.330223636601417</c:v>
                </c:pt>
                <c:pt idx="2">
                  <c:v>112.22710239493445</c:v>
                </c:pt>
                <c:pt idx="3">
                  <c:v>143.93063609493083</c:v>
                </c:pt>
                <c:pt idx="4">
                  <c:v>144.05874751293638</c:v>
                </c:pt>
                <c:pt idx="5">
                  <c:v>202.32365526408194</c:v>
                </c:pt>
                <c:pt idx="6">
                  <c:v>100.23736474807923</c:v>
                </c:pt>
                <c:pt idx="7">
                  <c:v>171.39880108919178</c:v>
                </c:pt>
                <c:pt idx="8">
                  <c:v>183.58786627631935</c:v>
                </c:pt>
                <c:pt idx="9">
                  <c:v>78.99391782832555</c:v>
                </c:pt>
                <c:pt idx="10">
                  <c:v>145.32533870513564</c:v>
                </c:pt>
                <c:pt idx="11">
                  <c:v>264.82493225014014</c:v>
                </c:pt>
                <c:pt idx="12">
                  <c:v>494.96301220922857</c:v>
                </c:pt>
                <c:pt idx="13">
                  <c:v>236.50784618429532</c:v>
                </c:pt>
                <c:pt idx="14">
                  <c:v>130.08426737582872</c:v>
                </c:pt>
                <c:pt idx="15">
                  <c:v>472.57187030527552</c:v>
                </c:pt>
                <c:pt idx="16">
                  <c:v>259.32682075792047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Comparaison!$J$62:$J$78</c:f>
              <c:numCache>
                <c:formatCode>0</c:formatCode>
                <c:ptCount val="17"/>
                <c:pt idx="0">
                  <c:v>92.496814474419196</c:v>
                </c:pt>
                <c:pt idx="1">
                  <c:v>87.839156744095249</c:v>
                </c:pt>
                <c:pt idx="2">
                  <c:v>162.81941584681843</c:v>
                </c:pt>
                <c:pt idx="3">
                  <c:v>149.14397572267507</c:v>
                </c:pt>
                <c:pt idx="4">
                  <c:v>240.9867763878247</c:v>
                </c:pt>
                <c:pt idx="5">
                  <c:v>230.75451186003804</c:v>
                </c:pt>
                <c:pt idx="6">
                  <c:v>145.8566641745266</c:v>
                </c:pt>
                <c:pt idx="7">
                  <c:v>247.61700870915448</c:v>
                </c:pt>
                <c:pt idx="8">
                  <c:v>320.62990416589253</c:v>
                </c:pt>
                <c:pt idx="9">
                  <c:v>102.32059921500917</c:v>
                </c:pt>
                <c:pt idx="10">
                  <c:v>183.52874335234782</c:v>
                </c:pt>
                <c:pt idx="11">
                  <c:v>352.76983748989107</c:v>
                </c:pt>
                <c:pt idx="12">
                  <c:v>650.14067069565533</c:v>
                </c:pt>
                <c:pt idx="13">
                  <c:v>297.02301928399453</c:v>
                </c:pt>
                <c:pt idx="14">
                  <c:v>186.24511716188945</c:v>
                </c:pt>
                <c:pt idx="15">
                  <c:v>566.66952863398308</c:v>
                </c:pt>
                <c:pt idx="16">
                  <c:v>374.69297021190886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43136"/>
        <c:axId val="174444928"/>
      </c:barChart>
      <c:catAx>
        <c:axId val="17444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444928"/>
        <c:crosses val="autoZero"/>
        <c:auto val="1"/>
        <c:lblAlgn val="ctr"/>
        <c:lblOffset val="100"/>
        <c:noMultiLvlLbl val="0"/>
      </c:catAx>
      <c:valAx>
        <c:axId val="1744449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744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Throughput 300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Comparaison!$U$2:$U$18</c:f>
              <c:numCache>
                <c:formatCode>0</c:formatCode>
                <c:ptCount val="17"/>
                <c:pt idx="0">
                  <c:v>34.419568161899448</c:v>
                </c:pt>
                <c:pt idx="1">
                  <c:v>63.669484630893855</c:v>
                </c:pt>
                <c:pt idx="2">
                  <c:v>54.448432754799136</c:v>
                </c:pt>
                <c:pt idx="3">
                  <c:v>112.84771201263895</c:v>
                </c:pt>
                <c:pt idx="4">
                  <c:v>69.039430677557391</c:v>
                </c:pt>
                <c:pt idx="5">
                  <c:v>149.24310942490962</c:v>
                </c:pt>
                <c:pt idx="6">
                  <c:v>59.135828427249777</c:v>
                </c:pt>
                <c:pt idx="7">
                  <c:v>68.679117427554985</c:v>
                </c:pt>
                <c:pt idx="8">
                  <c:v>90.148745429959433</c:v>
                </c:pt>
                <c:pt idx="9">
                  <c:v>57.231834760962073</c:v>
                </c:pt>
                <c:pt idx="10">
                  <c:v>92.139194969775829</c:v>
                </c:pt>
                <c:pt idx="11">
                  <c:v>159.44139458280736</c:v>
                </c:pt>
                <c:pt idx="12">
                  <c:v>212.4798725120765</c:v>
                </c:pt>
                <c:pt idx="13">
                  <c:v>126.55522846734161</c:v>
                </c:pt>
                <c:pt idx="14">
                  <c:v>71.358970242110686</c:v>
                </c:pt>
                <c:pt idx="15">
                  <c:v>237.79018458963483</c:v>
                </c:pt>
                <c:pt idx="16">
                  <c:v>112.13585662586175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Comparaison!$U$22:$U$38</c:f>
              <c:numCache>
                <c:formatCode>0</c:formatCode>
                <c:ptCount val="17"/>
                <c:pt idx="0">
                  <c:v>41.296243188987667</c:v>
                </c:pt>
                <c:pt idx="1">
                  <c:v>72.646554333568758</c:v>
                </c:pt>
                <c:pt idx="2">
                  <c:v>58.184174281715009</c:v>
                </c:pt>
                <c:pt idx="3">
                  <c:v>116.08924360602214</c:v>
                </c:pt>
                <c:pt idx="4">
                  <c:v>84.461565773184375</c:v>
                </c:pt>
                <c:pt idx="5">
                  <c:v>147.48769058175017</c:v>
                </c:pt>
                <c:pt idx="6">
                  <c:v>66.700758165284469</c:v>
                </c:pt>
                <c:pt idx="7">
                  <c:v>75.918999488812076</c:v>
                </c:pt>
                <c:pt idx="8">
                  <c:v>97.691230583867934</c:v>
                </c:pt>
                <c:pt idx="9">
                  <c:v>64.796142098445841</c:v>
                </c:pt>
                <c:pt idx="10">
                  <c:v>91.169308706936064</c:v>
                </c:pt>
                <c:pt idx="11">
                  <c:v>167.17166440288372</c:v>
                </c:pt>
                <c:pt idx="12">
                  <c:v>257.48755387766761</c:v>
                </c:pt>
                <c:pt idx="13">
                  <c:v>161.72023501979541</c:v>
                </c:pt>
                <c:pt idx="14">
                  <c:v>60.30791241598682</c:v>
                </c:pt>
                <c:pt idx="15">
                  <c:v>235.14050090270797</c:v>
                </c:pt>
                <c:pt idx="16">
                  <c:v>115.74344450658653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Comparaison!$U$42:$U$58</c:f>
              <c:numCache>
                <c:formatCode>0</c:formatCode>
                <c:ptCount val="17"/>
                <c:pt idx="0">
                  <c:v>95.546331861310364</c:v>
                </c:pt>
                <c:pt idx="1">
                  <c:v>158.54295759766964</c:v>
                </c:pt>
                <c:pt idx="2">
                  <c:v>170.78050909458921</c:v>
                </c:pt>
                <c:pt idx="3">
                  <c:v>279.7233789030152</c:v>
                </c:pt>
                <c:pt idx="4">
                  <c:v>211.18820196675171</c:v>
                </c:pt>
                <c:pt idx="5">
                  <c:v>427.24154194344203</c:v>
                </c:pt>
                <c:pt idx="6">
                  <c:v>156.67169835475676</c:v>
                </c:pt>
                <c:pt idx="7">
                  <c:v>251.0141341439579</c:v>
                </c:pt>
                <c:pt idx="8">
                  <c:v>279.80774228670606</c:v>
                </c:pt>
                <c:pt idx="9">
                  <c:v>141.27907321663798</c:v>
                </c:pt>
                <c:pt idx="10">
                  <c:v>245.29773151899781</c:v>
                </c:pt>
                <c:pt idx="11">
                  <c:v>404.16807537287286</c:v>
                </c:pt>
                <c:pt idx="12">
                  <c:v>717.87697698780141</c:v>
                </c:pt>
                <c:pt idx="13">
                  <c:v>458.10884468201368</c:v>
                </c:pt>
                <c:pt idx="14">
                  <c:v>211.77543990837012</c:v>
                </c:pt>
                <c:pt idx="15">
                  <c:v>582.41537001351787</c:v>
                </c:pt>
                <c:pt idx="16">
                  <c:v>318.001459287329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Comparaison!$U$62:$U$78</c:f>
              <c:numCache>
                <c:formatCode>0</c:formatCode>
                <c:ptCount val="17"/>
                <c:pt idx="0">
                  <c:v>162.68257541580084</c:v>
                </c:pt>
                <c:pt idx="1">
                  <c:v>161.23266686627224</c:v>
                </c:pt>
                <c:pt idx="2">
                  <c:v>323.22127913324823</c:v>
                </c:pt>
                <c:pt idx="3">
                  <c:v>315.9284236853685</c:v>
                </c:pt>
                <c:pt idx="4">
                  <c:v>455.06061817862616</c:v>
                </c:pt>
                <c:pt idx="5">
                  <c:v>495.76002766463364</c:v>
                </c:pt>
                <c:pt idx="6">
                  <c:v>316.55888764724199</c:v>
                </c:pt>
                <c:pt idx="7">
                  <c:v>488.47587047926612</c:v>
                </c:pt>
                <c:pt idx="8">
                  <c:v>591.37374615418844</c:v>
                </c:pt>
                <c:pt idx="9">
                  <c:v>180.69865440676492</c:v>
                </c:pt>
                <c:pt idx="10">
                  <c:v>327.57046043802956</c:v>
                </c:pt>
                <c:pt idx="11">
                  <c:v>614.29065626318516</c:v>
                </c:pt>
                <c:pt idx="12">
                  <c:v>811.8602421706164</c:v>
                </c:pt>
                <c:pt idx="13">
                  <c:v>601.8201513500004</c:v>
                </c:pt>
                <c:pt idx="14">
                  <c:v>408.79182491753141</c:v>
                </c:pt>
                <c:pt idx="15">
                  <c:v>1009.9535971095602</c:v>
                </c:pt>
                <c:pt idx="16">
                  <c:v>671.76873100209355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75904"/>
        <c:axId val="174481792"/>
      </c:barChart>
      <c:catAx>
        <c:axId val="17447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481792"/>
        <c:crosses val="autoZero"/>
        <c:auto val="1"/>
        <c:lblAlgn val="ctr"/>
        <c:lblOffset val="100"/>
        <c:noMultiLvlLbl val="0"/>
      </c:catAx>
      <c:valAx>
        <c:axId val="1744817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744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Slices 100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Comparaison!$N$2:$N$18</c:f>
              <c:numCache>
                <c:formatCode>General</c:formatCode>
                <c:ptCount val="17"/>
                <c:pt idx="0">
                  <c:v>1284</c:v>
                </c:pt>
                <c:pt idx="1">
                  <c:v>1282</c:v>
                </c:pt>
                <c:pt idx="2">
                  <c:v>2870</c:v>
                </c:pt>
                <c:pt idx="3">
                  <c:v>2860</c:v>
                </c:pt>
                <c:pt idx="4">
                  <c:v>4772</c:v>
                </c:pt>
                <c:pt idx="5">
                  <c:v>4753</c:v>
                </c:pt>
                <c:pt idx="6">
                  <c:v>2204</c:v>
                </c:pt>
                <c:pt idx="7">
                  <c:v>4736</c:v>
                </c:pt>
                <c:pt idx="8">
                  <c:v>5666</c:v>
                </c:pt>
                <c:pt idx="9">
                  <c:v>1358</c:v>
                </c:pt>
                <c:pt idx="10">
                  <c:v>2838</c:v>
                </c:pt>
                <c:pt idx="11">
                  <c:v>5836</c:v>
                </c:pt>
                <c:pt idx="12">
                  <c:v>14708</c:v>
                </c:pt>
                <c:pt idx="13">
                  <c:v>5342</c:v>
                </c:pt>
                <c:pt idx="14">
                  <c:v>5286</c:v>
                </c:pt>
                <c:pt idx="15">
                  <c:v>12892</c:v>
                </c:pt>
                <c:pt idx="16">
                  <c:v>12209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Comparaison!$N$22:$N$38</c:f>
              <c:numCache>
                <c:formatCode>General</c:formatCode>
                <c:ptCount val="17"/>
                <c:pt idx="0">
                  <c:v>1018</c:v>
                </c:pt>
                <c:pt idx="1">
                  <c:v>1032</c:v>
                </c:pt>
                <c:pt idx="2">
                  <c:v>2114</c:v>
                </c:pt>
                <c:pt idx="3">
                  <c:v>2104</c:v>
                </c:pt>
                <c:pt idx="4">
                  <c:v>3451</c:v>
                </c:pt>
                <c:pt idx="5">
                  <c:v>3419</c:v>
                </c:pt>
                <c:pt idx="6">
                  <c:v>1744</c:v>
                </c:pt>
                <c:pt idx="7">
                  <c:v>3401</c:v>
                </c:pt>
                <c:pt idx="8">
                  <c:v>4114</c:v>
                </c:pt>
                <c:pt idx="9">
                  <c:v>1159</c:v>
                </c:pt>
                <c:pt idx="10">
                  <c:v>2275</c:v>
                </c:pt>
                <c:pt idx="11">
                  <c:v>4866</c:v>
                </c:pt>
                <c:pt idx="12">
                  <c:v>10803</c:v>
                </c:pt>
                <c:pt idx="13">
                  <c:v>3942</c:v>
                </c:pt>
                <c:pt idx="14">
                  <c:v>4002</c:v>
                </c:pt>
                <c:pt idx="15">
                  <c:v>8750</c:v>
                </c:pt>
                <c:pt idx="16">
                  <c:v>8920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Comparaison!$N$42:$N$58</c:f>
              <c:numCache>
                <c:formatCode>General</c:formatCode>
                <c:ptCount val="17"/>
                <c:pt idx="0">
                  <c:v>1640</c:v>
                </c:pt>
                <c:pt idx="1">
                  <c:v>1702</c:v>
                </c:pt>
                <c:pt idx="2">
                  <c:v>3327</c:v>
                </c:pt>
                <c:pt idx="3">
                  <c:v>3332</c:v>
                </c:pt>
                <c:pt idx="4">
                  <c:v>5580</c:v>
                </c:pt>
                <c:pt idx="5">
                  <c:v>5591</c:v>
                </c:pt>
                <c:pt idx="6">
                  <c:v>2833</c:v>
                </c:pt>
                <c:pt idx="7">
                  <c:v>5251</c:v>
                </c:pt>
                <c:pt idx="8">
                  <c:v>6355</c:v>
                </c:pt>
                <c:pt idx="9">
                  <c:v>1968</c:v>
                </c:pt>
                <c:pt idx="10">
                  <c:v>3810</c:v>
                </c:pt>
                <c:pt idx="11">
                  <c:v>7510</c:v>
                </c:pt>
                <c:pt idx="12">
                  <c:v>14825</c:v>
                </c:pt>
                <c:pt idx="13">
                  <c:v>6037</c:v>
                </c:pt>
                <c:pt idx="14">
                  <c:v>6039</c:v>
                </c:pt>
                <c:pt idx="15">
                  <c:v>12567</c:v>
                </c:pt>
                <c:pt idx="16">
                  <c:v>12269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Comparaison!$N$62:$N$78</c:f>
              <c:numCache>
                <c:formatCode>General</c:formatCode>
                <c:ptCount val="17"/>
                <c:pt idx="0">
                  <c:v>2036</c:v>
                </c:pt>
                <c:pt idx="1">
                  <c:v>2077</c:v>
                </c:pt>
                <c:pt idx="2">
                  <c:v>4319</c:v>
                </c:pt>
                <c:pt idx="3">
                  <c:v>4297</c:v>
                </c:pt>
                <c:pt idx="4">
                  <c:v>6535</c:v>
                </c:pt>
                <c:pt idx="5">
                  <c:v>6571</c:v>
                </c:pt>
                <c:pt idx="6">
                  <c:v>3640</c:v>
                </c:pt>
                <c:pt idx="7">
                  <c:v>6340</c:v>
                </c:pt>
                <c:pt idx="8">
                  <c:v>7573</c:v>
                </c:pt>
                <c:pt idx="9">
                  <c:v>2366</c:v>
                </c:pt>
                <c:pt idx="10">
                  <c:v>4728</c:v>
                </c:pt>
                <c:pt idx="11">
                  <c:v>9387</c:v>
                </c:pt>
                <c:pt idx="12">
                  <c:v>18635</c:v>
                </c:pt>
                <c:pt idx="13">
                  <c:v>7062</c:v>
                </c:pt>
                <c:pt idx="14">
                  <c:v>7175</c:v>
                </c:pt>
                <c:pt idx="15">
                  <c:v>14536</c:v>
                </c:pt>
                <c:pt idx="16">
                  <c:v>14536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16864"/>
        <c:axId val="174518656"/>
      </c:barChart>
      <c:catAx>
        <c:axId val="17451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18656"/>
        <c:crosses val="autoZero"/>
        <c:auto val="1"/>
        <c:lblAlgn val="ctr"/>
        <c:lblOffset val="100"/>
        <c:noMultiLvlLbl val="0"/>
      </c:catAx>
      <c:valAx>
        <c:axId val="174518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Slices 300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Comparaison!$Y$2:$Y$18</c:f>
              <c:numCache>
                <c:formatCode>General</c:formatCode>
                <c:ptCount val="17"/>
                <c:pt idx="0">
                  <c:v>2055</c:v>
                </c:pt>
                <c:pt idx="1">
                  <c:v>1985</c:v>
                </c:pt>
                <c:pt idx="2">
                  <c:v>4337</c:v>
                </c:pt>
                <c:pt idx="3">
                  <c:v>3870</c:v>
                </c:pt>
                <c:pt idx="4">
                  <c:v>6303</c:v>
                </c:pt>
                <c:pt idx="5">
                  <c:v>6244</c:v>
                </c:pt>
                <c:pt idx="6">
                  <c:v>2995</c:v>
                </c:pt>
                <c:pt idx="7">
                  <c:v>6589</c:v>
                </c:pt>
                <c:pt idx="8">
                  <c:v>7579</c:v>
                </c:pt>
                <c:pt idx="9">
                  <c:v>2000</c:v>
                </c:pt>
                <c:pt idx="10">
                  <c:v>4178</c:v>
                </c:pt>
                <c:pt idx="11">
                  <c:v>8244</c:v>
                </c:pt>
                <c:pt idx="12">
                  <c:v>18818</c:v>
                </c:pt>
                <c:pt idx="13">
                  <c:v>8067</c:v>
                </c:pt>
                <c:pt idx="14">
                  <c:v>7881</c:v>
                </c:pt>
                <c:pt idx="15">
                  <c:v>17628</c:v>
                </c:pt>
                <c:pt idx="16">
                  <c:v>17757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Comparaison!$Y$22:$Y$38</c:f>
              <c:numCache>
                <c:formatCode>General</c:formatCode>
                <c:ptCount val="17"/>
                <c:pt idx="0">
                  <c:v>1647</c:v>
                </c:pt>
                <c:pt idx="1">
                  <c:v>1620</c:v>
                </c:pt>
                <c:pt idx="2">
                  <c:v>3579</c:v>
                </c:pt>
                <c:pt idx="3">
                  <c:v>3325</c:v>
                </c:pt>
                <c:pt idx="4">
                  <c:v>5432</c:v>
                </c:pt>
                <c:pt idx="5">
                  <c:v>5158</c:v>
                </c:pt>
                <c:pt idx="6">
                  <c:v>2725</c:v>
                </c:pt>
                <c:pt idx="7">
                  <c:v>5401</c:v>
                </c:pt>
                <c:pt idx="8">
                  <c:v>6048</c:v>
                </c:pt>
                <c:pt idx="9">
                  <c:v>1819</c:v>
                </c:pt>
                <c:pt idx="10">
                  <c:v>3523</c:v>
                </c:pt>
                <c:pt idx="11">
                  <c:v>7145</c:v>
                </c:pt>
                <c:pt idx="12">
                  <c:v>16703</c:v>
                </c:pt>
                <c:pt idx="13">
                  <c:v>5477</c:v>
                </c:pt>
                <c:pt idx="14">
                  <c:v>6570</c:v>
                </c:pt>
                <c:pt idx="15">
                  <c:v>13424</c:v>
                </c:pt>
                <c:pt idx="16">
                  <c:v>13025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Comparaison!$Y$42:$Y$58</c:f>
              <c:numCache>
                <c:formatCode>General</c:formatCode>
                <c:ptCount val="17"/>
                <c:pt idx="0">
                  <c:v>2658</c:v>
                </c:pt>
                <c:pt idx="1">
                  <c:v>2641</c:v>
                </c:pt>
                <c:pt idx="2">
                  <c:v>5134</c:v>
                </c:pt>
                <c:pt idx="3">
                  <c:v>5498</c:v>
                </c:pt>
                <c:pt idx="4">
                  <c:v>8488</c:v>
                </c:pt>
                <c:pt idx="5">
                  <c:v>7996</c:v>
                </c:pt>
                <c:pt idx="6">
                  <c:v>4313</c:v>
                </c:pt>
                <c:pt idx="7">
                  <c:v>8228</c:v>
                </c:pt>
                <c:pt idx="8">
                  <c:v>9655</c:v>
                </c:pt>
                <c:pt idx="9">
                  <c:v>3090</c:v>
                </c:pt>
                <c:pt idx="10">
                  <c:v>5951</c:v>
                </c:pt>
                <c:pt idx="11">
                  <c:v>11892</c:v>
                </c:pt>
                <c:pt idx="12">
                  <c:v>25518</c:v>
                </c:pt>
                <c:pt idx="13">
                  <c:v>9846</c:v>
                </c:pt>
                <c:pt idx="14">
                  <c:v>9219</c:v>
                </c:pt>
                <c:pt idx="15">
                  <c:v>17330</c:v>
                </c:pt>
                <c:pt idx="16">
                  <c:v>18066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Comparaison!$Y$62:$Y$78</c:f>
              <c:numCache>
                <c:formatCode>General</c:formatCode>
                <c:ptCount val="17"/>
                <c:pt idx="0">
                  <c:v>2811</c:v>
                </c:pt>
                <c:pt idx="1">
                  <c:v>2831</c:v>
                </c:pt>
                <c:pt idx="2">
                  <c:v>5681</c:v>
                </c:pt>
                <c:pt idx="3">
                  <c:v>5786</c:v>
                </c:pt>
                <c:pt idx="4">
                  <c:v>8694</c:v>
                </c:pt>
                <c:pt idx="5">
                  <c:v>8853</c:v>
                </c:pt>
                <c:pt idx="6">
                  <c:v>4833</c:v>
                </c:pt>
                <c:pt idx="7">
                  <c:v>8533</c:v>
                </c:pt>
                <c:pt idx="8">
                  <c:v>10757</c:v>
                </c:pt>
                <c:pt idx="9">
                  <c:v>3273</c:v>
                </c:pt>
                <c:pt idx="10">
                  <c:v>6637</c:v>
                </c:pt>
                <c:pt idx="11">
                  <c:v>12547</c:v>
                </c:pt>
                <c:pt idx="12">
                  <c:v>26655</c:v>
                </c:pt>
                <c:pt idx="13">
                  <c:v>9444</c:v>
                </c:pt>
                <c:pt idx="14">
                  <c:v>9389</c:v>
                </c:pt>
                <c:pt idx="15">
                  <c:v>18984</c:v>
                </c:pt>
                <c:pt idx="16">
                  <c:v>18984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47328"/>
        <c:axId val="174548864"/>
      </c:barChart>
      <c:catAx>
        <c:axId val="17454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48864"/>
        <c:crosses val="autoZero"/>
        <c:auto val="1"/>
        <c:lblAlgn val="ctr"/>
        <c:lblOffset val="100"/>
        <c:noMultiLvlLbl val="0"/>
      </c:catAx>
      <c:valAx>
        <c:axId val="17454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Latence 100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Comparaison!$K$2:$K$18</c:f>
              <c:numCache>
                <c:formatCode>0</c:formatCode>
                <c:ptCount val="17"/>
                <c:pt idx="0">
                  <c:v>23.827344</c:v>
                </c:pt>
                <c:pt idx="1">
                  <c:v>16.462319999999998</c:v>
                </c:pt>
                <c:pt idx="2">
                  <c:v>30.575141999999996</c:v>
                </c:pt>
                <c:pt idx="3">
                  <c:v>20.070203999999997</c:v>
                </c:pt>
                <c:pt idx="4">
                  <c:v>27.870894</c:v>
                </c:pt>
                <c:pt idx="5">
                  <c:v>19.000926000000003</c:v>
                </c:pt>
                <c:pt idx="6">
                  <c:v>26.613755999999999</c:v>
                </c:pt>
                <c:pt idx="7">
                  <c:v>27.381431999999997</c:v>
                </c:pt>
                <c:pt idx="8">
                  <c:v>27.763788000000005</c:v>
                </c:pt>
                <c:pt idx="9">
                  <c:v>29.316168000000001</c:v>
                </c:pt>
                <c:pt idx="10">
                  <c:v>32.110668000000004</c:v>
                </c:pt>
                <c:pt idx="11">
                  <c:v>35.247960000000006</c:v>
                </c:pt>
                <c:pt idx="12">
                  <c:v>37.178027999999998</c:v>
                </c:pt>
                <c:pt idx="13">
                  <c:v>20.068283999999998</c:v>
                </c:pt>
                <c:pt idx="14">
                  <c:v>63.099570000000007</c:v>
                </c:pt>
                <c:pt idx="15">
                  <c:v>22.462538000000002</c:v>
                </c:pt>
                <c:pt idx="16">
                  <c:v>71.284301999999997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Comparaison!$K$22:$K$38</c:f>
              <c:numCache>
                <c:formatCode>0</c:formatCode>
                <c:ptCount val="17"/>
                <c:pt idx="0">
                  <c:v>22.536868999999999</c:v>
                </c:pt>
                <c:pt idx="1">
                  <c:v>17.342787999999999</c:v>
                </c:pt>
                <c:pt idx="2">
                  <c:v>26.355485000000002</c:v>
                </c:pt>
                <c:pt idx="3">
                  <c:v>19.230409999999999</c:v>
                </c:pt>
                <c:pt idx="4">
                  <c:v>28.341234999999998</c:v>
                </c:pt>
                <c:pt idx="5">
                  <c:v>19.488831999999999</c:v>
                </c:pt>
                <c:pt idx="6">
                  <c:v>23.767129999999998</c:v>
                </c:pt>
                <c:pt idx="7">
                  <c:v>28.071615000000001</c:v>
                </c:pt>
                <c:pt idx="8">
                  <c:v>26.768605000000004</c:v>
                </c:pt>
                <c:pt idx="9">
                  <c:v>27.985932000000002</c:v>
                </c:pt>
                <c:pt idx="10">
                  <c:v>32.015529000000001</c:v>
                </c:pt>
                <c:pt idx="11">
                  <c:v>34.761167999999998</c:v>
                </c:pt>
                <c:pt idx="12">
                  <c:v>36.070515</c:v>
                </c:pt>
                <c:pt idx="13">
                  <c:v>20.627838000000001</c:v>
                </c:pt>
                <c:pt idx="14">
                  <c:v>63.859653000000002</c:v>
                </c:pt>
                <c:pt idx="15">
                  <c:v>21.679488000000003</c:v>
                </c:pt>
                <c:pt idx="16">
                  <c:v>68.657237999999992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Comparaison!$K$42:$K$58</c:f>
              <c:numCache>
                <c:formatCode>0</c:formatCode>
                <c:ptCount val="17"/>
                <c:pt idx="0">
                  <c:v>30.641984000000001</c:v>
                </c:pt>
                <c:pt idx="1">
                  <c:v>25.806374999999999</c:v>
                </c:pt>
                <c:pt idx="2">
                  <c:v>34.644038000000002</c:v>
                </c:pt>
                <c:pt idx="3">
                  <c:v>27.013012000000003</c:v>
                </c:pt>
                <c:pt idx="4">
                  <c:v>40.483484000000004</c:v>
                </c:pt>
                <c:pt idx="5">
                  <c:v>28.825102000000001</c:v>
                </c:pt>
                <c:pt idx="6">
                  <c:v>34.478161</c:v>
                </c:pt>
                <c:pt idx="7">
                  <c:v>33.605835999999996</c:v>
                </c:pt>
                <c:pt idx="8">
                  <c:v>37.649546999999998</c:v>
                </c:pt>
                <c:pt idx="9">
                  <c:v>38.889069999999997</c:v>
                </c:pt>
                <c:pt idx="10">
                  <c:v>42.277555</c:v>
                </c:pt>
                <c:pt idx="11">
                  <c:v>46.400464999999997</c:v>
                </c:pt>
                <c:pt idx="12">
                  <c:v>49.652195000000006</c:v>
                </c:pt>
                <c:pt idx="13">
                  <c:v>30.138535000000001</c:v>
                </c:pt>
                <c:pt idx="14">
                  <c:v>93.354871000000003</c:v>
                </c:pt>
                <c:pt idx="15">
                  <c:v>30.166840000000001</c:v>
                </c:pt>
                <c:pt idx="16">
                  <c:v>93.657878999999994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Comparaison!$K$62:$K$78</c:f>
              <c:numCache>
                <c:formatCode>0</c:formatCode>
                <c:ptCount val="17"/>
                <c:pt idx="0">
                  <c:v>21.016940000000002</c:v>
                </c:pt>
                <c:pt idx="1">
                  <c:v>22.131360000000001</c:v>
                </c:pt>
                <c:pt idx="2">
                  <c:v>23.879216</c:v>
                </c:pt>
                <c:pt idx="3">
                  <c:v>26.068769999999997</c:v>
                </c:pt>
                <c:pt idx="4">
                  <c:v>24.200498000000003</c:v>
                </c:pt>
                <c:pt idx="5">
                  <c:v>25.273612</c:v>
                </c:pt>
                <c:pt idx="6">
                  <c:v>23.694495000000003</c:v>
                </c:pt>
                <c:pt idx="7">
                  <c:v>23.26173</c:v>
                </c:pt>
                <c:pt idx="8">
                  <c:v>21.557565</c:v>
                </c:pt>
                <c:pt idx="9">
                  <c:v>30.02328</c:v>
                </c:pt>
                <c:pt idx="10">
                  <c:v>33.477045000000004</c:v>
                </c:pt>
                <c:pt idx="11">
                  <c:v>34.832909999999998</c:v>
                </c:pt>
                <c:pt idx="12">
                  <c:v>37.801050000000004</c:v>
                </c:pt>
                <c:pt idx="13">
                  <c:v>23.998139999999999</c:v>
                </c:pt>
                <c:pt idx="14">
                  <c:v>65.204393999999994</c:v>
                </c:pt>
                <c:pt idx="15">
                  <c:v>25.157520000000002</c:v>
                </c:pt>
                <c:pt idx="16">
                  <c:v>64.821072000000001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76384"/>
        <c:axId val="156578176"/>
      </c:barChart>
      <c:catAx>
        <c:axId val="15657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578176"/>
        <c:crosses val="autoZero"/>
        <c:auto val="1"/>
        <c:lblAlgn val="ctr"/>
        <c:lblOffset val="100"/>
        <c:noMultiLvlLbl val="0"/>
      </c:catAx>
      <c:valAx>
        <c:axId val="1565781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565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Latence  300 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Comparaison!$A$1</c:f>
              <c:strCache>
                <c:ptCount val="1"/>
                <c:pt idx="0">
                  <c:v>V1</c:v>
                </c:pt>
              </c:strCache>
            </c:strRef>
          </c:tx>
          <c:invertIfNegative val="0"/>
          <c:val>
            <c:numRef>
              <c:f>Comparaison!$V$2:$V$18</c:f>
              <c:numCache>
                <c:formatCode>0</c:formatCode>
                <c:ptCount val="17"/>
                <c:pt idx="0">
                  <c:v>18.826499999999999</c:v>
                </c:pt>
                <c:pt idx="1">
                  <c:v>10.17756</c:v>
                </c:pt>
                <c:pt idx="2">
                  <c:v>23.802337999999999</c:v>
                </c:pt>
                <c:pt idx="3">
                  <c:v>11.484503999999999</c:v>
                </c:pt>
                <c:pt idx="4">
                  <c:v>28.157821999999999</c:v>
                </c:pt>
                <c:pt idx="5">
                  <c:v>13.025727</c:v>
                </c:pt>
                <c:pt idx="6">
                  <c:v>19.480575999999999</c:v>
                </c:pt>
                <c:pt idx="7">
                  <c:v>27.956096000000002</c:v>
                </c:pt>
                <c:pt idx="8">
                  <c:v>25.557760000000002</c:v>
                </c:pt>
                <c:pt idx="9">
                  <c:v>17.892139999999998</c:v>
                </c:pt>
                <c:pt idx="10">
                  <c:v>22.227239999999998</c:v>
                </c:pt>
                <c:pt idx="11">
                  <c:v>25.689689999999999</c:v>
                </c:pt>
                <c:pt idx="12">
                  <c:v>38.55424</c:v>
                </c:pt>
                <c:pt idx="13">
                  <c:v>18.774412000000002</c:v>
                </c:pt>
                <c:pt idx="14">
                  <c:v>56.727275999999996</c:v>
                </c:pt>
                <c:pt idx="15">
                  <c:v>19.984004000000002</c:v>
                </c:pt>
                <c:pt idx="16">
                  <c:v>72.10896000000001</c:v>
                </c:pt>
              </c:numCache>
            </c:numRef>
          </c:val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val>
            <c:numRef>
              <c:f>Comparaison!$V$22:$V$38</c:f>
              <c:numCache>
                <c:formatCode>0</c:formatCode>
                <c:ptCount val="17"/>
                <c:pt idx="0">
                  <c:v>15.691500000000001</c:v>
                </c:pt>
                <c:pt idx="1">
                  <c:v>8.9199000000000002</c:v>
                </c:pt>
                <c:pt idx="2">
                  <c:v>22.274098000000002</c:v>
                </c:pt>
                <c:pt idx="3">
                  <c:v>11.163825000000001</c:v>
                </c:pt>
                <c:pt idx="4">
                  <c:v>23.016385999999997</c:v>
                </c:pt>
                <c:pt idx="5">
                  <c:v>13.180761</c:v>
                </c:pt>
                <c:pt idx="6">
                  <c:v>17.271167999999999</c:v>
                </c:pt>
                <c:pt idx="7">
                  <c:v>25.290112000000001</c:v>
                </c:pt>
                <c:pt idx="8">
                  <c:v>23.584512</c:v>
                </c:pt>
                <c:pt idx="9">
                  <c:v>15.80341</c:v>
                </c:pt>
                <c:pt idx="10">
                  <c:v>22.463699999999999</c:v>
                </c:pt>
                <c:pt idx="11">
                  <c:v>24.501760000000001</c:v>
                </c:pt>
                <c:pt idx="12">
                  <c:v>31.815129999999996</c:v>
                </c:pt>
                <c:pt idx="13">
                  <c:v>14.692039000000001</c:v>
                </c:pt>
                <c:pt idx="14">
                  <c:v>67.122203999999996</c:v>
                </c:pt>
                <c:pt idx="15">
                  <c:v>20.209194</c:v>
                </c:pt>
                <c:pt idx="16">
                  <c:v>69.861407999999997</c:v>
                </c:pt>
              </c:numCache>
            </c:numRef>
          </c:val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>V3</c:v>
                </c:pt>
              </c:strCache>
            </c:strRef>
          </c:tx>
          <c:invertIfNegative val="0"/>
          <c:val>
            <c:numRef>
              <c:f>Comparaison!$V$42:$V$58</c:f>
              <c:numCache>
                <c:formatCode>0</c:formatCode>
                <c:ptCount val="17"/>
                <c:pt idx="0">
                  <c:v>20.346150000000002</c:v>
                </c:pt>
                <c:pt idx="1">
                  <c:v>12.261661</c:v>
                </c:pt>
                <c:pt idx="2">
                  <c:v>22.766064000000004</c:v>
                </c:pt>
                <c:pt idx="3">
                  <c:v>13.899445999999999</c:v>
                </c:pt>
                <c:pt idx="4">
                  <c:v>27.615179000000001</c:v>
                </c:pt>
                <c:pt idx="5">
                  <c:v>13.650358000000001</c:v>
                </c:pt>
                <c:pt idx="6">
                  <c:v>22.058866000000002</c:v>
                </c:pt>
                <c:pt idx="7">
                  <c:v>22.946914999999997</c:v>
                </c:pt>
                <c:pt idx="8">
                  <c:v>24.702676</c:v>
                </c:pt>
                <c:pt idx="9">
                  <c:v>21.744197</c:v>
                </c:pt>
                <c:pt idx="10">
                  <c:v>25.047113</c:v>
                </c:pt>
                <c:pt idx="11">
                  <c:v>30.403192999999998</c:v>
                </c:pt>
                <c:pt idx="12">
                  <c:v>34.234278000000003</c:v>
                </c:pt>
                <c:pt idx="13">
                  <c:v>15.559621000000002</c:v>
                </c:pt>
                <c:pt idx="14">
                  <c:v>57.343759999999996</c:v>
                </c:pt>
                <c:pt idx="15">
                  <c:v>24.477376</c:v>
                </c:pt>
                <c:pt idx="16">
                  <c:v>76.377008000000004</c:v>
                </c:pt>
              </c:numCache>
            </c:numRef>
          </c:val>
        </c:ser>
        <c:ser>
          <c:idx val="3"/>
          <c:order val="3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val>
            <c:numRef>
              <c:f>Comparaison!$V$62:$V$78</c:f>
              <c:numCache>
                <c:formatCode>0</c:formatCode>
                <c:ptCount val="17"/>
                <c:pt idx="0">
                  <c:v>11.949650999999999</c:v>
                </c:pt>
                <c:pt idx="1">
                  <c:v>12.05711</c:v>
                </c:pt>
                <c:pt idx="2">
                  <c:v>12.028911000000001</c:v>
                </c:pt>
                <c:pt idx="3">
                  <c:v>12.306584999999998</c:v>
                </c:pt>
                <c:pt idx="4">
                  <c:v>12.815875</c:v>
                </c:pt>
                <c:pt idx="5">
                  <c:v>11.763755999999999</c:v>
                </c:pt>
                <c:pt idx="6">
                  <c:v>10.917399999999999</c:v>
                </c:pt>
                <c:pt idx="7">
                  <c:v>11.791780000000001</c:v>
                </c:pt>
                <c:pt idx="8">
                  <c:v>11.688040000000001</c:v>
                </c:pt>
                <c:pt idx="9">
                  <c:v>17.000679999999999</c:v>
                </c:pt>
                <c:pt idx="10">
                  <c:v>18.756270000000001</c:v>
                </c:pt>
                <c:pt idx="11">
                  <c:v>20.003559999999997</c:v>
                </c:pt>
                <c:pt idx="12">
                  <c:v>30.27122</c:v>
                </c:pt>
                <c:pt idx="13">
                  <c:v>11.844070000000002</c:v>
                </c:pt>
                <c:pt idx="14">
                  <c:v>29.707052000000001</c:v>
                </c:pt>
                <c:pt idx="15">
                  <c:v>14.115500000000001</c:v>
                </c:pt>
                <c:pt idx="16">
                  <c:v>36.155300000000004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00960"/>
        <c:axId val="156619136"/>
      </c:barChart>
      <c:catAx>
        <c:axId val="156600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619136"/>
        <c:crosses val="autoZero"/>
        <c:auto val="1"/>
        <c:lblAlgn val="ctr"/>
        <c:lblOffset val="100"/>
        <c:noMultiLvlLbl val="0"/>
      </c:catAx>
      <c:valAx>
        <c:axId val="156619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566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baseline="0"/>
              <a:t>Nb Cycles for 3 Frames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T_s2&amp;s1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Comparaison!$G$62:$G$78</c:f>
              <c:numCache>
                <c:formatCode>General</c:formatCode>
                <c:ptCount val="17"/>
                <c:pt idx="0">
                  <c:v>2748</c:v>
                </c:pt>
                <c:pt idx="1">
                  <c:v>2784</c:v>
                </c:pt>
                <c:pt idx="2">
                  <c:v>2724</c:v>
                </c:pt>
                <c:pt idx="3">
                  <c:v>2694</c:v>
                </c:pt>
                <c:pt idx="4">
                  <c:v>2724</c:v>
                </c:pt>
                <c:pt idx="5">
                  <c:v>2514</c:v>
                </c:pt>
                <c:pt idx="6">
                  <c:v>2424</c:v>
                </c:pt>
                <c:pt idx="7">
                  <c:v>2424</c:v>
                </c:pt>
                <c:pt idx="8">
                  <c:v>2424</c:v>
                </c:pt>
                <c:pt idx="9">
                  <c:v>3852</c:v>
                </c:pt>
                <c:pt idx="10">
                  <c:v>3852</c:v>
                </c:pt>
                <c:pt idx="11">
                  <c:v>3852</c:v>
                </c:pt>
                <c:pt idx="12">
                  <c:v>3852</c:v>
                </c:pt>
                <c:pt idx="13">
                  <c:v>2532</c:v>
                </c:pt>
                <c:pt idx="14">
                  <c:v>6576</c:v>
                </c:pt>
                <c:pt idx="15">
                  <c:v>2532</c:v>
                </c:pt>
                <c:pt idx="16">
                  <c:v>6576</c:v>
                </c:pt>
              </c:numCache>
            </c:numRef>
          </c:yVal>
          <c:smooth val="0"/>
        </c:ser>
        <c:ser>
          <c:idx val="2"/>
          <c:order val="1"/>
          <c:tx>
            <c:v>V1</c:v>
          </c:tx>
          <c:spPr>
            <a:ln w="28575">
              <a:noFill/>
            </a:ln>
          </c:spPr>
          <c:xVal>
            <c:numRef>
              <c:f>Comparaison!$E$2:$E$18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Comparaison!$Q$2:$Q$18</c:f>
              <c:numCache>
                <c:formatCode>General</c:formatCode>
                <c:ptCount val="17"/>
                <c:pt idx="0">
                  <c:v>9651</c:v>
                </c:pt>
                <c:pt idx="1">
                  <c:v>6888</c:v>
                </c:pt>
                <c:pt idx="2">
                  <c:v>9522</c:v>
                </c:pt>
                <c:pt idx="3">
                  <c:v>6699</c:v>
                </c:pt>
                <c:pt idx="4">
                  <c:v>9522</c:v>
                </c:pt>
                <c:pt idx="5">
                  <c:v>6321</c:v>
                </c:pt>
                <c:pt idx="6">
                  <c:v>8892</c:v>
                </c:pt>
                <c:pt idx="7">
                  <c:v>8892</c:v>
                </c:pt>
                <c:pt idx="8">
                  <c:v>8892</c:v>
                </c:pt>
                <c:pt idx="9">
                  <c:v>11178</c:v>
                </c:pt>
                <c:pt idx="10">
                  <c:v>11178</c:v>
                </c:pt>
                <c:pt idx="11">
                  <c:v>11178</c:v>
                </c:pt>
                <c:pt idx="12">
                  <c:v>11178</c:v>
                </c:pt>
                <c:pt idx="13">
                  <c:v>6789</c:v>
                </c:pt>
                <c:pt idx="14">
                  <c:v>21426</c:v>
                </c:pt>
                <c:pt idx="15">
                  <c:v>6789</c:v>
                </c:pt>
                <c:pt idx="16">
                  <c:v>21426</c:v>
                </c:pt>
              </c:numCache>
            </c:numRef>
          </c:yVal>
          <c:smooth val="0"/>
        </c:ser>
        <c:ser>
          <c:idx val="3"/>
          <c:order val="2"/>
          <c:tx>
            <c:v>V2</c:v>
          </c:tx>
          <c:spPr>
            <a:ln w="28575">
              <a:noFill/>
            </a:ln>
          </c:spPr>
          <c:xVal>
            <c:numRef>
              <c:f>Comparaison!$E$22:$E$38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Comparaison!$Q$22:$Q$38</c:f>
              <c:numCache>
                <c:formatCode>General</c:formatCode>
                <c:ptCount val="17"/>
                <c:pt idx="0">
                  <c:v>9291</c:v>
                </c:pt>
                <c:pt idx="1">
                  <c:v>6771</c:v>
                </c:pt>
                <c:pt idx="2">
                  <c:v>9165</c:v>
                </c:pt>
                <c:pt idx="3">
                  <c:v>6582</c:v>
                </c:pt>
                <c:pt idx="4">
                  <c:v>9165</c:v>
                </c:pt>
                <c:pt idx="5">
                  <c:v>6204</c:v>
                </c:pt>
                <c:pt idx="6">
                  <c:v>8535</c:v>
                </c:pt>
                <c:pt idx="7">
                  <c:v>8535</c:v>
                </c:pt>
                <c:pt idx="8">
                  <c:v>8535</c:v>
                </c:pt>
                <c:pt idx="9">
                  <c:v>10881</c:v>
                </c:pt>
                <c:pt idx="10">
                  <c:v>10881</c:v>
                </c:pt>
                <c:pt idx="11">
                  <c:v>10881</c:v>
                </c:pt>
                <c:pt idx="12">
                  <c:v>10881</c:v>
                </c:pt>
                <c:pt idx="13">
                  <c:v>6642</c:v>
                </c:pt>
                <c:pt idx="14">
                  <c:v>20709</c:v>
                </c:pt>
                <c:pt idx="15">
                  <c:v>6642</c:v>
                </c:pt>
                <c:pt idx="16">
                  <c:v>20709</c:v>
                </c:pt>
              </c:numCache>
            </c:numRef>
          </c:yVal>
          <c:smooth val="0"/>
        </c:ser>
        <c:ser>
          <c:idx val="4"/>
          <c:order val="3"/>
          <c:tx>
            <c:v>V3</c:v>
          </c:tx>
          <c:spPr>
            <a:ln w="28575">
              <a:noFill/>
            </a:ln>
          </c:spPr>
          <c:xVal>
            <c:numRef>
              <c:f>Comparaison!$E$42:$E$58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Comparaison!$I$42:$I$58</c:f>
              <c:numCache>
                <c:formatCode>General</c:formatCode>
                <c:ptCount val="17"/>
                <c:pt idx="0">
                  <c:v>4237</c:v>
                </c:pt>
                <c:pt idx="1">
                  <c:v>3277</c:v>
                </c:pt>
                <c:pt idx="2">
                  <c:v>4177</c:v>
                </c:pt>
                <c:pt idx="3">
                  <c:v>3187</c:v>
                </c:pt>
                <c:pt idx="4">
                  <c:v>4177</c:v>
                </c:pt>
                <c:pt idx="5">
                  <c:v>3007</c:v>
                </c:pt>
                <c:pt idx="6">
                  <c:v>3877</c:v>
                </c:pt>
                <c:pt idx="7">
                  <c:v>3877</c:v>
                </c:pt>
                <c:pt idx="8">
                  <c:v>3877</c:v>
                </c:pt>
                <c:pt idx="9">
                  <c:v>5065</c:v>
                </c:pt>
                <c:pt idx="10">
                  <c:v>5065</c:v>
                </c:pt>
                <c:pt idx="11">
                  <c:v>5065</c:v>
                </c:pt>
                <c:pt idx="12">
                  <c:v>5065</c:v>
                </c:pt>
                <c:pt idx="13">
                  <c:v>3145</c:v>
                </c:pt>
                <c:pt idx="14">
                  <c:v>9469</c:v>
                </c:pt>
                <c:pt idx="15">
                  <c:v>3145</c:v>
                </c:pt>
                <c:pt idx="16">
                  <c:v>9469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Comparaison!$A$61</c:f>
              <c:strCache>
                <c:ptCount val="1"/>
                <c:pt idx="0">
                  <c:v>M2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Comparaison!$I$62:$I$78</c:f>
              <c:numCache>
                <c:formatCode>General</c:formatCode>
                <c:ptCount val="17"/>
                <c:pt idx="0">
                  <c:v>2806</c:v>
                </c:pt>
                <c:pt idx="1">
                  <c:v>2820</c:v>
                </c:pt>
                <c:pt idx="2">
                  <c:v>2746</c:v>
                </c:pt>
                <c:pt idx="3">
                  <c:v>2730</c:v>
                </c:pt>
                <c:pt idx="4">
                  <c:v>2746</c:v>
                </c:pt>
                <c:pt idx="5">
                  <c:v>2548</c:v>
                </c:pt>
                <c:pt idx="6">
                  <c:v>2445</c:v>
                </c:pt>
                <c:pt idx="7">
                  <c:v>2445</c:v>
                </c:pt>
                <c:pt idx="8">
                  <c:v>2445</c:v>
                </c:pt>
                <c:pt idx="9">
                  <c:v>3885</c:v>
                </c:pt>
                <c:pt idx="10">
                  <c:v>3885</c:v>
                </c:pt>
                <c:pt idx="11">
                  <c:v>3885</c:v>
                </c:pt>
                <c:pt idx="12">
                  <c:v>3885</c:v>
                </c:pt>
                <c:pt idx="13">
                  <c:v>2565</c:v>
                </c:pt>
                <c:pt idx="14">
                  <c:v>6609</c:v>
                </c:pt>
                <c:pt idx="15">
                  <c:v>2565</c:v>
                </c:pt>
                <c:pt idx="16">
                  <c:v>6609</c:v>
                </c:pt>
              </c:numCache>
            </c:numRef>
          </c:yVal>
          <c:smooth val="0"/>
        </c:ser>
        <c:ser>
          <c:idx val="0"/>
          <c:order val="5"/>
          <c:tx>
            <c:v>T_s1/s2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Comparaison!$E$62:$E$78</c:f>
              <c:numCache>
                <c:formatCode>General</c:formatCode>
                <c:ptCount val="17"/>
                <c:pt idx="0">
                  <c:v>88</c:v>
                </c:pt>
                <c:pt idx="1">
                  <c:v>88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79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79</c:v>
                </c:pt>
                <c:pt idx="14">
                  <c:v>210</c:v>
                </c:pt>
                <c:pt idx="15">
                  <c:v>79</c:v>
                </c:pt>
                <c:pt idx="16">
                  <c:v>210</c:v>
                </c:pt>
              </c:numCache>
            </c:numRef>
          </c:xVal>
          <c:yVal>
            <c:numRef>
              <c:f>Comparaison!$F$62:$F$78</c:f>
              <c:numCache>
                <c:formatCode>General</c:formatCode>
                <c:ptCount val="17"/>
                <c:pt idx="0">
                  <c:v>5424</c:v>
                </c:pt>
                <c:pt idx="1">
                  <c:v>5424</c:v>
                </c:pt>
                <c:pt idx="2">
                  <c:v>5304</c:v>
                </c:pt>
                <c:pt idx="3">
                  <c:v>5172</c:v>
                </c:pt>
                <c:pt idx="4">
                  <c:v>5304</c:v>
                </c:pt>
                <c:pt idx="5">
                  <c:v>4884</c:v>
                </c:pt>
                <c:pt idx="6">
                  <c:v>4704</c:v>
                </c:pt>
                <c:pt idx="7">
                  <c:v>4704</c:v>
                </c:pt>
                <c:pt idx="8">
                  <c:v>4704</c:v>
                </c:pt>
                <c:pt idx="9">
                  <c:v>7512</c:v>
                </c:pt>
                <c:pt idx="10">
                  <c:v>7512</c:v>
                </c:pt>
                <c:pt idx="11">
                  <c:v>7512</c:v>
                </c:pt>
                <c:pt idx="12">
                  <c:v>7512</c:v>
                </c:pt>
                <c:pt idx="13">
                  <c:v>4902</c:v>
                </c:pt>
                <c:pt idx="14">
                  <c:v>12876</c:v>
                </c:pt>
                <c:pt idx="15">
                  <c:v>4902</c:v>
                </c:pt>
                <c:pt idx="16">
                  <c:v>12876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1248"/>
        <c:axId val="156663168"/>
      </c:scatterChart>
      <c:valAx>
        <c:axId val="156661248"/>
        <c:scaling>
          <c:orientation val="minMax"/>
          <c:min val="7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6663168"/>
        <c:crosses val="autoZero"/>
        <c:crossBetween val="midCat"/>
      </c:valAx>
      <c:valAx>
        <c:axId val="156663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666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82</xdr:row>
      <xdr:rowOff>133350</xdr:rowOff>
    </xdr:from>
    <xdr:to>
      <xdr:col>15</xdr:col>
      <xdr:colOff>523874</xdr:colOff>
      <xdr:row>106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200024</xdr:colOff>
      <xdr:row>82</xdr:row>
      <xdr:rowOff>134471</xdr:rowOff>
    </xdr:from>
    <xdr:to>
      <xdr:col>30</xdr:col>
      <xdr:colOff>415635</xdr:colOff>
      <xdr:row>106</xdr:row>
      <xdr:rowOff>34636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257735</xdr:colOff>
      <xdr:row>108</xdr:row>
      <xdr:rowOff>11206</xdr:rowOff>
    </xdr:from>
    <xdr:to>
      <xdr:col>15</xdr:col>
      <xdr:colOff>505384</xdr:colOff>
      <xdr:row>131</xdr:row>
      <xdr:rowOff>96931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179294</xdr:colOff>
      <xdr:row>107</xdr:row>
      <xdr:rowOff>179294</xdr:rowOff>
    </xdr:from>
    <xdr:to>
      <xdr:col>30</xdr:col>
      <xdr:colOff>432955</xdr:colOff>
      <xdr:row>131</xdr:row>
      <xdr:rowOff>69273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291353</xdr:colOff>
      <xdr:row>133</xdr:row>
      <xdr:rowOff>0</xdr:rowOff>
    </xdr:from>
    <xdr:to>
      <xdr:col>15</xdr:col>
      <xdr:colOff>539002</xdr:colOff>
      <xdr:row>156</xdr:row>
      <xdr:rowOff>85725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235323</xdr:colOff>
      <xdr:row>132</xdr:row>
      <xdr:rowOff>179294</xdr:rowOff>
    </xdr:from>
    <xdr:to>
      <xdr:col>30</xdr:col>
      <xdr:colOff>432955</xdr:colOff>
      <xdr:row>156</xdr:row>
      <xdr:rowOff>69273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291353</xdr:colOff>
      <xdr:row>158</xdr:row>
      <xdr:rowOff>22411</xdr:rowOff>
    </xdr:from>
    <xdr:to>
      <xdr:col>15</xdr:col>
      <xdr:colOff>539002</xdr:colOff>
      <xdr:row>181</xdr:row>
      <xdr:rowOff>108136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268941</xdr:colOff>
      <xdr:row>158</xdr:row>
      <xdr:rowOff>22412</xdr:rowOff>
    </xdr:from>
    <xdr:to>
      <xdr:col>30</xdr:col>
      <xdr:colOff>502227</xdr:colOff>
      <xdr:row>181</xdr:row>
      <xdr:rowOff>173182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246529</xdr:colOff>
      <xdr:row>183</xdr:row>
      <xdr:rowOff>17928</xdr:rowOff>
    </xdr:from>
    <xdr:to>
      <xdr:col>15</xdr:col>
      <xdr:colOff>526677</xdr:colOff>
      <xdr:row>216</xdr:row>
      <xdr:rowOff>44824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280147</xdr:colOff>
      <xdr:row>183</xdr:row>
      <xdr:rowOff>11206</xdr:rowOff>
    </xdr:from>
    <xdr:to>
      <xdr:col>30</xdr:col>
      <xdr:colOff>560295</xdr:colOff>
      <xdr:row>216</xdr:row>
      <xdr:rowOff>38102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476250</xdr:colOff>
      <xdr:row>2</xdr:row>
      <xdr:rowOff>176892</xdr:rowOff>
    </xdr:from>
    <xdr:to>
      <xdr:col>53</xdr:col>
      <xdr:colOff>756398</xdr:colOff>
      <xdr:row>35</xdr:row>
      <xdr:rowOff>135752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41</xdr:row>
      <xdr:rowOff>157162</xdr:rowOff>
    </xdr:from>
    <xdr:to>
      <xdr:col>9</xdr:col>
      <xdr:colOff>590550</xdr:colOff>
      <xdr:row>59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41</xdr:row>
      <xdr:rowOff>152401</xdr:rowOff>
    </xdr:from>
    <xdr:to>
      <xdr:col>19</xdr:col>
      <xdr:colOff>123825</xdr:colOff>
      <xdr:row>59</xdr:row>
      <xdr:rowOff>171451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60</xdr:row>
      <xdr:rowOff>57150</xdr:rowOff>
    </xdr:from>
    <xdr:to>
      <xdr:col>9</xdr:col>
      <xdr:colOff>571500</xdr:colOff>
      <xdr:row>80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62</xdr:row>
      <xdr:rowOff>42862</xdr:rowOff>
    </xdr:from>
    <xdr:to>
      <xdr:col>17</xdr:col>
      <xdr:colOff>38100</xdr:colOff>
      <xdr:row>76</xdr:row>
      <xdr:rowOff>119062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75"/>
  <sheetViews>
    <sheetView tabSelected="1" topLeftCell="A221" zoomScale="85" zoomScaleNormal="85" workbookViewId="0">
      <selection activeCell="R246" sqref="R246"/>
    </sheetView>
  </sheetViews>
  <sheetFormatPr baseColWidth="10" defaultRowHeight="15"/>
  <cols>
    <col min="5" max="5" width="11.42578125" style="81"/>
    <col min="6" max="7" width="11.42578125" style="96"/>
    <col min="9" max="10" width="10.140625" customWidth="1"/>
    <col min="11" max="11" width="9.85546875" customWidth="1"/>
    <col min="12" max="12" width="9.7109375" customWidth="1"/>
    <col min="16" max="16" width="11.42578125" style="81"/>
    <col min="17" max="17" width="12.7109375" style="81" customWidth="1"/>
    <col min="18" max="18" width="11.42578125" style="81"/>
    <col min="27" max="27" width="11.42578125" style="81"/>
  </cols>
  <sheetData>
    <row r="1" spans="1:49" ht="15.75" thickBot="1">
      <c r="A1" t="s">
        <v>79</v>
      </c>
      <c r="B1" s="108" t="s">
        <v>3</v>
      </c>
      <c r="C1" s="109" t="s">
        <v>25</v>
      </c>
      <c r="D1" s="109" t="s">
        <v>2</v>
      </c>
      <c r="E1" s="106" t="s">
        <v>0</v>
      </c>
      <c r="F1" s="106" t="s">
        <v>89</v>
      </c>
      <c r="G1" s="105" t="s">
        <v>90</v>
      </c>
      <c r="H1" s="109" t="s">
        <v>26</v>
      </c>
      <c r="I1" s="109" t="s">
        <v>1</v>
      </c>
      <c r="J1" s="109" t="s">
        <v>27</v>
      </c>
      <c r="K1" s="109" t="s">
        <v>9</v>
      </c>
      <c r="L1" s="109" t="s">
        <v>28</v>
      </c>
      <c r="M1" s="109" t="s">
        <v>29</v>
      </c>
      <c r="N1" s="109" t="s">
        <v>30</v>
      </c>
      <c r="O1" s="109" t="s">
        <v>31</v>
      </c>
      <c r="P1" s="83" t="s">
        <v>78</v>
      </c>
      <c r="Q1" s="83" t="s">
        <v>98</v>
      </c>
      <c r="R1" s="83"/>
      <c r="S1" s="109" t="s">
        <v>26</v>
      </c>
      <c r="T1" s="109" t="s">
        <v>32</v>
      </c>
      <c r="U1" s="109" t="s">
        <v>33</v>
      </c>
      <c r="V1" s="109" t="s">
        <v>9</v>
      </c>
      <c r="W1" s="109" t="s">
        <v>28</v>
      </c>
      <c r="X1" s="109" t="s">
        <v>29</v>
      </c>
      <c r="Y1" s="109" t="s">
        <v>30</v>
      </c>
      <c r="Z1" s="109" t="s">
        <v>31</v>
      </c>
      <c r="AA1" s="83" t="s">
        <v>78</v>
      </c>
      <c r="AB1" s="84" t="s">
        <v>98</v>
      </c>
    </row>
    <row r="2" spans="1:49">
      <c r="B2" s="108">
        <v>648</v>
      </c>
      <c r="C2" s="119" t="s">
        <v>34</v>
      </c>
      <c r="D2" s="109">
        <v>27</v>
      </c>
      <c r="E2" s="109">
        <v>88</v>
      </c>
      <c r="F2" s="106">
        <v>1808</v>
      </c>
      <c r="G2" s="105">
        <v>916</v>
      </c>
      <c r="H2" s="120">
        <v>134.97098123903362</v>
      </c>
      <c r="I2" s="109">
        <v>3217</v>
      </c>
      <c r="J2" s="146">
        <v>27.195645473536622</v>
      </c>
      <c r="K2" s="146">
        <v>23.827344</v>
      </c>
      <c r="L2" s="143">
        <v>4191</v>
      </c>
      <c r="M2" s="143">
        <v>1354</v>
      </c>
      <c r="N2" s="143">
        <v>1284</v>
      </c>
      <c r="O2" s="143">
        <v>22</v>
      </c>
      <c r="P2" s="83">
        <f>J2/N2*100</f>
        <v>2.1180409247302667</v>
      </c>
      <c r="Q2" s="271">
        <f>I2*$A$44</f>
        <v>9651</v>
      </c>
      <c r="R2" s="83"/>
      <c r="S2" s="120">
        <v>292.14139643587492</v>
      </c>
      <c r="T2" s="109">
        <v>5500</v>
      </c>
      <c r="U2" s="172">
        <v>34.419568161899448</v>
      </c>
      <c r="V2" s="172">
        <v>18.826499999999999</v>
      </c>
      <c r="W2" s="160">
        <v>5140</v>
      </c>
      <c r="X2" s="160">
        <v>5928</v>
      </c>
      <c r="Y2" s="160">
        <v>2055</v>
      </c>
      <c r="Z2" s="161">
        <v>22</v>
      </c>
      <c r="AA2" s="83">
        <f>U2/Y2*100</f>
        <v>1.6749181587299002</v>
      </c>
      <c r="AB2" s="271">
        <f>T2*$A$44</f>
        <v>16500</v>
      </c>
      <c r="AD2" s="236"/>
      <c r="AE2" s="250"/>
      <c r="AF2" s="236"/>
      <c r="AG2" s="253"/>
      <c r="AH2" s="236"/>
      <c r="AI2" s="253"/>
      <c r="AJ2" s="253"/>
      <c r="AK2" s="236"/>
      <c r="AL2" s="236"/>
      <c r="AM2" s="236"/>
      <c r="AN2" s="236"/>
      <c r="AO2" s="253"/>
      <c r="AP2" s="236"/>
      <c r="AQ2" s="253"/>
      <c r="AR2" s="253"/>
      <c r="AS2" s="236"/>
      <c r="AT2" s="236"/>
      <c r="AU2" s="236"/>
      <c r="AV2" s="236"/>
      <c r="AW2" s="236"/>
    </row>
    <row r="3" spans="1:49">
      <c r="B3" s="111">
        <v>648</v>
      </c>
      <c r="C3" s="116" t="s">
        <v>35</v>
      </c>
      <c r="D3" s="107">
        <v>27</v>
      </c>
      <c r="E3" s="107">
        <v>88</v>
      </c>
      <c r="F3" s="104">
        <v>1808</v>
      </c>
      <c r="G3" s="132">
        <v>928</v>
      </c>
      <c r="H3" s="118">
        <v>139.47001394700141</v>
      </c>
      <c r="I3" s="107">
        <v>2296</v>
      </c>
      <c r="J3" s="145">
        <v>39.362617176679841</v>
      </c>
      <c r="K3" s="145">
        <v>16.462319999999998</v>
      </c>
      <c r="L3" s="142">
        <v>4226</v>
      </c>
      <c r="M3" s="142">
        <v>1353</v>
      </c>
      <c r="N3" s="142">
        <v>1282</v>
      </c>
      <c r="O3" s="142">
        <v>22</v>
      </c>
      <c r="P3" s="88">
        <f>J3/N3*100</f>
        <v>3.0704069560592697</v>
      </c>
      <c r="Q3" s="271">
        <f t="shared" ref="Q3:Q18" si="0">I3*$A$44</f>
        <v>6888</v>
      </c>
      <c r="R3" s="88"/>
      <c r="S3" s="118">
        <v>300.66145520144318</v>
      </c>
      <c r="T3" s="107">
        <v>3060</v>
      </c>
      <c r="U3" s="171">
        <v>63.669484630893855</v>
      </c>
      <c r="V3" s="171">
        <v>10.17756</v>
      </c>
      <c r="W3" s="159">
        <v>5175</v>
      </c>
      <c r="X3" s="159">
        <v>5930</v>
      </c>
      <c r="Y3" s="159">
        <v>1985</v>
      </c>
      <c r="Z3" s="163">
        <v>22</v>
      </c>
      <c r="AA3" s="88">
        <f t="shared" ref="AA3:AA18" si="1">U3/Y3*100</f>
        <v>3.2075307118838214</v>
      </c>
      <c r="AB3" s="271">
        <f t="shared" ref="AB3:AB18" si="2">T3*$A$44</f>
        <v>9180</v>
      </c>
      <c r="AD3" s="236"/>
      <c r="AE3" s="250"/>
      <c r="AF3" s="236"/>
      <c r="AG3" s="253"/>
      <c r="AH3" s="236"/>
      <c r="AI3" s="253"/>
      <c r="AJ3" s="253"/>
      <c r="AK3" s="236"/>
      <c r="AL3" s="236"/>
      <c r="AM3" s="236"/>
      <c r="AN3" s="236"/>
      <c r="AO3" s="253"/>
      <c r="AP3" s="236"/>
      <c r="AQ3" s="253"/>
      <c r="AR3" s="253"/>
      <c r="AS3" s="236"/>
      <c r="AT3" s="236"/>
      <c r="AU3" s="236"/>
      <c r="AV3" s="236"/>
      <c r="AW3" s="236"/>
    </row>
    <row r="4" spans="1:49">
      <c r="B4" s="111">
        <v>1296</v>
      </c>
      <c r="C4" s="116" t="s">
        <v>34</v>
      </c>
      <c r="D4" s="107">
        <v>54</v>
      </c>
      <c r="E4" s="107">
        <v>86</v>
      </c>
      <c r="F4" s="104">
        <v>1768</v>
      </c>
      <c r="G4" s="132">
        <v>908</v>
      </c>
      <c r="H4" s="118">
        <v>103.8098204090107</v>
      </c>
      <c r="I4" s="107">
        <v>3174</v>
      </c>
      <c r="J4" s="145">
        <v>42.387374684964669</v>
      </c>
      <c r="K4" s="145">
        <v>30.575141999999996</v>
      </c>
      <c r="L4" s="142">
        <v>9537</v>
      </c>
      <c r="M4" s="142">
        <v>2560</v>
      </c>
      <c r="N4" s="142">
        <v>2870</v>
      </c>
      <c r="O4" s="142">
        <v>42</v>
      </c>
      <c r="P4" s="88">
        <f t="shared" ref="P4:P18" si="3">J4/N4*100</f>
        <v>1.4769120099290827</v>
      </c>
      <c r="Q4" s="271">
        <f t="shared" si="0"/>
        <v>9522</v>
      </c>
      <c r="R4" s="88"/>
      <c r="S4" s="118">
        <v>229.30520522815871</v>
      </c>
      <c r="T4" s="107">
        <v>5458</v>
      </c>
      <c r="U4" s="171">
        <v>54.448432754799136</v>
      </c>
      <c r="V4" s="171">
        <v>23.802337999999999</v>
      </c>
      <c r="W4" s="159">
        <v>10864</v>
      </c>
      <c r="X4" s="159">
        <v>11702</v>
      </c>
      <c r="Y4" s="159">
        <v>4337</v>
      </c>
      <c r="Z4" s="163">
        <v>42</v>
      </c>
      <c r="AA4" s="88">
        <f t="shared" si="1"/>
        <v>1.2554399989577849</v>
      </c>
      <c r="AB4" s="271">
        <f t="shared" si="2"/>
        <v>16374</v>
      </c>
      <c r="AD4" s="236"/>
      <c r="AE4" s="250"/>
      <c r="AF4" s="236"/>
      <c r="AG4" s="253"/>
      <c r="AH4" s="236"/>
      <c r="AI4" s="253"/>
      <c r="AJ4" s="253"/>
      <c r="AK4" s="236"/>
      <c r="AL4" s="236"/>
      <c r="AM4" s="236"/>
      <c r="AN4" s="236"/>
      <c r="AO4" s="253"/>
      <c r="AP4" s="236"/>
      <c r="AQ4" s="253"/>
      <c r="AR4" s="253"/>
      <c r="AS4" s="236"/>
      <c r="AT4" s="236"/>
      <c r="AU4" s="236"/>
      <c r="AV4" s="236"/>
      <c r="AW4" s="236"/>
    </row>
    <row r="5" spans="1:49">
      <c r="B5" s="111">
        <v>1296</v>
      </c>
      <c r="C5" s="116" t="s">
        <v>35</v>
      </c>
      <c r="D5" s="104">
        <v>54</v>
      </c>
      <c r="E5" s="104">
        <v>85</v>
      </c>
      <c r="F5" s="104">
        <v>1724</v>
      </c>
      <c r="G5" s="132">
        <v>898</v>
      </c>
      <c r="H5" s="118">
        <v>111.25945705384959</v>
      </c>
      <c r="I5" s="107">
        <v>2233</v>
      </c>
      <c r="J5" s="145">
        <v>64.573334680604148</v>
      </c>
      <c r="K5" s="145">
        <v>20.070203999999997</v>
      </c>
      <c r="L5" s="142">
        <v>9471</v>
      </c>
      <c r="M5" s="142">
        <v>2528</v>
      </c>
      <c r="N5" s="142">
        <v>2860</v>
      </c>
      <c r="O5" s="142">
        <v>44</v>
      </c>
      <c r="P5" s="88">
        <f t="shared" si="3"/>
        <v>2.2578089049162289</v>
      </c>
      <c r="Q5" s="271">
        <f t="shared" si="0"/>
        <v>6699</v>
      </c>
      <c r="R5" s="88"/>
      <c r="S5" s="118">
        <v>260.96033402922757</v>
      </c>
      <c r="T5" s="107">
        <v>2997</v>
      </c>
      <c r="U5" s="171">
        <v>112.84771201263895</v>
      </c>
      <c r="V5" s="171">
        <v>11.484503999999999</v>
      </c>
      <c r="W5" s="159">
        <v>10777</v>
      </c>
      <c r="X5" s="159">
        <v>11779</v>
      </c>
      <c r="Y5" s="159">
        <v>3870</v>
      </c>
      <c r="Z5" s="163">
        <v>44</v>
      </c>
      <c r="AA5" s="88">
        <f t="shared" si="1"/>
        <v>2.9159615507141847</v>
      </c>
      <c r="AB5" s="271">
        <f t="shared" si="2"/>
        <v>8991</v>
      </c>
      <c r="AD5" s="236"/>
      <c r="AE5" s="250"/>
      <c r="AF5" s="235"/>
      <c r="AG5" s="253"/>
      <c r="AH5" s="236"/>
      <c r="AI5" s="253"/>
      <c r="AJ5" s="253"/>
      <c r="AK5" s="236"/>
      <c r="AL5" s="236"/>
      <c r="AM5" s="236"/>
      <c r="AN5" s="236"/>
      <c r="AO5" s="253"/>
      <c r="AP5" s="236"/>
      <c r="AQ5" s="253"/>
      <c r="AR5" s="253"/>
      <c r="AS5" s="236"/>
      <c r="AT5" s="236"/>
      <c r="AU5" s="236"/>
      <c r="AV5" s="236"/>
      <c r="AW5" s="236"/>
    </row>
    <row r="6" spans="1:49">
      <c r="B6" s="111">
        <v>1944</v>
      </c>
      <c r="C6" s="116" t="s">
        <v>34</v>
      </c>
      <c r="D6" s="104">
        <v>81</v>
      </c>
      <c r="E6" s="104">
        <v>86</v>
      </c>
      <c r="F6" s="104">
        <v>1768</v>
      </c>
      <c r="G6" s="132">
        <v>908</v>
      </c>
      <c r="H6" s="118">
        <v>113.88224575788634</v>
      </c>
      <c r="I6" s="107">
        <v>3174</v>
      </c>
      <c r="J6" s="145">
        <v>69.750184547363276</v>
      </c>
      <c r="K6" s="145">
        <v>27.870894</v>
      </c>
      <c r="L6" s="142">
        <v>16131</v>
      </c>
      <c r="M6" s="142">
        <v>3780</v>
      </c>
      <c r="N6" s="142">
        <v>4772</v>
      </c>
      <c r="O6" s="142">
        <v>64</v>
      </c>
      <c r="P6" s="88">
        <f t="shared" si="3"/>
        <v>1.4616551665415607</v>
      </c>
      <c r="Q6" s="271">
        <f t="shared" si="0"/>
        <v>9522</v>
      </c>
      <c r="R6" s="88"/>
      <c r="S6" s="118">
        <v>193.83601473153715</v>
      </c>
      <c r="T6" s="107">
        <v>5458</v>
      </c>
      <c r="U6" s="171">
        <v>69.039430677557391</v>
      </c>
      <c r="V6" s="171">
        <v>28.157821999999999</v>
      </c>
      <c r="W6" s="159">
        <v>17305</v>
      </c>
      <c r="X6" s="159">
        <v>17448</v>
      </c>
      <c r="Y6" s="159">
        <v>6303</v>
      </c>
      <c r="Z6" s="163">
        <v>64</v>
      </c>
      <c r="AA6" s="88">
        <f t="shared" si="1"/>
        <v>1.0953423873958019</v>
      </c>
      <c r="AB6" s="271">
        <f t="shared" si="2"/>
        <v>16374</v>
      </c>
      <c r="AD6" s="236"/>
      <c r="AE6" s="250"/>
      <c r="AF6" s="235"/>
      <c r="AG6" s="253"/>
      <c r="AH6" s="236"/>
      <c r="AI6" s="253"/>
      <c r="AJ6" s="253"/>
      <c r="AK6" s="236"/>
      <c r="AL6" s="236"/>
      <c r="AM6" s="236"/>
      <c r="AN6" s="236"/>
      <c r="AO6" s="253"/>
      <c r="AP6" s="236"/>
      <c r="AQ6" s="253"/>
      <c r="AR6" s="253"/>
      <c r="AS6" s="236"/>
      <c r="AT6" s="236"/>
      <c r="AU6" s="236"/>
      <c r="AV6" s="236"/>
      <c r="AW6" s="236"/>
    </row>
    <row r="7" spans="1:49">
      <c r="B7" s="111">
        <v>1944</v>
      </c>
      <c r="C7" s="116" t="s">
        <v>35</v>
      </c>
      <c r="D7" s="104">
        <v>81</v>
      </c>
      <c r="E7" s="104">
        <v>79</v>
      </c>
      <c r="F7" s="104">
        <v>1628</v>
      </c>
      <c r="G7" s="132">
        <v>838</v>
      </c>
      <c r="H7" s="118">
        <v>110.88933244621866</v>
      </c>
      <c r="I7" s="107">
        <v>2107</v>
      </c>
      <c r="J7" s="145">
        <v>102.31080316822452</v>
      </c>
      <c r="K7" s="145">
        <v>19.000926000000003</v>
      </c>
      <c r="L7" s="142">
        <v>16129</v>
      </c>
      <c r="M7" s="142">
        <v>3726</v>
      </c>
      <c r="N7" s="142">
        <v>4753</v>
      </c>
      <c r="O7" s="142">
        <v>67</v>
      </c>
      <c r="P7" s="88">
        <f t="shared" si="3"/>
        <v>2.1525521390327063</v>
      </c>
      <c r="Q7" s="271">
        <f t="shared" si="0"/>
        <v>6321</v>
      </c>
      <c r="R7" s="88"/>
      <c r="S7" s="118">
        <v>220.40996253030636</v>
      </c>
      <c r="T7" s="107">
        <v>2871</v>
      </c>
      <c r="U7" s="171">
        <v>149.24310942490962</v>
      </c>
      <c r="V7" s="171">
        <v>13.025727</v>
      </c>
      <c r="W7" s="159">
        <v>17047</v>
      </c>
      <c r="X7" s="159">
        <v>17306</v>
      </c>
      <c r="Y7" s="159">
        <v>6244</v>
      </c>
      <c r="Z7" s="163">
        <v>67</v>
      </c>
      <c r="AA7" s="88">
        <f t="shared" si="1"/>
        <v>2.3901843277531967</v>
      </c>
      <c r="AB7" s="271">
        <f t="shared" si="2"/>
        <v>8613</v>
      </c>
      <c r="AD7" s="236"/>
      <c r="AE7" s="250"/>
      <c r="AF7" s="235"/>
      <c r="AG7" s="253"/>
      <c r="AH7" s="236"/>
      <c r="AI7" s="253"/>
      <c r="AJ7" s="253"/>
      <c r="AK7" s="236"/>
      <c r="AL7" s="236"/>
      <c r="AM7" s="236"/>
      <c r="AN7" s="236"/>
      <c r="AO7" s="253"/>
      <c r="AP7" s="236"/>
      <c r="AQ7" s="253"/>
      <c r="AR7" s="253"/>
      <c r="AS7" s="236"/>
      <c r="AT7" s="236"/>
      <c r="AU7" s="236"/>
      <c r="AV7" s="236"/>
      <c r="AW7" s="236"/>
    </row>
    <row r="8" spans="1:49">
      <c r="B8" s="167">
        <v>1152</v>
      </c>
      <c r="C8" s="170" t="s">
        <v>34</v>
      </c>
      <c r="D8" s="168">
        <v>48</v>
      </c>
      <c r="E8" s="137">
        <v>76</v>
      </c>
      <c r="F8" s="137">
        <v>1568</v>
      </c>
      <c r="G8" s="136">
        <v>808</v>
      </c>
      <c r="H8" s="174">
        <v>111.37097672346589</v>
      </c>
      <c r="I8" s="168">
        <v>2964</v>
      </c>
      <c r="J8" s="174">
        <v>43.285885690092002</v>
      </c>
      <c r="K8" s="174">
        <v>26.613755999999999</v>
      </c>
      <c r="L8" s="168">
        <v>7332</v>
      </c>
      <c r="M8" s="168">
        <v>2272</v>
      </c>
      <c r="N8" s="168">
        <v>2204</v>
      </c>
      <c r="O8" s="168">
        <v>38</v>
      </c>
      <c r="P8" s="139">
        <f t="shared" si="3"/>
        <v>1.9639694051765884</v>
      </c>
      <c r="Q8" s="271">
        <f t="shared" si="0"/>
        <v>8892</v>
      </c>
      <c r="R8" s="139"/>
      <c r="S8" s="174">
        <v>269.39655172413791</v>
      </c>
      <c r="T8" s="168">
        <v>5248</v>
      </c>
      <c r="U8" s="174">
        <v>59.135828427249777</v>
      </c>
      <c r="V8" s="174">
        <v>19.480575999999999</v>
      </c>
      <c r="W8" s="168">
        <v>8148</v>
      </c>
      <c r="X8" s="168">
        <v>10307</v>
      </c>
      <c r="Y8" s="168">
        <v>2995</v>
      </c>
      <c r="Z8" s="169">
        <v>38</v>
      </c>
      <c r="AA8" s="139">
        <f t="shared" si="1"/>
        <v>1.9744850893906436</v>
      </c>
      <c r="AB8" s="271">
        <f t="shared" si="2"/>
        <v>15744</v>
      </c>
      <c r="AD8" s="236"/>
      <c r="AE8" s="250"/>
      <c r="AF8" s="236"/>
      <c r="AG8" s="253"/>
      <c r="AH8" s="236"/>
      <c r="AI8" s="253"/>
      <c r="AJ8" s="253"/>
      <c r="AK8" s="236"/>
      <c r="AL8" s="236"/>
      <c r="AM8" s="236"/>
      <c r="AN8" s="236"/>
      <c r="AO8" s="253"/>
      <c r="AP8" s="236"/>
      <c r="AQ8" s="253"/>
      <c r="AR8" s="253"/>
      <c r="AS8" s="236"/>
      <c r="AT8" s="236"/>
      <c r="AU8" s="236"/>
      <c r="AV8" s="236"/>
      <c r="AW8" s="236"/>
    </row>
    <row r="9" spans="1:49">
      <c r="B9" s="111">
        <v>1920</v>
      </c>
      <c r="C9" s="116" t="s">
        <v>34</v>
      </c>
      <c r="D9" s="104">
        <v>80</v>
      </c>
      <c r="E9" s="104">
        <v>76</v>
      </c>
      <c r="F9" s="104">
        <v>1568</v>
      </c>
      <c r="G9" s="132">
        <v>808</v>
      </c>
      <c r="H9" s="118">
        <v>108.2485386447283</v>
      </c>
      <c r="I9" s="107">
        <v>2964</v>
      </c>
      <c r="J9" s="145">
        <v>70.120510862981888</v>
      </c>
      <c r="K9" s="145">
        <v>27.381431999999997</v>
      </c>
      <c r="L9" s="142">
        <v>16091</v>
      </c>
      <c r="M9" s="142">
        <v>3686</v>
      </c>
      <c r="N9" s="142">
        <v>4736</v>
      </c>
      <c r="O9" s="142">
        <v>64</v>
      </c>
      <c r="P9" s="88">
        <f t="shared" si="3"/>
        <v>1.4805851111271513</v>
      </c>
      <c r="Q9" s="271">
        <f t="shared" si="0"/>
        <v>8892</v>
      </c>
      <c r="R9" s="88"/>
      <c r="S9" s="118">
        <v>187.7229209686503</v>
      </c>
      <c r="T9" s="107">
        <v>5248</v>
      </c>
      <c r="U9" s="171">
        <v>68.679117427554985</v>
      </c>
      <c r="V9" s="171">
        <v>27.956096000000002</v>
      </c>
      <c r="W9" s="159">
        <v>17819</v>
      </c>
      <c r="X9" s="159">
        <v>17061</v>
      </c>
      <c r="Y9" s="159">
        <v>6589</v>
      </c>
      <c r="Z9" s="163">
        <v>64</v>
      </c>
      <c r="AA9" s="88">
        <f t="shared" si="1"/>
        <v>1.0423299048042949</v>
      </c>
      <c r="AB9" s="271">
        <f t="shared" si="2"/>
        <v>15744</v>
      </c>
      <c r="AD9" s="236"/>
      <c r="AE9" s="250"/>
      <c r="AF9" s="235"/>
      <c r="AG9" s="253"/>
      <c r="AH9" s="236"/>
      <c r="AI9" s="253"/>
      <c r="AJ9" s="253"/>
      <c r="AK9" s="236"/>
      <c r="AL9" s="236"/>
      <c r="AM9" s="236"/>
      <c r="AN9" s="236"/>
      <c r="AO9" s="253"/>
      <c r="AP9" s="236"/>
      <c r="AQ9" s="253"/>
      <c r="AR9" s="253"/>
      <c r="AS9" s="236"/>
      <c r="AT9" s="236"/>
      <c r="AU9" s="236"/>
      <c r="AV9" s="236"/>
      <c r="AW9" s="236"/>
    </row>
    <row r="10" spans="1:49">
      <c r="B10" s="111">
        <v>2304</v>
      </c>
      <c r="C10" s="116" t="s">
        <v>34</v>
      </c>
      <c r="D10" s="104">
        <v>96</v>
      </c>
      <c r="E10" s="104">
        <v>76</v>
      </c>
      <c r="F10" s="104">
        <v>1568</v>
      </c>
      <c r="G10" s="132">
        <v>808</v>
      </c>
      <c r="H10" s="118">
        <v>106.75776662752213</v>
      </c>
      <c r="I10" s="107">
        <v>2964</v>
      </c>
      <c r="J10" s="145">
        <v>82.985794301555671</v>
      </c>
      <c r="K10" s="145">
        <v>27.763788000000005</v>
      </c>
      <c r="L10" s="142">
        <v>19300</v>
      </c>
      <c r="M10" s="142">
        <v>4390</v>
      </c>
      <c r="N10" s="142">
        <v>5666</v>
      </c>
      <c r="O10" s="142">
        <v>76</v>
      </c>
      <c r="P10" s="88">
        <f t="shared" si="3"/>
        <v>1.4646275026748266</v>
      </c>
      <c r="Q10" s="271">
        <f t="shared" si="0"/>
        <v>8892</v>
      </c>
      <c r="R10" s="88"/>
      <c r="S10" s="118">
        <v>205.3388090349076</v>
      </c>
      <c r="T10" s="107">
        <v>5248</v>
      </c>
      <c r="U10" s="171">
        <v>90.148745429959433</v>
      </c>
      <c r="V10" s="171">
        <v>25.557760000000002</v>
      </c>
      <c r="W10" s="159">
        <v>20682</v>
      </c>
      <c r="X10" s="159">
        <v>20585</v>
      </c>
      <c r="Y10" s="159">
        <v>7579</v>
      </c>
      <c r="Z10" s="163">
        <v>76</v>
      </c>
      <c r="AA10" s="88">
        <f t="shared" si="1"/>
        <v>1.1894543532122897</v>
      </c>
      <c r="AB10" s="271">
        <f t="shared" si="2"/>
        <v>15744</v>
      </c>
      <c r="AD10" s="236"/>
      <c r="AE10" s="250"/>
      <c r="AF10" s="235"/>
      <c r="AG10" s="253"/>
      <c r="AH10" s="236"/>
      <c r="AI10" s="253"/>
      <c r="AJ10" s="253"/>
      <c r="AK10" s="236"/>
      <c r="AL10" s="236"/>
      <c r="AM10" s="236"/>
      <c r="AN10" s="236"/>
      <c r="AO10" s="253"/>
      <c r="AP10" s="236"/>
      <c r="AQ10" s="253"/>
      <c r="AR10" s="253"/>
      <c r="AS10" s="236"/>
      <c r="AT10" s="236"/>
      <c r="AU10" s="236"/>
      <c r="AV10" s="236"/>
      <c r="AW10" s="236"/>
    </row>
    <row r="11" spans="1:49">
      <c r="B11" s="167">
        <v>1024</v>
      </c>
      <c r="C11" s="170" t="s">
        <v>36</v>
      </c>
      <c r="D11" s="168">
        <v>32</v>
      </c>
      <c r="E11" s="137">
        <v>122</v>
      </c>
      <c r="F11" s="137">
        <v>2504</v>
      </c>
      <c r="G11" s="136">
        <v>1284</v>
      </c>
      <c r="H11" s="174">
        <v>127.09710218607015</v>
      </c>
      <c r="I11" s="168">
        <v>3726</v>
      </c>
      <c r="J11" s="174">
        <v>34.929531035570541</v>
      </c>
      <c r="K11" s="174">
        <v>29.316168000000001</v>
      </c>
      <c r="L11" s="168">
        <v>4499</v>
      </c>
      <c r="M11" s="168">
        <v>1597</v>
      </c>
      <c r="N11" s="168">
        <v>1358</v>
      </c>
      <c r="O11" s="168">
        <v>28</v>
      </c>
      <c r="P11" s="139">
        <f t="shared" si="3"/>
        <v>2.5721304149904669</v>
      </c>
      <c r="Q11" s="271">
        <f t="shared" si="0"/>
        <v>11178</v>
      </c>
      <c r="R11" s="139"/>
      <c r="S11" s="174">
        <v>314.6633102580239</v>
      </c>
      <c r="T11" s="168">
        <v>5630</v>
      </c>
      <c r="U11" s="174">
        <v>57.231834760962073</v>
      </c>
      <c r="V11" s="174">
        <v>17.892139999999998</v>
      </c>
      <c r="W11" s="168">
        <v>5051</v>
      </c>
      <c r="X11" s="168">
        <v>6925</v>
      </c>
      <c r="Y11" s="168">
        <v>2000</v>
      </c>
      <c r="Z11" s="169">
        <v>28</v>
      </c>
      <c r="AA11" s="139">
        <f t="shared" si="1"/>
        <v>2.8615917380481037</v>
      </c>
      <c r="AB11" s="271">
        <f t="shared" si="2"/>
        <v>16890</v>
      </c>
      <c r="AD11" s="236"/>
      <c r="AE11" s="250"/>
      <c r="AF11" s="236"/>
      <c r="AG11" s="253"/>
      <c r="AH11" s="236"/>
      <c r="AI11" s="253"/>
      <c r="AJ11" s="253"/>
      <c r="AK11" s="236"/>
      <c r="AL11" s="236"/>
      <c r="AM11" s="236"/>
      <c r="AN11" s="236"/>
      <c r="AO11" s="253"/>
      <c r="AP11" s="236"/>
      <c r="AQ11" s="253"/>
      <c r="AR11" s="253"/>
      <c r="AS11" s="236"/>
      <c r="AT11" s="236"/>
      <c r="AU11" s="236"/>
      <c r="AV11" s="236"/>
      <c r="AW11" s="236"/>
    </row>
    <row r="12" spans="1:49">
      <c r="B12" s="111">
        <v>2048</v>
      </c>
      <c r="C12" s="116" t="s">
        <v>36</v>
      </c>
      <c r="D12" s="104">
        <v>64</v>
      </c>
      <c r="E12" s="104">
        <v>122</v>
      </c>
      <c r="F12" s="104">
        <v>2504</v>
      </c>
      <c r="G12" s="132">
        <v>1284</v>
      </c>
      <c r="H12" s="118">
        <v>116.03620329542817</v>
      </c>
      <c r="I12" s="107">
        <v>3726</v>
      </c>
      <c r="J12" s="145">
        <v>63.779426824754935</v>
      </c>
      <c r="K12" s="145">
        <v>32.110668000000004</v>
      </c>
      <c r="L12" s="142">
        <v>9582</v>
      </c>
      <c r="M12" s="142">
        <v>2942</v>
      </c>
      <c r="N12" s="142">
        <v>2838</v>
      </c>
      <c r="O12" s="142">
        <v>54</v>
      </c>
      <c r="P12" s="88">
        <f t="shared" si="3"/>
        <v>2.2473370974191309</v>
      </c>
      <c r="Q12" s="271">
        <f t="shared" si="0"/>
        <v>11178</v>
      </c>
      <c r="R12" s="88"/>
      <c r="S12" s="118">
        <v>253.29280648429585</v>
      </c>
      <c r="T12" s="107">
        <v>5630</v>
      </c>
      <c r="U12" s="171">
        <v>92.139194969775829</v>
      </c>
      <c r="V12" s="171">
        <v>22.227239999999998</v>
      </c>
      <c r="W12" s="159">
        <v>10720</v>
      </c>
      <c r="X12" s="159">
        <v>13634</v>
      </c>
      <c r="Y12" s="159">
        <v>4178</v>
      </c>
      <c r="Z12" s="163">
        <v>54</v>
      </c>
      <c r="AA12" s="88">
        <f t="shared" si="1"/>
        <v>2.2053421486303453</v>
      </c>
      <c r="AB12" s="271">
        <f t="shared" si="2"/>
        <v>16890</v>
      </c>
      <c r="AD12" s="236"/>
      <c r="AE12" s="250"/>
      <c r="AF12" s="235"/>
      <c r="AG12" s="253"/>
      <c r="AH12" s="236"/>
      <c r="AI12" s="253"/>
      <c r="AJ12" s="253"/>
      <c r="AK12" s="236"/>
      <c r="AL12" s="236"/>
      <c r="AM12" s="236"/>
      <c r="AN12" s="236"/>
      <c r="AO12" s="253"/>
      <c r="AP12" s="236"/>
      <c r="AQ12" s="253"/>
      <c r="AR12" s="253"/>
      <c r="AS12" s="236"/>
      <c r="AT12" s="236"/>
      <c r="AU12" s="236"/>
      <c r="AV12" s="236"/>
      <c r="AW12" s="236"/>
    </row>
    <row r="13" spans="1:49">
      <c r="B13" s="111">
        <v>4096</v>
      </c>
      <c r="C13" s="116" t="s">
        <v>36</v>
      </c>
      <c r="D13" s="104">
        <v>128</v>
      </c>
      <c r="E13" s="104">
        <v>122</v>
      </c>
      <c r="F13" s="104">
        <v>2504</v>
      </c>
      <c r="G13" s="132">
        <v>1284</v>
      </c>
      <c r="H13" s="118">
        <v>105.70824524312896</v>
      </c>
      <c r="I13" s="107">
        <v>3726</v>
      </c>
      <c r="J13" s="145">
        <v>116.20530663334841</v>
      </c>
      <c r="K13" s="145">
        <v>35.247960000000006</v>
      </c>
      <c r="L13" s="142">
        <v>19216</v>
      </c>
      <c r="M13" s="142">
        <v>5685</v>
      </c>
      <c r="N13" s="142">
        <v>5836</v>
      </c>
      <c r="O13" s="142">
        <v>106</v>
      </c>
      <c r="P13" s="88">
        <f t="shared" si="3"/>
        <v>1.9911807168154285</v>
      </c>
      <c r="Q13" s="271">
        <f t="shared" si="0"/>
        <v>11178</v>
      </c>
      <c r="R13" s="88"/>
      <c r="S13" s="118">
        <v>219.15406530791148</v>
      </c>
      <c r="T13" s="107">
        <v>5630</v>
      </c>
      <c r="U13" s="171">
        <v>159.44139458280736</v>
      </c>
      <c r="V13" s="171">
        <v>25.689689999999999</v>
      </c>
      <c r="W13" s="159">
        <v>21072</v>
      </c>
      <c r="X13" s="159">
        <v>26827</v>
      </c>
      <c r="Y13" s="159">
        <v>8244</v>
      </c>
      <c r="Z13" s="163">
        <v>106</v>
      </c>
      <c r="AA13" s="88">
        <f t="shared" si="1"/>
        <v>1.9340295315721419</v>
      </c>
      <c r="AB13" s="271">
        <f t="shared" si="2"/>
        <v>16890</v>
      </c>
      <c r="AD13" s="236"/>
      <c r="AE13" s="250"/>
      <c r="AF13" s="235"/>
      <c r="AG13" s="253"/>
      <c r="AH13" s="236"/>
      <c r="AI13" s="253"/>
      <c r="AJ13" s="253"/>
      <c r="AK13" s="236"/>
      <c r="AL13" s="236"/>
      <c r="AM13" s="236"/>
      <c r="AN13" s="236"/>
      <c r="AO13" s="253"/>
      <c r="AP13" s="236"/>
      <c r="AQ13" s="253"/>
      <c r="AR13" s="253"/>
      <c r="AS13" s="236"/>
      <c r="AT13" s="236"/>
      <c r="AU13" s="236"/>
      <c r="AV13" s="236"/>
      <c r="AW13" s="236"/>
    </row>
    <row r="14" spans="1:49">
      <c r="B14" s="111">
        <v>8192</v>
      </c>
      <c r="C14" s="116" t="s">
        <v>36</v>
      </c>
      <c r="D14" s="104">
        <v>256</v>
      </c>
      <c r="E14" s="104">
        <v>122</v>
      </c>
      <c r="F14" s="104">
        <v>2504</v>
      </c>
      <c r="G14" s="132">
        <v>1284</v>
      </c>
      <c r="H14" s="118">
        <v>100.22048506714773</v>
      </c>
      <c r="I14" s="107">
        <v>3726</v>
      </c>
      <c r="J14" s="145">
        <v>220.34519958939191</v>
      </c>
      <c r="K14" s="145">
        <v>37.178027999999998</v>
      </c>
      <c r="L14" s="142">
        <v>44427</v>
      </c>
      <c r="M14" s="142">
        <v>11326</v>
      </c>
      <c r="N14" s="142">
        <v>14708</v>
      </c>
      <c r="O14" s="142">
        <v>208</v>
      </c>
      <c r="P14" s="88">
        <f t="shared" si="3"/>
        <v>1.4981316262536843</v>
      </c>
      <c r="Q14" s="271">
        <f t="shared" si="0"/>
        <v>11178</v>
      </c>
      <c r="R14" s="88"/>
      <c r="S14" s="118">
        <v>146.02803738317758</v>
      </c>
      <c r="T14" s="107">
        <v>5630</v>
      </c>
      <c r="U14" s="171">
        <v>212.4798725120765</v>
      </c>
      <c r="V14" s="171">
        <v>38.55424</v>
      </c>
      <c r="W14" s="159">
        <v>45897</v>
      </c>
      <c r="X14" s="159">
        <v>53036</v>
      </c>
      <c r="Y14" s="159">
        <v>18818</v>
      </c>
      <c r="Z14" s="163">
        <v>208</v>
      </c>
      <c r="AA14" s="88">
        <f t="shared" si="1"/>
        <v>1.1291310049531114</v>
      </c>
      <c r="AB14" s="271">
        <f t="shared" si="2"/>
        <v>16890</v>
      </c>
      <c r="AD14" s="236"/>
      <c r="AE14" s="250"/>
      <c r="AF14" s="235"/>
      <c r="AG14" s="253"/>
      <c r="AH14" s="236"/>
      <c r="AI14" s="253"/>
      <c r="AJ14" s="253"/>
      <c r="AK14" s="236"/>
      <c r="AL14" s="236"/>
      <c r="AM14" s="236"/>
      <c r="AN14" s="236"/>
      <c r="AO14" s="253"/>
      <c r="AP14" s="236"/>
      <c r="AQ14" s="253"/>
      <c r="AR14" s="253"/>
      <c r="AS14" s="236"/>
      <c r="AT14" s="236"/>
      <c r="AU14" s="236"/>
      <c r="AV14" s="236"/>
      <c r="AW14" s="236"/>
    </row>
    <row r="15" spans="1:49">
      <c r="B15" s="111">
        <v>2376</v>
      </c>
      <c r="C15" s="116" t="s">
        <v>37</v>
      </c>
      <c r="D15" s="104">
        <v>88</v>
      </c>
      <c r="E15" s="104">
        <v>79</v>
      </c>
      <c r="F15" s="104">
        <v>1634</v>
      </c>
      <c r="G15" s="132">
        <v>844</v>
      </c>
      <c r="H15" s="118">
        <v>112.76499774470004</v>
      </c>
      <c r="I15" s="107">
        <v>2263</v>
      </c>
      <c r="J15" s="145">
        <v>118.3957731513068</v>
      </c>
      <c r="K15" s="145">
        <v>20.068283999999998</v>
      </c>
      <c r="L15" s="142">
        <v>18322</v>
      </c>
      <c r="M15" s="142">
        <v>3982</v>
      </c>
      <c r="N15" s="142">
        <v>5342</v>
      </c>
      <c r="O15" s="142">
        <v>73</v>
      </c>
      <c r="P15" s="88">
        <f t="shared" si="3"/>
        <v>2.2163192278417596</v>
      </c>
      <c r="Q15" s="271">
        <f t="shared" si="0"/>
        <v>6789</v>
      </c>
      <c r="R15" s="88"/>
      <c r="S15" s="118">
        <v>171.35023989033584</v>
      </c>
      <c r="T15" s="107">
        <v>3217</v>
      </c>
      <c r="U15" s="171">
        <v>126.55522846734161</v>
      </c>
      <c r="V15" s="171">
        <v>18.774412000000002</v>
      </c>
      <c r="W15" s="159">
        <v>20906</v>
      </c>
      <c r="X15" s="159">
        <v>18941</v>
      </c>
      <c r="Y15" s="159">
        <v>8067</v>
      </c>
      <c r="Z15" s="163">
        <v>73</v>
      </c>
      <c r="AA15" s="88">
        <f t="shared" si="1"/>
        <v>1.5688016420892725</v>
      </c>
      <c r="AB15" s="271">
        <f t="shared" si="2"/>
        <v>9651</v>
      </c>
      <c r="AD15" s="236"/>
      <c r="AE15" s="250"/>
      <c r="AF15" s="235"/>
      <c r="AG15" s="253"/>
      <c r="AH15" s="236"/>
      <c r="AI15" s="253"/>
      <c r="AJ15" s="253"/>
      <c r="AK15" s="236"/>
      <c r="AL15" s="236"/>
      <c r="AM15" s="236"/>
      <c r="AN15" s="236"/>
      <c r="AO15" s="253"/>
      <c r="AP15" s="236"/>
      <c r="AQ15" s="253"/>
      <c r="AR15" s="253"/>
      <c r="AS15" s="236"/>
      <c r="AT15" s="236"/>
      <c r="AU15" s="236"/>
      <c r="AV15" s="236"/>
      <c r="AW15" s="236"/>
    </row>
    <row r="16" spans="1:49">
      <c r="B16" s="111">
        <v>4048</v>
      </c>
      <c r="C16" s="116" t="s">
        <v>34</v>
      </c>
      <c r="D16" s="104">
        <v>88</v>
      </c>
      <c r="E16" s="104">
        <v>210</v>
      </c>
      <c r="F16" s="104">
        <v>4292</v>
      </c>
      <c r="G16" s="132">
        <v>2192</v>
      </c>
      <c r="H16" s="118">
        <v>113.18619128466325</v>
      </c>
      <c r="I16" s="107">
        <v>7142</v>
      </c>
      <c r="J16" s="145">
        <v>64.152576634040443</v>
      </c>
      <c r="K16" s="145">
        <v>63.099570000000007</v>
      </c>
      <c r="L16" s="142">
        <v>18305</v>
      </c>
      <c r="M16" s="142">
        <v>4008</v>
      </c>
      <c r="N16" s="142">
        <v>5286</v>
      </c>
      <c r="O16" s="142">
        <v>74</v>
      </c>
      <c r="P16" s="88">
        <f t="shared" si="3"/>
        <v>1.2136317940605457</v>
      </c>
      <c r="Q16" s="271">
        <f t="shared" si="0"/>
        <v>21426</v>
      </c>
      <c r="R16" s="88"/>
      <c r="S16" s="118">
        <v>206.35575732562938</v>
      </c>
      <c r="T16" s="107">
        <v>11706</v>
      </c>
      <c r="U16" s="171">
        <v>71.358970242110686</v>
      </c>
      <c r="V16" s="171">
        <v>56.727275999999996</v>
      </c>
      <c r="W16" s="159">
        <v>20537</v>
      </c>
      <c r="X16" s="159">
        <v>18947</v>
      </c>
      <c r="Y16" s="159">
        <v>7881</v>
      </c>
      <c r="Z16" s="163">
        <v>74</v>
      </c>
      <c r="AA16" s="88">
        <f t="shared" si="1"/>
        <v>0.90545578279546612</v>
      </c>
      <c r="AB16" s="271">
        <f t="shared" si="2"/>
        <v>35118</v>
      </c>
      <c r="AD16" s="236"/>
      <c r="AE16" s="250"/>
      <c r="AF16" s="235"/>
      <c r="AG16" s="253"/>
      <c r="AH16" s="236"/>
      <c r="AI16" s="253"/>
      <c r="AJ16" s="253"/>
      <c r="AK16" s="236"/>
      <c r="AL16" s="236"/>
      <c r="AM16" s="236"/>
      <c r="AN16" s="236"/>
      <c r="AO16" s="253"/>
      <c r="AP16" s="236"/>
      <c r="AQ16" s="253"/>
      <c r="AR16" s="253"/>
      <c r="AS16" s="236"/>
      <c r="AT16" s="236"/>
      <c r="AU16" s="236"/>
      <c r="AV16" s="236"/>
      <c r="AW16" s="236"/>
    </row>
    <row r="17" spans="1:49" ht="15.75" thickBot="1">
      <c r="B17" s="111">
        <v>4752</v>
      </c>
      <c r="C17" s="116" t="s">
        <v>37</v>
      </c>
      <c r="D17" s="104">
        <v>176</v>
      </c>
      <c r="E17" s="104">
        <v>79</v>
      </c>
      <c r="F17" s="104">
        <v>1634</v>
      </c>
      <c r="G17" s="132">
        <v>844</v>
      </c>
      <c r="H17" s="118">
        <v>100.74551682450131</v>
      </c>
      <c r="I17" s="107">
        <v>2263</v>
      </c>
      <c r="J17" s="145">
        <v>211.55222976139206</v>
      </c>
      <c r="K17" s="145">
        <v>22.462538000000002</v>
      </c>
      <c r="L17" s="142">
        <v>41621</v>
      </c>
      <c r="M17" s="142">
        <v>7796</v>
      </c>
      <c r="N17" s="142">
        <v>12892</v>
      </c>
      <c r="O17" s="142">
        <v>145</v>
      </c>
      <c r="P17" s="88">
        <f t="shared" si="3"/>
        <v>1.6409574136006209</v>
      </c>
      <c r="Q17" s="271">
        <f t="shared" si="0"/>
        <v>6789</v>
      </c>
      <c r="R17" s="88"/>
      <c r="S17" s="118">
        <v>160.97875080489376</v>
      </c>
      <c r="T17" s="107">
        <v>3217</v>
      </c>
      <c r="U17" s="171">
        <v>237.79018458963483</v>
      </c>
      <c r="V17" s="171">
        <v>19.984004000000002</v>
      </c>
      <c r="W17" s="159">
        <v>47407</v>
      </c>
      <c r="X17" s="159">
        <v>37123</v>
      </c>
      <c r="Y17" s="159">
        <v>17628</v>
      </c>
      <c r="Z17" s="163">
        <v>145</v>
      </c>
      <c r="AA17" s="88">
        <f t="shared" si="1"/>
        <v>1.3489345620015591</v>
      </c>
      <c r="AB17" s="271">
        <f t="shared" si="2"/>
        <v>9651</v>
      </c>
      <c r="AD17" s="236"/>
      <c r="AE17" s="250"/>
      <c r="AF17" s="235"/>
      <c r="AG17" s="253"/>
      <c r="AH17" s="236"/>
      <c r="AI17" s="253"/>
      <c r="AJ17" s="253"/>
      <c r="AK17" s="236"/>
      <c r="AL17" s="236"/>
      <c r="AM17" s="236"/>
      <c r="AN17" s="236"/>
      <c r="AO17" s="253"/>
      <c r="AP17" s="236"/>
      <c r="AQ17" s="253"/>
      <c r="AR17" s="253"/>
      <c r="AS17" s="236"/>
      <c r="AT17" s="236"/>
      <c r="AU17" s="236"/>
      <c r="AV17" s="236"/>
      <c r="AW17" s="236"/>
    </row>
    <row r="18" spans="1:49" ht="15.75" thickBot="1">
      <c r="B18" s="113">
        <v>8096</v>
      </c>
      <c r="C18" s="117" t="s">
        <v>34</v>
      </c>
      <c r="D18" s="114">
        <v>176</v>
      </c>
      <c r="E18" s="114">
        <v>210</v>
      </c>
      <c r="F18" s="133">
        <v>4292</v>
      </c>
      <c r="G18" s="134">
        <v>2192</v>
      </c>
      <c r="H18" s="121">
        <v>100.19036168720568</v>
      </c>
      <c r="I18" s="114">
        <v>7142</v>
      </c>
      <c r="J18" s="147">
        <v>113.43310901746642</v>
      </c>
      <c r="K18" s="147">
        <v>71.284301999999997</v>
      </c>
      <c r="L18" s="144">
        <v>42037</v>
      </c>
      <c r="M18" s="144">
        <v>7812</v>
      </c>
      <c r="N18" s="144">
        <v>12209</v>
      </c>
      <c r="O18" s="144">
        <v>146</v>
      </c>
      <c r="P18" s="89">
        <f t="shared" si="3"/>
        <v>0.92909418476096672</v>
      </c>
      <c r="Q18" s="271">
        <f t="shared" si="0"/>
        <v>21426</v>
      </c>
      <c r="R18" s="89"/>
      <c r="S18" s="121">
        <v>162.33766233766232</v>
      </c>
      <c r="T18" s="114">
        <v>11706</v>
      </c>
      <c r="U18" s="173">
        <v>112.13585662586175</v>
      </c>
      <c r="V18" s="173">
        <v>72.10896000000001</v>
      </c>
      <c r="W18" s="165">
        <v>45171</v>
      </c>
      <c r="X18" s="165">
        <v>37194</v>
      </c>
      <c r="Y18" s="165">
        <v>17757</v>
      </c>
      <c r="Z18" s="166">
        <v>146</v>
      </c>
      <c r="AA18" s="89">
        <f t="shared" si="1"/>
        <v>0.63150226178893809</v>
      </c>
      <c r="AB18" s="271">
        <f t="shared" si="2"/>
        <v>35118</v>
      </c>
      <c r="AD18" s="236"/>
      <c r="AE18" s="250"/>
      <c r="AF18" s="236"/>
      <c r="AG18" s="253"/>
      <c r="AH18" s="236"/>
      <c r="AI18" s="253"/>
      <c r="AJ18" s="238" t="s">
        <v>0</v>
      </c>
      <c r="AK18" s="238" t="s">
        <v>100</v>
      </c>
      <c r="AL18" s="236" t="s">
        <v>99</v>
      </c>
      <c r="AM18" s="235"/>
      <c r="AN18" s="236"/>
      <c r="AO18" s="253"/>
      <c r="AP18" s="236"/>
      <c r="AQ18" s="253"/>
      <c r="AR18" s="253"/>
      <c r="AS18" s="236"/>
      <c r="AT18" s="236"/>
      <c r="AU18" s="236"/>
      <c r="AV18" s="236"/>
      <c r="AW18" s="236"/>
    </row>
    <row r="19" spans="1:49" s="92" customFormat="1">
      <c r="B19" s="93"/>
      <c r="C19" s="94"/>
      <c r="D19" s="93"/>
      <c r="E19" s="95"/>
      <c r="F19" s="104"/>
      <c r="G19" s="104"/>
      <c r="H19" s="93"/>
      <c r="I19" s="95"/>
      <c r="J19" s="95"/>
      <c r="K19" s="93"/>
      <c r="L19" s="93"/>
      <c r="M19" s="93"/>
      <c r="N19" s="93"/>
      <c r="O19" s="95"/>
      <c r="P19" s="93"/>
      <c r="Q19" s="95"/>
      <c r="R19" s="95"/>
      <c r="S19" s="93"/>
      <c r="T19" s="93"/>
      <c r="U19" s="93"/>
      <c r="V19" s="93"/>
      <c r="AB19" s="96"/>
      <c r="AD19" s="236"/>
      <c r="AE19" s="236"/>
      <c r="AF19" s="236"/>
      <c r="AG19" s="236"/>
      <c r="AH19" s="236"/>
      <c r="AI19" s="236"/>
      <c r="AJ19" s="238">
        <v>88</v>
      </c>
      <c r="AK19" s="238">
        <v>3097</v>
      </c>
      <c r="AL19" s="263">
        <v>916</v>
      </c>
      <c r="AM19" s="263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</row>
    <row r="20" spans="1:49" s="81" customFormat="1" ht="15.75" thickBot="1">
      <c r="F20" s="96"/>
      <c r="G20" s="96"/>
      <c r="AB20" s="96"/>
      <c r="AD20" s="236"/>
      <c r="AE20" s="236"/>
      <c r="AF20" s="236"/>
      <c r="AG20" s="236"/>
      <c r="AH20" s="236"/>
      <c r="AI20" s="236"/>
      <c r="AJ20" s="236">
        <v>88</v>
      </c>
      <c r="AK20" s="236">
        <v>2257</v>
      </c>
      <c r="AL20" s="274">
        <v>928</v>
      </c>
      <c r="AM20" s="274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</row>
    <row r="21" spans="1:49" ht="15.75" thickBot="1">
      <c r="A21" t="s">
        <v>102</v>
      </c>
      <c r="B21" s="108" t="s">
        <v>3</v>
      </c>
      <c r="C21" s="109" t="s">
        <v>25</v>
      </c>
      <c r="D21" s="109" t="s">
        <v>2</v>
      </c>
      <c r="E21" s="109" t="s">
        <v>0</v>
      </c>
      <c r="F21" s="129" t="s">
        <v>89</v>
      </c>
      <c r="G21" s="131" t="s">
        <v>90</v>
      </c>
      <c r="H21" s="109" t="s">
        <v>26</v>
      </c>
      <c r="I21" s="109" t="s">
        <v>1</v>
      </c>
      <c r="J21" s="109" t="s">
        <v>27</v>
      </c>
      <c r="K21" s="109" t="s">
        <v>9</v>
      </c>
      <c r="L21" s="109" t="s">
        <v>28</v>
      </c>
      <c r="M21" s="109" t="s">
        <v>29</v>
      </c>
      <c r="N21" s="109" t="s">
        <v>30</v>
      </c>
      <c r="O21" s="109" t="s">
        <v>31</v>
      </c>
      <c r="P21" s="83" t="s">
        <v>78</v>
      </c>
      <c r="Q21" s="270" t="s">
        <v>98</v>
      </c>
      <c r="R21" s="83"/>
      <c r="S21" s="109" t="s">
        <v>26</v>
      </c>
      <c r="T21" s="109" t="s">
        <v>32</v>
      </c>
      <c r="U21" s="109" t="s">
        <v>33</v>
      </c>
      <c r="V21" s="109" t="s">
        <v>9</v>
      </c>
      <c r="W21" s="109" t="s">
        <v>28</v>
      </c>
      <c r="X21" s="109" t="s">
        <v>29</v>
      </c>
      <c r="Y21" s="109" t="s">
        <v>30</v>
      </c>
      <c r="Z21" s="109" t="s">
        <v>31</v>
      </c>
      <c r="AA21" s="83" t="s">
        <v>78</v>
      </c>
      <c r="AB21" s="84"/>
      <c r="AD21" s="236"/>
      <c r="AE21" s="236"/>
      <c r="AF21" s="236"/>
      <c r="AG21" s="236"/>
      <c r="AH21" s="236"/>
      <c r="AI21" s="236"/>
      <c r="AJ21" s="236">
        <v>86</v>
      </c>
      <c r="AK21" s="236">
        <v>3055</v>
      </c>
      <c r="AL21" s="274">
        <v>908</v>
      </c>
      <c r="AM21" s="274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</row>
    <row r="22" spans="1:49">
      <c r="B22" s="108">
        <v>648</v>
      </c>
      <c r="C22" s="119" t="s">
        <v>34</v>
      </c>
      <c r="D22" s="109">
        <v>27</v>
      </c>
      <c r="E22" s="109">
        <v>88</v>
      </c>
      <c r="F22" s="106">
        <v>1808</v>
      </c>
      <c r="G22" s="105">
        <v>916</v>
      </c>
      <c r="H22" s="120">
        <v>137.41926618111859</v>
      </c>
      <c r="I22" s="109">
        <v>3097</v>
      </c>
      <c r="J22" s="181">
        <v>28.752884883876298</v>
      </c>
      <c r="K22" s="181">
        <v>22.536868999999999</v>
      </c>
      <c r="L22" s="177">
        <v>3358</v>
      </c>
      <c r="M22" s="177">
        <v>917</v>
      </c>
      <c r="N22" s="177">
        <v>1018</v>
      </c>
      <c r="O22" s="177">
        <v>22</v>
      </c>
      <c r="P22" s="83">
        <f>J22/N22*100</f>
        <v>2.8244484168837229</v>
      </c>
      <c r="Q22" s="271">
        <f>I22*$A$44</f>
        <v>9291</v>
      </c>
      <c r="R22" s="83"/>
      <c r="S22" s="120">
        <v>350.50823694356814</v>
      </c>
      <c r="T22" s="109">
        <v>5500</v>
      </c>
      <c r="U22" s="206">
        <v>41.296243188987667</v>
      </c>
      <c r="V22" s="206">
        <v>15.691500000000001</v>
      </c>
      <c r="W22" s="196">
        <v>4142</v>
      </c>
      <c r="X22" s="196">
        <v>5805</v>
      </c>
      <c r="Y22" s="196">
        <v>1647</v>
      </c>
      <c r="Z22" s="197">
        <v>22</v>
      </c>
      <c r="AA22" s="83">
        <f>U22/Y22*100</f>
        <v>2.5073614565262701</v>
      </c>
      <c r="AB22" s="271">
        <f>T22*$A$44</f>
        <v>16500</v>
      </c>
      <c r="AD22" s="236"/>
      <c r="AE22" s="250"/>
      <c r="AF22" s="236"/>
      <c r="AG22" s="253"/>
      <c r="AH22" s="236"/>
      <c r="AI22" s="253"/>
      <c r="AJ22" s="235">
        <v>85</v>
      </c>
      <c r="AK22" s="236">
        <v>2194</v>
      </c>
      <c r="AL22" s="274">
        <v>898</v>
      </c>
      <c r="AM22" s="274"/>
      <c r="AN22" s="236"/>
      <c r="AO22" s="253"/>
      <c r="AP22" s="236"/>
      <c r="AQ22" s="253"/>
      <c r="AR22" s="253"/>
      <c r="AS22" s="236"/>
      <c r="AT22" s="236"/>
      <c r="AU22" s="236"/>
      <c r="AV22" s="236"/>
      <c r="AW22" s="236"/>
    </row>
    <row r="23" spans="1:49">
      <c r="B23" s="111">
        <v>648</v>
      </c>
      <c r="C23" s="116" t="s">
        <v>35</v>
      </c>
      <c r="D23" s="107">
        <v>27</v>
      </c>
      <c r="E23" s="107">
        <v>88</v>
      </c>
      <c r="F23" s="104">
        <v>1808</v>
      </c>
      <c r="G23" s="132">
        <v>928</v>
      </c>
      <c r="H23" s="118">
        <v>130.14055179593961</v>
      </c>
      <c r="I23" s="107">
        <v>2257</v>
      </c>
      <c r="J23" s="180">
        <v>37.364234631709735</v>
      </c>
      <c r="K23" s="180">
        <v>17.342787999999999</v>
      </c>
      <c r="L23" s="176">
        <v>3395</v>
      </c>
      <c r="M23" s="176">
        <v>914</v>
      </c>
      <c r="N23" s="176">
        <v>1032</v>
      </c>
      <c r="O23" s="176">
        <v>22</v>
      </c>
      <c r="P23" s="88">
        <f t="shared" ref="P23:P38" si="4">J23/N23*100</f>
        <v>3.620565371289703</v>
      </c>
      <c r="Q23" s="271">
        <f t="shared" ref="Q23:Q38" si="5">I23*$A$44</f>
        <v>6771</v>
      </c>
      <c r="R23" s="88"/>
      <c r="S23" s="118">
        <v>343.05317324185245</v>
      </c>
      <c r="T23" s="107">
        <v>3060</v>
      </c>
      <c r="U23" s="205">
        <v>72.646554333568758</v>
      </c>
      <c r="V23" s="205">
        <v>8.9199000000000002</v>
      </c>
      <c r="W23" s="194">
        <v>4263</v>
      </c>
      <c r="X23" s="194">
        <v>5813</v>
      </c>
      <c r="Y23" s="194">
        <v>1620</v>
      </c>
      <c r="Z23" s="199">
        <v>22</v>
      </c>
      <c r="AA23" s="88">
        <f t="shared" ref="AA23:AA38" si="6">U23/Y23*100</f>
        <v>4.4843552057758496</v>
      </c>
      <c r="AB23" s="271">
        <f t="shared" ref="AB23:AB38" si="7">T23*$A$44</f>
        <v>9180</v>
      </c>
      <c r="AD23" s="236"/>
      <c r="AE23" s="250"/>
      <c r="AF23" s="236"/>
      <c r="AG23" s="253"/>
      <c r="AH23" s="236"/>
      <c r="AI23" s="253"/>
      <c r="AJ23" s="235">
        <v>86</v>
      </c>
      <c r="AK23" s="236">
        <v>3055</v>
      </c>
      <c r="AL23" s="274">
        <v>908</v>
      </c>
      <c r="AM23" s="274"/>
      <c r="AN23" s="236"/>
      <c r="AO23" s="253"/>
      <c r="AP23" s="236"/>
      <c r="AQ23" s="253"/>
      <c r="AR23" s="253"/>
      <c r="AS23" s="236"/>
      <c r="AT23" s="236"/>
      <c r="AU23" s="236"/>
      <c r="AV23" s="236"/>
      <c r="AW23" s="236"/>
    </row>
    <row r="24" spans="1:49">
      <c r="B24" s="111">
        <v>1296</v>
      </c>
      <c r="C24" s="116" t="s">
        <v>34</v>
      </c>
      <c r="D24" s="107">
        <v>54</v>
      </c>
      <c r="E24" s="107">
        <v>86</v>
      </c>
      <c r="F24" s="104">
        <v>1768</v>
      </c>
      <c r="G24" s="132">
        <v>908</v>
      </c>
      <c r="H24" s="118">
        <v>115.91515011011938</v>
      </c>
      <c r="I24" s="107">
        <v>3055</v>
      </c>
      <c r="J24" s="180">
        <v>49.173824727566192</v>
      </c>
      <c r="K24" s="180">
        <v>26.355485000000002</v>
      </c>
      <c r="L24" s="176">
        <v>7156</v>
      </c>
      <c r="M24" s="176">
        <v>1634</v>
      </c>
      <c r="N24" s="176">
        <v>2114</v>
      </c>
      <c r="O24" s="176">
        <v>43</v>
      </c>
      <c r="P24" s="88">
        <f t="shared" si="4"/>
        <v>2.3261033456748437</v>
      </c>
      <c r="Q24" s="271">
        <f t="shared" si="5"/>
        <v>9165</v>
      </c>
      <c r="R24" s="88"/>
      <c r="S24" s="118">
        <v>245.03798088703746</v>
      </c>
      <c r="T24" s="107">
        <v>5458</v>
      </c>
      <c r="U24" s="205">
        <v>58.184174281715009</v>
      </c>
      <c r="V24" s="205">
        <v>22.274098000000002</v>
      </c>
      <c r="W24" s="194">
        <v>8527</v>
      </c>
      <c r="X24" s="194">
        <v>11303</v>
      </c>
      <c r="Y24" s="194">
        <v>3579</v>
      </c>
      <c r="Z24" s="199">
        <v>43</v>
      </c>
      <c r="AA24" s="88">
        <f t="shared" si="6"/>
        <v>1.6257103738953622</v>
      </c>
      <c r="AB24" s="271">
        <f t="shared" si="7"/>
        <v>16374</v>
      </c>
      <c r="AD24" s="236"/>
      <c r="AE24" s="250"/>
      <c r="AF24" s="236"/>
      <c r="AG24" s="253"/>
      <c r="AH24" s="236"/>
      <c r="AI24" s="253"/>
      <c r="AJ24" s="235">
        <v>79</v>
      </c>
      <c r="AK24" s="236">
        <v>2068</v>
      </c>
      <c r="AL24" s="274">
        <v>838</v>
      </c>
      <c r="AM24" s="274"/>
      <c r="AN24" s="236"/>
      <c r="AO24" s="253"/>
      <c r="AP24" s="236"/>
      <c r="AQ24" s="253"/>
      <c r="AR24" s="253"/>
      <c r="AS24" s="236"/>
      <c r="AT24" s="236"/>
      <c r="AU24" s="236"/>
      <c r="AV24" s="236"/>
      <c r="AW24" s="236"/>
    </row>
    <row r="25" spans="1:49">
      <c r="B25" s="111">
        <v>1296</v>
      </c>
      <c r="C25" s="116" t="s">
        <v>35</v>
      </c>
      <c r="D25" s="104">
        <v>54</v>
      </c>
      <c r="E25" s="104">
        <v>85</v>
      </c>
      <c r="F25" s="104">
        <v>1724</v>
      </c>
      <c r="G25" s="132">
        <v>898</v>
      </c>
      <c r="H25" s="118">
        <v>114.09013120365087</v>
      </c>
      <c r="I25" s="107">
        <v>2194</v>
      </c>
      <c r="J25" s="180">
        <v>67.393258906076355</v>
      </c>
      <c r="K25" s="180">
        <v>19.230409999999999</v>
      </c>
      <c r="L25" s="176">
        <v>7051</v>
      </c>
      <c r="M25" s="176">
        <v>1596</v>
      </c>
      <c r="N25" s="176">
        <v>2104</v>
      </c>
      <c r="O25" s="176">
        <v>45</v>
      </c>
      <c r="P25" s="88">
        <f t="shared" si="4"/>
        <v>3.2031016590340475</v>
      </c>
      <c r="Q25" s="271">
        <f t="shared" si="5"/>
        <v>6582</v>
      </c>
      <c r="R25" s="88"/>
      <c r="S25" s="118">
        <v>268.45637583892619</v>
      </c>
      <c r="T25" s="107">
        <v>2997</v>
      </c>
      <c r="U25" s="205">
        <v>116.08924360602214</v>
      </c>
      <c r="V25" s="205">
        <v>11.163825000000001</v>
      </c>
      <c r="W25" s="194">
        <v>8397</v>
      </c>
      <c r="X25" s="194">
        <v>11275</v>
      </c>
      <c r="Y25" s="194">
        <v>3325</v>
      </c>
      <c r="Z25" s="199">
        <v>45</v>
      </c>
      <c r="AA25" s="88">
        <f t="shared" si="6"/>
        <v>3.4914058227375082</v>
      </c>
      <c r="AB25" s="271">
        <f t="shared" si="7"/>
        <v>8991</v>
      </c>
      <c r="AD25" s="236"/>
      <c r="AE25" s="250"/>
      <c r="AF25" s="235"/>
      <c r="AG25" s="253"/>
      <c r="AH25" s="236"/>
      <c r="AI25" s="253"/>
      <c r="AJ25" s="279">
        <v>76</v>
      </c>
      <c r="AK25" s="248">
        <v>2845</v>
      </c>
      <c r="AL25" s="278">
        <v>808</v>
      </c>
      <c r="AM25" s="278"/>
      <c r="AN25" s="236"/>
      <c r="AO25" s="253"/>
      <c r="AP25" s="236"/>
      <c r="AQ25" s="253"/>
      <c r="AR25" s="253"/>
      <c r="AS25" s="236"/>
      <c r="AT25" s="236"/>
      <c r="AU25" s="236"/>
      <c r="AV25" s="236"/>
      <c r="AW25" s="236"/>
    </row>
    <row r="26" spans="1:49">
      <c r="B26" s="111">
        <v>1944</v>
      </c>
      <c r="C26" s="116" t="s">
        <v>34</v>
      </c>
      <c r="D26" s="104">
        <v>81</v>
      </c>
      <c r="E26" s="104">
        <v>86</v>
      </c>
      <c r="F26" s="104">
        <v>1768</v>
      </c>
      <c r="G26" s="132">
        <v>908</v>
      </c>
      <c r="H26" s="118">
        <v>107.79346771585644</v>
      </c>
      <c r="I26" s="107">
        <v>3055</v>
      </c>
      <c r="J26" s="180">
        <v>68.59263543031912</v>
      </c>
      <c r="K26" s="180">
        <v>28.341234999999998</v>
      </c>
      <c r="L26" s="176">
        <v>11663</v>
      </c>
      <c r="M26" s="176">
        <v>2366</v>
      </c>
      <c r="N26" s="176">
        <v>3451</v>
      </c>
      <c r="O26" s="176">
        <v>65</v>
      </c>
      <c r="P26" s="88">
        <f t="shared" si="4"/>
        <v>1.987616210672823</v>
      </c>
      <c r="Q26" s="271">
        <f t="shared" si="5"/>
        <v>9165</v>
      </c>
      <c r="R26" s="88"/>
      <c r="S26" s="118">
        <v>237.13540431586438</v>
      </c>
      <c r="T26" s="107">
        <v>5458</v>
      </c>
      <c r="U26" s="205">
        <v>84.461565773184375</v>
      </c>
      <c r="V26" s="205">
        <v>23.016385999999997</v>
      </c>
      <c r="W26" s="194">
        <v>13759</v>
      </c>
      <c r="X26" s="194">
        <v>17081</v>
      </c>
      <c r="Y26" s="194">
        <v>5432</v>
      </c>
      <c r="Z26" s="199">
        <v>65</v>
      </c>
      <c r="AA26" s="88">
        <f t="shared" si="6"/>
        <v>1.5548889133502279</v>
      </c>
      <c r="AB26" s="271">
        <f t="shared" si="7"/>
        <v>16374</v>
      </c>
      <c r="AD26" s="236"/>
      <c r="AE26" s="250"/>
      <c r="AF26" s="235"/>
      <c r="AG26" s="253"/>
      <c r="AH26" s="236"/>
      <c r="AI26" s="253"/>
      <c r="AJ26" s="235">
        <v>76</v>
      </c>
      <c r="AK26" s="236">
        <v>2845</v>
      </c>
      <c r="AL26" s="274">
        <v>808</v>
      </c>
      <c r="AM26" s="274"/>
      <c r="AN26" s="236"/>
      <c r="AO26" s="253"/>
      <c r="AP26" s="236"/>
      <c r="AQ26" s="253"/>
      <c r="AR26" s="253"/>
      <c r="AS26" s="236"/>
      <c r="AT26" s="236"/>
      <c r="AU26" s="236"/>
      <c r="AV26" s="236"/>
      <c r="AW26" s="236"/>
    </row>
    <row r="27" spans="1:49">
      <c r="B27" s="111">
        <v>1944</v>
      </c>
      <c r="C27" s="116" t="s">
        <v>35</v>
      </c>
      <c r="D27" s="104">
        <v>81</v>
      </c>
      <c r="E27" s="104">
        <v>79</v>
      </c>
      <c r="F27" s="104">
        <v>1628</v>
      </c>
      <c r="G27" s="132">
        <v>838</v>
      </c>
      <c r="H27" s="118">
        <v>106.11205432937182</v>
      </c>
      <c r="I27" s="107">
        <v>2068</v>
      </c>
      <c r="J27" s="180">
        <v>99.749435984670598</v>
      </c>
      <c r="K27" s="180">
        <v>19.488831999999999</v>
      </c>
      <c r="L27" s="176">
        <v>11583</v>
      </c>
      <c r="M27" s="176">
        <v>2303</v>
      </c>
      <c r="N27" s="176">
        <v>3419</v>
      </c>
      <c r="O27" s="176">
        <v>68</v>
      </c>
      <c r="P27" s="88">
        <f t="shared" si="4"/>
        <v>2.917503246114963</v>
      </c>
      <c r="Q27" s="271">
        <f t="shared" si="5"/>
        <v>6204</v>
      </c>
      <c r="R27" s="88"/>
      <c r="S27" s="118">
        <v>217.81746896101066</v>
      </c>
      <c r="T27" s="107">
        <v>2871</v>
      </c>
      <c r="U27" s="205">
        <v>147.48769058175017</v>
      </c>
      <c r="V27" s="205">
        <v>13.180761</v>
      </c>
      <c r="W27" s="194">
        <v>13333</v>
      </c>
      <c r="X27" s="194">
        <v>16749</v>
      </c>
      <c r="Y27" s="194">
        <v>5158</v>
      </c>
      <c r="Z27" s="199">
        <v>68</v>
      </c>
      <c r="AA27" s="88">
        <f t="shared" si="6"/>
        <v>2.8593968705263704</v>
      </c>
      <c r="AB27" s="271">
        <f t="shared" si="7"/>
        <v>8613</v>
      </c>
      <c r="AD27" s="236"/>
      <c r="AE27" s="250"/>
      <c r="AF27" s="235"/>
      <c r="AG27" s="253"/>
      <c r="AH27" s="236"/>
      <c r="AI27" s="253"/>
      <c r="AJ27" s="235">
        <v>76</v>
      </c>
      <c r="AK27" s="236">
        <v>2845</v>
      </c>
      <c r="AL27" s="274">
        <v>808</v>
      </c>
      <c r="AM27" s="274"/>
      <c r="AN27" s="236"/>
      <c r="AO27" s="253"/>
      <c r="AP27" s="236"/>
      <c r="AQ27" s="253"/>
      <c r="AR27" s="253"/>
      <c r="AS27" s="236"/>
      <c r="AT27" s="236"/>
      <c r="AU27" s="236"/>
      <c r="AV27" s="236"/>
      <c r="AW27" s="236"/>
    </row>
    <row r="28" spans="1:49">
      <c r="B28" s="167">
        <v>1152</v>
      </c>
      <c r="C28" s="170" t="s">
        <v>34</v>
      </c>
      <c r="D28" s="168">
        <v>48</v>
      </c>
      <c r="E28" s="137">
        <v>76</v>
      </c>
      <c r="F28" s="137">
        <v>1568</v>
      </c>
      <c r="G28" s="136">
        <v>808</v>
      </c>
      <c r="H28" s="174">
        <v>119.70313622216904</v>
      </c>
      <c r="I28" s="168">
        <v>2845</v>
      </c>
      <c r="J28" s="183">
        <v>48.470303313862466</v>
      </c>
      <c r="K28" s="183">
        <v>23.767129999999998</v>
      </c>
      <c r="L28" s="179">
        <v>5815</v>
      </c>
      <c r="M28" s="179">
        <v>1469</v>
      </c>
      <c r="N28" s="179">
        <v>1744</v>
      </c>
      <c r="O28" s="179">
        <v>39</v>
      </c>
      <c r="P28" s="139">
        <f t="shared" si="4"/>
        <v>2.7792605111159672</v>
      </c>
      <c r="Q28" s="271">
        <f t="shared" si="5"/>
        <v>8535</v>
      </c>
      <c r="R28" s="139"/>
      <c r="S28" s="174">
        <v>303.85900941962927</v>
      </c>
      <c r="T28" s="168">
        <v>5248</v>
      </c>
      <c r="U28" s="208">
        <v>66.700758165284469</v>
      </c>
      <c r="V28" s="208">
        <v>17.271167999999999</v>
      </c>
      <c r="W28" s="203">
        <v>6805</v>
      </c>
      <c r="X28" s="203">
        <v>10069</v>
      </c>
      <c r="Y28" s="203">
        <v>2725</v>
      </c>
      <c r="Z28" s="204">
        <v>39</v>
      </c>
      <c r="AA28" s="139">
        <f t="shared" si="6"/>
        <v>2.4477342445975951</v>
      </c>
      <c r="AB28" s="271">
        <f t="shared" si="7"/>
        <v>15744</v>
      </c>
      <c r="AD28" s="236"/>
      <c r="AE28" s="250"/>
      <c r="AF28" s="236"/>
      <c r="AG28" s="253"/>
      <c r="AH28" s="236"/>
      <c r="AI28" s="253"/>
      <c r="AJ28" s="279">
        <v>122</v>
      </c>
      <c r="AK28" s="248">
        <v>3627</v>
      </c>
      <c r="AL28" s="278">
        <v>1284</v>
      </c>
      <c r="AM28" s="278"/>
      <c r="AN28" s="236"/>
      <c r="AO28" s="253"/>
      <c r="AP28" s="236"/>
      <c r="AQ28" s="253"/>
      <c r="AR28" s="253"/>
      <c r="AS28" s="236"/>
      <c r="AT28" s="236"/>
      <c r="AU28" s="236"/>
      <c r="AV28" s="236"/>
      <c r="AW28" s="236"/>
    </row>
    <row r="29" spans="1:49">
      <c r="B29" s="111">
        <v>1920</v>
      </c>
      <c r="C29" s="116" t="s">
        <v>34</v>
      </c>
      <c r="D29" s="104">
        <v>80</v>
      </c>
      <c r="E29" s="104">
        <v>76</v>
      </c>
      <c r="F29" s="104">
        <v>1568</v>
      </c>
      <c r="G29" s="132">
        <v>808</v>
      </c>
      <c r="H29" s="118">
        <v>101.34792743488396</v>
      </c>
      <c r="I29" s="107">
        <v>2845</v>
      </c>
      <c r="J29" s="180">
        <v>68.396492328638729</v>
      </c>
      <c r="K29" s="180">
        <v>28.071615000000001</v>
      </c>
      <c r="L29" s="176">
        <v>11497</v>
      </c>
      <c r="M29" s="176">
        <v>2335</v>
      </c>
      <c r="N29" s="176">
        <v>3401</v>
      </c>
      <c r="O29" s="176">
        <v>65</v>
      </c>
      <c r="P29" s="88">
        <f t="shared" si="4"/>
        <v>2.0110700478870545</v>
      </c>
      <c r="Q29" s="271">
        <f t="shared" si="5"/>
        <v>8535</v>
      </c>
      <c r="R29" s="88"/>
      <c r="S29" s="118">
        <v>207.51193193608634</v>
      </c>
      <c r="T29" s="107">
        <v>5248</v>
      </c>
      <c r="U29" s="205">
        <v>75.918999488812076</v>
      </c>
      <c r="V29" s="205">
        <v>25.290112000000001</v>
      </c>
      <c r="W29" s="194">
        <v>13365</v>
      </c>
      <c r="X29" s="194">
        <v>16590</v>
      </c>
      <c r="Y29" s="194">
        <v>5401</v>
      </c>
      <c r="Z29" s="199">
        <v>65</v>
      </c>
      <c r="AA29" s="88">
        <f t="shared" si="6"/>
        <v>1.4056470929237563</v>
      </c>
      <c r="AB29" s="271">
        <f t="shared" si="7"/>
        <v>15744</v>
      </c>
      <c r="AD29" s="236"/>
      <c r="AE29" s="250"/>
      <c r="AF29" s="235"/>
      <c r="AG29" s="253"/>
      <c r="AH29" s="236"/>
      <c r="AI29" s="253"/>
      <c r="AJ29" s="235">
        <v>122</v>
      </c>
      <c r="AK29" s="236">
        <v>3627</v>
      </c>
      <c r="AL29" s="274">
        <v>1284</v>
      </c>
      <c r="AM29" s="274"/>
      <c r="AN29" s="236"/>
      <c r="AO29" s="253"/>
      <c r="AP29" s="236"/>
      <c r="AQ29" s="253"/>
      <c r="AR29" s="253"/>
      <c r="AS29" s="236"/>
      <c r="AT29" s="236"/>
      <c r="AU29" s="236"/>
      <c r="AV29" s="236"/>
      <c r="AW29" s="236"/>
    </row>
    <row r="30" spans="1:49">
      <c r="B30" s="111">
        <v>2304</v>
      </c>
      <c r="C30" s="116" t="s">
        <v>34</v>
      </c>
      <c r="D30" s="104">
        <v>96</v>
      </c>
      <c r="E30" s="104">
        <v>76</v>
      </c>
      <c r="F30" s="104">
        <v>1568</v>
      </c>
      <c r="G30" s="132">
        <v>808</v>
      </c>
      <c r="H30" s="118">
        <v>106.28122010840683</v>
      </c>
      <c r="I30" s="107">
        <v>2845</v>
      </c>
      <c r="J30" s="180">
        <v>86.070977550006802</v>
      </c>
      <c r="K30" s="180">
        <v>26.768605000000004</v>
      </c>
      <c r="L30" s="176">
        <v>13892</v>
      </c>
      <c r="M30" s="176">
        <v>2774</v>
      </c>
      <c r="N30" s="176">
        <v>4114</v>
      </c>
      <c r="O30" s="176">
        <v>77</v>
      </c>
      <c r="P30" s="88">
        <f t="shared" si="4"/>
        <v>2.0921482146331263</v>
      </c>
      <c r="Q30" s="271">
        <f t="shared" si="5"/>
        <v>8535</v>
      </c>
      <c r="R30" s="88"/>
      <c r="S30" s="118">
        <v>222.51891410769917</v>
      </c>
      <c r="T30" s="107">
        <v>5248</v>
      </c>
      <c r="U30" s="205">
        <v>97.691230583867934</v>
      </c>
      <c r="V30" s="205">
        <v>23.584512</v>
      </c>
      <c r="W30" s="194">
        <v>15897</v>
      </c>
      <c r="X30" s="194">
        <v>19850</v>
      </c>
      <c r="Y30" s="194">
        <v>6048</v>
      </c>
      <c r="Z30" s="199">
        <v>77</v>
      </c>
      <c r="AA30" s="88">
        <f t="shared" si="6"/>
        <v>1.6152650559501973</v>
      </c>
      <c r="AB30" s="271">
        <f t="shared" si="7"/>
        <v>15744</v>
      </c>
      <c r="AD30" s="236"/>
      <c r="AE30" s="250"/>
      <c r="AF30" s="235"/>
      <c r="AG30" s="253"/>
      <c r="AH30" s="236"/>
      <c r="AI30" s="253"/>
      <c r="AJ30" s="235">
        <v>122</v>
      </c>
      <c r="AK30" s="236">
        <v>3627</v>
      </c>
      <c r="AL30" s="274">
        <v>1284</v>
      </c>
      <c r="AM30" s="274"/>
      <c r="AN30" s="236"/>
      <c r="AO30" s="253"/>
      <c r="AP30" s="236"/>
      <c r="AQ30" s="253"/>
      <c r="AR30" s="253"/>
      <c r="AS30" s="236"/>
      <c r="AT30" s="236"/>
      <c r="AU30" s="236"/>
      <c r="AV30" s="236"/>
      <c r="AW30" s="236"/>
    </row>
    <row r="31" spans="1:49">
      <c r="B31" s="167">
        <v>1024</v>
      </c>
      <c r="C31" s="170" t="s">
        <v>36</v>
      </c>
      <c r="D31" s="168">
        <v>32</v>
      </c>
      <c r="E31" s="137">
        <v>122</v>
      </c>
      <c r="F31" s="137">
        <v>2504</v>
      </c>
      <c r="G31" s="136">
        <v>1284</v>
      </c>
      <c r="H31" s="174">
        <v>129.60082944530845</v>
      </c>
      <c r="I31" s="168">
        <v>3627</v>
      </c>
      <c r="J31" s="183">
        <v>36.589812338570681</v>
      </c>
      <c r="K31" s="183">
        <v>27.985932000000002</v>
      </c>
      <c r="L31" s="179">
        <v>3771</v>
      </c>
      <c r="M31" s="179">
        <v>1059</v>
      </c>
      <c r="N31" s="179">
        <v>1159</v>
      </c>
      <c r="O31" s="179">
        <v>29</v>
      </c>
      <c r="P31" s="139">
        <f t="shared" si="4"/>
        <v>3.1570157324047181</v>
      </c>
      <c r="Q31" s="271">
        <f t="shared" si="5"/>
        <v>10881</v>
      </c>
      <c r="R31" s="139"/>
      <c r="S31" s="174">
        <v>356.25222657641609</v>
      </c>
      <c r="T31" s="168">
        <v>5630</v>
      </c>
      <c r="U31" s="208">
        <v>64.796142098445841</v>
      </c>
      <c r="V31" s="208">
        <v>15.80341</v>
      </c>
      <c r="W31" s="203">
        <v>4450</v>
      </c>
      <c r="X31" s="203">
        <v>6846</v>
      </c>
      <c r="Y31" s="203">
        <v>1819</v>
      </c>
      <c r="Z31" s="204">
        <v>29</v>
      </c>
      <c r="AA31" s="139">
        <f t="shared" si="6"/>
        <v>3.5621848322400131</v>
      </c>
      <c r="AB31" s="271">
        <f t="shared" si="7"/>
        <v>16890</v>
      </c>
      <c r="AD31" s="236"/>
      <c r="AE31" s="250"/>
      <c r="AF31" s="236"/>
      <c r="AG31" s="253"/>
      <c r="AH31" s="236"/>
      <c r="AI31" s="253"/>
      <c r="AJ31" s="235">
        <v>122</v>
      </c>
      <c r="AK31" s="236">
        <v>3627</v>
      </c>
      <c r="AL31" s="274">
        <v>1284</v>
      </c>
      <c r="AM31" s="274"/>
      <c r="AN31" s="236"/>
      <c r="AO31" s="253"/>
      <c r="AP31" s="236"/>
      <c r="AQ31" s="253"/>
      <c r="AR31" s="253"/>
      <c r="AS31" s="236"/>
      <c r="AT31" s="236"/>
      <c r="AU31" s="236"/>
      <c r="AV31" s="236"/>
      <c r="AW31" s="236"/>
    </row>
    <row r="32" spans="1:49">
      <c r="B32" s="111">
        <v>2048</v>
      </c>
      <c r="C32" s="116" t="s">
        <v>36</v>
      </c>
      <c r="D32" s="104">
        <v>64</v>
      </c>
      <c r="E32" s="104">
        <v>122</v>
      </c>
      <c r="F32" s="104">
        <v>2504</v>
      </c>
      <c r="G32" s="132">
        <v>1284</v>
      </c>
      <c r="H32" s="118">
        <v>113.28877308258751</v>
      </c>
      <c r="I32" s="107">
        <v>3627</v>
      </c>
      <c r="J32" s="180">
        <v>63.968957064554516</v>
      </c>
      <c r="K32" s="180">
        <v>32.015529000000001</v>
      </c>
      <c r="L32" s="176">
        <v>7568</v>
      </c>
      <c r="M32" s="176">
        <v>1864</v>
      </c>
      <c r="N32" s="176">
        <v>2275</v>
      </c>
      <c r="O32" s="176">
        <v>55</v>
      </c>
      <c r="P32" s="88">
        <f t="shared" si="4"/>
        <v>2.8118222885518471</v>
      </c>
      <c r="Q32" s="271">
        <f t="shared" si="5"/>
        <v>10881</v>
      </c>
      <c r="R32" s="88"/>
      <c r="S32" s="118">
        <v>250.62656641604008</v>
      </c>
      <c r="T32" s="107">
        <v>5630</v>
      </c>
      <c r="U32" s="205">
        <v>91.169308706936064</v>
      </c>
      <c r="V32" s="205">
        <v>22.463699999999999</v>
      </c>
      <c r="W32" s="194">
        <v>8913</v>
      </c>
      <c r="X32" s="194">
        <v>13314</v>
      </c>
      <c r="Y32" s="194">
        <v>3523</v>
      </c>
      <c r="Z32" s="199">
        <v>55</v>
      </c>
      <c r="AA32" s="88">
        <f t="shared" si="6"/>
        <v>2.5878316408440551</v>
      </c>
      <c r="AB32" s="271">
        <f t="shared" si="7"/>
        <v>16890</v>
      </c>
      <c r="AD32" s="236"/>
      <c r="AE32" s="250"/>
      <c r="AF32" s="235"/>
      <c r="AG32" s="253"/>
      <c r="AH32" s="236"/>
      <c r="AI32" s="253"/>
      <c r="AJ32" s="235">
        <v>79</v>
      </c>
      <c r="AK32" s="236">
        <v>2214</v>
      </c>
      <c r="AL32" s="274">
        <v>844</v>
      </c>
      <c r="AM32" s="274"/>
      <c r="AN32" s="236"/>
      <c r="AO32" s="253"/>
      <c r="AP32" s="236"/>
      <c r="AQ32" s="253"/>
      <c r="AR32" s="253"/>
      <c r="AS32" s="236"/>
      <c r="AT32" s="236"/>
      <c r="AU32" s="236"/>
      <c r="AV32" s="236"/>
      <c r="AW32" s="236"/>
    </row>
    <row r="33" spans="1:51">
      <c r="B33" s="111">
        <v>4096</v>
      </c>
      <c r="C33" s="116" t="s">
        <v>36</v>
      </c>
      <c r="D33" s="104">
        <v>128</v>
      </c>
      <c r="E33" s="104">
        <v>122</v>
      </c>
      <c r="F33" s="104">
        <v>2504</v>
      </c>
      <c r="G33" s="132">
        <v>1284</v>
      </c>
      <c r="H33" s="118">
        <v>104.34056761268781</v>
      </c>
      <c r="I33" s="107">
        <v>3627</v>
      </c>
      <c r="J33" s="180">
        <v>117.83263439249221</v>
      </c>
      <c r="K33" s="180">
        <v>34.761167999999998</v>
      </c>
      <c r="L33" s="176">
        <v>15922</v>
      </c>
      <c r="M33" s="176">
        <v>3543</v>
      </c>
      <c r="N33" s="176">
        <v>4866</v>
      </c>
      <c r="O33" s="176">
        <v>107</v>
      </c>
      <c r="P33" s="88">
        <f t="shared" si="4"/>
        <v>2.4215502341243775</v>
      </c>
      <c r="Q33" s="271">
        <f t="shared" si="5"/>
        <v>10881</v>
      </c>
      <c r="R33" s="88"/>
      <c r="S33" s="118">
        <v>229.77941176470588</v>
      </c>
      <c r="T33" s="107">
        <v>5630</v>
      </c>
      <c r="U33" s="205">
        <v>167.17166440288372</v>
      </c>
      <c r="V33" s="205">
        <v>24.501760000000001</v>
      </c>
      <c r="W33" s="194">
        <v>18178</v>
      </c>
      <c r="X33" s="194">
        <v>26309</v>
      </c>
      <c r="Y33" s="194">
        <v>7145</v>
      </c>
      <c r="Z33" s="199">
        <v>107</v>
      </c>
      <c r="AA33" s="88">
        <f t="shared" si="6"/>
        <v>2.3397013912230054</v>
      </c>
      <c r="AB33" s="271">
        <f t="shared" si="7"/>
        <v>16890</v>
      </c>
      <c r="AD33" s="236"/>
      <c r="AE33" s="250"/>
      <c r="AF33" s="235"/>
      <c r="AG33" s="253"/>
      <c r="AH33" s="236"/>
      <c r="AI33" s="253"/>
      <c r="AJ33" s="235">
        <v>210</v>
      </c>
      <c r="AK33" s="236">
        <v>6903</v>
      </c>
      <c r="AL33" s="274">
        <v>2192</v>
      </c>
      <c r="AM33" s="274"/>
      <c r="AN33" s="236"/>
      <c r="AO33" s="253"/>
      <c r="AP33" s="236"/>
      <c r="AQ33" s="253"/>
      <c r="AR33" s="253"/>
      <c r="AS33" s="236"/>
      <c r="AT33" s="236"/>
      <c r="AU33" s="236"/>
      <c r="AV33" s="236"/>
      <c r="AW33" s="236"/>
    </row>
    <row r="34" spans="1:51">
      <c r="B34" s="111">
        <v>8192</v>
      </c>
      <c r="C34" s="116" t="s">
        <v>36</v>
      </c>
      <c r="D34" s="104">
        <v>256</v>
      </c>
      <c r="E34" s="104">
        <v>122</v>
      </c>
      <c r="F34" s="104">
        <v>2504</v>
      </c>
      <c r="G34" s="132">
        <v>1284</v>
      </c>
      <c r="H34" s="118">
        <v>100.55304172951232</v>
      </c>
      <c r="I34" s="107">
        <v>3627</v>
      </c>
      <c r="J34" s="180">
        <v>227.11070246709812</v>
      </c>
      <c r="K34" s="180">
        <v>36.070515</v>
      </c>
      <c r="L34" s="176">
        <v>34823</v>
      </c>
      <c r="M34" s="176">
        <v>6909</v>
      </c>
      <c r="N34" s="176">
        <v>10803</v>
      </c>
      <c r="O34" s="176">
        <v>209</v>
      </c>
      <c r="P34" s="88">
        <f t="shared" si="4"/>
        <v>2.1022929044441185</v>
      </c>
      <c r="Q34" s="271">
        <f t="shared" si="5"/>
        <v>10881</v>
      </c>
      <c r="R34" s="88"/>
      <c r="S34" s="118">
        <v>176.95983011856308</v>
      </c>
      <c r="T34" s="107">
        <v>5630</v>
      </c>
      <c r="U34" s="205">
        <v>257.48755387766761</v>
      </c>
      <c r="V34" s="205">
        <v>31.815129999999996</v>
      </c>
      <c r="W34" s="194">
        <v>39313</v>
      </c>
      <c r="X34" s="194">
        <v>52182</v>
      </c>
      <c r="Y34" s="194">
        <v>16703</v>
      </c>
      <c r="Z34" s="199">
        <v>209</v>
      </c>
      <c r="AA34" s="88">
        <f t="shared" si="6"/>
        <v>1.5415647121934239</v>
      </c>
      <c r="AB34" s="271">
        <f t="shared" si="7"/>
        <v>16890</v>
      </c>
      <c r="AD34" s="236"/>
      <c r="AE34" s="250"/>
      <c r="AF34" s="235"/>
      <c r="AG34" s="253"/>
      <c r="AH34" s="236"/>
      <c r="AI34" s="253"/>
      <c r="AJ34" s="235">
        <v>79</v>
      </c>
      <c r="AK34" s="236">
        <v>2214</v>
      </c>
      <c r="AL34" s="274">
        <v>844</v>
      </c>
      <c r="AM34" s="274"/>
      <c r="AN34" s="236"/>
      <c r="AO34" s="253"/>
      <c r="AP34" s="236"/>
      <c r="AQ34" s="253"/>
      <c r="AR34" s="253"/>
      <c r="AS34" s="236"/>
      <c r="AT34" s="236"/>
      <c r="AU34" s="236"/>
      <c r="AV34" s="236"/>
      <c r="AW34" s="236"/>
    </row>
    <row r="35" spans="1:51" ht="15.75" thickBot="1">
      <c r="B35" s="111">
        <v>2376</v>
      </c>
      <c r="C35" s="116" t="s">
        <v>37</v>
      </c>
      <c r="D35" s="104">
        <v>88</v>
      </c>
      <c r="E35" s="104">
        <v>79</v>
      </c>
      <c r="F35" s="104">
        <v>1634</v>
      </c>
      <c r="G35" s="132">
        <v>844</v>
      </c>
      <c r="H35" s="118">
        <v>107.33068584308253</v>
      </c>
      <c r="I35" s="107">
        <v>2214</v>
      </c>
      <c r="J35" s="180">
        <v>115.18415066086907</v>
      </c>
      <c r="K35" s="180">
        <v>20.627838000000001</v>
      </c>
      <c r="L35" s="176">
        <v>13181</v>
      </c>
      <c r="M35" s="176">
        <v>2474</v>
      </c>
      <c r="N35" s="176">
        <v>3942</v>
      </c>
      <c r="O35" s="176">
        <v>74</v>
      </c>
      <c r="P35" s="88">
        <f t="shared" si="4"/>
        <v>2.9219723658262065</v>
      </c>
      <c r="Q35" s="271">
        <f t="shared" si="5"/>
        <v>6642</v>
      </c>
      <c r="R35" s="88"/>
      <c r="S35" s="118">
        <v>218.96211955331725</v>
      </c>
      <c r="T35" s="107">
        <v>3217</v>
      </c>
      <c r="U35" s="205">
        <v>161.72023501979541</v>
      </c>
      <c r="V35" s="205">
        <v>14.692039000000001</v>
      </c>
      <c r="W35" s="194">
        <v>15263</v>
      </c>
      <c r="X35" s="194">
        <v>18802</v>
      </c>
      <c r="Y35" s="194">
        <v>5477</v>
      </c>
      <c r="Z35" s="199">
        <v>74</v>
      </c>
      <c r="AA35" s="88">
        <f t="shared" si="6"/>
        <v>2.9527156293554029</v>
      </c>
      <c r="AB35" s="271">
        <f t="shared" si="7"/>
        <v>9651</v>
      </c>
      <c r="AD35" s="236"/>
      <c r="AE35" s="250"/>
      <c r="AF35" s="235"/>
      <c r="AG35" s="253"/>
      <c r="AH35" s="236"/>
      <c r="AI35" s="253"/>
      <c r="AJ35" s="243">
        <v>210</v>
      </c>
      <c r="AK35" s="243">
        <v>6903</v>
      </c>
      <c r="AL35" s="276">
        <v>2192</v>
      </c>
      <c r="AM35" s="276"/>
      <c r="AN35" s="236"/>
      <c r="AO35" s="253"/>
      <c r="AP35" s="236"/>
      <c r="AQ35" s="253"/>
      <c r="AR35" s="253"/>
      <c r="AS35" s="236"/>
      <c r="AT35" s="236"/>
      <c r="AU35" s="236"/>
      <c r="AV35" s="236"/>
      <c r="AW35" s="236"/>
    </row>
    <row r="36" spans="1:51">
      <c r="B36" s="111">
        <v>4048</v>
      </c>
      <c r="C36" s="116" t="s">
        <v>34</v>
      </c>
      <c r="D36" s="104">
        <v>88</v>
      </c>
      <c r="E36" s="104">
        <v>210</v>
      </c>
      <c r="F36" s="104">
        <v>4292</v>
      </c>
      <c r="G36" s="132">
        <v>2192</v>
      </c>
      <c r="H36" s="118">
        <v>108.09642200843153</v>
      </c>
      <c r="I36" s="107">
        <v>6903</v>
      </c>
      <c r="J36" s="180">
        <v>63.389007140392707</v>
      </c>
      <c r="K36" s="180">
        <v>63.859653000000002</v>
      </c>
      <c r="L36" s="176">
        <v>13439</v>
      </c>
      <c r="M36" s="176">
        <v>2498</v>
      </c>
      <c r="N36" s="176">
        <v>4002</v>
      </c>
      <c r="O36" s="176">
        <v>75</v>
      </c>
      <c r="P36" s="88">
        <f t="shared" si="4"/>
        <v>1.5839332119038658</v>
      </c>
      <c r="Q36" s="271">
        <f t="shared" si="5"/>
        <v>20709</v>
      </c>
      <c r="R36" s="88"/>
      <c r="S36" s="118">
        <v>174.39832577607257</v>
      </c>
      <c r="T36" s="107">
        <v>11706</v>
      </c>
      <c r="U36" s="205">
        <v>60.30791241598682</v>
      </c>
      <c r="V36" s="205">
        <v>67.122203999999996</v>
      </c>
      <c r="W36" s="194">
        <v>15905</v>
      </c>
      <c r="X36" s="194">
        <v>18170</v>
      </c>
      <c r="Y36" s="194">
        <v>6570</v>
      </c>
      <c r="Z36" s="199">
        <v>75</v>
      </c>
      <c r="AA36" s="88">
        <f t="shared" si="6"/>
        <v>0.91792865168929716</v>
      </c>
      <c r="AB36" s="271">
        <f t="shared" si="7"/>
        <v>35118</v>
      </c>
      <c r="AD36" s="236"/>
      <c r="AE36" s="250"/>
      <c r="AF36" s="235"/>
      <c r="AG36" s="253"/>
      <c r="AH36" s="236"/>
      <c r="AI36" s="253"/>
      <c r="AJ36" s="253"/>
      <c r="AK36" s="236"/>
      <c r="AL36" s="236"/>
      <c r="AM36" s="236"/>
      <c r="AN36" s="236"/>
      <c r="AO36" s="253"/>
      <c r="AP36" s="236"/>
      <c r="AQ36" s="253"/>
      <c r="AR36" s="253"/>
      <c r="AS36" s="236"/>
      <c r="AT36" s="236"/>
      <c r="AU36" s="236"/>
      <c r="AV36" s="236"/>
      <c r="AW36" s="236"/>
    </row>
    <row r="37" spans="1:51">
      <c r="B37" s="111">
        <v>4752</v>
      </c>
      <c r="C37" s="116" t="s">
        <v>37</v>
      </c>
      <c r="D37" s="104">
        <v>176</v>
      </c>
      <c r="E37" s="104">
        <v>79</v>
      </c>
      <c r="F37" s="104">
        <v>1634</v>
      </c>
      <c r="G37" s="132">
        <v>844</v>
      </c>
      <c r="H37" s="118">
        <v>102.12418300653594</v>
      </c>
      <c r="I37" s="107">
        <v>2214</v>
      </c>
      <c r="J37" s="180">
        <v>219.19336840427226</v>
      </c>
      <c r="K37" s="180">
        <v>21.679488000000003</v>
      </c>
      <c r="L37" s="176">
        <v>29992</v>
      </c>
      <c r="M37" s="176">
        <v>4804</v>
      </c>
      <c r="N37" s="176">
        <v>8750</v>
      </c>
      <c r="O37" s="176">
        <v>146</v>
      </c>
      <c r="P37" s="88">
        <f t="shared" si="4"/>
        <v>2.5050670674773974</v>
      </c>
      <c r="Q37" s="271">
        <f t="shared" si="5"/>
        <v>6642</v>
      </c>
      <c r="R37" s="88"/>
      <c r="S37" s="118">
        <v>159.18497293855461</v>
      </c>
      <c r="T37" s="107">
        <v>3217</v>
      </c>
      <c r="U37" s="205">
        <v>235.14050090270797</v>
      </c>
      <c r="V37" s="205">
        <v>20.209194</v>
      </c>
      <c r="W37" s="194">
        <v>33213</v>
      </c>
      <c r="X37" s="194">
        <v>35929</v>
      </c>
      <c r="Y37" s="194">
        <v>13424</v>
      </c>
      <c r="Z37" s="199">
        <v>146</v>
      </c>
      <c r="AA37" s="88">
        <f t="shared" si="6"/>
        <v>1.7516425871775025</v>
      </c>
      <c r="AB37" s="271">
        <f t="shared" si="7"/>
        <v>9651</v>
      </c>
      <c r="AD37" s="236"/>
      <c r="AE37" s="250"/>
      <c r="AF37" s="235"/>
      <c r="AG37" s="253"/>
      <c r="AH37" s="236"/>
      <c r="AI37" s="253"/>
      <c r="AJ37" s="253"/>
      <c r="AK37" s="236"/>
      <c r="AL37" s="236"/>
      <c r="AM37" s="236"/>
      <c r="AN37" s="236"/>
      <c r="AO37" s="253"/>
      <c r="AP37" s="236"/>
      <c r="AQ37" s="253"/>
      <c r="AR37" s="253"/>
      <c r="AS37" s="236"/>
      <c r="AT37" s="236"/>
      <c r="AU37" s="236"/>
      <c r="AV37" s="236"/>
      <c r="AW37" s="236"/>
    </row>
    <row r="38" spans="1:51" ht="15.75" thickBot="1">
      <c r="B38" s="113">
        <v>8096</v>
      </c>
      <c r="C38" s="117" t="s">
        <v>34</v>
      </c>
      <c r="D38" s="114">
        <v>176</v>
      </c>
      <c r="E38" s="114">
        <v>210</v>
      </c>
      <c r="F38" s="133">
        <v>4292</v>
      </c>
      <c r="G38" s="134">
        <v>2192</v>
      </c>
      <c r="H38" s="121">
        <v>100.54293183189222</v>
      </c>
      <c r="I38" s="114">
        <v>6903</v>
      </c>
      <c r="J38" s="182">
        <v>117.77345310628429</v>
      </c>
      <c r="K38" s="182">
        <v>68.657237999999992</v>
      </c>
      <c r="L38" s="178">
        <v>30478</v>
      </c>
      <c r="M38" s="178">
        <v>4812</v>
      </c>
      <c r="N38" s="178">
        <v>8920</v>
      </c>
      <c r="O38" s="178">
        <v>147</v>
      </c>
      <c r="P38" s="89">
        <f t="shared" si="4"/>
        <v>1.3203301917744876</v>
      </c>
      <c r="Q38" s="271">
        <f t="shared" si="5"/>
        <v>20709</v>
      </c>
      <c r="R38" s="89"/>
      <c r="S38" s="121">
        <v>167.56032171581771</v>
      </c>
      <c r="T38" s="114">
        <v>11706</v>
      </c>
      <c r="U38" s="207">
        <v>115.74344450658653</v>
      </c>
      <c r="V38" s="207">
        <v>69.861407999999997</v>
      </c>
      <c r="W38" s="201">
        <v>32589</v>
      </c>
      <c r="X38" s="201">
        <v>35951</v>
      </c>
      <c r="Y38" s="201">
        <v>13025</v>
      </c>
      <c r="Z38" s="202">
        <v>147</v>
      </c>
      <c r="AA38" s="89">
        <f t="shared" si="6"/>
        <v>0.88862529371659515</v>
      </c>
      <c r="AB38" s="271">
        <f t="shared" si="7"/>
        <v>35118</v>
      </c>
      <c r="AD38" s="236"/>
      <c r="AE38" s="250"/>
      <c r="AF38" s="236"/>
      <c r="AG38" s="253"/>
      <c r="AH38" s="236"/>
      <c r="AI38" s="253"/>
      <c r="AJ38" s="253"/>
      <c r="AK38" s="236"/>
      <c r="AL38" s="236"/>
      <c r="AM38" s="236"/>
      <c r="AN38" s="236"/>
      <c r="AO38" s="253"/>
      <c r="AP38" s="236"/>
      <c r="AQ38" s="253"/>
      <c r="AR38" s="253"/>
      <c r="AS38" s="236"/>
      <c r="AT38" s="236"/>
      <c r="AU38" s="236"/>
      <c r="AV38" s="236"/>
      <c r="AW38" s="236"/>
    </row>
    <row r="39" spans="1:51">
      <c r="AB39" s="96"/>
    </row>
    <row r="40" spans="1:51" ht="15.75" thickBot="1">
      <c r="AB40" s="96"/>
    </row>
    <row r="41" spans="1:51" ht="15.75" thickBot="1">
      <c r="A41" t="s">
        <v>77</v>
      </c>
      <c r="B41" s="195" t="s">
        <v>3</v>
      </c>
      <c r="C41" s="196" t="s">
        <v>25</v>
      </c>
      <c r="D41" s="196" t="s">
        <v>2</v>
      </c>
      <c r="E41" s="196" t="s">
        <v>0</v>
      </c>
      <c r="F41" s="158" t="s">
        <v>89</v>
      </c>
      <c r="G41" s="157" t="s">
        <v>90</v>
      </c>
      <c r="H41" s="82" t="s">
        <v>26</v>
      </c>
      <c r="I41" s="82" t="s">
        <v>1</v>
      </c>
      <c r="J41" s="82" t="s">
        <v>27</v>
      </c>
      <c r="K41" s="82" t="s">
        <v>9</v>
      </c>
      <c r="L41" s="82" t="s">
        <v>28</v>
      </c>
      <c r="M41" s="82" t="s">
        <v>29</v>
      </c>
      <c r="N41" s="82" t="s">
        <v>30</v>
      </c>
      <c r="O41" s="82" t="s">
        <v>31</v>
      </c>
      <c r="P41" s="130" t="s">
        <v>78</v>
      </c>
      <c r="Q41" s="130"/>
      <c r="R41" s="130"/>
      <c r="S41" s="82" t="s">
        <v>26</v>
      </c>
      <c r="T41" s="82" t="s">
        <v>32</v>
      </c>
      <c r="U41" s="82" t="s">
        <v>33</v>
      </c>
      <c r="V41" s="82" t="s">
        <v>9</v>
      </c>
      <c r="W41" s="82" t="s">
        <v>28</v>
      </c>
      <c r="X41" s="82" t="s">
        <v>29</v>
      </c>
      <c r="Y41" s="82" t="s">
        <v>30</v>
      </c>
      <c r="Z41" s="82" t="s">
        <v>31</v>
      </c>
      <c r="AA41" s="130" t="s">
        <v>78</v>
      </c>
      <c r="AB41" s="87"/>
    </row>
    <row r="42" spans="1:51" ht="15.75" thickBot="1">
      <c r="B42" s="237">
        <v>648</v>
      </c>
      <c r="C42" s="255" t="s">
        <v>34</v>
      </c>
      <c r="D42" s="238">
        <v>27</v>
      </c>
      <c r="E42" s="238">
        <v>88</v>
      </c>
      <c r="F42" s="262">
        <f>F2*A44</f>
        <v>5424</v>
      </c>
      <c r="G42" s="263">
        <f>G2*$A$44</f>
        <v>2748</v>
      </c>
      <c r="H42" s="118">
        <v>138.27433628318585</v>
      </c>
      <c r="I42" s="107">
        <v>4237</v>
      </c>
      <c r="J42" s="206">
        <v>63.442367178313262</v>
      </c>
      <c r="K42" s="206">
        <v>30.641984000000001</v>
      </c>
      <c r="L42" s="196">
        <v>4573</v>
      </c>
      <c r="M42" s="196">
        <v>4804</v>
      </c>
      <c r="N42" s="196">
        <v>1640</v>
      </c>
      <c r="O42" s="196">
        <v>24</v>
      </c>
      <c r="P42" s="88">
        <f>J42/N42*100</f>
        <v>3.868437023067882</v>
      </c>
      <c r="Q42" s="88"/>
      <c r="R42" s="88"/>
      <c r="S42" s="118">
        <v>350.87719298245611</v>
      </c>
      <c r="T42" s="107">
        <v>7139</v>
      </c>
      <c r="U42" s="118">
        <v>95.546331861310364</v>
      </c>
      <c r="V42" s="118">
        <v>20.346150000000002</v>
      </c>
      <c r="W42" s="107">
        <v>6229</v>
      </c>
      <c r="X42" s="107">
        <v>11718</v>
      </c>
      <c r="Y42" s="107">
        <v>2658</v>
      </c>
      <c r="Z42" s="107">
        <v>24</v>
      </c>
      <c r="AA42" s="88">
        <f>U42/Y42*100</f>
        <v>3.5946701226979063</v>
      </c>
      <c r="AB42" s="85"/>
      <c r="AC42">
        <f>T42/$A$44</f>
        <v>2379.6666666666665</v>
      </c>
      <c r="AE42" s="184"/>
      <c r="AF42" s="184"/>
      <c r="AG42" s="237"/>
      <c r="AH42" s="255"/>
      <c r="AI42" s="238"/>
      <c r="AJ42" s="253"/>
      <c r="AK42" s="236"/>
      <c r="AL42" s="257"/>
      <c r="AM42" s="257"/>
      <c r="AN42" s="238"/>
      <c r="AO42" s="238"/>
      <c r="AP42" s="238"/>
      <c r="AQ42" s="238"/>
      <c r="AR42" s="253"/>
      <c r="AS42" s="236"/>
      <c r="AT42" s="253"/>
      <c r="AU42" s="253"/>
      <c r="AV42" s="236"/>
      <c r="AW42" s="236"/>
      <c r="AX42" s="236"/>
      <c r="AY42" s="236"/>
    </row>
    <row r="43" spans="1:51" ht="15.75" thickBot="1">
      <c r="A43" t="s">
        <v>88</v>
      </c>
      <c r="B43" s="240">
        <v>648</v>
      </c>
      <c r="C43" s="250" t="s">
        <v>35</v>
      </c>
      <c r="D43" s="236">
        <v>27</v>
      </c>
      <c r="E43" s="236">
        <v>88</v>
      </c>
      <c r="F43" s="235">
        <f>F23*3</f>
        <v>5424</v>
      </c>
      <c r="G43" s="274">
        <f t="shared" ref="G43:G58" si="8">G3*$A$44</f>
        <v>2784</v>
      </c>
      <c r="H43" s="118">
        <v>126.98412698412697</v>
      </c>
      <c r="I43" s="107">
        <v>3277</v>
      </c>
      <c r="J43" s="205">
        <v>75.330223636601417</v>
      </c>
      <c r="K43" s="205">
        <v>25.806374999999999</v>
      </c>
      <c r="L43" s="194">
        <v>4722</v>
      </c>
      <c r="M43" s="194">
        <v>4764</v>
      </c>
      <c r="N43" s="194">
        <v>1702</v>
      </c>
      <c r="O43" s="194">
        <v>24</v>
      </c>
      <c r="P43" s="88">
        <f>J43/N43*100</f>
        <v>4.4259825873443841</v>
      </c>
      <c r="Q43" s="88"/>
      <c r="R43" s="88"/>
      <c r="S43" s="118">
        <v>347.34282737061477</v>
      </c>
      <c r="T43" s="107">
        <v>4259</v>
      </c>
      <c r="U43" s="118">
        <v>158.54295759766964</v>
      </c>
      <c r="V43" s="118">
        <v>12.261661</v>
      </c>
      <c r="W43" s="107">
        <v>6167</v>
      </c>
      <c r="X43" s="107">
        <v>11691</v>
      </c>
      <c r="Y43" s="107">
        <v>2641</v>
      </c>
      <c r="Z43" s="107">
        <v>24</v>
      </c>
      <c r="AA43" s="88">
        <f t="shared" ref="AA43:AA58" si="9">U43/Y43*100</f>
        <v>6.0031411434180102</v>
      </c>
      <c r="AB43" s="85"/>
      <c r="AC43" s="96">
        <f t="shared" ref="AC43:AC58" si="10">T43/$A$44</f>
        <v>1419.6666666666667</v>
      </c>
      <c r="AE43" s="184"/>
      <c r="AF43" s="184"/>
      <c r="AG43" s="240"/>
      <c r="AH43" s="250"/>
      <c r="AI43" s="236"/>
      <c r="AJ43" s="253"/>
      <c r="AK43" s="236"/>
      <c r="AL43" s="253"/>
      <c r="AM43" s="253"/>
      <c r="AN43" s="236"/>
      <c r="AO43" s="236"/>
      <c r="AP43" s="236"/>
      <c r="AQ43" s="236"/>
      <c r="AR43" s="253"/>
      <c r="AS43" s="236"/>
      <c r="AT43" s="253"/>
      <c r="AU43" s="253"/>
      <c r="AV43" s="236"/>
      <c r="AW43" s="236"/>
      <c r="AX43" s="236"/>
      <c r="AY43" s="236"/>
    </row>
    <row r="44" spans="1:51">
      <c r="A44">
        <v>3</v>
      </c>
      <c r="B44" s="240">
        <v>1296</v>
      </c>
      <c r="C44" s="250" t="s">
        <v>34</v>
      </c>
      <c r="D44" s="236">
        <v>54</v>
      </c>
      <c r="E44" s="236">
        <v>86</v>
      </c>
      <c r="F44" s="235">
        <f t="shared" ref="F44:F58" si="11">F24*3</f>
        <v>5304</v>
      </c>
      <c r="G44" s="274">
        <f t="shared" si="8"/>
        <v>2724</v>
      </c>
      <c r="H44" s="118">
        <v>120.56908608632746</v>
      </c>
      <c r="I44" s="107">
        <v>4177</v>
      </c>
      <c r="J44" s="205">
        <v>112.22710239493445</v>
      </c>
      <c r="K44" s="205">
        <v>34.644038000000002</v>
      </c>
      <c r="L44" s="194">
        <v>9226</v>
      </c>
      <c r="M44" s="194">
        <v>9139</v>
      </c>
      <c r="N44" s="194">
        <v>3327</v>
      </c>
      <c r="O44" s="194">
        <v>44</v>
      </c>
      <c r="P44" s="88">
        <f t="shared" ref="P44:P58" si="12">J44/N44*100</f>
        <v>3.3732221940166651</v>
      </c>
      <c r="Q44" s="88"/>
      <c r="R44" s="88"/>
      <c r="S44" s="118">
        <v>310.94527363184079</v>
      </c>
      <c r="T44" s="107">
        <v>7079</v>
      </c>
      <c r="U44" s="118">
        <v>170.78050909458921</v>
      </c>
      <c r="V44" s="118">
        <v>22.766064000000004</v>
      </c>
      <c r="W44" s="107">
        <v>12315</v>
      </c>
      <c r="X44" s="107">
        <v>22817</v>
      </c>
      <c r="Y44" s="107">
        <v>5134</v>
      </c>
      <c r="Z44" s="107">
        <v>44</v>
      </c>
      <c r="AA44" s="88">
        <f t="shared" si="9"/>
        <v>3.326461026384675</v>
      </c>
      <c r="AB44" s="85"/>
      <c r="AC44" s="96">
        <f t="shared" si="10"/>
        <v>2359.6666666666665</v>
      </c>
      <c r="AG44" s="240"/>
      <c r="AH44" s="250"/>
      <c r="AI44" s="236"/>
      <c r="AJ44" s="253"/>
      <c r="AK44" s="236"/>
      <c r="AL44" s="253"/>
      <c r="AM44" s="253"/>
      <c r="AN44" s="236"/>
      <c r="AO44" s="236"/>
      <c r="AP44" s="236"/>
      <c r="AQ44" s="236"/>
      <c r="AR44" s="253"/>
      <c r="AS44" s="236"/>
      <c r="AT44" s="253"/>
      <c r="AU44" s="253"/>
      <c r="AV44" s="236"/>
      <c r="AW44" s="236"/>
      <c r="AX44" s="236"/>
      <c r="AY44" s="236"/>
    </row>
    <row r="45" spans="1:51">
      <c r="B45" s="240">
        <v>1296</v>
      </c>
      <c r="C45" s="250" t="s">
        <v>35</v>
      </c>
      <c r="D45" s="235">
        <v>54</v>
      </c>
      <c r="E45" s="235">
        <v>85</v>
      </c>
      <c r="F45" s="235">
        <f t="shared" si="11"/>
        <v>5172</v>
      </c>
      <c r="G45" s="274">
        <f t="shared" si="8"/>
        <v>2694</v>
      </c>
      <c r="H45" s="118">
        <v>117.98017932987257</v>
      </c>
      <c r="I45" s="107">
        <v>3187</v>
      </c>
      <c r="J45" s="205">
        <v>143.93063609493083</v>
      </c>
      <c r="K45" s="205">
        <v>27.013012000000003</v>
      </c>
      <c r="L45" s="194">
        <v>9486</v>
      </c>
      <c r="M45" s="194">
        <v>9212</v>
      </c>
      <c r="N45" s="194">
        <v>3332</v>
      </c>
      <c r="O45" s="194">
        <v>46</v>
      </c>
      <c r="P45" s="88">
        <f t="shared" si="12"/>
        <v>4.3196469416245744</v>
      </c>
      <c r="Q45" s="88"/>
      <c r="R45" s="88"/>
      <c r="S45" s="118">
        <v>299.94001199760044</v>
      </c>
      <c r="T45" s="107">
        <v>4169</v>
      </c>
      <c r="U45" s="118">
        <v>279.7233789030152</v>
      </c>
      <c r="V45" s="118">
        <v>13.899445999999999</v>
      </c>
      <c r="W45" s="107">
        <v>12333</v>
      </c>
      <c r="X45" s="107">
        <v>22967</v>
      </c>
      <c r="Y45" s="107">
        <v>5498</v>
      </c>
      <c r="Z45" s="107">
        <v>46</v>
      </c>
      <c r="AA45" s="88">
        <f t="shared" si="9"/>
        <v>5.0877296999457107</v>
      </c>
      <c r="AB45" s="85"/>
      <c r="AC45" s="96">
        <f t="shared" si="10"/>
        <v>1389.6666666666667</v>
      </c>
      <c r="AG45" s="240"/>
      <c r="AH45" s="250"/>
      <c r="AI45" s="235"/>
      <c r="AJ45" s="253"/>
      <c r="AK45" s="236"/>
      <c r="AL45" s="253"/>
      <c r="AM45" s="253"/>
      <c r="AN45" s="236"/>
      <c r="AO45" s="236"/>
      <c r="AP45" s="236"/>
      <c r="AQ45" s="236"/>
      <c r="AR45" s="253"/>
      <c r="AS45" s="236"/>
      <c r="AT45" s="253"/>
      <c r="AU45" s="253"/>
      <c r="AV45" s="236"/>
      <c r="AW45" s="236"/>
      <c r="AX45" s="236"/>
      <c r="AY45" s="236"/>
    </row>
    <row r="46" spans="1:51">
      <c r="B46" s="240">
        <v>1944</v>
      </c>
      <c r="C46" s="250" t="s">
        <v>34</v>
      </c>
      <c r="D46" s="235">
        <v>81</v>
      </c>
      <c r="E46" s="235">
        <v>86</v>
      </c>
      <c r="F46" s="235">
        <f t="shared" si="11"/>
        <v>5304</v>
      </c>
      <c r="G46" s="274">
        <f t="shared" si="8"/>
        <v>2724</v>
      </c>
      <c r="H46" s="118">
        <v>103.17787866281469</v>
      </c>
      <c r="I46" s="107">
        <v>4177</v>
      </c>
      <c r="J46" s="205">
        <v>144.05874751293638</v>
      </c>
      <c r="K46" s="205">
        <v>40.483484000000004</v>
      </c>
      <c r="L46" s="194">
        <v>15698</v>
      </c>
      <c r="M46" s="194">
        <v>13925</v>
      </c>
      <c r="N46" s="194">
        <v>5580</v>
      </c>
      <c r="O46" s="194">
        <v>66</v>
      </c>
      <c r="P46" s="88">
        <f t="shared" si="12"/>
        <v>2.5816979841028025</v>
      </c>
      <c r="Q46" s="88"/>
      <c r="R46" s="88"/>
      <c r="S46" s="118">
        <v>256.34452704434761</v>
      </c>
      <c r="T46" s="107">
        <v>7079</v>
      </c>
      <c r="U46" s="118">
        <v>211.18820196675171</v>
      </c>
      <c r="V46" s="118">
        <v>27.615179000000001</v>
      </c>
      <c r="W46" s="107">
        <v>19103</v>
      </c>
      <c r="X46" s="107">
        <v>34351</v>
      </c>
      <c r="Y46" s="107">
        <v>8488</v>
      </c>
      <c r="Z46" s="107">
        <v>66</v>
      </c>
      <c r="AA46" s="88">
        <f t="shared" si="9"/>
        <v>2.4880796650182813</v>
      </c>
      <c r="AB46" s="85"/>
      <c r="AC46" s="96">
        <f t="shared" si="10"/>
        <v>2359.6666666666665</v>
      </c>
      <c r="AG46" s="240"/>
      <c r="AH46" s="250"/>
      <c r="AI46" s="235"/>
      <c r="AJ46" s="253"/>
      <c r="AK46" s="236"/>
      <c r="AL46" s="253"/>
      <c r="AM46" s="253"/>
      <c r="AN46" s="236"/>
      <c r="AO46" s="236"/>
      <c r="AP46" s="236"/>
      <c r="AQ46" s="236"/>
      <c r="AR46" s="253"/>
      <c r="AS46" s="236"/>
      <c r="AT46" s="253"/>
      <c r="AU46" s="253"/>
      <c r="AV46" s="236"/>
      <c r="AW46" s="236"/>
      <c r="AX46" s="236"/>
      <c r="AY46" s="236"/>
    </row>
    <row r="47" spans="1:51">
      <c r="B47" s="240">
        <v>1944</v>
      </c>
      <c r="C47" s="250" t="s">
        <v>35</v>
      </c>
      <c r="D47" s="235">
        <v>81</v>
      </c>
      <c r="E47" s="235">
        <v>79</v>
      </c>
      <c r="F47" s="235">
        <f>F27*3</f>
        <v>4884</v>
      </c>
      <c r="G47" s="274">
        <f t="shared" si="8"/>
        <v>2514</v>
      </c>
      <c r="H47" s="118">
        <v>104.31879824744418</v>
      </c>
      <c r="I47" s="107">
        <v>3007</v>
      </c>
      <c r="J47" s="205">
        <v>202.32365526408194</v>
      </c>
      <c r="K47" s="205">
        <v>28.825102000000001</v>
      </c>
      <c r="L47" s="194">
        <v>15731</v>
      </c>
      <c r="M47" s="194">
        <v>14090</v>
      </c>
      <c r="N47" s="194">
        <v>5591</v>
      </c>
      <c r="O47" s="194">
        <v>69</v>
      </c>
      <c r="P47" s="88">
        <f t="shared" si="12"/>
        <v>3.6187382447519574</v>
      </c>
      <c r="Q47" s="88"/>
      <c r="R47" s="88"/>
      <c r="S47" s="118">
        <v>292.22676797194623</v>
      </c>
      <c r="T47" s="107">
        <v>3989</v>
      </c>
      <c r="U47" s="118">
        <v>427.24154194344203</v>
      </c>
      <c r="V47" s="118">
        <v>13.650358000000001</v>
      </c>
      <c r="W47" s="107">
        <v>19199</v>
      </c>
      <c r="X47" s="107">
        <v>34514</v>
      </c>
      <c r="Y47" s="107">
        <v>7996</v>
      </c>
      <c r="Z47" s="107">
        <v>69</v>
      </c>
      <c r="AA47" s="88">
        <f t="shared" si="9"/>
        <v>5.3431908697278896</v>
      </c>
      <c r="AB47" s="85"/>
      <c r="AC47" s="96">
        <f t="shared" si="10"/>
        <v>1329.6666666666667</v>
      </c>
      <c r="AG47" s="240"/>
      <c r="AH47" s="250"/>
      <c r="AI47" s="235"/>
      <c r="AJ47" s="253"/>
      <c r="AK47" s="236"/>
      <c r="AL47" s="253"/>
      <c r="AM47" s="253"/>
      <c r="AN47" s="236"/>
      <c r="AO47" s="236"/>
      <c r="AP47" s="236"/>
      <c r="AQ47" s="236"/>
      <c r="AR47" s="253"/>
      <c r="AS47" s="236"/>
      <c r="AT47" s="253"/>
      <c r="AU47" s="253"/>
      <c r="AV47" s="236"/>
      <c r="AW47" s="236"/>
      <c r="AX47" s="236"/>
      <c r="AY47" s="236"/>
    </row>
    <row r="48" spans="1:51">
      <c r="B48" s="247">
        <v>1152</v>
      </c>
      <c r="C48" s="251" t="s">
        <v>34</v>
      </c>
      <c r="D48" s="248">
        <v>48</v>
      </c>
      <c r="E48" s="279">
        <v>76</v>
      </c>
      <c r="F48" s="279">
        <f t="shared" si="11"/>
        <v>4704</v>
      </c>
      <c r="G48" s="278">
        <f t="shared" si="8"/>
        <v>2424</v>
      </c>
      <c r="H48" s="208">
        <v>112.44799280332846</v>
      </c>
      <c r="I48" s="203">
        <v>3877</v>
      </c>
      <c r="J48" s="208">
        <v>100.23736474807923</v>
      </c>
      <c r="K48" s="208">
        <v>34.478161</v>
      </c>
      <c r="L48" s="203">
        <v>7679</v>
      </c>
      <c r="M48" s="203">
        <v>8147</v>
      </c>
      <c r="N48" s="203">
        <v>2833</v>
      </c>
      <c r="O48" s="203">
        <v>40</v>
      </c>
      <c r="P48" s="139">
        <f t="shared" si="12"/>
        <v>3.5382056035326235</v>
      </c>
      <c r="Q48" s="139"/>
      <c r="R48" s="139"/>
      <c r="S48" s="208">
        <v>307.31407498463432</v>
      </c>
      <c r="T48" s="203">
        <v>6779</v>
      </c>
      <c r="U48" s="208">
        <v>156.67169835475676</v>
      </c>
      <c r="V48" s="208">
        <v>22.058866000000002</v>
      </c>
      <c r="W48" s="203">
        <v>10146</v>
      </c>
      <c r="X48" s="203">
        <v>20326</v>
      </c>
      <c r="Y48" s="203">
        <v>4313</v>
      </c>
      <c r="Z48" s="203">
        <v>40</v>
      </c>
      <c r="AA48" s="139">
        <f t="shared" si="9"/>
        <v>3.6325457536461112</v>
      </c>
      <c r="AB48" s="138"/>
      <c r="AC48" s="96">
        <f t="shared" si="10"/>
        <v>2259.6666666666665</v>
      </c>
      <c r="AG48" s="247"/>
      <c r="AH48" s="251"/>
      <c r="AI48" s="248"/>
      <c r="AJ48" s="261"/>
      <c r="AK48" s="248"/>
      <c r="AL48" s="261"/>
      <c r="AM48" s="261"/>
      <c r="AN48" s="248"/>
      <c r="AO48" s="248"/>
      <c r="AP48" s="248"/>
      <c r="AQ48" s="248"/>
      <c r="AR48" s="261"/>
      <c r="AS48" s="248"/>
      <c r="AT48" s="261"/>
      <c r="AU48" s="261"/>
      <c r="AV48" s="248"/>
      <c r="AW48" s="248"/>
      <c r="AX48" s="248"/>
      <c r="AY48" s="248"/>
    </row>
    <row r="49" spans="1:51">
      <c r="B49" s="240">
        <v>1920</v>
      </c>
      <c r="C49" s="250" t="s">
        <v>34</v>
      </c>
      <c r="D49" s="235">
        <v>80</v>
      </c>
      <c r="E49" s="235">
        <v>76</v>
      </c>
      <c r="F49" s="235">
        <f t="shared" si="11"/>
        <v>4704</v>
      </c>
      <c r="G49" s="274">
        <f t="shared" si="8"/>
        <v>2424</v>
      </c>
      <c r="H49" s="205">
        <v>115.36686663590217</v>
      </c>
      <c r="I49" s="194">
        <v>3877</v>
      </c>
      <c r="J49" s="205">
        <v>171.39880108919178</v>
      </c>
      <c r="K49" s="205">
        <v>33.605835999999996</v>
      </c>
      <c r="L49" s="194">
        <v>15153</v>
      </c>
      <c r="M49" s="194">
        <v>13756</v>
      </c>
      <c r="N49" s="194">
        <v>5251</v>
      </c>
      <c r="O49" s="194">
        <v>66</v>
      </c>
      <c r="P49" s="88">
        <f t="shared" si="12"/>
        <v>3.2641173317309424</v>
      </c>
      <c r="Q49" s="88"/>
      <c r="R49" s="88"/>
      <c r="S49" s="205">
        <v>295.42097488921712</v>
      </c>
      <c r="T49" s="194">
        <v>6779</v>
      </c>
      <c r="U49" s="205">
        <v>251.0141341439579</v>
      </c>
      <c r="V49" s="205">
        <v>22.946914999999997</v>
      </c>
      <c r="W49" s="194">
        <v>19113</v>
      </c>
      <c r="X49" s="194">
        <v>34007</v>
      </c>
      <c r="Y49" s="194">
        <v>8228</v>
      </c>
      <c r="Z49" s="194">
        <v>66</v>
      </c>
      <c r="AA49" s="88">
        <f t="shared" si="9"/>
        <v>3.0507308476416859</v>
      </c>
      <c r="AB49" s="85"/>
      <c r="AC49" s="96">
        <f t="shared" si="10"/>
        <v>2259.6666666666665</v>
      </c>
      <c r="AG49" s="240"/>
      <c r="AH49" s="250"/>
      <c r="AI49" s="235"/>
      <c r="AJ49" s="253"/>
      <c r="AK49" s="236"/>
      <c r="AL49" s="253"/>
      <c r="AM49" s="253"/>
      <c r="AN49" s="236"/>
      <c r="AO49" s="236"/>
      <c r="AP49" s="236"/>
      <c r="AQ49" s="236"/>
      <c r="AR49" s="253"/>
      <c r="AS49" s="236"/>
      <c r="AT49" s="253"/>
      <c r="AU49" s="253"/>
      <c r="AV49" s="236"/>
      <c r="AW49" s="236"/>
      <c r="AX49" s="236"/>
      <c r="AY49" s="236"/>
    </row>
    <row r="50" spans="1:51">
      <c r="B50" s="209">
        <v>2304</v>
      </c>
      <c r="C50" s="210" t="s">
        <v>34</v>
      </c>
      <c r="D50" s="211">
        <v>96</v>
      </c>
      <c r="E50" s="211">
        <v>76</v>
      </c>
      <c r="F50" s="211">
        <f t="shared" si="11"/>
        <v>4704</v>
      </c>
      <c r="G50" s="212">
        <f t="shared" si="8"/>
        <v>2424</v>
      </c>
      <c r="H50" s="213">
        <v>102.97600659046442</v>
      </c>
      <c r="I50" s="214">
        <v>3877</v>
      </c>
      <c r="J50" s="205">
        <v>183.58786627631935</v>
      </c>
      <c r="K50" s="205">
        <v>37.649546999999998</v>
      </c>
      <c r="L50" s="194">
        <v>17956</v>
      </c>
      <c r="M50" s="194">
        <v>16465</v>
      </c>
      <c r="N50" s="194">
        <v>6355</v>
      </c>
      <c r="O50" s="194">
        <v>78</v>
      </c>
      <c r="P50" s="215">
        <f t="shared" si="12"/>
        <v>2.88887279742438</v>
      </c>
      <c r="Q50" s="215"/>
      <c r="R50" s="215"/>
      <c r="S50" s="213">
        <v>274.423710208562</v>
      </c>
      <c r="T50" s="214">
        <v>6779</v>
      </c>
      <c r="U50" s="213">
        <v>279.80774228670606</v>
      </c>
      <c r="V50" s="213">
        <v>24.702676</v>
      </c>
      <c r="W50" s="214">
        <v>22658</v>
      </c>
      <c r="X50" s="214">
        <v>40525</v>
      </c>
      <c r="Y50" s="214">
        <v>9655</v>
      </c>
      <c r="Z50" s="214">
        <v>78</v>
      </c>
      <c r="AA50" s="215">
        <f t="shared" si="9"/>
        <v>2.8980605104785715</v>
      </c>
      <c r="AB50" s="216"/>
      <c r="AC50" s="96">
        <f t="shared" si="10"/>
        <v>2259.6666666666665</v>
      </c>
      <c r="AG50" s="209"/>
      <c r="AH50" s="210"/>
      <c r="AI50" s="211"/>
      <c r="AJ50" s="213"/>
      <c r="AK50" s="214"/>
      <c r="AL50" s="253"/>
      <c r="AM50" s="253"/>
      <c r="AN50" s="236"/>
      <c r="AO50" s="236"/>
      <c r="AP50" s="236"/>
      <c r="AQ50" s="236"/>
      <c r="AR50" s="213"/>
      <c r="AS50" s="214"/>
      <c r="AT50" s="213"/>
      <c r="AU50" s="213"/>
      <c r="AV50" s="214"/>
      <c r="AW50" s="214"/>
      <c r="AX50" s="214"/>
      <c r="AY50" s="214"/>
    </row>
    <row r="51" spans="1:51">
      <c r="B51" s="240">
        <v>1024</v>
      </c>
      <c r="C51" s="250" t="s">
        <v>36</v>
      </c>
      <c r="D51" s="236">
        <v>32</v>
      </c>
      <c r="E51" s="235">
        <v>122</v>
      </c>
      <c r="F51" s="235">
        <f t="shared" si="11"/>
        <v>7512</v>
      </c>
      <c r="G51" s="274">
        <f t="shared" si="8"/>
        <v>3852</v>
      </c>
      <c r="H51" s="118">
        <v>130.24225058609014</v>
      </c>
      <c r="I51" s="107">
        <v>5065</v>
      </c>
      <c r="J51" s="208">
        <v>78.99391782832555</v>
      </c>
      <c r="K51" s="208">
        <v>38.889069999999997</v>
      </c>
      <c r="L51" s="203">
        <v>5235</v>
      </c>
      <c r="M51" s="203">
        <v>5637</v>
      </c>
      <c r="N51" s="203">
        <v>1968</v>
      </c>
      <c r="O51" s="203">
        <v>30</v>
      </c>
      <c r="P51" s="88">
        <f t="shared" si="12"/>
        <v>4.0139185888376803</v>
      </c>
      <c r="Q51" s="88"/>
      <c r="R51" s="88"/>
      <c r="S51" s="118">
        <v>342.11426616489911</v>
      </c>
      <c r="T51" s="107">
        <v>7439</v>
      </c>
      <c r="U51" s="118">
        <v>141.27907321663798</v>
      </c>
      <c r="V51" s="118">
        <v>21.744197</v>
      </c>
      <c r="W51" s="107">
        <v>7082</v>
      </c>
      <c r="X51" s="107">
        <v>13794</v>
      </c>
      <c r="Y51" s="107">
        <v>3090</v>
      </c>
      <c r="Z51" s="107">
        <v>30</v>
      </c>
      <c r="AA51" s="88">
        <f t="shared" si="9"/>
        <v>4.5721382918005826</v>
      </c>
      <c r="AB51" s="85"/>
      <c r="AC51" s="96">
        <f t="shared" si="10"/>
        <v>2479.6666666666665</v>
      </c>
      <c r="AG51" s="240"/>
      <c r="AH51" s="250"/>
      <c r="AI51" s="236"/>
      <c r="AJ51" s="253"/>
      <c r="AK51" s="236"/>
      <c r="AL51" s="261"/>
      <c r="AM51" s="261"/>
      <c r="AN51" s="248"/>
      <c r="AO51" s="248"/>
      <c r="AP51" s="248"/>
      <c r="AQ51" s="248"/>
      <c r="AR51" s="253"/>
      <c r="AS51" s="236"/>
      <c r="AT51" s="253"/>
      <c r="AU51" s="253"/>
      <c r="AV51" s="236"/>
      <c r="AW51" s="236"/>
      <c r="AX51" s="236"/>
      <c r="AY51" s="236"/>
    </row>
    <row r="52" spans="1:51">
      <c r="B52" s="240">
        <v>2048</v>
      </c>
      <c r="C52" s="250" t="s">
        <v>36</v>
      </c>
      <c r="D52" s="235">
        <v>64</v>
      </c>
      <c r="E52" s="235">
        <v>122</v>
      </c>
      <c r="F52" s="235">
        <f t="shared" si="11"/>
        <v>7512</v>
      </c>
      <c r="G52" s="274">
        <f t="shared" si="8"/>
        <v>3852</v>
      </c>
      <c r="H52" s="118">
        <v>119.80352222355339</v>
      </c>
      <c r="I52" s="107">
        <v>5065</v>
      </c>
      <c r="J52" s="205">
        <v>145.32533870513564</v>
      </c>
      <c r="K52" s="205">
        <v>42.277555</v>
      </c>
      <c r="L52" s="194">
        <v>10505</v>
      </c>
      <c r="M52" s="194">
        <v>11264</v>
      </c>
      <c r="N52" s="194">
        <v>3810</v>
      </c>
      <c r="O52" s="194">
        <v>56</v>
      </c>
      <c r="P52" s="88">
        <f t="shared" si="12"/>
        <v>3.8143133518408305</v>
      </c>
      <c r="Q52" s="88"/>
      <c r="R52" s="88"/>
      <c r="S52" s="118">
        <v>297.000297000297</v>
      </c>
      <c r="T52" s="107">
        <v>7439</v>
      </c>
      <c r="U52" s="118">
        <v>245.29773151899781</v>
      </c>
      <c r="V52" s="118">
        <v>25.047113</v>
      </c>
      <c r="W52" s="107">
        <v>13089</v>
      </c>
      <c r="X52" s="107">
        <v>27108</v>
      </c>
      <c r="Y52" s="107">
        <v>5951</v>
      </c>
      <c r="Z52" s="107">
        <v>56</v>
      </c>
      <c r="AA52" s="88">
        <f t="shared" si="9"/>
        <v>4.1219581838178083</v>
      </c>
      <c r="AB52" s="85"/>
      <c r="AC52" s="96">
        <f t="shared" si="10"/>
        <v>2479.6666666666665</v>
      </c>
      <c r="AG52" s="240"/>
      <c r="AH52" s="250"/>
      <c r="AI52" s="235"/>
      <c r="AJ52" s="253"/>
      <c r="AK52" s="236"/>
      <c r="AL52" s="253"/>
      <c r="AM52" s="253"/>
      <c r="AN52" s="236"/>
      <c r="AO52" s="236"/>
      <c r="AP52" s="236"/>
      <c r="AQ52" s="236"/>
      <c r="AR52" s="253"/>
      <c r="AS52" s="236"/>
      <c r="AT52" s="253"/>
      <c r="AU52" s="253"/>
      <c r="AV52" s="236"/>
      <c r="AW52" s="236"/>
      <c r="AX52" s="236"/>
      <c r="AY52" s="236"/>
    </row>
    <row r="53" spans="1:51">
      <c r="B53" s="240">
        <v>4096</v>
      </c>
      <c r="C53" s="250" t="s">
        <v>36</v>
      </c>
      <c r="D53" s="235">
        <v>128</v>
      </c>
      <c r="E53" s="235">
        <v>122</v>
      </c>
      <c r="F53" s="235">
        <f t="shared" si="11"/>
        <v>7512</v>
      </c>
      <c r="G53" s="274">
        <f t="shared" si="8"/>
        <v>3852</v>
      </c>
      <c r="H53" s="118">
        <v>109.15838882218098</v>
      </c>
      <c r="I53" s="107">
        <v>5065</v>
      </c>
      <c r="J53" s="205">
        <v>264.82493225014014</v>
      </c>
      <c r="K53" s="205">
        <v>46.400464999999997</v>
      </c>
      <c r="L53" s="194">
        <v>20574</v>
      </c>
      <c r="M53" s="194">
        <v>22006</v>
      </c>
      <c r="N53" s="194">
        <v>7510</v>
      </c>
      <c r="O53" s="194">
        <v>108</v>
      </c>
      <c r="P53" s="88">
        <f t="shared" si="12"/>
        <v>3.5262973668460735</v>
      </c>
      <c r="Q53" s="88"/>
      <c r="R53" s="88"/>
      <c r="S53" s="118">
        <v>244.67824810374358</v>
      </c>
      <c r="T53" s="107">
        <v>7439</v>
      </c>
      <c r="U53" s="118">
        <v>404.16807537287286</v>
      </c>
      <c r="V53" s="118">
        <v>30.403192999999998</v>
      </c>
      <c r="W53" s="107">
        <v>26481</v>
      </c>
      <c r="X53" s="107">
        <v>53999</v>
      </c>
      <c r="Y53" s="107">
        <v>11892</v>
      </c>
      <c r="Z53" s="107">
        <v>108</v>
      </c>
      <c r="AA53" s="88">
        <f t="shared" si="9"/>
        <v>3.3986551914974168</v>
      </c>
      <c r="AB53" s="85"/>
      <c r="AC53" s="96">
        <f t="shared" si="10"/>
        <v>2479.6666666666665</v>
      </c>
      <c r="AG53" s="240"/>
      <c r="AH53" s="250"/>
      <c r="AI53" s="235"/>
      <c r="AJ53" s="253"/>
      <c r="AK53" s="236"/>
      <c r="AL53" s="253"/>
      <c r="AM53" s="253"/>
      <c r="AN53" s="236"/>
      <c r="AO53" s="236"/>
      <c r="AP53" s="236"/>
      <c r="AQ53" s="236"/>
      <c r="AR53" s="253"/>
      <c r="AS53" s="236"/>
      <c r="AT53" s="253"/>
      <c r="AU53" s="253"/>
      <c r="AV53" s="236"/>
      <c r="AW53" s="236"/>
      <c r="AX53" s="236"/>
      <c r="AY53" s="236"/>
    </row>
    <row r="54" spans="1:51">
      <c r="B54" s="240">
        <v>8192</v>
      </c>
      <c r="C54" s="250" t="s">
        <v>36</v>
      </c>
      <c r="D54" s="235">
        <v>256</v>
      </c>
      <c r="E54" s="235">
        <v>122</v>
      </c>
      <c r="F54" s="235">
        <f t="shared" si="11"/>
        <v>7512</v>
      </c>
      <c r="G54" s="274">
        <f t="shared" si="8"/>
        <v>3852</v>
      </c>
      <c r="H54" s="118">
        <v>102.00958890135672</v>
      </c>
      <c r="I54" s="107">
        <v>5065</v>
      </c>
      <c r="J54" s="205">
        <v>494.96301220922857</v>
      </c>
      <c r="K54" s="205">
        <v>49.652195000000006</v>
      </c>
      <c r="L54" s="194">
        <v>43923</v>
      </c>
      <c r="M54" s="194">
        <v>42677</v>
      </c>
      <c r="N54" s="194">
        <v>14825</v>
      </c>
      <c r="O54" s="194">
        <v>210</v>
      </c>
      <c r="P54" s="88">
        <f t="shared" si="12"/>
        <v>3.3387049727435314</v>
      </c>
      <c r="Q54" s="88"/>
      <c r="R54" s="88"/>
      <c r="S54" s="118">
        <v>217.29682746631897</v>
      </c>
      <c r="T54" s="107">
        <v>7439</v>
      </c>
      <c r="U54" s="118">
        <v>717.87697698780141</v>
      </c>
      <c r="V54" s="118">
        <v>34.234278000000003</v>
      </c>
      <c r="W54" s="107">
        <v>54187</v>
      </c>
      <c r="X54" s="107">
        <v>106770</v>
      </c>
      <c r="Y54" s="107">
        <v>25518</v>
      </c>
      <c r="Z54" s="107">
        <v>210</v>
      </c>
      <c r="AA54" s="88">
        <f t="shared" si="9"/>
        <v>2.8132180303621026</v>
      </c>
      <c r="AB54" s="85"/>
      <c r="AC54" s="96">
        <f t="shared" si="10"/>
        <v>2479.6666666666665</v>
      </c>
      <c r="AG54" s="240"/>
      <c r="AH54" s="250"/>
      <c r="AI54" s="235"/>
      <c r="AJ54" s="253"/>
      <c r="AK54" s="236"/>
      <c r="AL54" s="253"/>
      <c r="AM54" s="253"/>
      <c r="AN54" s="236"/>
      <c r="AO54" s="236"/>
      <c r="AP54" s="236"/>
      <c r="AQ54" s="236"/>
      <c r="AR54" s="253"/>
      <c r="AS54" s="236"/>
      <c r="AT54" s="253"/>
      <c r="AU54" s="253"/>
      <c r="AV54" s="236"/>
      <c r="AW54" s="236"/>
      <c r="AX54" s="236"/>
      <c r="AY54" s="236"/>
    </row>
    <row r="55" spans="1:51">
      <c r="B55" s="240">
        <v>2376</v>
      </c>
      <c r="C55" s="250" t="s">
        <v>37</v>
      </c>
      <c r="D55" s="235">
        <v>88</v>
      </c>
      <c r="E55" s="235">
        <v>79</v>
      </c>
      <c r="F55" s="235">
        <f t="shared" si="11"/>
        <v>4902</v>
      </c>
      <c r="G55" s="274">
        <f t="shared" si="8"/>
        <v>2532</v>
      </c>
      <c r="H55" s="118">
        <v>104.35145570280706</v>
      </c>
      <c r="I55" s="107">
        <v>3145</v>
      </c>
      <c r="J55" s="205">
        <v>236.50784618429532</v>
      </c>
      <c r="K55" s="205">
        <v>30.138535000000001</v>
      </c>
      <c r="L55" s="194">
        <v>17006</v>
      </c>
      <c r="M55" s="194">
        <v>15270</v>
      </c>
      <c r="N55" s="194">
        <v>6037</v>
      </c>
      <c r="O55" s="194">
        <v>75</v>
      </c>
      <c r="P55" s="88">
        <f t="shared" si="12"/>
        <v>3.9176386646396444</v>
      </c>
      <c r="Q55" s="88"/>
      <c r="R55" s="88"/>
      <c r="S55" s="118">
        <v>280.66236317709792</v>
      </c>
      <c r="T55" s="107">
        <v>4367</v>
      </c>
      <c r="U55" s="118">
        <v>458.10884468201368</v>
      </c>
      <c r="V55" s="118">
        <v>15.559621000000002</v>
      </c>
      <c r="W55" s="107">
        <v>21412</v>
      </c>
      <c r="X55" s="107">
        <v>37463</v>
      </c>
      <c r="Y55" s="107">
        <v>9846</v>
      </c>
      <c r="Z55" s="107">
        <v>75</v>
      </c>
      <c r="AA55" s="88">
        <f t="shared" si="9"/>
        <v>4.6527406528744031</v>
      </c>
      <c r="AB55" s="85"/>
      <c r="AC55" s="96">
        <f t="shared" si="10"/>
        <v>1455.6666666666667</v>
      </c>
      <c r="AG55" s="240"/>
      <c r="AH55" s="250"/>
      <c r="AI55" s="235"/>
      <c r="AJ55" s="253"/>
      <c r="AK55" s="236"/>
      <c r="AL55" s="253"/>
      <c r="AM55" s="253"/>
      <c r="AN55" s="236"/>
      <c r="AO55" s="236"/>
      <c r="AP55" s="236"/>
      <c r="AQ55" s="236"/>
      <c r="AR55" s="253"/>
      <c r="AS55" s="236"/>
      <c r="AT55" s="253"/>
      <c r="AU55" s="253"/>
      <c r="AV55" s="236"/>
      <c r="AW55" s="236"/>
      <c r="AX55" s="236"/>
      <c r="AY55" s="236"/>
    </row>
    <row r="56" spans="1:51">
      <c r="B56" s="240">
        <v>4048</v>
      </c>
      <c r="C56" s="250" t="s">
        <v>34</v>
      </c>
      <c r="D56" s="235">
        <v>88</v>
      </c>
      <c r="E56" s="235">
        <v>210</v>
      </c>
      <c r="F56" s="235">
        <f t="shared" si="11"/>
        <v>12876</v>
      </c>
      <c r="G56" s="274">
        <f t="shared" si="8"/>
        <v>6576</v>
      </c>
      <c r="H56" s="118">
        <v>101.43016533116948</v>
      </c>
      <c r="I56" s="107">
        <v>9469</v>
      </c>
      <c r="J56" s="205">
        <v>130.08426737582872</v>
      </c>
      <c r="K56" s="205">
        <v>93.354871000000003</v>
      </c>
      <c r="L56" s="194">
        <v>17045</v>
      </c>
      <c r="M56" s="194">
        <v>15347</v>
      </c>
      <c r="N56" s="194">
        <v>6039</v>
      </c>
      <c r="O56" s="194">
        <v>90</v>
      </c>
      <c r="P56" s="88">
        <f t="shared" si="12"/>
        <v>2.1540696700749913</v>
      </c>
      <c r="Q56" s="88"/>
      <c r="R56" s="88"/>
      <c r="S56" s="118">
        <v>265.95744680851061</v>
      </c>
      <c r="T56" s="107">
        <v>15251</v>
      </c>
      <c r="U56" s="118">
        <v>211.77543990837012</v>
      </c>
      <c r="V56" s="118">
        <v>57.343759999999996</v>
      </c>
      <c r="W56" s="107">
        <v>21279</v>
      </c>
      <c r="X56" s="107">
        <v>37545</v>
      </c>
      <c r="Y56" s="107">
        <v>9219</v>
      </c>
      <c r="Z56" s="107">
        <v>90</v>
      </c>
      <c r="AA56" s="88">
        <f t="shared" si="9"/>
        <v>2.2971628149297119</v>
      </c>
      <c r="AB56" s="85"/>
      <c r="AC56" s="96">
        <f t="shared" si="10"/>
        <v>5083.666666666667</v>
      </c>
      <c r="AG56" s="240"/>
      <c r="AH56" s="250"/>
      <c r="AI56" s="235"/>
      <c r="AJ56" s="253"/>
      <c r="AK56" s="236"/>
      <c r="AL56" s="253"/>
      <c r="AM56" s="253"/>
      <c r="AN56" s="236"/>
      <c r="AO56" s="236"/>
      <c r="AP56" s="236"/>
      <c r="AQ56" s="236"/>
      <c r="AR56" s="253"/>
      <c r="AS56" s="236"/>
      <c r="AT56" s="253"/>
      <c r="AU56" s="253"/>
      <c r="AV56" s="236"/>
      <c r="AW56" s="236"/>
      <c r="AX56" s="236"/>
      <c r="AY56" s="236"/>
    </row>
    <row r="57" spans="1:51">
      <c r="B57" s="240">
        <v>4752</v>
      </c>
      <c r="C57" s="250" t="s">
        <v>37</v>
      </c>
      <c r="D57" s="235">
        <v>176</v>
      </c>
      <c r="E57" s="235">
        <v>79</v>
      </c>
      <c r="F57" s="235">
        <f t="shared" si="11"/>
        <v>4902</v>
      </c>
      <c r="G57" s="274">
        <f t="shared" si="8"/>
        <v>2532</v>
      </c>
      <c r="H57" s="118">
        <v>104.25354462051709</v>
      </c>
      <c r="I57" s="107">
        <v>3145</v>
      </c>
      <c r="J57" s="205">
        <v>472.57187030527552</v>
      </c>
      <c r="K57" s="205">
        <v>30.166840000000001</v>
      </c>
      <c r="L57" s="194">
        <v>36881</v>
      </c>
      <c r="M57" s="194">
        <v>30200</v>
      </c>
      <c r="N57" s="194">
        <v>12567</v>
      </c>
      <c r="O57" s="194">
        <v>147</v>
      </c>
      <c r="P57" s="88">
        <f t="shared" si="12"/>
        <v>3.7604191159805485</v>
      </c>
      <c r="Q57" s="88"/>
      <c r="R57" s="88"/>
      <c r="S57" s="118">
        <v>202.92207792207793</v>
      </c>
      <c r="T57" s="107">
        <v>4967</v>
      </c>
      <c r="U57" s="118">
        <v>582.41537001351787</v>
      </c>
      <c r="V57" s="118">
        <v>24.477376</v>
      </c>
      <c r="W57" s="107">
        <v>45055</v>
      </c>
      <c r="X57" s="107">
        <v>73730</v>
      </c>
      <c r="Y57" s="107">
        <v>17330</v>
      </c>
      <c r="Z57" s="107">
        <v>147</v>
      </c>
      <c r="AA57" s="88">
        <f t="shared" si="9"/>
        <v>3.3607349683411303</v>
      </c>
      <c r="AB57" s="85"/>
      <c r="AC57" s="96">
        <f t="shared" si="10"/>
        <v>1655.6666666666667</v>
      </c>
      <c r="AG57" s="240"/>
      <c r="AH57" s="250"/>
      <c r="AI57" s="235"/>
      <c r="AJ57" s="253"/>
      <c r="AK57" s="236"/>
      <c r="AL57" s="253"/>
      <c r="AM57" s="253"/>
      <c r="AN57" s="236"/>
      <c r="AO57" s="236"/>
      <c r="AP57" s="236"/>
      <c r="AQ57" s="236"/>
      <c r="AR57" s="253"/>
      <c r="AS57" s="236"/>
      <c r="AT57" s="253"/>
      <c r="AU57" s="253"/>
      <c r="AV57" s="236"/>
      <c r="AW57" s="236"/>
      <c r="AX57" s="236"/>
      <c r="AY57" s="236"/>
    </row>
    <row r="58" spans="1:51" ht="15.75" thickBot="1">
      <c r="B58" s="242">
        <v>8096</v>
      </c>
      <c r="C58" s="252" t="s">
        <v>34</v>
      </c>
      <c r="D58" s="243">
        <v>176</v>
      </c>
      <c r="E58" s="243">
        <v>210</v>
      </c>
      <c r="F58" s="275">
        <f t="shared" si="11"/>
        <v>12876</v>
      </c>
      <c r="G58" s="276">
        <f t="shared" si="8"/>
        <v>6576</v>
      </c>
      <c r="H58" s="121">
        <v>101.10201193003742</v>
      </c>
      <c r="I58" s="114">
        <v>9469</v>
      </c>
      <c r="J58" s="207">
        <v>259.32682075792047</v>
      </c>
      <c r="K58" s="207">
        <v>93.657878999999994</v>
      </c>
      <c r="L58" s="201">
        <v>36587</v>
      </c>
      <c r="M58" s="201">
        <v>29883</v>
      </c>
      <c r="N58" s="201">
        <v>12269</v>
      </c>
      <c r="O58" s="201">
        <v>176</v>
      </c>
      <c r="P58" s="89">
        <f t="shared" si="12"/>
        <v>2.11367528533638</v>
      </c>
      <c r="Q58" s="88"/>
      <c r="R58" s="88"/>
      <c r="S58" s="121">
        <v>199.68051118210863</v>
      </c>
      <c r="T58" s="114">
        <v>15251</v>
      </c>
      <c r="U58" s="121">
        <v>318.001459287329</v>
      </c>
      <c r="V58" s="121">
        <v>76.377008000000004</v>
      </c>
      <c r="W58" s="114">
        <v>45065</v>
      </c>
      <c r="X58" s="114">
        <v>73835</v>
      </c>
      <c r="Y58" s="114">
        <v>18066</v>
      </c>
      <c r="Z58" s="114">
        <v>176</v>
      </c>
      <c r="AA58" s="89">
        <f t="shared" si="9"/>
        <v>1.7602206315029834</v>
      </c>
      <c r="AB58" s="86"/>
      <c r="AC58" s="96">
        <f t="shared" si="10"/>
        <v>5083.666666666667</v>
      </c>
      <c r="AG58" s="242"/>
      <c r="AH58" s="252"/>
      <c r="AI58" s="243"/>
      <c r="AJ58" s="259"/>
      <c r="AK58" s="243"/>
      <c r="AL58" s="259"/>
      <c r="AM58" s="259"/>
      <c r="AN58" s="243"/>
      <c r="AO58" s="243"/>
      <c r="AP58" s="243"/>
      <c r="AQ58" s="243"/>
      <c r="AR58" s="259"/>
      <c r="AS58" s="243"/>
      <c r="AT58" s="259"/>
      <c r="AU58" s="259"/>
      <c r="AV58" s="243"/>
      <c r="AW58" s="243"/>
      <c r="AX58" s="243"/>
      <c r="AY58" s="243"/>
    </row>
    <row r="60" spans="1:51" s="225" customFormat="1" ht="15.75" thickBot="1"/>
    <row r="61" spans="1:51" s="225" customFormat="1" ht="15.75" thickBot="1">
      <c r="A61" s="225" t="s">
        <v>101</v>
      </c>
      <c r="B61" s="245" t="s">
        <v>3</v>
      </c>
      <c r="C61" s="246" t="s">
        <v>25</v>
      </c>
      <c r="D61" s="246" t="s">
        <v>2</v>
      </c>
      <c r="E61" s="238" t="s">
        <v>0</v>
      </c>
      <c r="F61" s="262" t="s">
        <v>89</v>
      </c>
      <c r="G61" s="263" t="s">
        <v>90</v>
      </c>
      <c r="H61" s="265" t="s">
        <v>26</v>
      </c>
      <c r="I61" s="238" t="s">
        <v>1</v>
      </c>
      <c r="J61" s="238" t="s">
        <v>27</v>
      </c>
      <c r="K61" s="238" t="s">
        <v>9</v>
      </c>
      <c r="L61" s="238" t="s">
        <v>28</v>
      </c>
      <c r="M61" s="238" t="s">
        <v>29</v>
      </c>
      <c r="N61" s="238" t="s">
        <v>30</v>
      </c>
      <c r="O61" s="238" t="s">
        <v>31</v>
      </c>
      <c r="P61" s="273" t="s">
        <v>78</v>
      </c>
      <c r="S61" s="265" t="s">
        <v>26</v>
      </c>
      <c r="T61" s="238" t="s">
        <v>32</v>
      </c>
      <c r="U61" s="238" t="s">
        <v>33</v>
      </c>
      <c r="V61" s="238" t="s">
        <v>9</v>
      </c>
      <c r="W61" s="238" t="s">
        <v>28</v>
      </c>
      <c r="X61" s="238" t="s">
        <v>29</v>
      </c>
      <c r="Y61" s="238" t="s">
        <v>30</v>
      </c>
      <c r="Z61" s="239" t="s">
        <v>31</v>
      </c>
      <c r="AA61" s="273" t="s">
        <v>78</v>
      </c>
      <c r="AG61" s="237"/>
      <c r="AH61" s="255"/>
      <c r="AI61" s="238"/>
      <c r="AJ61" s="266"/>
      <c r="AK61" s="238"/>
      <c r="AL61" s="257"/>
      <c r="AM61" s="257"/>
      <c r="AN61" s="238"/>
      <c r="AO61" s="238"/>
      <c r="AP61" s="238"/>
      <c r="AQ61" s="238"/>
      <c r="AR61" s="256"/>
      <c r="AS61" s="238"/>
      <c r="AT61" s="257"/>
      <c r="AU61" s="257"/>
      <c r="AV61" s="238"/>
      <c r="AW61" s="238"/>
      <c r="AX61" s="238"/>
      <c r="AY61" s="239"/>
    </row>
    <row r="62" spans="1:51" s="225" customFormat="1">
      <c r="B62" s="237">
        <v>648</v>
      </c>
      <c r="C62" s="255" t="s">
        <v>34</v>
      </c>
      <c r="D62" s="238">
        <v>27</v>
      </c>
      <c r="E62" s="238">
        <v>88</v>
      </c>
      <c r="F62" s="262">
        <v>5424</v>
      </c>
      <c r="G62" s="263">
        <f>G22*$A$44</f>
        <v>2748</v>
      </c>
      <c r="H62" s="266">
        <v>133.51134846461949</v>
      </c>
      <c r="I62" s="238">
        <v>2806</v>
      </c>
      <c r="J62" s="257">
        <v>92.496814474419196</v>
      </c>
      <c r="K62" s="257">
        <v>21.016940000000002</v>
      </c>
      <c r="L62" s="238">
        <v>5868</v>
      </c>
      <c r="M62" s="238">
        <v>4934</v>
      </c>
      <c r="N62" s="238">
        <v>2036</v>
      </c>
      <c r="O62" s="238">
        <v>19</v>
      </c>
      <c r="P62" s="271">
        <f>J62/N62*100</f>
        <v>4.5430655439302159</v>
      </c>
      <c r="S62" s="256">
        <v>236.9106846718787</v>
      </c>
      <c r="T62" s="238">
        <v>2831</v>
      </c>
      <c r="U62" s="257">
        <v>162.68257541580084</v>
      </c>
      <c r="V62" s="257">
        <v>11.949650999999999</v>
      </c>
      <c r="W62" s="238">
        <v>6777</v>
      </c>
      <c r="X62" s="238">
        <v>12449</v>
      </c>
      <c r="Y62" s="238">
        <v>2811</v>
      </c>
      <c r="Z62" s="239">
        <v>19</v>
      </c>
      <c r="AA62" s="271">
        <f>U62/Y62*100</f>
        <v>5.7873559379509372</v>
      </c>
      <c r="AG62" s="240"/>
      <c r="AH62" s="250"/>
      <c r="AI62" s="236"/>
      <c r="AJ62" s="267"/>
      <c r="AK62" s="236"/>
      <c r="AL62" s="253"/>
      <c r="AM62" s="253"/>
      <c r="AN62" s="236"/>
      <c r="AO62" s="236"/>
      <c r="AP62" s="236"/>
      <c r="AQ62" s="236"/>
      <c r="AR62" s="254"/>
      <c r="AS62" s="236"/>
      <c r="AT62" s="253"/>
      <c r="AU62" s="253"/>
      <c r="AV62" s="236"/>
      <c r="AW62" s="236"/>
      <c r="AX62" s="236"/>
      <c r="AY62" s="241"/>
    </row>
    <row r="63" spans="1:51" s="225" customFormat="1">
      <c r="A63" s="225" t="s">
        <v>88</v>
      </c>
      <c r="B63" s="240">
        <v>648</v>
      </c>
      <c r="C63" s="250" t="s">
        <v>35</v>
      </c>
      <c r="D63" s="236">
        <v>27</v>
      </c>
      <c r="E63" s="236">
        <v>88</v>
      </c>
      <c r="F63" s="235">
        <v>5424</v>
      </c>
      <c r="G63" s="274">
        <f t="shared" ref="G63:G78" si="13">G23*$A$44</f>
        <v>2784</v>
      </c>
      <c r="H63" s="267">
        <v>127.42099898063201</v>
      </c>
      <c r="I63" s="236">
        <v>2820</v>
      </c>
      <c r="J63" s="253">
        <v>87.839156744095249</v>
      </c>
      <c r="K63" s="253">
        <v>22.131360000000001</v>
      </c>
      <c r="L63" s="236">
        <v>5911</v>
      </c>
      <c r="M63" s="236">
        <v>4938</v>
      </c>
      <c r="N63" s="236">
        <v>2077</v>
      </c>
      <c r="O63" s="236">
        <v>19</v>
      </c>
      <c r="P63" s="271">
        <f t="shared" ref="P63:P78" si="14">J63/N63*100</f>
        <v>4.2291360974528285</v>
      </c>
      <c r="S63" s="254">
        <v>235.96035865974514</v>
      </c>
      <c r="T63" s="236">
        <v>2845</v>
      </c>
      <c r="U63" s="253">
        <v>161.23266686627224</v>
      </c>
      <c r="V63" s="253">
        <v>12.05711</v>
      </c>
      <c r="W63" s="236">
        <v>6836</v>
      </c>
      <c r="X63" s="236">
        <v>12452</v>
      </c>
      <c r="Y63" s="236">
        <v>2831</v>
      </c>
      <c r="Z63" s="241">
        <v>19</v>
      </c>
      <c r="AA63" s="271">
        <f t="shared" ref="AA63:AA78" si="15">U63/Y63*100</f>
        <v>5.6952549228637315</v>
      </c>
      <c r="AG63" s="240"/>
      <c r="AH63" s="250"/>
      <c r="AI63" s="236"/>
      <c r="AJ63" s="267"/>
      <c r="AK63" s="236"/>
      <c r="AL63" s="253"/>
      <c r="AM63" s="253"/>
      <c r="AN63" s="236"/>
      <c r="AO63" s="236"/>
      <c r="AP63" s="236"/>
      <c r="AQ63" s="236"/>
      <c r="AR63" s="254"/>
      <c r="AS63" s="236"/>
      <c r="AT63" s="253"/>
      <c r="AU63" s="253"/>
      <c r="AV63" s="236"/>
      <c r="AW63" s="236"/>
      <c r="AX63" s="236"/>
      <c r="AY63" s="241"/>
    </row>
    <row r="64" spans="1:51" s="225" customFormat="1">
      <c r="A64" s="225">
        <v>3</v>
      </c>
      <c r="B64" s="240">
        <v>1296</v>
      </c>
      <c r="C64" s="250" t="s">
        <v>34</v>
      </c>
      <c r="D64" s="236">
        <v>54</v>
      </c>
      <c r="E64" s="236">
        <v>86</v>
      </c>
      <c r="F64" s="235">
        <v>5304</v>
      </c>
      <c r="G64" s="274">
        <f t="shared" si="13"/>
        <v>2724</v>
      </c>
      <c r="H64" s="267">
        <v>114.99540018399264</v>
      </c>
      <c r="I64" s="236">
        <v>2746</v>
      </c>
      <c r="J64" s="253">
        <v>162.81941584681843</v>
      </c>
      <c r="K64" s="253">
        <v>23.879216</v>
      </c>
      <c r="L64" s="236">
        <v>12483</v>
      </c>
      <c r="M64" s="236">
        <v>9769</v>
      </c>
      <c r="N64" s="236">
        <v>4319</v>
      </c>
      <c r="O64" s="236">
        <v>35</v>
      </c>
      <c r="P64" s="271">
        <f t="shared" si="14"/>
        <v>3.7698406077059139</v>
      </c>
      <c r="S64" s="254">
        <v>230.36166781847501</v>
      </c>
      <c r="T64" s="236">
        <v>2771</v>
      </c>
      <c r="U64" s="253">
        <v>323.22127913324823</v>
      </c>
      <c r="V64" s="253">
        <v>12.028911000000001</v>
      </c>
      <c r="W64" s="236">
        <v>13083</v>
      </c>
      <c r="X64" s="236">
        <v>24293</v>
      </c>
      <c r="Y64" s="236">
        <v>5681</v>
      </c>
      <c r="Z64" s="241">
        <v>35</v>
      </c>
      <c r="AA64" s="271">
        <f t="shared" si="15"/>
        <v>5.6895138027327627</v>
      </c>
      <c r="AG64" s="240"/>
      <c r="AH64" s="250"/>
      <c r="AI64" s="235"/>
      <c r="AJ64" s="267"/>
      <c r="AK64" s="236"/>
      <c r="AL64" s="253"/>
      <c r="AM64" s="253"/>
      <c r="AN64" s="236"/>
      <c r="AO64" s="236"/>
      <c r="AP64" s="236"/>
      <c r="AQ64" s="236"/>
      <c r="AR64" s="254"/>
      <c r="AS64" s="236"/>
      <c r="AT64" s="253"/>
      <c r="AU64" s="253"/>
      <c r="AV64" s="236"/>
      <c r="AW64" s="236"/>
      <c r="AX64" s="236"/>
      <c r="AY64" s="241"/>
    </row>
    <row r="65" spans="2:51" s="225" customFormat="1">
      <c r="B65" s="240">
        <v>1296</v>
      </c>
      <c r="C65" s="250" t="s">
        <v>35</v>
      </c>
      <c r="D65" s="235">
        <v>54</v>
      </c>
      <c r="E65" s="235">
        <v>85</v>
      </c>
      <c r="F65" s="235">
        <v>5172</v>
      </c>
      <c r="G65" s="274">
        <f t="shared" si="13"/>
        <v>2694</v>
      </c>
      <c r="H65" s="267">
        <v>104.72300764477957</v>
      </c>
      <c r="I65" s="236">
        <v>2730</v>
      </c>
      <c r="J65" s="253">
        <v>149.14397572267507</v>
      </c>
      <c r="K65" s="253">
        <v>26.068769999999997</v>
      </c>
      <c r="L65" s="236">
        <v>12514</v>
      </c>
      <c r="M65" s="236">
        <v>9773</v>
      </c>
      <c r="N65" s="236">
        <v>4297</v>
      </c>
      <c r="O65" s="236">
        <v>35</v>
      </c>
      <c r="P65" s="271">
        <f t="shared" si="14"/>
        <v>3.4708861001320699</v>
      </c>
      <c r="S65" s="254">
        <v>223.86389075442133</v>
      </c>
      <c r="T65" s="236">
        <v>2755</v>
      </c>
      <c r="U65" s="253">
        <v>315.9284236853685</v>
      </c>
      <c r="V65" s="253">
        <v>12.306584999999998</v>
      </c>
      <c r="W65" s="236">
        <v>13161</v>
      </c>
      <c r="X65" s="236">
        <v>24318</v>
      </c>
      <c r="Y65" s="236">
        <v>5786</v>
      </c>
      <c r="Z65" s="241">
        <v>35</v>
      </c>
      <c r="AA65" s="271">
        <f t="shared" si="15"/>
        <v>5.4602216329998008</v>
      </c>
      <c r="AG65" s="240"/>
      <c r="AH65" s="250"/>
      <c r="AI65" s="235"/>
      <c r="AJ65" s="267"/>
      <c r="AK65" s="236"/>
      <c r="AL65" s="253"/>
      <c r="AM65" s="253"/>
      <c r="AN65" s="236"/>
      <c r="AO65" s="236"/>
      <c r="AP65" s="236"/>
      <c r="AQ65" s="236"/>
      <c r="AR65" s="254"/>
      <c r="AS65" s="236"/>
      <c r="AT65" s="253"/>
      <c r="AU65" s="253"/>
      <c r="AV65" s="236"/>
      <c r="AW65" s="236"/>
      <c r="AX65" s="236"/>
      <c r="AY65" s="241"/>
    </row>
    <row r="66" spans="2:51" s="225" customFormat="1">
      <c r="B66" s="240">
        <v>1944</v>
      </c>
      <c r="C66" s="250" t="s">
        <v>34</v>
      </c>
      <c r="D66" s="235">
        <v>81</v>
      </c>
      <c r="E66" s="235">
        <v>86</v>
      </c>
      <c r="F66" s="235">
        <v>5304</v>
      </c>
      <c r="G66" s="274">
        <f t="shared" si="13"/>
        <v>2724</v>
      </c>
      <c r="H66" s="267">
        <v>113.46873936230567</v>
      </c>
      <c r="I66" s="236">
        <v>2746</v>
      </c>
      <c r="J66" s="253">
        <v>240.9867763878247</v>
      </c>
      <c r="K66" s="253">
        <v>24.200498000000003</v>
      </c>
      <c r="L66" s="236">
        <v>19724</v>
      </c>
      <c r="M66" s="236">
        <v>14453</v>
      </c>
      <c r="N66" s="236">
        <v>6535</v>
      </c>
      <c r="O66" s="236">
        <v>52</v>
      </c>
      <c r="P66" s="271">
        <f t="shared" si="14"/>
        <v>3.6876323854296054</v>
      </c>
      <c r="S66" s="254">
        <v>216.21621621621622</v>
      </c>
      <c r="T66" s="236">
        <v>2771</v>
      </c>
      <c r="U66" s="253">
        <v>455.06061817862616</v>
      </c>
      <c r="V66" s="253">
        <v>12.815875</v>
      </c>
      <c r="W66" s="236">
        <v>20902</v>
      </c>
      <c r="X66" s="236">
        <v>36140</v>
      </c>
      <c r="Y66" s="236">
        <v>8694</v>
      </c>
      <c r="Z66" s="241">
        <v>52</v>
      </c>
      <c r="AA66" s="271">
        <f t="shared" si="15"/>
        <v>5.2341916054592383</v>
      </c>
      <c r="AG66" s="240"/>
      <c r="AH66" s="250"/>
      <c r="AI66" s="235"/>
      <c r="AJ66" s="267"/>
      <c r="AK66" s="236"/>
      <c r="AL66" s="253"/>
      <c r="AM66" s="253"/>
      <c r="AN66" s="236"/>
      <c r="AO66" s="236"/>
      <c r="AP66" s="236"/>
      <c r="AQ66" s="236"/>
      <c r="AR66" s="254"/>
      <c r="AS66" s="236"/>
      <c r="AT66" s="253"/>
      <c r="AU66" s="253"/>
      <c r="AV66" s="236"/>
      <c r="AW66" s="236"/>
      <c r="AX66" s="236"/>
      <c r="AY66" s="241"/>
    </row>
    <row r="67" spans="2:51" s="225" customFormat="1">
      <c r="B67" s="240">
        <v>1944</v>
      </c>
      <c r="C67" s="250" t="s">
        <v>35</v>
      </c>
      <c r="D67" s="235">
        <v>81</v>
      </c>
      <c r="E67" s="235">
        <v>79</v>
      </c>
      <c r="F67" s="235">
        <v>4884</v>
      </c>
      <c r="G67" s="274">
        <f t="shared" si="13"/>
        <v>2514</v>
      </c>
      <c r="H67" s="267">
        <v>100.81661457808246</v>
      </c>
      <c r="I67" s="236">
        <v>2548</v>
      </c>
      <c r="J67" s="253">
        <v>230.75451186003804</v>
      </c>
      <c r="K67" s="253">
        <v>25.273612</v>
      </c>
      <c r="L67" s="236">
        <v>19749</v>
      </c>
      <c r="M67" s="236">
        <v>14459</v>
      </c>
      <c r="N67" s="236">
        <v>6571</v>
      </c>
      <c r="O67" s="236">
        <v>52</v>
      </c>
      <c r="P67" s="271">
        <f t="shared" si="14"/>
        <v>3.5117107268305894</v>
      </c>
      <c r="S67" s="254">
        <v>218.72265966754156</v>
      </c>
      <c r="T67" s="236">
        <v>2573</v>
      </c>
      <c r="U67" s="253">
        <v>495.76002766463364</v>
      </c>
      <c r="V67" s="253">
        <v>11.763755999999999</v>
      </c>
      <c r="W67" s="236">
        <v>20932</v>
      </c>
      <c r="X67" s="236">
        <v>36152</v>
      </c>
      <c r="Y67" s="236">
        <v>8853</v>
      </c>
      <c r="Z67" s="241">
        <v>52</v>
      </c>
      <c r="AA67" s="271">
        <f t="shared" si="15"/>
        <v>5.5999099476407279</v>
      </c>
      <c r="AG67" s="247"/>
      <c r="AH67" s="251"/>
      <c r="AI67" s="248"/>
      <c r="AJ67" s="269"/>
      <c r="AK67" s="248"/>
      <c r="AL67" s="261"/>
      <c r="AM67" s="261"/>
      <c r="AN67" s="248"/>
      <c r="AO67" s="248"/>
      <c r="AP67" s="248"/>
      <c r="AQ67" s="248"/>
      <c r="AR67" s="260"/>
      <c r="AS67" s="248"/>
      <c r="AT67" s="261"/>
      <c r="AU67" s="261"/>
      <c r="AV67" s="248"/>
      <c r="AW67" s="248"/>
      <c r="AX67" s="248"/>
      <c r="AY67" s="249"/>
    </row>
    <row r="68" spans="2:51" s="225" customFormat="1">
      <c r="B68" s="247">
        <v>1152</v>
      </c>
      <c r="C68" s="251" t="s">
        <v>34</v>
      </c>
      <c r="D68" s="248">
        <v>48</v>
      </c>
      <c r="E68" s="279">
        <v>76</v>
      </c>
      <c r="F68" s="279">
        <v>4704</v>
      </c>
      <c r="G68" s="278">
        <f t="shared" si="13"/>
        <v>2424</v>
      </c>
      <c r="H68" s="269">
        <v>103.18852543597151</v>
      </c>
      <c r="I68" s="248">
        <v>2445</v>
      </c>
      <c r="J68" s="261">
        <v>145.8566641745266</v>
      </c>
      <c r="K68" s="261">
        <v>23.694495000000003</v>
      </c>
      <c r="L68" s="248">
        <v>10857</v>
      </c>
      <c r="M68" s="248">
        <v>8728</v>
      </c>
      <c r="N68" s="248">
        <v>3640</v>
      </c>
      <c r="O68" s="248">
        <v>32</v>
      </c>
      <c r="P68" s="280">
        <f t="shared" si="14"/>
        <v>4.0070512135858962</v>
      </c>
      <c r="S68" s="260">
        <v>226.24434389140271</v>
      </c>
      <c r="T68" s="248">
        <v>2470</v>
      </c>
      <c r="U68" s="261">
        <v>316.55888764724199</v>
      </c>
      <c r="V68" s="261">
        <v>10.917399999999999</v>
      </c>
      <c r="W68" s="248">
        <v>10897</v>
      </c>
      <c r="X68" s="248">
        <v>21658</v>
      </c>
      <c r="Y68" s="248">
        <v>4833</v>
      </c>
      <c r="Z68" s="249">
        <v>32</v>
      </c>
      <c r="AA68" s="280">
        <f t="shared" si="15"/>
        <v>6.5499459475944963</v>
      </c>
      <c r="AG68" s="240"/>
      <c r="AH68" s="250"/>
      <c r="AI68" s="235"/>
      <c r="AJ68" s="267"/>
      <c r="AK68" s="236"/>
      <c r="AL68" s="253"/>
      <c r="AM68" s="253"/>
      <c r="AN68" s="236"/>
      <c r="AO68" s="236"/>
      <c r="AP68" s="236"/>
      <c r="AQ68" s="236"/>
      <c r="AR68" s="254"/>
      <c r="AS68" s="236"/>
      <c r="AT68" s="253"/>
      <c r="AU68" s="253"/>
      <c r="AV68" s="236"/>
      <c r="AW68" s="236"/>
      <c r="AX68" s="236"/>
      <c r="AY68" s="241"/>
    </row>
    <row r="69" spans="2:51" s="225" customFormat="1">
      <c r="B69" s="240">
        <v>1920</v>
      </c>
      <c r="C69" s="250" t="s">
        <v>34</v>
      </c>
      <c r="D69" s="235">
        <v>80</v>
      </c>
      <c r="E69" s="235">
        <v>76</v>
      </c>
      <c r="F69" s="235">
        <v>4704</v>
      </c>
      <c r="G69" s="274">
        <f t="shared" si="13"/>
        <v>2424</v>
      </c>
      <c r="H69" s="267">
        <v>105.10826150935463</v>
      </c>
      <c r="I69" s="236">
        <v>2445</v>
      </c>
      <c r="J69" s="253">
        <v>247.61700870915448</v>
      </c>
      <c r="K69" s="253">
        <v>23.26173</v>
      </c>
      <c r="L69" s="236">
        <v>19146</v>
      </c>
      <c r="M69" s="236">
        <v>14270</v>
      </c>
      <c r="N69" s="236">
        <v>6340</v>
      </c>
      <c r="O69" s="236">
        <v>52</v>
      </c>
      <c r="P69" s="271">
        <f t="shared" si="14"/>
        <v>3.9056310521948654</v>
      </c>
      <c r="S69" s="254">
        <v>209.46795140343528</v>
      </c>
      <c r="T69" s="236">
        <v>2470</v>
      </c>
      <c r="U69" s="253">
        <v>488.47587047926612</v>
      </c>
      <c r="V69" s="253">
        <v>11.791780000000001</v>
      </c>
      <c r="W69" s="236">
        <v>20664</v>
      </c>
      <c r="X69" s="236">
        <v>35721</v>
      </c>
      <c r="Y69" s="236">
        <v>8533</v>
      </c>
      <c r="Z69" s="241">
        <v>52</v>
      </c>
      <c r="AA69" s="271">
        <f t="shared" si="15"/>
        <v>5.7245502224219633</v>
      </c>
      <c r="AG69" s="240"/>
      <c r="AH69" s="250"/>
      <c r="AI69" s="235"/>
      <c r="AJ69" s="267"/>
      <c r="AK69" s="236"/>
      <c r="AL69" s="253"/>
      <c r="AM69" s="253"/>
      <c r="AN69" s="236"/>
      <c r="AO69" s="236"/>
      <c r="AP69" s="236"/>
      <c r="AQ69" s="236"/>
      <c r="AR69" s="254"/>
      <c r="AS69" s="236"/>
      <c r="AT69" s="253"/>
      <c r="AU69" s="253"/>
      <c r="AV69" s="236"/>
      <c r="AW69" s="236"/>
      <c r="AX69" s="236"/>
      <c r="AY69" s="241"/>
    </row>
    <row r="70" spans="2:51" s="225" customFormat="1">
      <c r="B70" s="240">
        <v>2304</v>
      </c>
      <c r="C70" s="250" t="s">
        <v>34</v>
      </c>
      <c r="D70" s="235">
        <v>96</v>
      </c>
      <c r="E70" s="211">
        <v>76</v>
      </c>
      <c r="F70" s="211">
        <v>4704</v>
      </c>
      <c r="G70" s="212">
        <f t="shared" si="13"/>
        <v>2424</v>
      </c>
      <c r="H70" s="267">
        <v>113.41726210729271</v>
      </c>
      <c r="I70" s="236">
        <v>2445</v>
      </c>
      <c r="J70" s="253">
        <v>320.62990416589253</v>
      </c>
      <c r="K70" s="253">
        <v>21.557565</v>
      </c>
      <c r="L70" s="236">
        <v>22816</v>
      </c>
      <c r="M70" s="236">
        <v>17168</v>
      </c>
      <c r="N70" s="236">
        <v>7573</v>
      </c>
      <c r="O70" s="236">
        <v>62</v>
      </c>
      <c r="P70" s="215">
        <f t="shared" si="14"/>
        <v>4.2338558585222836</v>
      </c>
      <c r="S70" s="254">
        <v>211.32713440405749</v>
      </c>
      <c r="T70" s="236">
        <v>2470</v>
      </c>
      <c r="U70" s="253">
        <v>591.37374615418844</v>
      </c>
      <c r="V70" s="253">
        <v>11.688040000000001</v>
      </c>
      <c r="W70" s="236">
        <v>24798</v>
      </c>
      <c r="X70" s="236">
        <v>42735</v>
      </c>
      <c r="Y70" s="236">
        <v>10757</v>
      </c>
      <c r="Z70" s="241">
        <v>62</v>
      </c>
      <c r="AA70" s="215">
        <f t="shared" si="15"/>
        <v>5.4975713131373842</v>
      </c>
      <c r="AG70" s="247"/>
      <c r="AH70" s="251"/>
      <c r="AI70" s="248"/>
      <c r="AJ70" s="269"/>
      <c r="AK70" s="248"/>
      <c r="AL70" s="261"/>
      <c r="AM70" s="261"/>
      <c r="AN70" s="248"/>
      <c r="AO70" s="248"/>
      <c r="AP70" s="248"/>
      <c r="AQ70" s="248"/>
      <c r="AR70" s="260"/>
      <c r="AS70" s="248"/>
      <c r="AT70" s="261"/>
      <c r="AU70" s="261"/>
      <c r="AV70" s="248"/>
      <c r="AW70" s="248"/>
      <c r="AX70" s="248"/>
      <c r="AY70" s="249"/>
    </row>
    <row r="71" spans="2:51" s="225" customFormat="1">
      <c r="B71" s="247">
        <v>1024</v>
      </c>
      <c r="C71" s="251" t="s">
        <v>36</v>
      </c>
      <c r="D71" s="248">
        <v>32</v>
      </c>
      <c r="E71" s="235">
        <v>122</v>
      </c>
      <c r="F71" s="235">
        <v>7512</v>
      </c>
      <c r="G71" s="274">
        <f t="shared" si="13"/>
        <v>3852</v>
      </c>
      <c r="H71" s="269">
        <v>129.39958592132507</v>
      </c>
      <c r="I71" s="248">
        <v>3885</v>
      </c>
      <c r="J71" s="261">
        <v>102.32059921500917</v>
      </c>
      <c r="K71" s="261">
        <v>30.02328</v>
      </c>
      <c r="L71" s="248">
        <v>6737</v>
      </c>
      <c r="M71" s="248">
        <v>5790</v>
      </c>
      <c r="N71" s="248">
        <v>2366</v>
      </c>
      <c r="O71" s="248">
        <v>24</v>
      </c>
      <c r="P71" s="271">
        <f t="shared" si="14"/>
        <v>4.3246238045227887</v>
      </c>
      <c r="S71" s="260">
        <v>229.99080036798529</v>
      </c>
      <c r="T71" s="248">
        <v>3910</v>
      </c>
      <c r="U71" s="261">
        <v>180.69865440676492</v>
      </c>
      <c r="V71" s="261">
        <v>17.000679999999999</v>
      </c>
      <c r="W71" s="248">
        <v>7719</v>
      </c>
      <c r="X71" s="248">
        <v>14673</v>
      </c>
      <c r="Y71" s="248">
        <v>3273</v>
      </c>
      <c r="Z71" s="249">
        <v>24</v>
      </c>
      <c r="AA71" s="271">
        <f t="shared" si="15"/>
        <v>5.5208876995650753</v>
      </c>
      <c r="AG71" s="240"/>
      <c r="AH71" s="250"/>
      <c r="AI71" s="235"/>
      <c r="AJ71" s="267"/>
      <c r="AK71" s="236"/>
      <c r="AL71" s="253"/>
      <c r="AM71" s="253"/>
      <c r="AN71" s="236"/>
      <c r="AO71" s="236"/>
      <c r="AP71" s="236"/>
      <c r="AQ71" s="236"/>
      <c r="AR71" s="254"/>
      <c r="AS71" s="236"/>
      <c r="AT71" s="253"/>
      <c r="AU71" s="253"/>
      <c r="AV71" s="236"/>
      <c r="AW71" s="236"/>
      <c r="AX71" s="236"/>
      <c r="AY71" s="241"/>
    </row>
    <row r="72" spans="2:51" s="225" customFormat="1">
      <c r="B72" s="240">
        <v>2048</v>
      </c>
      <c r="C72" s="250" t="s">
        <v>36</v>
      </c>
      <c r="D72" s="235">
        <v>64</v>
      </c>
      <c r="E72" s="235">
        <v>122</v>
      </c>
      <c r="F72" s="235">
        <v>7512</v>
      </c>
      <c r="G72" s="274">
        <f t="shared" si="13"/>
        <v>3852</v>
      </c>
      <c r="H72" s="267">
        <v>116.04966925844259</v>
      </c>
      <c r="I72" s="236">
        <v>3885</v>
      </c>
      <c r="J72" s="253">
        <v>183.52874335234782</v>
      </c>
      <c r="K72" s="253">
        <v>33.477045000000004</v>
      </c>
      <c r="L72" s="236">
        <v>13682</v>
      </c>
      <c r="M72" s="236">
        <v>11523</v>
      </c>
      <c r="N72" s="236">
        <v>4728</v>
      </c>
      <c r="O72" s="236">
        <v>43</v>
      </c>
      <c r="P72" s="271">
        <f t="shared" si="14"/>
        <v>3.8817416106672553</v>
      </c>
      <c r="S72" s="254">
        <v>208.46362309776944</v>
      </c>
      <c r="T72" s="236">
        <v>3910</v>
      </c>
      <c r="U72" s="253">
        <v>327.57046043802956</v>
      </c>
      <c r="V72" s="253">
        <v>18.756270000000001</v>
      </c>
      <c r="W72" s="236">
        <v>14402</v>
      </c>
      <c r="X72" s="236">
        <v>28722</v>
      </c>
      <c r="Y72" s="236">
        <v>6637</v>
      </c>
      <c r="Z72" s="241">
        <v>43</v>
      </c>
      <c r="AA72" s="271">
        <f t="shared" si="15"/>
        <v>4.9355199704388966</v>
      </c>
      <c r="AG72" s="240"/>
      <c r="AH72" s="250"/>
      <c r="AI72" s="235"/>
      <c r="AJ72" s="267"/>
      <c r="AK72" s="236"/>
      <c r="AL72" s="253"/>
      <c r="AM72" s="253"/>
      <c r="AN72" s="236"/>
      <c r="AO72" s="236"/>
      <c r="AP72" s="236"/>
      <c r="AQ72" s="236"/>
      <c r="AR72" s="254"/>
      <c r="AS72" s="236"/>
      <c r="AT72" s="253"/>
      <c r="AU72" s="253"/>
      <c r="AV72" s="236"/>
      <c r="AW72" s="236"/>
      <c r="AX72" s="236"/>
      <c r="AY72" s="241"/>
    </row>
    <row r="73" spans="2:51" s="225" customFormat="1">
      <c r="B73" s="240">
        <v>4096</v>
      </c>
      <c r="C73" s="250" t="s">
        <v>36</v>
      </c>
      <c r="D73" s="235">
        <v>128</v>
      </c>
      <c r="E73" s="235">
        <v>122</v>
      </c>
      <c r="F73" s="235">
        <v>7512</v>
      </c>
      <c r="G73" s="274">
        <f t="shared" si="13"/>
        <v>3852</v>
      </c>
      <c r="H73" s="267">
        <v>111.53245594467991</v>
      </c>
      <c r="I73" s="236">
        <v>3885</v>
      </c>
      <c r="J73" s="253">
        <v>352.76983748989107</v>
      </c>
      <c r="K73" s="253">
        <v>34.832909999999998</v>
      </c>
      <c r="L73" s="236">
        <v>27383</v>
      </c>
      <c r="M73" s="236">
        <v>22782</v>
      </c>
      <c r="N73" s="236">
        <v>9387</v>
      </c>
      <c r="O73" s="236">
        <v>82</v>
      </c>
      <c r="P73" s="271">
        <f t="shared" si="14"/>
        <v>3.7580679395961547</v>
      </c>
      <c r="S73" s="254">
        <v>195.46520719311962</v>
      </c>
      <c r="T73" s="236">
        <v>3910</v>
      </c>
      <c r="U73" s="253">
        <v>614.29065626318516</v>
      </c>
      <c r="V73" s="253">
        <v>20.003559999999997</v>
      </c>
      <c r="W73" s="236">
        <v>30292</v>
      </c>
      <c r="X73" s="236">
        <v>56664</v>
      </c>
      <c r="Y73" s="236">
        <v>12547</v>
      </c>
      <c r="Z73" s="241">
        <v>82</v>
      </c>
      <c r="AA73" s="271">
        <f t="shared" si="15"/>
        <v>4.8959166036756612</v>
      </c>
      <c r="AG73" s="240"/>
      <c r="AH73" s="250"/>
      <c r="AI73" s="235"/>
      <c r="AJ73" s="267"/>
      <c r="AK73" s="236"/>
      <c r="AL73" s="253"/>
      <c r="AM73" s="253"/>
      <c r="AN73" s="236"/>
      <c r="AO73" s="236"/>
      <c r="AP73" s="236"/>
      <c r="AQ73" s="236"/>
      <c r="AR73" s="254"/>
      <c r="AS73" s="236"/>
      <c r="AT73" s="253"/>
      <c r="AU73" s="253"/>
      <c r="AV73" s="236"/>
      <c r="AW73" s="236"/>
      <c r="AX73" s="236"/>
      <c r="AY73" s="241"/>
    </row>
    <row r="74" spans="2:51" s="225" customFormat="1">
      <c r="B74" s="240">
        <v>8192</v>
      </c>
      <c r="C74" s="250" t="s">
        <v>36</v>
      </c>
      <c r="D74" s="235">
        <v>256</v>
      </c>
      <c r="E74" s="235">
        <v>122</v>
      </c>
      <c r="F74" s="235">
        <v>7512</v>
      </c>
      <c r="G74" s="274">
        <f t="shared" si="13"/>
        <v>3852</v>
      </c>
      <c r="H74" s="267">
        <v>102.77492291880782</v>
      </c>
      <c r="I74" s="236">
        <v>3885</v>
      </c>
      <c r="J74" s="253">
        <v>650.14067069565533</v>
      </c>
      <c r="K74" s="253">
        <v>37.801050000000004</v>
      </c>
      <c r="L74" s="236">
        <v>55092</v>
      </c>
      <c r="M74" s="236">
        <v>45175</v>
      </c>
      <c r="N74" s="236">
        <v>18635</v>
      </c>
      <c r="O74" s="236">
        <v>159</v>
      </c>
      <c r="P74" s="271">
        <f t="shared" si="14"/>
        <v>3.4888149755602651</v>
      </c>
      <c r="S74" s="254">
        <v>129.16559028674763</v>
      </c>
      <c r="T74" s="236">
        <v>3910</v>
      </c>
      <c r="U74" s="253">
        <v>811.8602421706164</v>
      </c>
      <c r="V74" s="253">
        <v>30.27122</v>
      </c>
      <c r="W74" s="236">
        <v>64535</v>
      </c>
      <c r="X74" s="236">
        <v>112557</v>
      </c>
      <c r="Y74" s="236">
        <v>26655</v>
      </c>
      <c r="Z74" s="241">
        <v>159</v>
      </c>
      <c r="AA74" s="271">
        <f t="shared" si="15"/>
        <v>3.0458084493363962</v>
      </c>
      <c r="AG74" s="240"/>
      <c r="AH74" s="250"/>
      <c r="AI74" s="235"/>
      <c r="AJ74" s="267"/>
      <c r="AK74" s="236"/>
      <c r="AL74" s="253"/>
      <c r="AM74" s="253"/>
      <c r="AN74" s="236"/>
      <c r="AO74" s="236"/>
      <c r="AP74" s="236"/>
      <c r="AQ74" s="236"/>
      <c r="AR74" s="254"/>
      <c r="AS74" s="236"/>
      <c r="AT74" s="253"/>
      <c r="AU74" s="253"/>
      <c r="AV74" s="236"/>
      <c r="AW74" s="236"/>
      <c r="AX74" s="236"/>
      <c r="AY74" s="241"/>
    </row>
    <row r="75" spans="2:51" s="225" customFormat="1">
      <c r="B75" s="240">
        <v>2376</v>
      </c>
      <c r="C75" s="250" t="s">
        <v>37</v>
      </c>
      <c r="D75" s="235">
        <v>88</v>
      </c>
      <c r="E75" s="235">
        <v>79</v>
      </c>
      <c r="F75" s="235">
        <v>4902</v>
      </c>
      <c r="G75" s="274">
        <f t="shared" si="13"/>
        <v>2532</v>
      </c>
      <c r="H75" s="267">
        <v>106.88328345446773</v>
      </c>
      <c r="I75" s="236">
        <v>2565</v>
      </c>
      <c r="J75" s="253">
        <v>297.02301928399453</v>
      </c>
      <c r="K75" s="253">
        <v>23.998139999999999</v>
      </c>
      <c r="L75" s="236">
        <v>21280</v>
      </c>
      <c r="M75" s="236">
        <v>15671</v>
      </c>
      <c r="N75" s="236">
        <v>7062</v>
      </c>
      <c r="O75" s="236">
        <v>57</v>
      </c>
      <c r="P75" s="271">
        <f t="shared" si="14"/>
        <v>4.2059334364768413</v>
      </c>
      <c r="S75" s="254">
        <v>218.67483052700632</v>
      </c>
      <c r="T75" s="236">
        <v>2590</v>
      </c>
      <c r="U75" s="253">
        <v>601.8201513500004</v>
      </c>
      <c r="V75" s="253">
        <v>11.844070000000002</v>
      </c>
      <c r="W75" s="236">
        <v>23063</v>
      </c>
      <c r="X75" s="236">
        <v>39260</v>
      </c>
      <c r="Y75" s="236">
        <v>9444</v>
      </c>
      <c r="Z75" s="241">
        <v>57</v>
      </c>
      <c r="AA75" s="271">
        <f t="shared" si="15"/>
        <v>6.3725132502117798</v>
      </c>
      <c r="AG75" s="240"/>
      <c r="AH75" s="250"/>
      <c r="AI75" s="235"/>
      <c r="AJ75" s="267"/>
      <c r="AK75" s="236"/>
      <c r="AL75" s="253"/>
      <c r="AM75" s="253"/>
      <c r="AN75" s="236"/>
      <c r="AO75" s="236"/>
      <c r="AP75" s="236"/>
      <c r="AQ75" s="236"/>
      <c r="AR75" s="254"/>
      <c r="AS75" s="236"/>
      <c r="AT75" s="253"/>
      <c r="AU75" s="253"/>
      <c r="AV75" s="236"/>
      <c r="AW75" s="236"/>
      <c r="AX75" s="236"/>
      <c r="AY75" s="241"/>
    </row>
    <row r="76" spans="2:51" s="225" customFormat="1">
      <c r="B76" s="240">
        <v>4048</v>
      </c>
      <c r="C76" s="250" t="s">
        <v>34</v>
      </c>
      <c r="D76" s="235">
        <v>88</v>
      </c>
      <c r="E76" s="235">
        <v>210</v>
      </c>
      <c r="F76" s="235">
        <v>12876</v>
      </c>
      <c r="G76" s="274">
        <f t="shared" si="13"/>
        <v>6576</v>
      </c>
      <c r="H76" s="267">
        <v>101.35819987837016</v>
      </c>
      <c r="I76" s="236">
        <v>6609</v>
      </c>
      <c r="J76" s="253">
        <v>186.24511716188945</v>
      </c>
      <c r="K76" s="253">
        <v>65.204393999999994</v>
      </c>
      <c r="L76" s="236">
        <v>21315</v>
      </c>
      <c r="M76" s="236">
        <v>15707</v>
      </c>
      <c r="N76" s="236">
        <v>7175</v>
      </c>
      <c r="O76" s="236">
        <v>72</v>
      </c>
      <c r="P76" s="271">
        <f t="shared" si="14"/>
        <v>2.5957507618381803</v>
      </c>
      <c r="S76" s="254">
        <v>223.31397945511392</v>
      </c>
      <c r="T76" s="236">
        <v>6634</v>
      </c>
      <c r="U76" s="253">
        <v>408.79182491753141</v>
      </c>
      <c r="V76" s="253">
        <v>29.707052000000001</v>
      </c>
      <c r="W76" s="236">
        <v>23611</v>
      </c>
      <c r="X76" s="236">
        <v>39276</v>
      </c>
      <c r="Y76" s="236">
        <v>9389</v>
      </c>
      <c r="Z76" s="241">
        <v>72</v>
      </c>
      <c r="AA76" s="271">
        <f t="shared" si="15"/>
        <v>4.3539442423850403</v>
      </c>
      <c r="AG76" s="240"/>
      <c r="AH76" s="250"/>
      <c r="AI76" s="235"/>
      <c r="AJ76" s="267"/>
      <c r="AK76" s="236"/>
      <c r="AL76" s="253"/>
      <c r="AM76" s="253"/>
      <c r="AN76" s="236"/>
      <c r="AO76" s="236"/>
      <c r="AP76" s="236"/>
      <c r="AQ76" s="236"/>
      <c r="AR76" s="254"/>
      <c r="AS76" s="236"/>
      <c r="AT76" s="253"/>
      <c r="AU76" s="253"/>
      <c r="AV76" s="236"/>
      <c r="AW76" s="236"/>
      <c r="AX76" s="236"/>
      <c r="AY76" s="241"/>
    </row>
    <row r="77" spans="2:51" s="225" customFormat="1" ht="15.75" thickBot="1">
      <c r="B77" s="240">
        <v>4752</v>
      </c>
      <c r="C77" s="250" t="s">
        <v>37</v>
      </c>
      <c r="D77" s="235">
        <v>176</v>
      </c>
      <c r="E77" s="235">
        <v>79</v>
      </c>
      <c r="F77" s="235">
        <v>4902</v>
      </c>
      <c r="G77" s="274">
        <f t="shared" si="13"/>
        <v>2532</v>
      </c>
      <c r="H77" s="267">
        <v>101.95758564437195</v>
      </c>
      <c r="I77" s="236">
        <v>2565</v>
      </c>
      <c r="J77" s="253">
        <v>566.66952863398308</v>
      </c>
      <c r="K77" s="253">
        <v>25.157520000000002</v>
      </c>
      <c r="L77" s="236">
        <v>43514</v>
      </c>
      <c r="M77" s="236">
        <v>31288</v>
      </c>
      <c r="N77" s="236">
        <v>14536</v>
      </c>
      <c r="O77" s="236">
        <v>112</v>
      </c>
      <c r="P77" s="271">
        <f t="shared" si="14"/>
        <v>3.898386960883208</v>
      </c>
      <c r="S77" s="254">
        <v>183.48623853211006</v>
      </c>
      <c r="T77" s="236">
        <v>2590</v>
      </c>
      <c r="U77" s="253">
        <v>1009.9535971095602</v>
      </c>
      <c r="V77" s="253">
        <v>14.115500000000001</v>
      </c>
      <c r="W77" s="236">
        <v>48775</v>
      </c>
      <c r="X77" s="236">
        <v>77639</v>
      </c>
      <c r="Y77" s="236">
        <v>18984</v>
      </c>
      <c r="Z77" s="241">
        <v>112</v>
      </c>
      <c r="AA77" s="271">
        <f t="shared" si="15"/>
        <v>5.3200252692244003</v>
      </c>
      <c r="AG77" s="242"/>
      <c r="AH77" s="252"/>
      <c r="AI77" s="243"/>
      <c r="AJ77" s="268"/>
      <c r="AK77" s="243"/>
      <c r="AL77" s="259"/>
      <c r="AM77" s="259"/>
      <c r="AN77" s="243"/>
      <c r="AO77" s="243"/>
      <c r="AP77" s="243"/>
      <c r="AQ77" s="243"/>
      <c r="AR77" s="258"/>
      <c r="AS77" s="243"/>
      <c r="AT77" s="259"/>
      <c r="AU77" s="259"/>
      <c r="AV77" s="243"/>
      <c r="AW77" s="243"/>
      <c r="AX77" s="243"/>
      <c r="AY77" s="244"/>
    </row>
    <row r="78" spans="2:51" s="225" customFormat="1" ht="15.75" thickBot="1">
      <c r="B78" s="242">
        <v>8096</v>
      </c>
      <c r="C78" s="252" t="s">
        <v>34</v>
      </c>
      <c r="D78" s="243">
        <v>176</v>
      </c>
      <c r="E78" s="243">
        <v>210</v>
      </c>
      <c r="F78" s="275">
        <v>12876</v>
      </c>
      <c r="G78" s="276">
        <f t="shared" si="13"/>
        <v>6576</v>
      </c>
      <c r="H78" s="268">
        <v>101.95758564437195</v>
      </c>
      <c r="I78" s="243">
        <v>6609</v>
      </c>
      <c r="J78" s="259">
        <v>374.69297021190886</v>
      </c>
      <c r="K78" s="259">
        <v>64.821072000000001</v>
      </c>
      <c r="L78" s="243">
        <v>43514</v>
      </c>
      <c r="M78" s="243">
        <v>31288</v>
      </c>
      <c r="N78" s="243">
        <v>14536</v>
      </c>
      <c r="O78" s="243">
        <v>112</v>
      </c>
      <c r="P78" s="272">
        <f t="shared" si="14"/>
        <v>2.5776896684913928</v>
      </c>
      <c r="S78" s="258">
        <v>183.48623853211006</v>
      </c>
      <c r="T78" s="243">
        <v>6634</v>
      </c>
      <c r="U78" s="259">
        <v>671.76873100209355</v>
      </c>
      <c r="V78" s="259">
        <v>36.155300000000004</v>
      </c>
      <c r="W78" s="243">
        <v>48775</v>
      </c>
      <c r="X78" s="243">
        <v>77639</v>
      </c>
      <c r="Y78" s="243">
        <v>18984</v>
      </c>
      <c r="Z78" s="244">
        <v>112</v>
      </c>
      <c r="AA78" s="272">
        <f t="shared" si="15"/>
        <v>3.5386047777185707</v>
      </c>
    </row>
    <row r="79" spans="2:51" s="225" customFormat="1"/>
    <row r="80" spans="2:51" s="225" customFormat="1"/>
    <row r="221" spans="1:16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</row>
    <row r="222" spans="1:16">
      <c r="A222" s="236"/>
      <c r="B222" s="236"/>
      <c r="C222" s="236"/>
      <c r="D222" s="236"/>
      <c r="E222" s="236"/>
      <c r="F222" s="235"/>
      <c r="G222" s="235"/>
      <c r="H222" s="236"/>
      <c r="I222" s="236"/>
      <c r="J222" s="236"/>
      <c r="K222" s="236"/>
      <c r="L222" s="236"/>
      <c r="M222" s="236"/>
      <c r="N222" s="236"/>
      <c r="O222" s="236"/>
      <c r="P222" s="235"/>
    </row>
    <row r="223" spans="1:16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</row>
    <row r="224" spans="1:16">
      <c r="A224" s="236"/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</row>
    <row r="225" spans="1:25" ht="15.75" thickBot="1"/>
    <row r="226" spans="1:25" ht="15.75" thickBot="1">
      <c r="A226" s="293" t="s">
        <v>104</v>
      </c>
      <c r="B226" s="285" t="s">
        <v>103</v>
      </c>
      <c r="C226" s="286" t="s">
        <v>3</v>
      </c>
      <c r="D226" s="286" t="s">
        <v>25</v>
      </c>
      <c r="E226" s="286" t="s">
        <v>2</v>
      </c>
      <c r="F226" s="286" t="s">
        <v>105</v>
      </c>
      <c r="G226" s="287" t="s">
        <v>106</v>
      </c>
      <c r="H226" s="287" t="s">
        <v>41</v>
      </c>
      <c r="I226" s="286" t="s">
        <v>26</v>
      </c>
      <c r="J226" s="286" t="s">
        <v>1</v>
      </c>
      <c r="K226" s="286" t="s">
        <v>27</v>
      </c>
      <c r="L226" s="286" t="s">
        <v>9</v>
      </c>
      <c r="M226" s="286" t="s">
        <v>28</v>
      </c>
      <c r="N226" s="286" t="s">
        <v>29</v>
      </c>
      <c r="O226" s="286" t="s">
        <v>30</v>
      </c>
      <c r="P226" s="286" t="s">
        <v>31</v>
      </c>
      <c r="Q226" s="288" t="s">
        <v>78</v>
      </c>
    </row>
    <row r="227" spans="1:25">
      <c r="A227" s="237">
        <v>1</v>
      </c>
      <c r="B227" s="238">
        <v>3</v>
      </c>
      <c r="C227" s="238">
        <v>816</v>
      </c>
      <c r="D227" s="238">
        <v>0.5</v>
      </c>
      <c r="E227" s="238"/>
      <c r="F227" s="238" t="s">
        <v>107</v>
      </c>
      <c r="G227" s="294">
        <v>5</v>
      </c>
      <c r="H227" s="294"/>
      <c r="I227" s="238" t="e">
        <f>1/H227*1000</f>
        <v>#DIV/0!</v>
      </c>
      <c r="J227" s="238"/>
      <c r="K227" s="238" t="e">
        <f>B227*C227/(J227)*I227</f>
        <v>#DIV/0!</v>
      </c>
      <c r="L227" s="238"/>
      <c r="M227" s="238"/>
      <c r="N227" s="238"/>
      <c r="O227" s="238"/>
      <c r="P227" s="238"/>
      <c r="Q227" s="239"/>
    </row>
    <row r="228" spans="1:25" s="225" customFormat="1">
      <c r="A228" s="240"/>
      <c r="B228" s="236"/>
      <c r="C228" s="236"/>
      <c r="D228" s="236"/>
      <c r="E228" s="236"/>
      <c r="F228" s="236"/>
      <c r="G228" s="301">
        <v>5</v>
      </c>
      <c r="H228" s="301"/>
      <c r="I228" s="236"/>
      <c r="J228" s="236"/>
      <c r="K228" s="236"/>
      <c r="L228" s="236"/>
      <c r="M228" s="236"/>
      <c r="N228" s="236"/>
      <c r="O228" s="236"/>
      <c r="P228" s="236"/>
      <c r="Q228" s="241"/>
    </row>
    <row r="229" spans="1:25" s="225" customFormat="1">
      <c r="A229" s="209"/>
      <c r="B229" s="214">
        <v>3</v>
      </c>
      <c r="C229" s="214">
        <v>816</v>
      </c>
      <c r="D229" s="214"/>
      <c r="E229" s="214"/>
      <c r="F229" s="214"/>
      <c r="G229" s="290">
        <v>5</v>
      </c>
      <c r="H229" s="290"/>
      <c r="I229" s="214" t="e">
        <f t="shared" ref="I229:I265" si="16">1/H229*1000</f>
        <v>#DIV/0!</v>
      </c>
      <c r="J229" s="214"/>
      <c r="K229" s="214" t="e">
        <f t="shared" ref="K229:K265" si="17">B229*C229/(J229)*I229</f>
        <v>#DIV/0!</v>
      </c>
      <c r="L229" s="214"/>
      <c r="M229" s="214"/>
      <c r="N229" s="214"/>
      <c r="O229" s="214"/>
      <c r="P229" s="214"/>
      <c r="Q229" s="298"/>
    </row>
    <row r="230" spans="1:25">
      <c r="A230" s="247">
        <v>2</v>
      </c>
      <c r="B230" s="248">
        <v>3</v>
      </c>
      <c r="C230" s="248">
        <v>648</v>
      </c>
      <c r="D230" s="248">
        <v>0.5</v>
      </c>
      <c r="E230" s="248"/>
      <c r="F230" s="248" t="s">
        <v>108</v>
      </c>
      <c r="G230" s="289">
        <v>3</v>
      </c>
      <c r="H230" s="289">
        <v>8.5299999999999994</v>
      </c>
      <c r="I230" s="261">
        <f t="shared" si="16"/>
        <v>117.23329425556859</v>
      </c>
      <c r="J230" s="261">
        <v>1603</v>
      </c>
      <c r="K230" s="261">
        <f t="shared" si="17"/>
        <v>142.17188024505637</v>
      </c>
      <c r="L230" s="261">
        <f>J230/I230</f>
        <v>13.673589999999999</v>
      </c>
      <c r="M230" s="248">
        <v>9148</v>
      </c>
      <c r="N230" s="248">
        <v>4925</v>
      </c>
      <c r="O230" s="248">
        <v>3232</v>
      </c>
      <c r="P230" s="248">
        <v>18</v>
      </c>
      <c r="Q230" s="249"/>
    </row>
    <row r="231" spans="1:25" s="225" customFormat="1">
      <c r="A231" s="240"/>
      <c r="B231" s="236"/>
      <c r="C231" s="236"/>
      <c r="D231" s="236"/>
      <c r="E231" s="236"/>
      <c r="F231" s="236"/>
      <c r="G231" s="284">
        <v>3</v>
      </c>
      <c r="H231" s="301"/>
      <c r="I231" s="253"/>
      <c r="J231" s="253"/>
      <c r="K231" s="253"/>
      <c r="L231" s="253"/>
      <c r="M231" s="236"/>
      <c r="N231" s="236"/>
      <c r="O231" s="236"/>
      <c r="P231" s="236"/>
      <c r="Q231" s="241"/>
    </row>
    <row r="232" spans="1:25" s="225" customFormat="1">
      <c r="A232" s="209"/>
      <c r="B232" s="214">
        <v>3</v>
      </c>
      <c r="C232" s="214">
        <v>648</v>
      </c>
      <c r="D232" s="214"/>
      <c r="E232" s="214"/>
      <c r="F232" s="214"/>
      <c r="G232" s="290">
        <v>3</v>
      </c>
      <c r="H232" s="290">
        <v>11.05</v>
      </c>
      <c r="I232" s="213">
        <f t="shared" si="16"/>
        <v>90.497737556561077</v>
      </c>
      <c r="J232" s="213">
        <v>3974</v>
      </c>
      <c r="K232" s="213">
        <f t="shared" si="17"/>
        <v>44.269653198277489</v>
      </c>
      <c r="L232" s="213">
        <f t="shared" ref="L232:L265" si="18">J232/I232</f>
        <v>43.912700000000001</v>
      </c>
      <c r="M232" s="214">
        <v>8708</v>
      </c>
      <c r="N232" s="214">
        <v>12128</v>
      </c>
      <c r="O232" s="214">
        <v>4471</v>
      </c>
      <c r="P232" s="214">
        <v>18</v>
      </c>
      <c r="Q232" s="298"/>
    </row>
    <row r="233" spans="1:25">
      <c r="A233" s="247">
        <v>3</v>
      </c>
      <c r="B233" s="248">
        <v>3</v>
      </c>
      <c r="C233" s="248">
        <v>672</v>
      </c>
      <c r="D233" s="248">
        <v>0.75</v>
      </c>
      <c r="E233" s="279"/>
      <c r="F233" s="279" t="s">
        <v>109</v>
      </c>
      <c r="G233" s="291">
        <v>10</v>
      </c>
      <c r="H233" s="291">
        <v>4.4509999999999996</v>
      </c>
      <c r="I233" s="261">
        <f t="shared" si="16"/>
        <v>224.66861379465291</v>
      </c>
      <c r="J233" s="302">
        <v>3566</v>
      </c>
      <c r="K233" s="261">
        <f t="shared" si="17"/>
        <v>127.01400039540668</v>
      </c>
      <c r="L233" s="261">
        <f t="shared" si="18"/>
        <v>15.872265999999998</v>
      </c>
      <c r="M233" s="279">
        <v>4517</v>
      </c>
      <c r="N233" s="279">
        <v>3189</v>
      </c>
      <c r="O233" s="279">
        <v>1602</v>
      </c>
      <c r="P233" s="279">
        <v>13</v>
      </c>
      <c r="Q233" s="278"/>
      <c r="R233" s="235"/>
      <c r="S233" s="235"/>
      <c r="T233" s="235"/>
      <c r="U233" s="235"/>
      <c r="V233" s="235"/>
      <c r="W233" s="235"/>
      <c r="X233" s="235"/>
      <c r="Y233" s="235"/>
    </row>
    <row r="234" spans="1:25" s="225" customFormat="1">
      <c r="A234" s="240"/>
      <c r="B234" s="236"/>
      <c r="C234" s="236"/>
      <c r="D234" s="236"/>
      <c r="E234" s="235"/>
      <c r="F234" s="235"/>
      <c r="G234" s="284">
        <v>10</v>
      </c>
      <c r="H234" s="284"/>
      <c r="I234" s="253"/>
      <c r="J234" s="220"/>
      <c r="K234" s="253"/>
      <c r="L234" s="253"/>
      <c r="M234" s="235"/>
      <c r="N234" s="235"/>
      <c r="O234" s="235"/>
      <c r="P234" s="235"/>
      <c r="Q234" s="274"/>
      <c r="R234" s="235"/>
      <c r="S234" s="235"/>
      <c r="T234" s="235"/>
      <c r="U234" s="235"/>
      <c r="V234" s="235"/>
      <c r="W234" s="235"/>
      <c r="X234" s="235"/>
      <c r="Y234" s="235"/>
    </row>
    <row r="235" spans="1:25" s="225" customFormat="1">
      <c r="A235" s="209"/>
      <c r="B235" s="214">
        <v>3</v>
      </c>
      <c r="C235" s="214">
        <v>672</v>
      </c>
      <c r="D235" s="214"/>
      <c r="E235" s="211"/>
      <c r="F235" s="211"/>
      <c r="G235" s="292">
        <v>10</v>
      </c>
      <c r="H235" s="292">
        <v>4.3819999999999997</v>
      </c>
      <c r="I235" s="213">
        <f t="shared" si="16"/>
        <v>228.20629849383843</v>
      </c>
      <c r="J235" s="303">
        <v>10554</v>
      </c>
      <c r="K235" s="213">
        <f t="shared" si="17"/>
        <v>43.59142484021018</v>
      </c>
      <c r="L235" s="213">
        <f t="shared" si="18"/>
        <v>46.247627999999999</v>
      </c>
      <c r="M235" s="211">
        <v>4753</v>
      </c>
      <c r="N235" s="211">
        <v>7070</v>
      </c>
      <c r="O235" s="211">
        <v>2188</v>
      </c>
      <c r="P235" s="211">
        <v>13</v>
      </c>
      <c r="Q235" s="212"/>
      <c r="R235" s="235"/>
      <c r="S235" s="235"/>
      <c r="T235" s="235"/>
      <c r="U235" s="235"/>
      <c r="V235" s="235"/>
      <c r="W235" s="235"/>
      <c r="X235" s="235"/>
      <c r="Y235" s="235"/>
    </row>
    <row r="236" spans="1:25">
      <c r="A236" s="247">
        <v>4</v>
      </c>
      <c r="B236" s="248">
        <v>3</v>
      </c>
      <c r="C236" s="248">
        <v>1944</v>
      </c>
      <c r="D236" s="248">
        <v>0.5</v>
      </c>
      <c r="E236" s="279"/>
      <c r="F236" s="279" t="s">
        <v>110</v>
      </c>
      <c r="G236" s="291">
        <v>4</v>
      </c>
      <c r="H236" s="279">
        <v>9.35</v>
      </c>
      <c r="I236" s="261">
        <f t="shared" si="16"/>
        <v>106.95187165775401</v>
      </c>
      <c r="J236" s="302">
        <v>1120</v>
      </c>
      <c r="K236" s="261">
        <f t="shared" si="17"/>
        <v>556.9136745607334</v>
      </c>
      <c r="L236" s="261">
        <f t="shared" si="18"/>
        <v>10.472</v>
      </c>
      <c r="M236" s="279">
        <v>18389</v>
      </c>
      <c r="N236" s="279">
        <v>12216</v>
      </c>
      <c r="O236" s="279">
        <v>6019</v>
      </c>
      <c r="P236" s="279">
        <v>70</v>
      </c>
      <c r="Q236" s="278"/>
      <c r="R236" s="235"/>
      <c r="S236" s="235"/>
      <c r="T236" s="235"/>
      <c r="U236" s="235"/>
      <c r="V236" s="235"/>
      <c r="W236" s="235"/>
      <c r="X236" s="235"/>
      <c r="Y236" s="235"/>
    </row>
    <row r="237" spans="1:25" s="225" customFormat="1">
      <c r="A237" s="240"/>
      <c r="B237" s="236"/>
      <c r="C237" s="236"/>
      <c r="D237" s="236"/>
      <c r="E237" s="235"/>
      <c r="F237" s="235"/>
      <c r="G237" s="284">
        <v>4</v>
      </c>
      <c r="H237" s="235"/>
      <c r="I237" s="253"/>
      <c r="J237" s="220"/>
      <c r="K237" s="253"/>
      <c r="L237" s="253"/>
      <c r="M237" s="235"/>
      <c r="N237" s="235"/>
      <c r="O237" s="235"/>
      <c r="P237" s="235"/>
      <c r="Q237" s="274"/>
      <c r="R237" s="235"/>
      <c r="S237" s="235"/>
      <c r="T237" s="235"/>
      <c r="U237" s="235"/>
      <c r="V237" s="235"/>
      <c r="W237" s="235"/>
      <c r="X237" s="235"/>
      <c r="Y237" s="235"/>
    </row>
    <row r="238" spans="1:25" s="225" customFormat="1">
      <c r="A238" s="209"/>
      <c r="B238" s="214">
        <v>3</v>
      </c>
      <c r="C238" s="214">
        <v>1944</v>
      </c>
      <c r="D238" s="214"/>
      <c r="E238" s="211"/>
      <c r="F238" s="211"/>
      <c r="G238" s="292">
        <v>4</v>
      </c>
      <c r="H238" s="211"/>
      <c r="I238" s="213" t="e">
        <f t="shared" si="16"/>
        <v>#DIV/0!</v>
      </c>
      <c r="J238" s="303">
        <v>4217</v>
      </c>
      <c r="K238" s="213" t="e">
        <f t="shared" si="17"/>
        <v>#DIV/0!</v>
      </c>
      <c r="L238" s="213" t="e">
        <f t="shared" si="18"/>
        <v>#DIV/0!</v>
      </c>
      <c r="M238" s="211"/>
      <c r="N238" s="211"/>
      <c r="O238" s="211"/>
      <c r="P238" s="211"/>
      <c r="Q238" s="212"/>
      <c r="R238" s="235"/>
      <c r="S238" s="235"/>
      <c r="T238" s="235"/>
      <c r="U238" s="235"/>
      <c r="V238" s="235"/>
      <c r="W238" s="235"/>
      <c r="X238" s="235"/>
      <c r="Y238" s="235"/>
    </row>
    <row r="239" spans="1:25">
      <c r="A239" s="247">
        <v>5</v>
      </c>
      <c r="B239" s="248">
        <v>3</v>
      </c>
      <c r="C239" s="248">
        <v>648</v>
      </c>
      <c r="D239" s="248">
        <v>0.5</v>
      </c>
      <c r="E239" s="279"/>
      <c r="F239" s="279" t="s">
        <v>109</v>
      </c>
      <c r="G239" s="291">
        <v>6</v>
      </c>
      <c r="H239" s="291">
        <v>5.2629999999999999</v>
      </c>
      <c r="I239" s="261">
        <f t="shared" si="16"/>
        <v>190.00570017100512</v>
      </c>
      <c r="J239" s="302">
        <v>1672</v>
      </c>
      <c r="K239" s="261">
        <f t="shared" si="17"/>
        <v>220.91571838064232</v>
      </c>
      <c r="L239" s="261">
        <f t="shared" si="18"/>
        <v>8.7997360000000011</v>
      </c>
      <c r="M239" s="279">
        <v>6115</v>
      </c>
      <c r="N239" s="279">
        <v>3973</v>
      </c>
      <c r="O239" s="279">
        <v>2267</v>
      </c>
      <c r="P239" s="279">
        <v>16</v>
      </c>
      <c r="Q239" s="278"/>
      <c r="R239" s="235"/>
      <c r="S239" s="235"/>
      <c r="T239" s="235"/>
      <c r="U239" s="235"/>
      <c r="V239" s="235"/>
      <c r="W239" s="235"/>
      <c r="X239" s="235"/>
      <c r="Y239" s="235"/>
    </row>
    <row r="240" spans="1:25" s="225" customFormat="1">
      <c r="A240" s="240"/>
      <c r="B240" s="236"/>
      <c r="C240" s="236"/>
      <c r="D240" s="236"/>
      <c r="E240" s="235"/>
      <c r="F240" s="235"/>
      <c r="G240" s="284">
        <v>6</v>
      </c>
      <c r="H240" s="284"/>
      <c r="I240" s="253"/>
      <c r="J240" s="220"/>
      <c r="K240" s="253"/>
      <c r="L240" s="253"/>
      <c r="M240" s="235"/>
      <c r="N240" s="235"/>
      <c r="O240" s="235"/>
      <c r="P240" s="235"/>
      <c r="Q240" s="274"/>
      <c r="R240" s="235"/>
      <c r="S240" s="235"/>
      <c r="T240" s="235"/>
      <c r="U240" s="235"/>
      <c r="V240" s="235"/>
      <c r="W240" s="235"/>
      <c r="X240" s="235"/>
      <c r="Y240" s="235"/>
    </row>
    <row r="241" spans="1:25" s="225" customFormat="1">
      <c r="A241" s="209"/>
      <c r="B241" s="214">
        <v>3</v>
      </c>
      <c r="C241" s="214">
        <v>648</v>
      </c>
      <c r="D241" s="214"/>
      <c r="E241" s="211"/>
      <c r="F241" s="211"/>
      <c r="G241" s="292">
        <v>6</v>
      </c>
      <c r="H241" s="292">
        <v>4.609</v>
      </c>
      <c r="I241" s="213">
        <f t="shared" si="16"/>
        <v>216.96680407897591</v>
      </c>
      <c r="J241" s="303">
        <v>4842</v>
      </c>
      <c r="K241" s="213">
        <f t="shared" si="17"/>
        <v>87.109348849551665</v>
      </c>
      <c r="L241" s="213">
        <f t="shared" si="18"/>
        <v>22.316777999999999</v>
      </c>
      <c r="M241" s="211">
        <v>6246</v>
      </c>
      <c r="N241" s="211">
        <v>8859</v>
      </c>
      <c r="O241" s="211">
        <v>2817</v>
      </c>
      <c r="P241" s="211">
        <v>16</v>
      </c>
      <c r="Q241" s="212"/>
      <c r="R241" s="235"/>
      <c r="S241" s="235"/>
      <c r="T241" s="235"/>
      <c r="U241" s="235"/>
      <c r="V241" s="235"/>
      <c r="W241" s="235"/>
      <c r="X241" s="235"/>
      <c r="Y241" s="235"/>
    </row>
    <row r="242" spans="1:25">
      <c r="A242" s="247">
        <v>6</v>
      </c>
      <c r="B242" s="248">
        <v>3</v>
      </c>
      <c r="C242" s="248">
        <v>648</v>
      </c>
      <c r="D242" s="248">
        <v>0.5</v>
      </c>
      <c r="E242" s="279"/>
      <c r="F242" s="279" t="s">
        <v>111</v>
      </c>
      <c r="G242" s="291">
        <v>5</v>
      </c>
      <c r="H242" s="279">
        <v>6.968</v>
      </c>
      <c r="I242" s="261">
        <f t="shared" si="16"/>
        <v>143.51320321469575</v>
      </c>
      <c r="J242" s="302">
        <v>1408</v>
      </c>
      <c r="K242" s="261">
        <f>B242*C242/(J242)*I242</f>
        <v>198.14607034756287</v>
      </c>
      <c r="L242" s="261">
        <f t="shared" si="18"/>
        <v>9.810944000000001</v>
      </c>
      <c r="M242" s="279">
        <v>5502</v>
      </c>
      <c r="N242" s="279">
        <v>4359</v>
      </c>
      <c r="O242" s="279">
        <v>1899</v>
      </c>
      <c r="P242" s="279">
        <v>26</v>
      </c>
      <c r="Q242" s="299"/>
      <c r="R242" s="235"/>
      <c r="S242" s="220"/>
      <c r="T242" s="220"/>
      <c r="U242" s="235"/>
      <c r="V242" s="235"/>
      <c r="W242" s="235"/>
      <c r="X242" s="235"/>
      <c r="Y242" s="235"/>
    </row>
    <row r="243" spans="1:25" s="225" customFormat="1">
      <c r="A243" s="240"/>
      <c r="B243" s="236"/>
      <c r="C243" s="236"/>
      <c r="D243" s="236"/>
      <c r="E243" s="235"/>
      <c r="F243" s="235"/>
      <c r="G243" s="284">
        <v>8</v>
      </c>
      <c r="H243" s="235"/>
      <c r="I243" s="253"/>
      <c r="J243" s="220"/>
      <c r="K243" s="253"/>
      <c r="L243" s="253"/>
      <c r="M243" s="235"/>
      <c r="N243" s="235"/>
      <c r="O243" s="235"/>
      <c r="P243" s="235"/>
      <c r="Q243" s="295"/>
      <c r="R243" s="235"/>
      <c r="S243" s="220"/>
      <c r="T243" s="220"/>
      <c r="U243" s="235"/>
      <c r="V243" s="235"/>
      <c r="W243" s="235"/>
      <c r="X243" s="235"/>
      <c r="Y243" s="235"/>
    </row>
    <row r="244" spans="1:25" s="225" customFormat="1">
      <c r="A244" s="209"/>
      <c r="B244" s="214">
        <v>3</v>
      </c>
      <c r="C244" s="214">
        <v>648</v>
      </c>
      <c r="D244" s="214"/>
      <c r="E244" s="211"/>
      <c r="F244" s="211"/>
      <c r="G244" s="292">
        <v>5</v>
      </c>
      <c r="H244" s="211"/>
      <c r="I244" s="213" t="e">
        <f t="shared" si="16"/>
        <v>#DIV/0!</v>
      </c>
      <c r="J244" s="303">
        <v>4050</v>
      </c>
      <c r="K244" s="213" t="e">
        <f t="shared" si="17"/>
        <v>#DIV/0!</v>
      </c>
      <c r="L244" s="213" t="e">
        <f t="shared" si="18"/>
        <v>#DIV/0!</v>
      </c>
      <c r="M244" s="211"/>
      <c r="N244" s="211"/>
      <c r="O244" s="211"/>
      <c r="P244" s="211"/>
      <c r="Q244" s="300"/>
      <c r="R244" s="235"/>
      <c r="S244" s="220"/>
      <c r="T244" s="220"/>
      <c r="U244" s="235"/>
      <c r="V244" s="235"/>
      <c r="W244" s="235"/>
      <c r="X244" s="235"/>
      <c r="Y244" s="235"/>
    </row>
    <row r="245" spans="1:25">
      <c r="A245" s="247">
        <v>7</v>
      </c>
      <c r="B245" s="248">
        <v>3</v>
      </c>
      <c r="C245" s="248">
        <v>16384</v>
      </c>
      <c r="D245" s="248">
        <v>0.75</v>
      </c>
      <c r="E245" s="279"/>
      <c r="F245" s="279" t="s">
        <v>111</v>
      </c>
      <c r="G245" s="291">
        <v>10</v>
      </c>
      <c r="H245" s="279">
        <v>9.86</v>
      </c>
      <c r="I245" s="261">
        <f t="shared" si="16"/>
        <v>101.41987829614605</v>
      </c>
      <c r="J245" s="302">
        <v>6898</v>
      </c>
      <c r="K245" s="261">
        <f>B245*C245/(J245)*I245</f>
        <v>722.67176834041334</v>
      </c>
      <c r="L245" s="261">
        <f t="shared" si="18"/>
        <v>68.014279999999999</v>
      </c>
      <c r="M245" s="279">
        <v>30916</v>
      </c>
      <c r="N245" s="279">
        <v>26792</v>
      </c>
      <c r="O245" s="279">
        <v>11105</v>
      </c>
      <c r="P245" s="279">
        <v>183</v>
      </c>
      <c r="Q245" s="299"/>
      <c r="R245" s="235"/>
      <c r="S245" s="220"/>
      <c r="T245" s="220"/>
      <c r="U245" s="235"/>
      <c r="V245" s="235"/>
      <c r="W245" s="235"/>
      <c r="X245" s="235"/>
      <c r="Y245" s="235"/>
    </row>
    <row r="246" spans="1:25" s="225" customFormat="1">
      <c r="A246" s="240"/>
      <c r="B246" s="236"/>
      <c r="C246" s="236"/>
      <c r="D246" s="236"/>
      <c r="E246" s="235"/>
      <c r="F246" s="235"/>
      <c r="G246" s="284">
        <v>10</v>
      </c>
      <c r="H246" s="235"/>
      <c r="I246" s="253"/>
      <c r="J246" s="220"/>
      <c r="K246" s="253"/>
      <c r="L246" s="253"/>
      <c r="M246" s="235"/>
      <c r="N246" s="235"/>
      <c r="O246" s="235"/>
      <c r="P246" s="235"/>
      <c r="Q246" s="295"/>
      <c r="R246" s="235"/>
      <c r="S246" s="220"/>
      <c r="T246" s="220"/>
      <c r="U246" s="235"/>
      <c r="V246" s="235"/>
      <c r="W246" s="235"/>
      <c r="X246" s="235"/>
      <c r="Y246" s="235"/>
    </row>
    <row r="247" spans="1:25" s="225" customFormat="1">
      <c r="A247" s="209"/>
      <c r="B247" s="214">
        <v>3</v>
      </c>
      <c r="C247" s="214">
        <v>16384</v>
      </c>
      <c r="D247" s="214"/>
      <c r="E247" s="211"/>
      <c r="F247" s="211"/>
      <c r="G247" s="292">
        <v>10</v>
      </c>
      <c r="H247" s="211">
        <v>3.8860000000000001</v>
      </c>
      <c r="I247" s="213">
        <f t="shared" si="16"/>
        <v>257.33401955738549</v>
      </c>
      <c r="J247" s="303"/>
      <c r="K247" s="213" t="e">
        <f t="shared" si="17"/>
        <v>#DIV/0!</v>
      </c>
      <c r="L247" s="213">
        <f t="shared" si="18"/>
        <v>0</v>
      </c>
      <c r="M247" s="211"/>
      <c r="N247" s="211"/>
      <c r="O247" s="211"/>
      <c r="P247" s="211"/>
      <c r="Q247" s="300"/>
      <c r="R247" s="235"/>
      <c r="S247" s="220"/>
      <c r="T247" s="220"/>
      <c r="U247" s="235"/>
      <c r="V247" s="235"/>
      <c r="W247" s="235"/>
      <c r="X247" s="235"/>
      <c r="Y247" s="235"/>
    </row>
    <row r="248" spans="1:25">
      <c r="A248" s="247">
        <v>8</v>
      </c>
      <c r="B248" s="248">
        <v>3</v>
      </c>
      <c r="C248" s="248">
        <v>576</v>
      </c>
      <c r="D248" s="248">
        <v>0.5</v>
      </c>
      <c r="E248" s="279"/>
      <c r="F248" s="279" t="s">
        <v>112</v>
      </c>
      <c r="G248" s="291">
        <v>10</v>
      </c>
      <c r="H248" s="279">
        <v>6.89</v>
      </c>
      <c r="I248" s="261">
        <f t="shared" si="16"/>
        <v>145.13788098693757</v>
      </c>
      <c r="J248" s="302">
        <v>2368</v>
      </c>
      <c r="K248" s="304">
        <f t="shared" si="17"/>
        <v>105.91142666614363</v>
      </c>
      <c r="L248" s="261">
        <f t="shared" si="18"/>
        <v>16.315520000000003</v>
      </c>
      <c r="M248" s="279">
        <v>4896</v>
      </c>
      <c r="N248" s="279">
        <v>3311</v>
      </c>
      <c r="O248" s="279">
        <v>2086</v>
      </c>
      <c r="P248" s="279">
        <v>11</v>
      </c>
      <c r="Q248" s="299"/>
      <c r="R248" s="235"/>
      <c r="S248" s="220"/>
      <c r="T248" s="220"/>
      <c r="U248" s="235"/>
      <c r="V248" s="235"/>
      <c r="W248" s="235"/>
      <c r="X248" s="235"/>
      <c r="Y248" s="235"/>
    </row>
    <row r="249" spans="1:25" s="225" customFormat="1">
      <c r="A249" s="240"/>
      <c r="B249" s="236"/>
      <c r="C249" s="236"/>
      <c r="D249" s="236"/>
      <c r="E249" s="235"/>
      <c r="F249" s="235"/>
      <c r="G249" s="284">
        <v>10</v>
      </c>
      <c r="H249" s="235"/>
      <c r="I249" s="253"/>
      <c r="J249" s="220"/>
      <c r="K249" s="305"/>
      <c r="L249" s="253"/>
      <c r="M249" s="235"/>
      <c r="N249" s="235"/>
      <c r="O249" s="235"/>
      <c r="P249" s="235"/>
      <c r="Q249" s="295"/>
      <c r="R249" s="235"/>
      <c r="S249" s="220"/>
      <c r="T249" s="220"/>
      <c r="U249" s="235"/>
      <c r="V249" s="235"/>
      <c r="W249" s="235"/>
      <c r="X249" s="235"/>
      <c r="Y249" s="235"/>
    </row>
    <row r="250" spans="1:25" s="225" customFormat="1">
      <c r="A250" s="209"/>
      <c r="B250" s="214">
        <v>3</v>
      </c>
      <c r="C250" s="214">
        <v>576</v>
      </c>
      <c r="D250" s="214"/>
      <c r="E250" s="211"/>
      <c r="F250" s="211"/>
      <c r="G250" s="292">
        <v>10</v>
      </c>
      <c r="H250" s="211">
        <v>4.8239999999999998</v>
      </c>
      <c r="I250" s="213">
        <f t="shared" si="16"/>
        <v>207.29684908789386</v>
      </c>
      <c r="J250" s="303">
        <v>6930</v>
      </c>
      <c r="K250" s="306">
        <f t="shared" si="17"/>
        <v>51.689603928409895</v>
      </c>
      <c r="L250" s="213">
        <f t="shared" si="18"/>
        <v>33.430320000000002</v>
      </c>
      <c r="M250" s="211">
        <v>3940</v>
      </c>
      <c r="N250" s="211">
        <v>6940</v>
      </c>
      <c r="O250" s="211">
        <v>1915</v>
      </c>
      <c r="P250" s="211">
        <v>11</v>
      </c>
      <c r="Q250" s="300"/>
      <c r="R250" s="235"/>
      <c r="S250" s="220"/>
      <c r="T250" s="220"/>
      <c r="U250" s="235"/>
      <c r="V250" s="235"/>
      <c r="W250" s="235"/>
      <c r="X250" s="235"/>
      <c r="Y250" s="235"/>
    </row>
    <row r="251" spans="1:25">
      <c r="A251" s="240">
        <v>9</v>
      </c>
      <c r="B251" s="236">
        <v>3</v>
      </c>
      <c r="C251" s="236">
        <v>2304</v>
      </c>
      <c r="D251" s="236">
        <v>0.5</v>
      </c>
      <c r="E251" s="235"/>
      <c r="F251" s="235" t="s">
        <v>109</v>
      </c>
      <c r="G251" s="284">
        <v>10</v>
      </c>
      <c r="H251" s="235">
        <v>8.2530000000000001</v>
      </c>
      <c r="I251" s="253">
        <f t="shared" si="16"/>
        <v>121.1680600993578</v>
      </c>
      <c r="J251" s="220">
        <v>2368</v>
      </c>
      <c r="K251" s="305">
        <f t="shared" si="17"/>
        <v>353.67974299272004</v>
      </c>
      <c r="L251" s="253">
        <f t="shared" si="18"/>
        <v>19.543104</v>
      </c>
      <c r="M251" s="235">
        <v>21308</v>
      </c>
      <c r="N251" s="235">
        <v>13227</v>
      </c>
      <c r="O251" s="235">
        <v>8345</v>
      </c>
      <c r="P251" s="235">
        <v>41</v>
      </c>
      <c r="Q251" s="295"/>
      <c r="R251" s="235"/>
      <c r="S251" s="220"/>
      <c r="T251" s="220"/>
      <c r="U251" s="235"/>
      <c r="V251" s="235"/>
      <c r="W251" s="235"/>
      <c r="X251" s="235"/>
      <c r="Y251" s="235"/>
    </row>
    <row r="252" spans="1:25" s="225" customFormat="1">
      <c r="A252" s="240"/>
      <c r="B252" s="236"/>
      <c r="C252" s="236"/>
      <c r="D252" s="236"/>
      <c r="E252" s="235"/>
      <c r="F252" s="235"/>
      <c r="G252" s="284">
        <v>10</v>
      </c>
      <c r="H252" s="235"/>
      <c r="I252" s="253"/>
      <c r="J252" s="220"/>
      <c r="K252" s="305"/>
      <c r="L252" s="253"/>
      <c r="M252" s="235"/>
      <c r="N252" s="235"/>
      <c r="O252" s="235"/>
      <c r="P252" s="235"/>
      <c r="Q252" s="295"/>
      <c r="R252" s="235"/>
      <c r="S252" s="220"/>
      <c r="T252" s="220"/>
      <c r="U252" s="235"/>
      <c r="V252" s="235"/>
      <c r="W252" s="235"/>
      <c r="X252" s="235"/>
      <c r="Y252" s="235"/>
    </row>
    <row r="253" spans="1:25" s="225" customFormat="1">
      <c r="A253" s="240"/>
      <c r="B253" s="236">
        <v>3</v>
      </c>
      <c r="C253" s="236">
        <v>2304</v>
      </c>
      <c r="D253" s="236"/>
      <c r="E253" s="235"/>
      <c r="F253" s="235"/>
      <c r="G253" s="284">
        <v>10</v>
      </c>
      <c r="H253" s="235">
        <v>7.26</v>
      </c>
      <c r="I253" s="253">
        <f t="shared" si="16"/>
        <v>137.74104683195591</v>
      </c>
      <c r="J253" s="220">
        <v>6930</v>
      </c>
      <c r="K253" s="305">
        <f t="shared" si="17"/>
        <v>137.38327787914562</v>
      </c>
      <c r="L253" s="253">
        <f t="shared" si="18"/>
        <v>50.311800000000005</v>
      </c>
      <c r="M253" s="235">
        <v>22003</v>
      </c>
      <c r="N253" s="235">
        <v>30014</v>
      </c>
      <c r="O253" s="235">
        <v>10237</v>
      </c>
      <c r="P253" s="235">
        <v>41</v>
      </c>
      <c r="Q253" s="295"/>
      <c r="R253" s="235"/>
      <c r="S253" s="220"/>
      <c r="T253" s="220"/>
      <c r="U253" s="235"/>
      <c r="V253" s="235"/>
      <c r="W253" s="235"/>
      <c r="X253" s="235"/>
      <c r="Y253" s="235"/>
    </row>
    <row r="254" spans="1:25">
      <c r="A254" s="247">
        <v>10</v>
      </c>
      <c r="B254" s="248">
        <v>3</v>
      </c>
      <c r="C254" s="248">
        <v>2304</v>
      </c>
      <c r="D254" s="248">
        <v>0.5</v>
      </c>
      <c r="E254" s="279"/>
      <c r="F254" s="279" t="s">
        <v>109</v>
      </c>
      <c r="G254" s="291">
        <v>10</v>
      </c>
      <c r="H254" s="279">
        <v>8.2530000000000001</v>
      </c>
      <c r="I254" s="261">
        <f t="shared" si="16"/>
        <v>121.1680600993578</v>
      </c>
      <c r="J254" s="302">
        <v>2368</v>
      </c>
      <c r="K254" s="304">
        <f t="shared" si="17"/>
        <v>353.67974299272004</v>
      </c>
      <c r="L254" s="261">
        <f t="shared" si="18"/>
        <v>19.543104</v>
      </c>
      <c r="M254" s="279">
        <v>21308</v>
      </c>
      <c r="N254" s="279">
        <v>13227</v>
      </c>
      <c r="O254" s="279">
        <v>8345</v>
      </c>
      <c r="P254" s="279">
        <v>41</v>
      </c>
      <c r="Q254" s="299"/>
      <c r="R254" s="235"/>
      <c r="S254" s="220"/>
      <c r="T254" s="220"/>
      <c r="U254" s="235"/>
      <c r="V254" s="235"/>
      <c r="W254" s="235"/>
      <c r="X254" s="235"/>
      <c r="Y254" s="235"/>
    </row>
    <row r="255" spans="1:25" s="225" customFormat="1">
      <c r="A255" s="240"/>
      <c r="B255" s="236"/>
      <c r="C255" s="236"/>
      <c r="D255" s="236"/>
      <c r="E255" s="235"/>
      <c r="F255" s="235"/>
      <c r="G255" s="284"/>
      <c r="H255" s="235"/>
      <c r="I255" s="253"/>
      <c r="J255" s="220"/>
      <c r="K255" s="305"/>
      <c r="L255" s="253"/>
      <c r="M255" s="235"/>
      <c r="N255" s="235"/>
      <c r="O255" s="235"/>
      <c r="P255" s="235"/>
      <c r="Q255" s="295"/>
      <c r="R255" s="235"/>
      <c r="S255" s="220"/>
      <c r="T255" s="220"/>
      <c r="U255" s="235"/>
      <c r="V255" s="235"/>
      <c r="W255" s="235"/>
      <c r="X255" s="235"/>
      <c r="Y255" s="235"/>
    </row>
    <row r="256" spans="1:25" s="225" customFormat="1">
      <c r="A256" s="209"/>
      <c r="B256" s="214">
        <v>3</v>
      </c>
      <c r="C256" s="214">
        <v>2304</v>
      </c>
      <c r="D256" s="214"/>
      <c r="E256" s="211"/>
      <c r="F256" s="211"/>
      <c r="G256" s="292">
        <v>10</v>
      </c>
      <c r="H256" s="211">
        <v>7.26</v>
      </c>
      <c r="I256" s="213">
        <f t="shared" si="16"/>
        <v>137.74104683195591</v>
      </c>
      <c r="J256" s="303">
        <v>6930</v>
      </c>
      <c r="K256" s="306">
        <f t="shared" si="17"/>
        <v>137.38327787914562</v>
      </c>
      <c r="L256" s="213">
        <f t="shared" si="18"/>
        <v>50.311800000000005</v>
      </c>
      <c r="M256" s="211">
        <v>22003</v>
      </c>
      <c r="N256" s="211">
        <v>30014</v>
      </c>
      <c r="O256" s="211">
        <v>10237</v>
      </c>
      <c r="P256" s="211">
        <v>41</v>
      </c>
      <c r="Q256" s="300"/>
      <c r="R256" s="235"/>
      <c r="S256" s="220"/>
      <c r="T256" s="220"/>
      <c r="U256" s="235"/>
      <c r="V256" s="235"/>
      <c r="W256" s="235"/>
      <c r="X256" s="235"/>
      <c r="Y256" s="235"/>
    </row>
    <row r="257" spans="1:25">
      <c r="A257" s="240">
        <v>11</v>
      </c>
      <c r="B257" s="236">
        <v>3</v>
      </c>
      <c r="C257" s="236">
        <v>2560</v>
      </c>
      <c r="D257" s="236">
        <v>0.5</v>
      </c>
      <c r="E257" s="235"/>
      <c r="F257" s="235" t="s">
        <v>109</v>
      </c>
      <c r="G257" s="284">
        <v>30</v>
      </c>
      <c r="H257" s="235">
        <v>10.144</v>
      </c>
      <c r="I257" s="253">
        <f t="shared" si="16"/>
        <v>98.580441640378552</v>
      </c>
      <c r="J257" s="220">
        <v>5566</v>
      </c>
      <c r="K257" s="305">
        <f t="shared" si="17"/>
        <v>136.02188138665241</v>
      </c>
      <c r="L257" s="253">
        <f t="shared" si="18"/>
        <v>56.461503999999998</v>
      </c>
      <c r="M257" s="235">
        <v>22.231999999999999</v>
      </c>
      <c r="N257" s="235">
        <v>17525</v>
      </c>
      <c r="O257" s="235">
        <v>7859</v>
      </c>
      <c r="P257" s="235">
        <v>57</v>
      </c>
      <c r="Q257" s="295"/>
      <c r="R257" s="235"/>
      <c r="S257" s="220"/>
      <c r="T257" s="220"/>
      <c r="U257" s="235"/>
      <c r="V257" s="235"/>
      <c r="W257" s="235"/>
      <c r="X257" s="235"/>
      <c r="Y257" s="235"/>
    </row>
    <row r="258" spans="1:25" s="225" customFormat="1">
      <c r="A258" s="240"/>
      <c r="B258" s="236"/>
      <c r="C258" s="236"/>
      <c r="D258" s="236"/>
      <c r="E258" s="235"/>
      <c r="F258" s="235"/>
      <c r="G258" s="284">
        <v>30</v>
      </c>
      <c r="H258" s="235"/>
      <c r="I258" s="253"/>
      <c r="J258" s="220"/>
      <c r="K258" s="305"/>
      <c r="L258" s="253"/>
      <c r="M258" s="235"/>
      <c r="N258" s="235"/>
      <c r="O258" s="235"/>
      <c r="P258" s="235"/>
      <c r="Q258" s="295"/>
      <c r="R258" s="235"/>
      <c r="S258" s="220"/>
      <c r="T258" s="220"/>
      <c r="U258" s="235"/>
      <c r="V258" s="235"/>
      <c r="W258" s="235"/>
      <c r="X258" s="235"/>
      <c r="Y258" s="235"/>
    </row>
    <row r="259" spans="1:25" s="225" customFormat="1">
      <c r="A259" s="240"/>
      <c r="B259" s="236">
        <v>3</v>
      </c>
      <c r="C259" s="236">
        <v>2560</v>
      </c>
      <c r="D259" s="236"/>
      <c r="E259" s="235"/>
      <c r="F259" s="235"/>
      <c r="G259" s="284">
        <v>30</v>
      </c>
      <c r="H259" s="235">
        <v>10.268000000000001</v>
      </c>
      <c r="I259" s="253">
        <f t="shared" si="16"/>
        <v>97.389949357226328</v>
      </c>
      <c r="J259" s="220">
        <v>16548</v>
      </c>
      <c r="K259" s="305">
        <f t="shared" si="17"/>
        <v>45.199106300670671</v>
      </c>
      <c r="L259" s="253">
        <f t="shared" si="18"/>
        <v>169.91486400000002</v>
      </c>
      <c r="M259" s="235">
        <v>28214</v>
      </c>
      <c r="N259" s="235">
        <v>40600</v>
      </c>
      <c r="O259" s="235">
        <v>10282</v>
      </c>
      <c r="P259" s="235">
        <v>57</v>
      </c>
      <c r="Q259" s="295"/>
      <c r="R259" s="235"/>
      <c r="S259" s="220"/>
      <c r="T259" s="220"/>
      <c r="U259" s="235"/>
      <c r="V259" s="235"/>
      <c r="W259" s="235"/>
      <c r="X259" s="235"/>
      <c r="Y259" s="235"/>
    </row>
    <row r="260" spans="1:25">
      <c r="A260" s="247">
        <v>12</v>
      </c>
      <c r="B260" s="248">
        <v>3</v>
      </c>
      <c r="C260" s="248">
        <v>1944</v>
      </c>
      <c r="D260" s="248">
        <v>0.5</v>
      </c>
      <c r="E260" s="279"/>
      <c r="F260" s="279" t="s">
        <v>110</v>
      </c>
      <c r="G260" s="291">
        <v>4</v>
      </c>
      <c r="H260" s="279">
        <v>9.35</v>
      </c>
      <c r="I260" s="261">
        <f t="shared" si="16"/>
        <v>106.95187165775401</v>
      </c>
      <c r="J260" s="302">
        <v>1120</v>
      </c>
      <c r="K260" s="304">
        <f t="shared" si="17"/>
        <v>556.9136745607334</v>
      </c>
      <c r="L260" s="261">
        <f t="shared" si="18"/>
        <v>10.472</v>
      </c>
      <c r="M260" s="279">
        <v>18389</v>
      </c>
      <c r="N260" s="279">
        <v>12216</v>
      </c>
      <c r="O260" s="279">
        <v>6019</v>
      </c>
      <c r="P260" s="279">
        <v>70</v>
      </c>
      <c r="Q260" s="299"/>
      <c r="R260" s="235"/>
      <c r="S260" s="220"/>
      <c r="T260" s="220"/>
      <c r="U260" s="235"/>
      <c r="V260" s="235"/>
      <c r="W260" s="235"/>
      <c r="X260" s="235"/>
      <c r="Y260" s="235"/>
    </row>
    <row r="261" spans="1:25" s="225" customFormat="1">
      <c r="A261" s="240"/>
      <c r="B261" s="236"/>
      <c r="C261" s="236"/>
      <c r="D261" s="236"/>
      <c r="E261" s="235"/>
      <c r="F261" s="235"/>
      <c r="G261" s="284">
        <v>4</v>
      </c>
      <c r="H261" s="235"/>
      <c r="I261" s="253"/>
      <c r="J261" s="220"/>
      <c r="K261" s="305"/>
      <c r="L261" s="253"/>
      <c r="M261" s="235"/>
      <c r="N261" s="235"/>
      <c r="O261" s="235"/>
      <c r="P261" s="235"/>
      <c r="Q261" s="295"/>
      <c r="R261" s="235"/>
      <c r="S261" s="220"/>
      <c r="T261" s="220"/>
      <c r="U261" s="235"/>
      <c r="V261" s="235"/>
      <c r="W261" s="235"/>
      <c r="X261" s="235"/>
      <c r="Y261" s="235"/>
    </row>
    <row r="262" spans="1:25" s="225" customFormat="1">
      <c r="A262" s="209"/>
      <c r="B262" s="214">
        <v>3</v>
      </c>
      <c r="C262" s="214">
        <v>1944</v>
      </c>
      <c r="D262" s="214"/>
      <c r="E262" s="211"/>
      <c r="F262" s="211"/>
      <c r="G262" s="292">
        <v>4</v>
      </c>
      <c r="H262" s="211"/>
      <c r="I262" s="213" t="e">
        <f t="shared" si="16"/>
        <v>#DIV/0!</v>
      </c>
      <c r="J262" s="303"/>
      <c r="K262" s="306" t="e">
        <f t="shared" si="17"/>
        <v>#DIV/0!</v>
      </c>
      <c r="L262" s="213" t="e">
        <f t="shared" si="18"/>
        <v>#DIV/0!</v>
      </c>
      <c r="M262" s="211"/>
      <c r="N262" s="211"/>
      <c r="O262" s="211"/>
      <c r="P262" s="211"/>
      <c r="Q262" s="300"/>
      <c r="R262" s="235"/>
      <c r="S262" s="220"/>
      <c r="T262" s="220"/>
      <c r="U262" s="235"/>
      <c r="V262" s="235"/>
      <c r="W262" s="235"/>
      <c r="X262" s="235"/>
      <c r="Y262" s="235"/>
    </row>
    <row r="263" spans="1:25">
      <c r="A263" s="240">
        <v>13</v>
      </c>
      <c r="B263" s="236">
        <v>3</v>
      </c>
      <c r="C263" s="236">
        <v>2304</v>
      </c>
      <c r="D263" s="236">
        <v>0.5</v>
      </c>
      <c r="E263" s="235"/>
      <c r="F263" s="235" t="s">
        <v>111</v>
      </c>
      <c r="G263" s="284">
        <v>10</v>
      </c>
      <c r="H263" s="235">
        <v>9.48</v>
      </c>
      <c r="I263" s="253">
        <f t="shared" si="16"/>
        <v>105.48523206751054</v>
      </c>
      <c r="J263" s="220">
        <v>2368</v>
      </c>
      <c r="K263" s="305">
        <f t="shared" si="17"/>
        <v>307.90283954840913</v>
      </c>
      <c r="L263" s="253">
        <f t="shared" si="18"/>
        <v>22.448640000000001</v>
      </c>
      <c r="M263" s="235">
        <v>13481</v>
      </c>
      <c r="N263" s="235">
        <v>9895</v>
      </c>
      <c r="O263" s="235">
        <v>4873</v>
      </c>
      <c r="P263" s="235">
        <v>60</v>
      </c>
      <c r="Q263" s="295"/>
      <c r="R263" s="235"/>
      <c r="S263" s="220"/>
      <c r="T263" s="220"/>
      <c r="U263" s="235"/>
      <c r="V263" s="235"/>
      <c r="W263" s="235"/>
      <c r="X263" s="235"/>
      <c r="Y263" s="235"/>
    </row>
    <row r="264" spans="1:25" s="225" customFormat="1">
      <c r="A264" s="240"/>
      <c r="B264" s="236"/>
      <c r="C264" s="236"/>
      <c r="D264" s="236"/>
      <c r="E264" s="235"/>
      <c r="F264" s="235"/>
      <c r="G264" s="284">
        <v>10</v>
      </c>
      <c r="H264" s="235"/>
      <c r="I264" s="236"/>
      <c r="J264" s="235"/>
      <c r="K264" s="307"/>
      <c r="L264" s="236"/>
      <c r="M264" s="235"/>
      <c r="N264" s="235"/>
      <c r="O264" s="235"/>
      <c r="P264" s="235"/>
      <c r="Q264" s="295"/>
      <c r="R264" s="235"/>
      <c r="S264" s="220"/>
      <c r="T264" s="220"/>
      <c r="U264" s="235"/>
      <c r="V264" s="235"/>
      <c r="W264" s="235"/>
      <c r="X264" s="235"/>
      <c r="Y264" s="235"/>
    </row>
    <row r="265" spans="1:25" ht="15.75" thickBot="1">
      <c r="A265" s="242"/>
      <c r="B265" s="243">
        <v>3</v>
      </c>
      <c r="C265" s="243">
        <v>2304</v>
      </c>
      <c r="D265" s="243"/>
      <c r="E265" s="275"/>
      <c r="F265" s="275"/>
      <c r="G265" s="296" t="s">
        <v>113</v>
      </c>
      <c r="H265" s="275"/>
      <c r="I265" s="243" t="e">
        <f t="shared" si="16"/>
        <v>#DIV/0!</v>
      </c>
      <c r="J265" s="275"/>
      <c r="K265" s="308" t="e">
        <f t="shared" si="17"/>
        <v>#DIV/0!</v>
      </c>
      <c r="L265" s="243" t="e">
        <f t="shared" si="18"/>
        <v>#DIV/0!</v>
      </c>
      <c r="M265" s="275"/>
      <c r="N265" s="275"/>
      <c r="O265" s="275"/>
      <c r="P265" s="275"/>
      <c r="Q265" s="297"/>
      <c r="R265" s="235"/>
      <c r="S265" s="220"/>
      <c r="T265" s="220"/>
      <c r="U265" s="235"/>
      <c r="V265" s="235"/>
      <c r="W265" s="235"/>
      <c r="X265" s="235"/>
      <c r="Y265" s="235"/>
    </row>
    <row r="266" spans="1:25">
      <c r="E266" s="235"/>
      <c r="F266" s="235"/>
      <c r="G266" s="219"/>
      <c r="H266" s="235"/>
      <c r="I266" s="220"/>
      <c r="J266" s="235"/>
      <c r="K266" s="220"/>
      <c r="L266" s="220"/>
      <c r="M266" s="235"/>
      <c r="N266" s="235"/>
      <c r="O266" s="235"/>
      <c r="P266" s="235"/>
      <c r="Q266" s="220"/>
      <c r="R266" s="235"/>
      <c r="S266" s="220"/>
      <c r="T266" s="220"/>
      <c r="U266" s="235"/>
      <c r="V266" s="235"/>
      <c r="W266" s="235"/>
      <c r="X266" s="235"/>
      <c r="Y266" s="235"/>
    </row>
    <row r="267" spans="1:25">
      <c r="E267" s="235"/>
      <c r="F267" s="235"/>
      <c r="G267" s="219"/>
      <c r="H267" s="235"/>
      <c r="I267" s="220"/>
      <c r="J267" s="235"/>
      <c r="K267" s="220"/>
      <c r="L267" s="220"/>
      <c r="M267" s="235"/>
      <c r="N267" s="235"/>
      <c r="O267" s="235"/>
      <c r="P267" s="235"/>
      <c r="Q267" s="220"/>
      <c r="R267" s="235"/>
      <c r="S267" s="220"/>
      <c r="T267" s="220"/>
      <c r="U267" s="235"/>
      <c r="V267" s="235"/>
      <c r="W267" s="235"/>
      <c r="X267" s="235"/>
      <c r="Y267" s="235"/>
    </row>
    <row r="268" spans="1:25">
      <c r="E268" s="235"/>
      <c r="F268" s="235"/>
      <c r="G268" s="219"/>
      <c r="H268" s="235"/>
      <c r="I268" s="220"/>
      <c r="J268" s="235"/>
      <c r="K268" s="220"/>
      <c r="L268" s="220"/>
      <c r="M268" s="235"/>
      <c r="N268" s="235"/>
      <c r="O268" s="235"/>
      <c r="P268" s="235"/>
      <c r="Q268" s="220"/>
      <c r="R268" s="235"/>
      <c r="S268" s="220"/>
      <c r="T268" s="220"/>
      <c r="U268" s="235"/>
      <c r="V268" s="235"/>
      <c r="W268" s="235"/>
      <c r="X268" s="235"/>
      <c r="Y268" s="235"/>
    </row>
    <row r="269" spans="1:25">
      <c r="E269" s="235"/>
      <c r="F269" s="235"/>
      <c r="G269" s="219"/>
      <c r="H269" s="235"/>
      <c r="I269" s="220"/>
      <c r="J269" s="235"/>
      <c r="K269" s="220"/>
      <c r="L269" s="220"/>
      <c r="M269" s="235"/>
      <c r="N269" s="235"/>
      <c r="O269" s="235"/>
      <c r="P269" s="235"/>
      <c r="Q269" s="220"/>
      <c r="R269" s="235"/>
      <c r="S269" s="220"/>
      <c r="T269" s="220"/>
      <c r="U269" s="235"/>
      <c r="V269" s="235"/>
      <c r="W269" s="235"/>
      <c r="X269" s="235"/>
      <c r="Y269" s="235"/>
    </row>
    <row r="270" spans="1:25">
      <c r="E270" s="235"/>
      <c r="F270" s="235"/>
      <c r="G270" s="219"/>
      <c r="H270" s="235"/>
      <c r="I270" s="220"/>
      <c r="J270" s="235"/>
      <c r="K270" s="220"/>
      <c r="L270" s="220"/>
      <c r="M270" s="235"/>
      <c r="N270" s="235"/>
      <c r="O270" s="235"/>
      <c r="P270" s="235"/>
      <c r="Q270" s="220"/>
      <c r="R270" s="235"/>
      <c r="S270" s="220"/>
      <c r="T270" s="220"/>
      <c r="U270" s="235"/>
      <c r="V270" s="235"/>
      <c r="W270" s="235"/>
      <c r="X270" s="235"/>
      <c r="Y270" s="235"/>
    </row>
    <row r="271" spans="1:25">
      <c r="E271" s="235"/>
      <c r="F271" s="235"/>
      <c r="G271" s="219"/>
      <c r="H271" s="235"/>
      <c r="I271" s="220"/>
      <c r="J271" s="235"/>
      <c r="K271" s="220"/>
      <c r="L271" s="220"/>
      <c r="M271" s="235"/>
      <c r="N271" s="235"/>
      <c r="O271" s="235"/>
      <c r="P271" s="235"/>
      <c r="Q271" s="220"/>
      <c r="R271" s="235"/>
      <c r="S271" s="220"/>
      <c r="T271" s="220"/>
      <c r="U271" s="235"/>
      <c r="V271" s="235"/>
      <c r="W271" s="235"/>
      <c r="X271" s="235"/>
      <c r="Y271" s="235"/>
    </row>
    <row r="272" spans="1:25">
      <c r="E272" s="235"/>
      <c r="F272" s="235"/>
      <c r="G272" s="219"/>
      <c r="H272" s="235"/>
      <c r="I272" s="220"/>
      <c r="J272" s="235"/>
      <c r="K272" s="220"/>
      <c r="L272" s="220"/>
      <c r="M272" s="235"/>
      <c r="N272" s="235"/>
      <c r="O272" s="235"/>
      <c r="P272" s="235"/>
      <c r="Q272" s="220"/>
      <c r="R272" s="235"/>
      <c r="S272" s="220"/>
      <c r="T272" s="220"/>
      <c r="U272" s="235"/>
      <c r="V272" s="235"/>
      <c r="W272" s="235"/>
      <c r="X272" s="235"/>
      <c r="Y272" s="235"/>
    </row>
    <row r="273" spans="5:25">
      <c r="E273" s="235"/>
      <c r="F273" s="235"/>
      <c r="G273" s="219"/>
      <c r="H273" s="235"/>
      <c r="I273" s="220"/>
      <c r="J273" s="235"/>
      <c r="K273" s="220"/>
      <c r="L273" s="220"/>
      <c r="M273" s="235"/>
      <c r="N273" s="235"/>
      <c r="O273" s="235"/>
      <c r="P273" s="235"/>
      <c r="Q273" s="220"/>
      <c r="R273" s="235"/>
      <c r="S273" s="220"/>
      <c r="T273" s="220"/>
      <c r="U273" s="235"/>
      <c r="V273" s="235"/>
      <c r="W273" s="235"/>
      <c r="X273" s="235"/>
      <c r="Y273" s="235"/>
    </row>
    <row r="274" spans="5:25"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</row>
    <row r="275" spans="5:25"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</row>
  </sheetData>
  <pageMargins left="0.7" right="0.7" top="0.75" bottom="0.75" header="0.3" footer="0.3"/>
  <pageSetup paperSize="9" scale="3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2"/>
  <sheetViews>
    <sheetView topLeftCell="A22" workbookViewId="0">
      <selection activeCell="AB44" sqref="AB44"/>
    </sheetView>
  </sheetViews>
  <sheetFormatPr baseColWidth="10" defaultColWidth="4.140625" defaultRowHeight="15"/>
  <cols>
    <col min="5" max="5" width="4.85546875" customWidth="1"/>
    <col min="10" max="10" width="5" bestFit="1" customWidth="1"/>
    <col min="16" max="16" width="5" bestFit="1" customWidth="1"/>
    <col min="21" max="21" width="5" bestFit="1" customWidth="1"/>
    <col min="27" max="27" width="5" bestFit="1" customWidth="1"/>
    <col min="32" max="32" width="5" bestFit="1" customWidth="1"/>
    <col min="37" max="37" width="5" bestFit="1" customWidth="1"/>
  </cols>
  <sheetData>
    <row r="1" spans="1:67" ht="15.75" thickBot="1">
      <c r="A1" s="90" t="s">
        <v>2</v>
      </c>
      <c r="B1" s="90">
        <v>80</v>
      </c>
      <c r="D1" s="91" t="s">
        <v>3</v>
      </c>
      <c r="E1" s="91">
        <v>1920</v>
      </c>
      <c r="G1" s="122" t="s">
        <v>80</v>
      </c>
      <c r="H1" s="122">
        <v>0.5</v>
      </c>
    </row>
    <row r="2" spans="1:67" ht="15.75" thickBot="1">
      <c r="A2">
        <v>-1</v>
      </c>
      <c r="B2">
        <v>94</v>
      </c>
      <c r="C2">
        <v>73</v>
      </c>
      <c r="D2">
        <v>-1</v>
      </c>
      <c r="E2">
        <v>-1</v>
      </c>
      <c r="F2">
        <v>-1</v>
      </c>
      <c r="G2">
        <v>-1</v>
      </c>
      <c r="H2">
        <v>-1</v>
      </c>
      <c r="I2">
        <v>55</v>
      </c>
      <c r="J2">
        <v>83</v>
      </c>
      <c r="K2">
        <v>-1</v>
      </c>
      <c r="L2">
        <v>-1</v>
      </c>
      <c r="M2">
        <v>7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AA2" s="100" t="s">
        <v>23</v>
      </c>
      <c r="AB2" s="99">
        <f>COUNT(A2:X2)</f>
        <v>24</v>
      </c>
      <c r="AC2" s="96"/>
      <c r="AD2" s="96"/>
      <c r="AE2" s="103" t="s">
        <v>22</v>
      </c>
      <c r="AF2" s="102">
        <f>SUM(AN2:BK2)</f>
        <v>6</v>
      </c>
      <c r="AN2">
        <f>IF(A2&gt;-1,1,0)</f>
        <v>0</v>
      </c>
      <c r="AO2" s="96">
        <f t="shared" ref="AO2:BK11" si="0">IF(B2&gt;-1,1,0)</f>
        <v>1</v>
      </c>
      <c r="AP2" s="96">
        <f t="shared" si="0"/>
        <v>1</v>
      </c>
      <c r="AQ2" s="96">
        <f t="shared" si="0"/>
        <v>0</v>
      </c>
      <c r="AR2" s="96">
        <f t="shared" si="0"/>
        <v>0</v>
      </c>
      <c r="AS2" s="96">
        <f t="shared" si="0"/>
        <v>0</v>
      </c>
      <c r="AT2" s="96">
        <f t="shared" si="0"/>
        <v>0</v>
      </c>
      <c r="AU2" s="96">
        <f t="shared" si="0"/>
        <v>0</v>
      </c>
      <c r="AV2" s="96">
        <f t="shared" si="0"/>
        <v>1</v>
      </c>
      <c r="AW2" s="96">
        <f t="shared" si="0"/>
        <v>1</v>
      </c>
      <c r="AX2" s="96">
        <f t="shared" si="0"/>
        <v>0</v>
      </c>
      <c r="AY2" s="96">
        <f t="shared" si="0"/>
        <v>0</v>
      </c>
      <c r="AZ2" s="96">
        <f t="shared" si="0"/>
        <v>1</v>
      </c>
      <c r="BA2" s="96">
        <f t="shared" si="0"/>
        <v>1</v>
      </c>
      <c r="BB2" s="96">
        <f t="shared" si="0"/>
        <v>0</v>
      </c>
      <c r="BC2" s="96">
        <f t="shared" si="0"/>
        <v>0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 t="shared" si="0"/>
        <v>0</v>
      </c>
      <c r="BL2" s="96"/>
      <c r="BM2" s="96"/>
      <c r="BN2" s="96"/>
      <c r="BO2" s="96"/>
    </row>
    <row r="3" spans="1:67" ht="15.75" thickBot="1">
      <c r="A3">
        <v>-1</v>
      </c>
      <c r="B3">
        <v>27</v>
      </c>
      <c r="C3">
        <v>-1</v>
      </c>
      <c r="D3">
        <v>-1</v>
      </c>
      <c r="E3">
        <v>-1</v>
      </c>
      <c r="F3">
        <v>22</v>
      </c>
      <c r="G3">
        <v>79</v>
      </c>
      <c r="H3">
        <v>9</v>
      </c>
      <c r="I3">
        <v>-1</v>
      </c>
      <c r="J3">
        <v>-1</v>
      </c>
      <c r="K3">
        <v>-1</v>
      </c>
      <c r="L3">
        <v>12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AA3" s="96"/>
      <c r="AB3" s="96"/>
      <c r="AC3" s="96"/>
      <c r="AD3" s="96"/>
      <c r="AE3" s="96"/>
      <c r="AF3" s="98">
        <f t="shared" ref="AF3:AF13" si="1">SUM(AN3:BK3)</f>
        <v>7</v>
      </c>
      <c r="AN3" s="96">
        <f t="shared" ref="AN3:AN13" si="2">IF(A3&gt;-1,1,0)</f>
        <v>0</v>
      </c>
      <c r="AO3" s="96">
        <f t="shared" si="0"/>
        <v>1</v>
      </c>
      <c r="AP3" s="96">
        <f t="shared" si="0"/>
        <v>0</v>
      </c>
      <c r="AQ3" s="96">
        <f t="shared" si="0"/>
        <v>0</v>
      </c>
      <c r="AR3" s="96">
        <f t="shared" si="0"/>
        <v>0</v>
      </c>
      <c r="AS3" s="96">
        <f t="shared" si="0"/>
        <v>1</v>
      </c>
      <c r="AT3" s="96">
        <f t="shared" si="0"/>
        <v>1</v>
      </c>
      <c r="AU3" s="96">
        <f t="shared" si="0"/>
        <v>1</v>
      </c>
      <c r="AV3" s="96">
        <f t="shared" si="0"/>
        <v>0</v>
      </c>
      <c r="AW3" s="96">
        <f t="shared" si="0"/>
        <v>0</v>
      </c>
      <c r="AX3" s="96">
        <f t="shared" si="0"/>
        <v>0</v>
      </c>
      <c r="AY3" s="96">
        <f t="shared" si="0"/>
        <v>1</v>
      </c>
      <c r="AZ3" s="96">
        <f t="shared" si="0"/>
        <v>0</v>
      </c>
      <c r="BA3" s="96">
        <f t="shared" si="0"/>
        <v>1</v>
      </c>
      <c r="BB3" s="96">
        <f t="shared" si="0"/>
        <v>1</v>
      </c>
      <c r="BC3" s="96">
        <f t="shared" si="0"/>
        <v>0</v>
      </c>
      <c r="BD3" s="96">
        <f t="shared" si="0"/>
        <v>0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si="0"/>
        <v>0</v>
      </c>
      <c r="BL3" s="96"/>
      <c r="BM3" s="96"/>
      <c r="BN3" s="96"/>
      <c r="BO3" s="96"/>
    </row>
    <row r="4" spans="1:67" ht="15.75" thickBot="1">
      <c r="A4">
        <v>-1</v>
      </c>
      <c r="B4">
        <v>-1</v>
      </c>
      <c r="C4">
        <v>-1</v>
      </c>
      <c r="D4">
        <v>24</v>
      </c>
      <c r="E4">
        <v>22</v>
      </c>
      <c r="F4">
        <v>81</v>
      </c>
      <c r="G4">
        <v>-1</v>
      </c>
      <c r="H4">
        <v>33</v>
      </c>
      <c r="I4">
        <v>-1</v>
      </c>
      <c r="J4">
        <v>-1</v>
      </c>
      <c r="K4">
        <v>-1</v>
      </c>
      <c r="L4">
        <v>0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AA4" s="100" t="s">
        <v>21</v>
      </c>
      <c r="AB4" s="101">
        <f>COUNT(A2:A13)</f>
        <v>12</v>
      </c>
      <c r="AC4" s="96"/>
      <c r="AD4" s="96"/>
      <c r="AE4" s="96"/>
      <c r="AF4" s="98">
        <f t="shared" si="1"/>
        <v>7</v>
      </c>
      <c r="AN4" s="96">
        <f t="shared" si="2"/>
        <v>0</v>
      </c>
      <c r="AO4" s="96">
        <f t="shared" si="0"/>
        <v>0</v>
      </c>
      <c r="AP4" s="96">
        <f t="shared" si="0"/>
        <v>0</v>
      </c>
      <c r="AQ4" s="96">
        <f t="shared" si="0"/>
        <v>1</v>
      </c>
      <c r="AR4" s="96">
        <f t="shared" si="0"/>
        <v>1</v>
      </c>
      <c r="AS4" s="96">
        <f t="shared" si="0"/>
        <v>1</v>
      </c>
      <c r="AT4" s="96">
        <f t="shared" si="0"/>
        <v>0</v>
      </c>
      <c r="AU4" s="96">
        <f t="shared" si="0"/>
        <v>1</v>
      </c>
      <c r="AV4" s="96">
        <f t="shared" si="0"/>
        <v>0</v>
      </c>
      <c r="AW4" s="96">
        <f t="shared" si="0"/>
        <v>0</v>
      </c>
      <c r="AX4" s="96">
        <f t="shared" si="0"/>
        <v>0</v>
      </c>
      <c r="AY4" s="96">
        <f t="shared" si="0"/>
        <v>1</v>
      </c>
      <c r="AZ4" s="96">
        <f t="shared" si="0"/>
        <v>0</v>
      </c>
      <c r="BA4" s="96">
        <f t="shared" si="0"/>
        <v>0</v>
      </c>
      <c r="BB4" s="96">
        <f t="shared" si="0"/>
        <v>1</v>
      </c>
      <c r="BC4" s="96">
        <f t="shared" si="0"/>
        <v>1</v>
      </c>
      <c r="BD4" s="96">
        <f t="shared" si="0"/>
        <v>0</v>
      </c>
      <c r="BE4" s="96">
        <f t="shared" si="0"/>
        <v>0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0"/>
        <v>0</v>
      </c>
      <c r="BL4" s="96"/>
      <c r="BM4" s="96"/>
      <c r="BN4" s="96"/>
      <c r="BO4" s="96"/>
    </row>
    <row r="5" spans="1:67" ht="15.75" thickBot="1">
      <c r="A5">
        <v>61</v>
      </c>
      <c r="B5">
        <v>-1</v>
      </c>
      <c r="C5">
        <v>47</v>
      </c>
      <c r="D5">
        <v>-1</v>
      </c>
      <c r="E5">
        <v>-1</v>
      </c>
      <c r="F5">
        <v>-1</v>
      </c>
      <c r="G5">
        <v>-1</v>
      </c>
      <c r="H5">
        <v>-1</v>
      </c>
      <c r="I5">
        <v>65</v>
      </c>
      <c r="J5">
        <v>25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AA5" s="96"/>
      <c r="AB5" s="96"/>
      <c r="AC5" s="96"/>
      <c r="AD5" s="96"/>
      <c r="AE5" s="96"/>
      <c r="AF5" s="98">
        <f t="shared" si="1"/>
        <v>6</v>
      </c>
      <c r="AN5" s="96">
        <f t="shared" si="2"/>
        <v>1</v>
      </c>
      <c r="AO5" s="96">
        <f t="shared" si="0"/>
        <v>0</v>
      </c>
      <c r="AP5" s="96">
        <f t="shared" si="0"/>
        <v>1</v>
      </c>
      <c r="AQ5" s="96">
        <f t="shared" si="0"/>
        <v>0</v>
      </c>
      <c r="AR5" s="96">
        <f t="shared" si="0"/>
        <v>0</v>
      </c>
      <c r="AS5" s="96">
        <f t="shared" si="0"/>
        <v>0</v>
      </c>
      <c r="AT5" s="96">
        <f t="shared" si="0"/>
        <v>0</v>
      </c>
      <c r="AU5" s="96">
        <f t="shared" si="0"/>
        <v>0</v>
      </c>
      <c r="AV5" s="96">
        <f t="shared" si="0"/>
        <v>1</v>
      </c>
      <c r="AW5" s="96">
        <f t="shared" si="0"/>
        <v>1</v>
      </c>
      <c r="AX5" s="96">
        <f t="shared" si="0"/>
        <v>0</v>
      </c>
      <c r="AY5" s="96">
        <f t="shared" si="0"/>
        <v>0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1</v>
      </c>
      <c r="BD5" s="96">
        <f t="shared" si="0"/>
        <v>1</v>
      </c>
      <c r="BE5" s="96">
        <f t="shared" si="0"/>
        <v>0</v>
      </c>
      <c r="BF5" s="96">
        <f t="shared" si="0"/>
        <v>0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0"/>
        <v>0</v>
      </c>
      <c r="BL5" s="96"/>
      <c r="BM5" s="96"/>
      <c r="BN5" s="96"/>
      <c r="BO5" s="96"/>
    </row>
    <row r="6" spans="1:67" ht="15.75" thickBot="1">
      <c r="A6">
        <v>-1</v>
      </c>
      <c r="B6">
        <v>-1</v>
      </c>
      <c r="C6">
        <v>39</v>
      </c>
      <c r="D6">
        <v>-1</v>
      </c>
      <c r="E6">
        <v>-1</v>
      </c>
      <c r="F6">
        <v>-1</v>
      </c>
      <c r="G6">
        <v>84</v>
      </c>
      <c r="H6">
        <v>-1</v>
      </c>
      <c r="I6">
        <v>-1</v>
      </c>
      <c r="J6">
        <v>41</v>
      </c>
      <c r="K6">
        <v>72</v>
      </c>
      <c r="L6">
        <v>-1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AA6" s="100" t="s">
        <v>0</v>
      </c>
      <c r="AB6" s="99">
        <f>SUM(AF2:AF13)</f>
        <v>76</v>
      </c>
      <c r="AC6" s="96"/>
      <c r="AD6" s="96"/>
      <c r="AE6" s="96"/>
      <c r="AF6" s="98">
        <f t="shared" si="1"/>
        <v>6</v>
      </c>
      <c r="AN6" s="96">
        <f t="shared" si="2"/>
        <v>0</v>
      </c>
      <c r="AO6" s="96">
        <f t="shared" si="0"/>
        <v>0</v>
      </c>
      <c r="AP6" s="96">
        <f t="shared" si="0"/>
        <v>1</v>
      </c>
      <c r="AQ6" s="96">
        <f t="shared" si="0"/>
        <v>0</v>
      </c>
      <c r="AR6" s="96">
        <f t="shared" si="0"/>
        <v>0</v>
      </c>
      <c r="AS6" s="96">
        <f t="shared" si="0"/>
        <v>0</v>
      </c>
      <c r="AT6" s="96">
        <f t="shared" si="0"/>
        <v>1</v>
      </c>
      <c r="AU6" s="96">
        <f t="shared" si="0"/>
        <v>0</v>
      </c>
      <c r="AV6" s="96">
        <f t="shared" si="0"/>
        <v>0</v>
      </c>
      <c r="AW6" s="96">
        <f t="shared" si="0"/>
        <v>1</v>
      </c>
      <c r="AX6" s="96">
        <f t="shared" si="0"/>
        <v>1</v>
      </c>
      <c r="AY6" s="96">
        <f t="shared" si="0"/>
        <v>0</v>
      </c>
      <c r="AZ6" s="96">
        <f t="shared" si="0"/>
        <v>0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1</v>
      </c>
      <c r="BE6" s="96">
        <f t="shared" si="0"/>
        <v>1</v>
      </c>
      <c r="BF6" s="96">
        <f t="shared" si="0"/>
        <v>0</v>
      </c>
      <c r="BG6" s="96">
        <f t="shared" si="0"/>
        <v>0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0"/>
        <v>0</v>
      </c>
      <c r="BL6" s="96"/>
      <c r="BM6" s="96"/>
      <c r="BN6" s="96"/>
      <c r="BO6" s="96"/>
    </row>
    <row r="7" spans="1:67">
      <c r="A7">
        <v>-1</v>
      </c>
      <c r="B7">
        <v>-1</v>
      </c>
      <c r="C7">
        <v>-1</v>
      </c>
      <c r="D7">
        <v>-1</v>
      </c>
      <c r="E7">
        <v>46</v>
      </c>
      <c r="F7">
        <v>40</v>
      </c>
      <c r="G7">
        <v>-1</v>
      </c>
      <c r="H7">
        <v>82</v>
      </c>
      <c r="I7">
        <v>-1</v>
      </c>
      <c r="J7">
        <v>-1</v>
      </c>
      <c r="K7">
        <v>-1</v>
      </c>
      <c r="L7">
        <v>79</v>
      </c>
      <c r="M7">
        <v>0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A7" s="96"/>
      <c r="AB7" s="96"/>
      <c r="AC7" s="96"/>
      <c r="AD7" s="96"/>
      <c r="AE7" s="96"/>
      <c r="AF7" s="98">
        <f t="shared" si="1"/>
        <v>7</v>
      </c>
      <c r="AN7" s="96">
        <f t="shared" si="2"/>
        <v>0</v>
      </c>
      <c r="AO7" s="96">
        <f t="shared" si="0"/>
        <v>0</v>
      </c>
      <c r="AP7" s="96">
        <f t="shared" si="0"/>
        <v>0</v>
      </c>
      <c r="AQ7" s="96">
        <f t="shared" si="0"/>
        <v>0</v>
      </c>
      <c r="AR7" s="96">
        <f t="shared" si="0"/>
        <v>1</v>
      </c>
      <c r="AS7" s="96">
        <f t="shared" si="0"/>
        <v>1</v>
      </c>
      <c r="AT7" s="96">
        <f t="shared" si="0"/>
        <v>0</v>
      </c>
      <c r="AU7" s="96">
        <f t="shared" si="0"/>
        <v>1</v>
      </c>
      <c r="AV7" s="96">
        <f t="shared" si="0"/>
        <v>0</v>
      </c>
      <c r="AW7" s="96">
        <f t="shared" si="0"/>
        <v>0</v>
      </c>
      <c r="AX7" s="96">
        <f t="shared" si="0"/>
        <v>0</v>
      </c>
      <c r="AY7" s="96">
        <f t="shared" si="0"/>
        <v>1</v>
      </c>
      <c r="AZ7" s="96">
        <f t="shared" si="0"/>
        <v>1</v>
      </c>
      <c r="BA7" s="96">
        <f t="shared" si="0"/>
        <v>0</v>
      </c>
      <c r="BB7" s="96">
        <f t="shared" si="0"/>
        <v>0</v>
      </c>
      <c r="BC7" s="96">
        <f t="shared" si="0"/>
        <v>0</v>
      </c>
      <c r="BD7" s="96">
        <f t="shared" si="0"/>
        <v>0</v>
      </c>
      <c r="BE7" s="96">
        <f t="shared" si="0"/>
        <v>1</v>
      </c>
      <c r="BF7" s="96">
        <f t="shared" si="0"/>
        <v>1</v>
      </c>
      <c r="BG7" s="96">
        <f t="shared" si="0"/>
        <v>0</v>
      </c>
      <c r="BH7" s="96">
        <f t="shared" si="0"/>
        <v>0</v>
      </c>
      <c r="BI7" s="96">
        <f t="shared" si="0"/>
        <v>0</v>
      </c>
      <c r="BJ7" s="96">
        <f t="shared" si="0"/>
        <v>0</v>
      </c>
      <c r="BK7" s="96">
        <f t="shared" si="0"/>
        <v>0</v>
      </c>
      <c r="BL7" s="96"/>
      <c r="BM7" s="96"/>
      <c r="BN7" s="96"/>
      <c r="BO7" s="96"/>
    </row>
    <row r="8" spans="1:67">
      <c r="A8">
        <v>-1</v>
      </c>
      <c r="B8">
        <v>-1</v>
      </c>
      <c r="C8">
        <v>95</v>
      </c>
      <c r="D8">
        <v>53</v>
      </c>
      <c r="E8">
        <v>-1</v>
      </c>
      <c r="F8">
        <v>-1</v>
      </c>
      <c r="G8">
        <v>-1</v>
      </c>
      <c r="H8">
        <v>-1</v>
      </c>
      <c r="I8">
        <v>-1</v>
      </c>
      <c r="J8">
        <v>14</v>
      </c>
      <c r="K8">
        <v>18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A8" s="96"/>
      <c r="AB8" s="96"/>
      <c r="AC8" s="96"/>
      <c r="AD8" s="96"/>
      <c r="AE8" s="96"/>
      <c r="AF8" s="98">
        <f t="shared" si="1"/>
        <v>6</v>
      </c>
      <c r="AN8" s="96">
        <f t="shared" si="2"/>
        <v>0</v>
      </c>
      <c r="AO8" s="96">
        <f t="shared" si="0"/>
        <v>0</v>
      </c>
      <c r="AP8" s="96">
        <f t="shared" si="0"/>
        <v>1</v>
      </c>
      <c r="AQ8" s="96">
        <f t="shared" si="0"/>
        <v>1</v>
      </c>
      <c r="AR8" s="96">
        <f t="shared" si="0"/>
        <v>0</v>
      </c>
      <c r="AS8" s="96">
        <f t="shared" si="0"/>
        <v>0</v>
      </c>
      <c r="AT8" s="96">
        <f t="shared" si="0"/>
        <v>0</v>
      </c>
      <c r="AU8" s="96">
        <f t="shared" si="0"/>
        <v>0</v>
      </c>
      <c r="AV8" s="96">
        <f t="shared" si="0"/>
        <v>0</v>
      </c>
      <c r="AW8" s="96">
        <f t="shared" si="0"/>
        <v>1</v>
      </c>
      <c r="AX8" s="96">
        <f t="shared" si="0"/>
        <v>1</v>
      </c>
      <c r="AY8" s="96">
        <f t="shared" si="0"/>
        <v>0</v>
      </c>
      <c r="AZ8" s="96">
        <f t="shared" si="0"/>
        <v>0</v>
      </c>
      <c r="BA8" s="96">
        <f t="shared" si="0"/>
        <v>0</v>
      </c>
      <c r="BB8" s="96">
        <f t="shared" si="0"/>
        <v>0</v>
      </c>
      <c r="BC8" s="96">
        <f t="shared" si="0"/>
        <v>0</v>
      </c>
      <c r="BD8" s="96">
        <f t="shared" si="0"/>
        <v>0</v>
      </c>
      <c r="BE8" s="96">
        <f t="shared" si="0"/>
        <v>0</v>
      </c>
      <c r="BF8" s="96">
        <f t="shared" si="0"/>
        <v>1</v>
      </c>
      <c r="BG8" s="96">
        <f t="shared" si="0"/>
        <v>1</v>
      </c>
      <c r="BH8" s="96">
        <f t="shared" si="0"/>
        <v>0</v>
      </c>
      <c r="BI8" s="96">
        <f t="shared" si="0"/>
        <v>0</v>
      </c>
      <c r="BJ8" s="96">
        <f t="shared" si="0"/>
        <v>0</v>
      </c>
      <c r="BK8" s="96">
        <f t="shared" si="0"/>
        <v>0</v>
      </c>
      <c r="BL8" s="96"/>
      <c r="BM8" s="96"/>
      <c r="BN8" s="96"/>
      <c r="BO8" s="96"/>
    </row>
    <row r="9" spans="1:67">
      <c r="A9">
        <v>-1</v>
      </c>
      <c r="B9">
        <v>11</v>
      </c>
      <c r="C9">
        <v>73</v>
      </c>
      <c r="D9">
        <v>-1</v>
      </c>
      <c r="E9">
        <v>-1</v>
      </c>
      <c r="F9">
        <v>-1</v>
      </c>
      <c r="G9">
        <v>2</v>
      </c>
      <c r="H9">
        <v>-1</v>
      </c>
      <c r="I9">
        <v>-1</v>
      </c>
      <c r="J9">
        <v>47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A9" s="96"/>
      <c r="AB9" s="96"/>
      <c r="AC9" s="96"/>
      <c r="AD9" s="96"/>
      <c r="AE9" s="96"/>
      <c r="AF9" s="98">
        <f t="shared" si="1"/>
        <v>6</v>
      </c>
      <c r="AN9" s="96">
        <f t="shared" si="2"/>
        <v>0</v>
      </c>
      <c r="AO9" s="96">
        <f t="shared" si="0"/>
        <v>1</v>
      </c>
      <c r="AP9" s="96">
        <f t="shared" si="0"/>
        <v>1</v>
      </c>
      <c r="AQ9" s="96">
        <f t="shared" si="0"/>
        <v>0</v>
      </c>
      <c r="AR9" s="96">
        <f t="shared" si="0"/>
        <v>0</v>
      </c>
      <c r="AS9" s="96">
        <f t="shared" si="0"/>
        <v>0</v>
      </c>
      <c r="AT9" s="96">
        <f t="shared" si="0"/>
        <v>1</v>
      </c>
      <c r="AU9" s="96">
        <f t="shared" si="0"/>
        <v>0</v>
      </c>
      <c r="AV9" s="96">
        <f t="shared" si="0"/>
        <v>0</v>
      </c>
      <c r="AW9" s="96">
        <f t="shared" si="0"/>
        <v>1</v>
      </c>
      <c r="AX9" s="96">
        <f t="shared" si="0"/>
        <v>0</v>
      </c>
      <c r="AY9" s="96">
        <f t="shared" si="0"/>
        <v>0</v>
      </c>
      <c r="AZ9" s="96">
        <f t="shared" si="0"/>
        <v>0</v>
      </c>
      <c r="BA9" s="96">
        <f t="shared" si="0"/>
        <v>0</v>
      </c>
      <c r="BB9" s="96">
        <f t="shared" si="0"/>
        <v>0</v>
      </c>
      <c r="BC9" s="96">
        <f t="shared" si="0"/>
        <v>0</v>
      </c>
      <c r="BD9" s="96">
        <f t="shared" si="0"/>
        <v>0</v>
      </c>
      <c r="BE9" s="96">
        <f t="shared" si="0"/>
        <v>0</v>
      </c>
      <c r="BF9" s="96">
        <f t="shared" si="0"/>
        <v>0</v>
      </c>
      <c r="BG9" s="96">
        <f t="shared" si="0"/>
        <v>1</v>
      </c>
      <c r="BH9" s="96">
        <f t="shared" si="0"/>
        <v>1</v>
      </c>
      <c r="BI9" s="96">
        <f t="shared" si="0"/>
        <v>0</v>
      </c>
      <c r="BJ9" s="96">
        <f t="shared" si="0"/>
        <v>0</v>
      </c>
      <c r="BK9" s="96">
        <f t="shared" si="0"/>
        <v>0</v>
      </c>
      <c r="BL9" s="96"/>
      <c r="BM9" s="96"/>
      <c r="BN9" s="96"/>
      <c r="BO9" s="96"/>
    </row>
    <row r="10" spans="1:67">
      <c r="A10">
        <v>12</v>
      </c>
      <c r="B10">
        <v>-1</v>
      </c>
      <c r="C10">
        <v>-1</v>
      </c>
      <c r="D10">
        <v>-1</v>
      </c>
      <c r="E10">
        <v>83</v>
      </c>
      <c r="F10">
        <v>24</v>
      </c>
      <c r="G10">
        <v>-1</v>
      </c>
      <c r="H10">
        <v>43</v>
      </c>
      <c r="I10">
        <v>-1</v>
      </c>
      <c r="J10">
        <v>-1</v>
      </c>
      <c r="K10">
        <v>-1</v>
      </c>
      <c r="L10">
        <v>51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A10" s="96"/>
      <c r="AB10" s="96"/>
      <c r="AC10" s="96"/>
      <c r="AD10" s="96"/>
      <c r="AE10" s="96"/>
      <c r="AF10" s="98">
        <f t="shared" si="1"/>
        <v>7</v>
      </c>
      <c r="AN10" s="96">
        <f t="shared" si="2"/>
        <v>1</v>
      </c>
      <c r="AO10" s="96">
        <f t="shared" si="0"/>
        <v>0</v>
      </c>
      <c r="AP10" s="96">
        <f t="shared" si="0"/>
        <v>0</v>
      </c>
      <c r="AQ10" s="96">
        <f t="shared" si="0"/>
        <v>0</v>
      </c>
      <c r="AR10" s="96">
        <f t="shared" si="0"/>
        <v>1</v>
      </c>
      <c r="AS10" s="96">
        <f t="shared" si="0"/>
        <v>1</v>
      </c>
      <c r="AT10" s="96">
        <f t="shared" si="0"/>
        <v>0</v>
      </c>
      <c r="AU10" s="96">
        <f t="shared" si="0"/>
        <v>1</v>
      </c>
      <c r="AV10" s="96">
        <f t="shared" si="0"/>
        <v>0</v>
      </c>
      <c r="AW10" s="96">
        <f t="shared" si="0"/>
        <v>0</v>
      </c>
      <c r="AX10" s="96">
        <f t="shared" si="0"/>
        <v>0</v>
      </c>
      <c r="AY10" s="96">
        <f t="shared" si="0"/>
        <v>1</v>
      </c>
      <c r="AZ10" s="96">
        <f t="shared" si="0"/>
        <v>0</v>
      </c>
      <c r="BA10" s="96">
        <f t="shared" si="0"/>
        <v>0</v>
      </c>
      <c r="BB10" s="96">
        <f t="shared" si="0"/>
        <v>0</v>
      </c>
      <c r="BC10" s="96">
        <f t="shared" si="0"/>
        <v>0</v>
      </c>
      <c r="BD10" s="96">
        <f t="shared" si="0"/>
        <v>0</v>
      </c>
      <c r="BE10" s="96">
        <f t="shared" si="0"/>
        <v>0</v>
      </c>
      <c r="BF10" s="96">
        <f t="shared" si="0"/>
        <v>0</v>
      </c>
      <c r="BG10" s="96">
        <f t="shared" si="0"/>
        <v>0</v>
      </c>
      <c r="BH10" s="96">
        <f t="shared" si="0"/>
        <v>1</v>
      </c>
      <c r="BI10" s="96">
        <f t="shared" si="0"/>
        <v>1</v>
      </c>
      <c r="BJ10" s="96">
        <f t="shared" si="0"/>
        <v>0</v>
      </c>
      <c r="BK10" s="96">
        <f t="shared" si="0"/>
        <v>0</v>
      </c>
      <c r="BL10" s="96"/>
      <c r="BM10" s="96"/>
      <c r="BN10" s="96"/>
      <c r="BO10" s="96"/>
    </row>
    <row r="11" spans="1:67">
      <c r="A11">
        <v>-1</v>
      </c>
      <c r="B11">
        <v>-1</v>
      </c>
      <c r="C11">
        <v>-1</v>
      </c>
      <c r="D11">
        <v>-1</v>
      </c>
      <c r="E11">
        <v>-1</v>
      </c>
      <c r="F11">
        <v>94</v>
      </c>
      <c r="G11">
        <v>-1</v>
      </c>
      <c r="H11">
        <v>59</v>
      </c>
      <c r="I11">
        <v>-1</v>
      </c>
      <c r="J11">
        <v>-1</v>
      </c>
      <c r="K11">
        <v>70</v>
      </c>
      <c r="L11">
        <v>72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A11" s="96"/>
      <c r="AB11" s="96"/>
      <c r="AC11" s="96"/>
      <c r="AD11" s="96"/>
      <c r="AE11" s="96"/>
      <c r="AF11" s="98">
        <f t="shared" si="1"/>
        <v>6</v>
      </c>
      <c r="AN11" s="96">
        <f t="shared" si="2"/>
        <v>0</v>
      </c>
      <c r="AO11" s="96">
        <f t="shared" si="0"/>
        <v>0</v>
      </c>
      <c r="AP11" s="96">
        <f t="shared" si="0"/>
        <v>0</v>
      </c>
      <c r="AQ11" s="96">
        <f t="shared" si="0"/>
        <v>0</v>
      </c>
      <c r="AR11" s="96">
        <f t="shared" si="0"/>
        <v>0</v>
      </c>
      <c r="AS11" s="96">
        <f t="shared" si="0"/>
        <v>1</v>
      </c>
      <c r="AT11" s="96">
        <f t="shared" si="0"/>
        <v>0</v>
      </c>
      <c r="AU11" s="96">
        <f t="shared" si="0"/>
        <v>1</v>
      </c>
      <c r="AV11" s="96">
        <f t="shared" si="0"/>
        <v>0</v>
      </c>
      <c r="AW11" s="96">
        <f t="shared" si="0"/>
        <v>0</v>
      </c>
      <c r="AX11" s="96">
        <f t="shared" si="0"/>
        <v>1</v>
      </c>
      <c r="AY11" s="96">
        <f t="shared" si="0"/>
        <v>1</v>
      </c>
      <c r="AZ11" s="96">
        <f t="shared" si="0"/>
        <v>0</v>
      </c>
      <c r="BA11" s="96">
        <f t="shared" ref="BA11:BA13" si="3">IF(N11&gt;-1,1,0)</f>
        <v>0</v>
      </c>
      <c r="BB11" s="96">
        <f t="shared" ref="BB11:BB13" si="4">IF(O11&gt;-1,1,0)</f>
        <v>0</v>
      </c>
      <c r="BC11" s="96">
        <f t="shared" ref="BC11:BC13" si="5">IF(P11&gt;-1,1,0)</f>
        <v>0</v>
      </c>
      <c r="BD11" s="96">
        <f t="shared" ref="BD11:BD13" si="6">IF(Q11&gt;-1,1,0)</f>
        <v>0</v>
      </c>
      <c r="BE11" s="96">
        <f t="shared" ref="BE11:BE13" si="7">IF(R11&gt;-1,1,0)</f>
        <v>0</v>
      </c>
      <c r="BF11" s="96">
        <f t="shared" ref="BF11:BF13" si="8">IF(S11&gt;-1,1,0)</f>
        <v>0</v>
      </c>
      <c r="BG11" s="96">
        <f t="shared" ref="BG11:BG13" si="9">IF(T11&gt;-1,1,0)</f>
        <v>0</v>
      </c>
      <c r="BH11" s="96">
        <f t="shared" ref="BH11:BH13" si="10">IF(U11&gt;-1,1,0)</f>
        <v>0</v>
      </c>
      <c r="BI11" s="96">
        <f t="shared" ref="BI11:BI13" si="11">IF(V11&gt;-1,1,0)</f>
        <v>1</v>
      </c>
      <c r="BJ11" s="96">
        <f t="shared" ref="BJ11:BJ13" si="12">IF(W11&gt;-1,1,0)</f>
        <v>1</v>
      </c>
      <c r="BK11" s="96">
        <f t="shared" ref="BK11:BK13" si="13">IF(X11&gt;-1,1,0)</f>
        <v>0</v>
      </c>
      <c r="BL11" s="96"/>
      <c r="BM11" s="96"/>
      <c r="BN11" s="96"/>
      <c r="BO11" s="96"/>
    </row>
    <row r="12" spans="1:67">
      <c r="A12">
        <v>-1</v>
      </c>
      <c r="B12">
        <v>-1</v>
      </c>
      <c r="C12">
        <v>7</v>
      </c>
      <c r="D12">
        <v>65</v>
      </c>
      <c r="E12">
        <v>-1</v>
      </c>
      <c r="F12">
        <v>-1</v>
      </c>
      <c r="G12">
        <v>-1</v>
      </c>
      <c r="H12">
        <v>-1</v>
      </c>
      <c r="I12">
        <v>39</v>
      </c>
      <c r="J12">
        <v>49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A12" s="96"/>
      <c r="AB12" s="96"/>
      <c r="AC12" s="96"/>
      <c r="AD12" s="96"/>
      <c r="AE12" s="96"/>
      <c r="AF12" s="98">
        <f t="shared" si="1"/>
        <v>6</v>
      </c>
      <c r="AN12" s="96">
        <f t="shared" si="2"/>
        <v>0</v>
      </c>
      <c r="AO12" s="96">
        <f t="shared" ref="AO12:AO13" si="14">IF(B12&gt;-1,1,0)</f>
        <v>0</v>
      </c>
      <c r="AP12" s="96">
        <f t="shared" ref="AP12:AP13" si="15">IF(C12&gt;-1,1,0)</f>
        <v>1</v>
      </c>
      <c r="AQ12" s="96">
        <f t="shared" ref="AQ12:AQ13" si="16">IF(D12&gt;-1,1,0)</f>
        <v>1</v>
      </c>
      <c r="AR12" s="96">
        <f t="shared" ref="AR12:AR13" si="17">IF(E12&gt;-1,1,0)</f>
        <v>0</v>
      </c>
      <c r="AS12" s="96">
        <f t="shared" ref="AS12:AS13" si="18">IF(F12&gt;-1,1,0)</f>
        <v>0</v>
      </c>
      <c r="AT12" s="96">
        <f t="shared" ref="AT12:AT13" si="19">IF(G12&gt;-1,1,0)</f>
        <v>0</v>
      </c>
      <c r="AU12" s="96">
        <f t="shared" ref="AU12:AU13" si="20">IF(H12&gt;-1,1,0)</f>
        <v>0</v>
      </c>
      <c r="AV12" s="96">
        <f t="shared" ref="AV12:AV13" si="21">IF(I12&gt;-1,1,0)</f>
        <v>1</v>
      </c>
      <c r="AW12" s="96">
        <f t="shared" ref="AW12:AW13" si="22">IF(J12&gt;-1,1,0)</f>
        <v>1</v>
      </c>
      <c r="AX12" s="96">
        <f t="shared" ref="AX12:AX13" si="23">IF(K12&gt;-1,1,0)</f>
        <v>0</v>
      </c>
      <c r="AY12" s="96">
        <f t="shared" ref="AY12:AY13" si="24">IF(L12&gt;-1,1,0)</f>
        <v>0</v>
      </c>
      <c r="AZ12" s="96">
        <f t="shared" ref="AZ12:AZ13" si="25">IF(M12&gt;-1,1,0)</f>
        <v>0</v>
      </c>
      <c r="BA12" s="96">
        <f t="shared" si="3"/>
        <v>0</v>
      </c>
      <c r="BB12" s="96">
        <f t="shared" si="4"/>
        <v>0</v>
      </c>
      <c r="BC12" s="96">
        <f t="shared" si="5"/>
        <v>0</v>
      </c>
      <c r="BD12" s="96">
        <f t="shared" si="6"/>
        <v>0</v>
      </c>
      <c r="BE12" s="96">
        <f t="shared" si="7"/>
        <v>0</v>
      </c>
      <c r="BF12" s="96">
        <f t="shared" si="8"/>
        <v>0</v>
      </c>
      <c r="BG12" s="96">
        <f t="shared" si="9"/>
        <v>0</v>
      </c>
      <c r="BH12" s="96">
        <f t="shared" si="10"/>
        <v>0</v>
      </c>
      <c r="BI12" s="96">
        <f t="shared" si="11"/>
        <v>0</v>
      </c>
      <c r="BJ12" s="96">
        <f t="shared" si="12"/>
        <v>1</v>
      </c>
      <c r="BK12" s="96">
        <f t="shared" si="13"/>
        <v>1</v>
      </c>
      <c r="BL12" s="96"/>
      <c r="BM12" s="96"/>
      <c r="BN12" s="96"/>
      <c r="BO12" s="96"/>
    </row>
    <row r="13" spans="1:67" ht="15.75" thickBot="1">
      <c r="A13">
        <v>43</v>
      </c>
      <c r="B13">
        <v>-1</v>
      </c>
      <c r="C13">
        <v>-1</v>
      </c>
      <c r="D13">
        <v>-1</v>
      </c>
      <c r="E13">
        <v>-1</v>
      </c>
      <c r="F13">
        <v>66</v>
      </c>
      <c r="G13">
        <v>-1</v>
      </c>
      <c r="H13">
        <v>41</v>
      </c>
      <c r="I13">
        <v>-1</v>
      </c>
      <c r="J13">
        <v>-1</v>
      </c>
      <c r="K13">
        <v>-1</v>
      </c>
      <c r="L13">
        <v>26</v>
      </c>
      <c r="M13">
        <v>7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A13" s="96"/>
      <c r="AB13" s="96"/>
      <c r="AC13" s="96"/>
      <c r="AD13" s="96"/>
      <c r="AE13" s="96"/>
      <c r="AF13" s="97">
        <f t="shared" si="1"/>
        <v>6</v>
      </c>
      <c r="AN13" s="96">
        <f t="shared" si="2"/>
        <v>1</v>
      </c>
      <c r="AO13" s="96">
        <f t="shared" si="14"/>
        <v>0</v>
      </c>
      <c r="AP13" s="96">
        <f t="shared" si="15"/>
        <v>0</v>
      </c>
      <c r="AQ13" s="96">
        <f t="shared" si="16"/>
        <v>0</v>
      </c>
      <c r="AR13" s="96">
        <f t="shared" si="17"/>
        <v>0</v>
      </c>
      <c r="AS13" s="96">
        <f t="shared" si="18"/>
        <v>1</v>
      </c>
      <c r="AT13" s="96">
        <f t="shared" si="19"/>
        <v>0</v>
      </c>
      <c r="AU13" s="96">
        <f t="shared" si="20"/>
        <v>1</v>
      </c>
      <c r="AV13" s="96">
        <f t="shared" si="21"/>
        <v>0</v>
      </c>
      <c r="AW13" s="96">
        <f t="shared" si="22"/>
        <v>0</v>
      </c>
      <c r="AX13" s="96">
        <f t="shared" si="23"/>
        <v>0</v>
      </c>
      <c r="AY13" s="96">
        <f t="shared" si="24"/>
        <v>1</v>
      </c>
      <c r="AZ13" s="96">
        <f t="shared" si="25"/>
        <v>1</v>
      </c>
      <c r="BA13" s="96">
        <f t="shared" si="3"/>
        <v>0</v>
      </c>
      <c r="BB13" s="96">
        <f t="shared" si="4"/>
        <v>0</v>
      </c>
      <c r="BC13" s="96">
        <f t="shared" si="5"/>
        <v>0</v>
      </c>
      <c r="BD13" s="96">
        <f t="shared" si="6"/>
        <v>0</v>
      </c>
      <c r="BE13" s="96">
        <f t="shared" si="7"/>
        <v>0</v>
      </c>
      <c r="BF13" s="96">
        <f t="shared" si="8"/>
        <v>0</v>
      </c>
      <c r="BG13" s="96">
        <f t="shared" si="9"/>
        <v>0</v>
      </c>
      <c r="BH13" s="96">
        <f t="shared" si="10"/>
        <v>0</v>
      </c>
      <c r="BI13" s="96">
        <f t="shared" si="11"/>
        <v>0</v>
      </c>
      <c r="BJ13" s="96">
        <f t="shared" si="12"/>
        <v>0</v>
      </c>
      <c r="BK13" s="96">
        <f t="shared" si="13"/>
        <v>1</v>
      </c>
      <c r="BL13" s="96"/>
      <c r="BM13" s="96"/>
      <c r="BN13" s="96"/>
      <c r="BO13" s="96"/>
    </row>
    <row r="14" spans="1:67" ht="15.75" thickBot="1"/>
    <row r="15" spans="1:67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K15" s="96"/>
      <c r="L15" s="135" t="s">
        <v>76</v>
      </c>
      <c r="M15" s="109"/>
      <c r="N15" s="109"/>
      <c r="O15" s="109"/>
      <c r="P15" s="109"/>
      <c r="Q15" s="109"/>
      <c r="R15" s="109"/>
      <c r="S15" s="109"/>
      <c r="T15" s="109"/>
      <c r="U15" s="110"/>
      <c r="V15" s="96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</row>
    <row r="16" spans="1:67" ht="15.75" thickBot="1">
      <c r="A16" s="111" t="s">
        <v>19</v>
      </c>
      <c r="B16" s="107">
        <f>AF2*2+$E$21+$E$22+$E$20</f>
        <v>23</v>
      </c>
      <c r="C16" s="315" t="s">
        <v>20</v>
      </c>
      <c r="D16" s="316"/>
      <c r="E16" s="317"/>
      <c r="F16" s="107" t="s">
        <v>19</v>
      </c>
      <c r="G16" s="107">
        <f>AF2*2+$J$20+$J$21+$J$22</f>
        <v>42</v>
      </c>
      <c r="H16" s="315" t="s">
        <v>18</v>
      </c>
      <c r="I16" s="316"/>
      <c r="J16" s="317"/>
      <c r="K16" s="96"/>
      <c r="L16" s="111" t="s">
        <v>19</v>
      </c>
      <c r="M16" s="107">
        <f>AF2*2+$P$22+$P$21+$P$20</f>
        <v>22</v>
      </c>
      <c r="N16" s="315" t="s">
        <v>20</v>
      </c>
      <c r="O16" s="316"/>
      <c r="P16" s="317"/>
      <c r="Q16" s="107" t="s">
        <v>19</v>
      </c>
      <c r="R16" s="107">
        <f>AF2*2+$U$22+$U$21+$U$20</f>
        <v>42</v>
      </c>
      <c r="S16" s="315" t="s">
        <v>18</v>
      </c>
      <c r="T16" s="316"/>
      <c r="U16" s="317"/>
      <c r="V16" s="96"/>
      <c r="W16" s="198" t="s">
        <v>19</v>
      </c>
      <c r="X16" s="194">
        <f>AF2+MAX($AA$20,$AA$21,$AA$22,$AA$23)</f>
        <v>10</v>
      </c>
      <c r="Y16" s="315" t="s">
        <v>20</v>
      </c>
      <c r="Z16" s="316"/>
      <c r="AA16" s="317"/>
      <c r="AB16" s="198" t="s">
        <v>19</v>
      </c>
      <c r="AC16" s="194">
        <f>AF2++MAX($AF$20,$AF$21,$AF$22,$AF$23)</f>
        <v>18</v>
      </c>
      <c r="AD16" s="315" t="s">
        <v>18</v>
      </c>
      <c r="AE16" s="316"/>
      <c r="AF16" s="317"/>
      <c r="AG16" s="96"/>
      <c r="AH16" s="96" t="s">
        <v>81</v>
      </c>
      <c r="AI16" s="96">
        <f>AF2*2</f>
        <v>12</v>
      </c>
      <c r="AJ16" s="309" t="s">
        <v>82</v>
      </c>
      <c r="AK16" s="310"/>
      <c r="AL16" s="310"/>
      <c r="AM16" s="311"/>
      <c r="AN16" s="96"/>
      <c r="AO16" s="96" t="s">
        <v>81</v>
      </c>
      <c r="AP16" s="96">
        <f>AF2</f>
        <v>6</v>
      </c>
      <c r="AQ16" s="312" t="s">
        <v>87</v>
      </c>
      <c r="AR16" s="313"/>
      <c r="AS16" s="313"/>
      <c r="AT16" s="314"/>
    </row>
    <row r="17" spans="1:46">
      <c r="A17" s="111"/>
      <c r="B17" s="107">
        <f t="shared" ref="B17:B27" si="26">AF3*2+$E$21+$E$22+$E$20</f>
        <v>25</v>
      </c>
      <c r="C17" s="9" t="s">
        <v>17</v>
      </c>
      <c r="D17" s="8"/>
      <c r="E17" s="7">
        <v>24</v>
      </c>
      <c r="F17" s="107"/>
      <c r="G17" s="107">
        <f t="shared" ref="G17:G27" si="27">AF3*2+$J$20+$J$21+$J$22</f>
        <v>44</v>
      </c>
      <c r="H17" s="9" t="s">
        <v>17</v>
      </c>
      <c r="I17" s="8"/>
      <c r="J17" s="7">
        <v>25</v>
      </c>
      <c r="K17" s="96"/>
      <c r="L17" s="111"/>
      <c r="M17" s="159">
        <f t="shared" ref="M17:M27" si="28">AF3*2+$P$22+$P$21+$P$20</f>
        <v>24</v>
      </c>
      <c r="N17" s="9" t="s">
        <v>17</v>
      </c>
      <c r="O17" s="8"/>
      <c r="P17" s="7">
        <v>24</v>
      </c>
      <c r="Q17" s="107"/>
      <c r="R17" s="159">
        <f t="shared" ref="R17:R27" si="29">AF3*2+$U$22+$U$21+$U$20</f>
        <v>44</v>
      </c>
      <c r="S17" s="9" t="s">
        <v>17</v>
      </c>
      <c r="T17" s="8"/>
      <c r="U17" s="7">
        <v>25</v>
      </c>
      <c r="V17" s="96"/>
      <c r="W17" s="198"/>
      <c r="X17" s="194">
        <f t="shared" ref="X17:X27" si="30">AF3+MAX($AA$20,$AA$21,$AA$22,$AA$23)</f>
        <v>11</v>
      </c>
      <c r="Y17" s="192" t="s">
        <v>85</v>
      </c>
      <c r="Z17" s="191"/>
      <c r="AA17" s="190">
        <v>72</v>
      </c>
      <c r="AB17" s="198"/>
      <c r="AC17" s="194">
        <f t="shared" ref="AC17:AC27" si="31">AF3++MAX($AF$20,$AF$21,$AF$22,$AF$23)</f>
        <v>19</v>
      </c>
      <c r="AD17" s="192" t="s">
        <v>85</v>
      </c>
      <c r="AE17" s="191"/>
      <c r="AF17" s="190">
        <v>73</v>
      </c>
      <c r="AG17" s="96"/>
      <c r="AH17" s="96"/>
      <c r="AI17" s="96">
        <f t="shared" ref="AI17:AI27" si="32">AF3*2</f>
        <v>14</v>
      </c>
      <c r="AJ17" s="108"/>
      <c r="AK17" s="109"/>
      <c r="AL17" s="109"/>
      <c r="AM17" s="110"/>
      <c r="AN17" s="96"/>
      <c r="AO17" s="96"/>
      <c r="AP17" s="96">
        <f t="shared" ref="AP17:AP27" si="33">AF3</f>
        <v>7</v>
      </c>
      <c r="AQ17" s="108"/>
      <c r="AR17" s="109"/>
      <c r="AS17" s="109"/>
      <c r="AT17" s="110"/>
    </row>
    <row r="18" spans="1:46">
      <c r="A18" s="111"/>
      <c r="B18" s="107">
        <f t="shared" si="26"/>
        <v>25</v>
      </c>
      <c r="C18" s="6" t="s">
        <v>16</v>
      </c>
      <c r="D18" s="5"/>
      <c r="E18" s="4">
        <v>76</v>
      </c>
      <c r="F18" s="107"/>
      <c r="G18" s="107">
        <f t="shared" si="27"/>
        <v>44</v>
      </c>
      <c r="H18" s="6" t="s">
        <v>16</v>
      </c>
      <c r="I18" s="5"/>
      <c r="J18" s="4">
        <v>76</v>
      </c>
      <c r="K18" s="96"/>
      <c r="L18" s="111"/>
      <c r="M18" s="159">
        <f t="shared" si="28"/>
        <v>24</v>
      </c>
      <c r="N18" s="6" t="s">
        <v>16</v>
      </c>
      <c r="O18" s="5"/>
      <c r="P18" s="4">
        <v>76</v>
      </c>
      <c r="Q18" s="107"/>
      <c r="R18" s="159">
        <f t="shared" si="29"/>
        <v>44</v>
      </c>
      <c r="S18" s="6" t="s">
        <v>16</v>
      </c>
      <c r="T18" s="5"/>
      <c r="U18" s="4">
        <v>76</v>
      </c>
      <c r="V18" s="96"/>
      <c r="W18" s="198"/>
      <c r="X18" s="194">
        <f t="shared" si="30"/>
        <v>11</v>
      </c>
      <c r="Y18" s="189" t="s">
        <v>86</v>
      </c>
      <c r="Z18" s="188"/>
      <c r="AA18" s="187">
        <v>73</v>
      </c>
      <c r="AB18" s="198"/>
      <c r="AC18" s="194">
        <f t="shared" si="31"/>
        <v>19</v>
      </c>
      <c r="AD18" s="189" t="s">
        <v>86</v>
      </c>
      <c r="AE18" s="188"/>
      <c r="AF18" s="187">
        <v>75</v>
      </c>
      <c r="AG18" s="96"/>
      <c r="AH18" s="96"/>
      <c r="AI18" s="96">
        <f t="shared" si="32"/>
        <v>14</v>
      </c>
      <c r="AJ18" s="111" t="s">
        <v>85</v>
      </c>
      <c r="AK18" s="107">
        <f>AB2</f>
        <v>24</v>
      </c>
      <c r="AL18" s="107"/>
      <c r="AM18" s="112"/>
      <c r="AN18" s="96"/>
      <c r="AO18" s="96"/>
      <c r="AP18" s="96">
        <f t="shared" si="33"/>
        <v>7</v>
      </c>
      <c r="AQ18" s="111" t="s">
        <v>85</v>
      </c>
      <c r="AR18" s="107">
        <f>AB2</f>
        <v>24</v>
      </c>
      <c r="AS18" s="107"/>
      <c r="AT18" s="112"/>
    </row>
    <row r="19" spans="1:46">
      <c r="A19" s="111"/>
      <c r="B19" s="107">
        <f t="shared" si="26"/>
        <v>23</v>
      </c>
      <c r="C19" s="6" t="s">
        <v>15</v>
      </c>
      <c r="D19" s="5"/>
      <c r="E19" s="4">
        <v>10</v>
      </c>
      <c r="F19" s="107"/>
      <c r="G19" s="107">
        <f t="shared" si="27"/>
        <v>42</v>
      </c>
      <c r="H19" s="6" t="s">
        <v>15</v>
      </c>
      <c r="I19" s="5"/>
      <c r="J19" s="4">
        <v>10</v>
      </c>
      <c r="K19" s="96"/>
      <c r="L19" s="111"/>
      <c r="M19" s="159">
        <f t="shared" si="28"/>
        <v>22</v>
      </c>
      <c r="N19" s="6" t="s">
        <v>15</v>
      </c>
      <c r="O19" s="5"/>
      <c r="P19" s="4">
        <v>10</v>
      </c>
      <c r="Q19" s="107"/>
      <c r="R19" s="159">
        <f t="shared" si="29"/>
        <v>42</v>
      </c>
      <c r="S19" s="6" t="s">
        <v>15</v>
      </c>
      <c r="T19" s="5"/>
      <c r="U19" s="4">
        <v>10</v>
      </c>
      <c r="V19" s="96"/>
      <c r="W19" s="198"/>
      <c r="X19" s="194">
        <f t="shared" si="30"/>
        <v>10</v>
      </c>
      <c r="Y19" s="189" t="s">
        <v>83</v>
      </c>
      <c r="Z19" s="188"/>
      <c r="AA19" s="187">
        <v>10</v>
      </c>
      <c r="AB19" s="198"/>
      <c r="AC19" s="194">
        <f t="shared" si="31"/>
        <v>18</v>
      </c>
      <c r="AD19" s="189" t="s">
        <v>83</v>
      </c>
      <c r="AE19" s="188"/>
      <c r="AF19" s="187">
        <v>10</v>
      </c>
      <c r="AG19" s="96"/>
      <c r="AH19" s="96"/>
      <c r="AI19" s="96">
        <f t="shared" si="32"/>
        <v>12</v>
      </c>
      <c r="AJ19" s="111" t="s">
        <v>86</v>
      </c>
      <c r="AK19" s="107">
        <f>AB2</f>
        <v>24</v>
      </c>
      <c r="AL19" s="107"/>
      <c r="AM19" s="112"/>
      <c r="AN19" s="96"/>
      <c r="AO19" s="96"/>
      <c r="AP19" s="96">
        <f t="shared" si="33"/>
        <v>6</v>
      </c>
      <c r="AQ19" s="111" t="s">
        <v>86</v>
      </c>
      <c r="AR19" s="107">
        <f>AB2</f>
        <v>24</v>
      </c>
      <c r="AS19" s="107"/>
      <c r="AT19" s="112"/>
    </row>
    <row r="20" spans="1:46">
      <c r="A20" s="111"/>
      <c r="B20" s="107">
        <f t="shared" si="26"/>
        <v>23</v>
      </c>
      <c r="C20" s="6" t="s">
        <v>14</v>
      </c>
      <c r="D20" s="5"/>
      <c r="E20" s="4">
        <v>2</v>
      </c>
      <c r="F20" s="107"/>
      <c r="G20" s="107">
        <f t="shared" si="27"/>
        <v>42</v>
      </c>
      <c r="H20" s="6" t="s">
        <v>14</v>
      </c>
      <c r="I20" s="5"/>
      <c r="J20" s="4">
        <v>4</v>
      </c>
      <c r="K20" s="96"/>
      <c r="L20" s="111"/>
      <c r="M20" s="159">
        <f t="shared" si="28"/>
        <v>22</v>
      </c>
      <c r="N20" s="6" t="s">
        <v>14</v>
      </c>
      <c r="O20" s="5"/>
      <c r="P20" s="4">
        <v>2</v>
      </c>
      <c r="Q20" s="107"/>
      <c r="R20" s="159">
        <f t="shared" si="29"/>
        <v>42</v>
      </c>
      <c r="S20" s="6" t="s">
        <v>14</v>
      </c>
      <c r="T20" s="5"/>
      <c r="U20" s="4">
        <v>4</v>
      </c>
      <c r="V20" s="96"/>
      <c r="W20" s="198"/>
      <c r="X20" s="194">
        <f t="shared" si="30"/>
        <v>10</v>
      </c>
      <c r="Y20" s="189" t="s">
        <v>91</v>
      </c>
      <c r="Z20" s="188"/>
      <c r="AA20" s="187">
        <v>4</v>
      </c>
      <c r="AB20" s="198"/>
      <c r="AC20" s="194">
        <f t="shared" si="31"/>
        <v>18</v>
      </c>
      <c r="AD20" s="189" t="s">
        <v>91</v>
      </c>
      <c r="AE20" s="188"/>
      <c r="AF20" s="187">
        <v>6</v>
      </c>
      <c r="AG20" s="96"/>
      <c r="AH20" s="96"/>
      <c r="AI20" s="96">
        <f t="shared" si="32"/>
        <v>12</v>
      </c>
      <c r="AJ20" s="111" t="s">
        <v>83</v>
      </c>
      <c r="AK20" s="107">
        <v>10</v>
      </c>
      <c r="AL20" s="107"/>
      <c r="AM20" s="112"/>
      <c r="AN20" s="96"/>
      <c r="AO20" s="96"/>
      <c r="AP20" s="96">
        <f t="shared" si="33"/>
        <v>6</v>
      </c>
      <c r="AQ20" s="111" t="s">
        <v>83</v>
      </c>
      <c r="AR20" s="107">
        <v>10</v>
      </c>
      <c r="AS20" s="107"/>
      <c r="AT20" s="112"/>
    </row>
    <row r="21" spans="1:46" ht="15.75" thickBot="1">
      <c r="A21" s="111"/>
      <c r="B21" s="107">
        <f t="shared" si="26"/>
        <v>25</v>
      </c>
      <c r="C21" s="6" t="s">
        <v>13</v>
      </c>
      <c r="D21" s="5" t="s">
        <v>12</v>
      </c>
      <c r="E21" s="4">
        <v>5</v>
      </c>
      <c r="F21" s="107"/>
      <c r="G21" s="107">
        <f t="shared" si="27"/>
        <v>44</v>
      </c>
      <c r="H21" s="6" t="s">
        <v>13</v>
      </c>
      <c r="I21" s="5" t="s">
        <v>12</v>
      </c>
      <c r="J21" s="4">
        <v>15</v>
      </c>
      <c r="K21" s="96"/>
      <c r="L21" s="111"/>
      <c r="M21" s="159">
        <f t="shared" si="28"/>
        <v>24</v>
      </c>
      <c r="N21" s="6" t="s">
        <v>13</v>
      </c>
      <c r="O21" s="5" t="s">
        <v>12</v>
      </c>
      <c r="P21" s="4">
        <v>5</v>
      </c>
      <c r="Q21" s="107"/>
      <c r="R21" s="159">
        <f t="shared" si="29"/>
        <v>44</v>
      </c>
      <c r="S21" s="6" t="s">
        <v>13</v>
      </c>
      <c r="T21" s="5" t="s">
        <v>12</v>
      </c>
      <c r="U21" s="4">
        <v>15</v>
      </c>
      <c r="V21" s="96"/>
      <c r="W21" s="198"/>
      <c r="X21" s="194">
        <f t="shared" si="30"/>
        <v>11</v>
      </c>
      <c r="Y21" s="189" t="s">
        <v>92</v>
      </c>
      <c r="Z21" s="188"/>
      <c r="AA21" s="187">
        <v>3</v>
      </c>
      <c r="AB21" s="198"/>
      <c r="AC21" s="194">
        <f t="shared" si="31"/>
        <v>19</v>
      </c>
      <c r="AD21" s="189" t="s">
        <v>92</v>
      </c>
      <c r="AE21" s="188"/>
      <c r="AF21" s="187">
        <v>12</v>
      </c>
      <c r="AG21" s="96"/>
      <c r="AH21" s="96"/>
      <c r="AI21" s="96">
        <f t="shared" si="32"/>
        <v>14</v>
      </c>
      <c r="AJ21" s="113"/>
      <c r="AK21" s="114"/>
      <c r="AL21" s="114"/>
      <c r="AM21" s="115"/>
      <c r="AN21" s="96"/>
      <c r="AO21" s="96"/>
      <c r="AP21" s="96">
        <f t="shared" si="33"/>
        <v>7</v>
      </c>
      <c r="AQ21" s="113"/>
      <c r="AR21" s="114"/>
      <c r="AS21" s="114"/>
      <c r="AT21" s="115"/>
    </row>
    <row r="22" spans="1:46" ht="15.75" thickBot="1">
      <c r="A22" s="111"/>
      <c r="B22" s="107">
        <f t="shared" si="26"/>
        <v>23</v>
      </c>
      <c r="C22" s="6"/>
      <c r="D22" s="5" t="s">
        <v>11</v>
      </c>
      <c r="E22" s="4">
        <v>4</v>
      </c>
      <c r="F22" s="107"/>
      <c r="G22" s="107">
        <f t="shared" si="27"/>
        <v>42</v>
      </c>
      <c r="H22" s="6"/>
      <c r="I22" s="5" t="s">
        <v>11</v>
      </c>
      <c r="J22" s="4">
        <v>11</v>
      </c>
      <c r="K22" s="96"/>
      <c r="L22" s="111"/>
      <c r="M22" s="159">
        <f t="shared" si="28"/>
        <v>22</v>
      </c>
      <c r="N22" s="6"/>
      <c r="O22" s="5" t="s">
        <v>11</v>
      </c>
      <c r="P22" s="4">
        <v>3</v>
      </c>
      <c r="Q22" s="107"/>
      <c r="R22" s="159">
        <f t="shared" si="29"/>
        <v>42</v>
      </c>
      <c r="S22" s="6"/>
      <c r="T22" s="5" t="s">
        <v>11</v>
      </c>
      <c r="U22" s="4">
        <v>11</v>
      </c>
      <c r="V22" s="96"/>
      <c r="W22" s="198"/>
      <c r="X22" s="194">
        <f t="shared" si="30"/>
        <v>10</v>
      </c>
      <c r="Y22" s="189" t="s">
        <v>93</v>
      </c>
      <c r="Z22" s="188"/>
      <c r="AA22" s="187">
        <v>3</v>
      </c>
      <c r="AB22" s="198"/>
      <c r="AC22" s="194">
        <f t="shared" si="31"/>
        <v>18</v>
      </c>
      <c r="AD22" s="189" t="s">
        <v>93</v>
      </c>
      <c r="AE22" s="188"/>
      <c r="AF22" s="187">
        <v>10</v>
      </c>
      <c r="AG22" s="96"/>
      <c r="AH22" s="96"/>
      <c r="AI22" s="96">
        <f t="shared" si="32"/>
        <v>12</v>
      </c>
      <c r="AJ22" s="123" t="s">
        <v>84</v>
      </c>
      <c r="AK22" s="124">
        <f>AK18+AK19+SUM(AI16:AI27)*AK20</f>
        <v>1568</v>
      </c>
      <c r="AL22" s="124"/>
      <c r="AM22" s="125"/>
      <c r="AN22" s="96"/>
      <c r="AO22" s="96"/>
      <c r="AP22" s="96">
        <f t="shared" si="33"/>
        <v>6</v>
      </c>
      <c r="AQ22" s="126" t="s">
        <v>84</v>
      </c>
      <c r="AR22" s="127">
        <f>AR18+AR19+SUM(AP16:AP27)*AR20</f>
        <v>808</v>
      </c>
      <c r="AS22" s="127"/>
      <c r="AT22" s="128"/>
    </row>
    <row r="23" spans="1:46" ht="15.75" thickBot="1">
      <c r="A23" s="111"/>
      <c r="B23" s="107">
        <f t="shared" si="26"/>
        <v>23</v>
      </c>
      <c r="C23" s="6" t="s">
        <v>10</v>
      </c>
      <c r="D23" s="5"/>
      <c r="E23" s="4">
        <v>24</v>
      </c>
      <c r="F23" s="107"/>
      <c r="G23" s="107">
        <f t="shared" si="27"/>
        <v>42</v>
      </c>
      <c r="H23" s="6" t="s">
        <v>10</v>
      </c>
      <c r="I23" s="5"/>
      <c r="J23" s="4">
        <v>27</v>
      </c>
      <c r="K23" s="96"/>
      <c r="L23" s="111"/>
      <c r="M23" s="159">
        <f t="shared" si="28"/>
        <v>22</v>
      </c>
      <c r="N23" s="6" t="s">
        <v>10</v>
      </c>
      <c r="O23" s="5"/>
      <c r="P23" s="4">
        <v>25</v>
      </c>
      <c r="Q23" s="107"/>
      <c r="R23" s="159">
        <f t="shared" si="29"/>
        <v>42</v>
      </c>
      <c r="S23" s="6" t="s">
        <v>10</v>
      </c>
      <c r="T23" s="5"/>
      <c r="U23" s="4">
        <v>27</v>
      </c>
      <c r="V23" s="96"/>
      <c r="W23" s="198"/>
      <c r="X23" s="194">
        <f t="shared" si="30"/>
        <v>10</v>
      </c>
      <c r="Y23" s="141" t="s">
        <v>94</v>
      </c>
      <c r="Z23" s="140"/>
      <c r="AA23" s="175">
        <v>2</v>
      </c>
      <c r="AB23" s="198"/>
      <c r="AC23" s="194">
        <f t="shared" si="31"/>
        <v>18</v>
      </c>
      <c r="AD23" s="141" t="s">
        <v>94</v>
      </c>
      <c r="AE23" s="140"/>
      <c r="AF23" s="175">
        <v>3</v>
      </c>
      <c r="AG23" s="96"/>
      <c r="AH23" s="96"/>
      <c r="AI23" s="96">
        <f t="shared" si="32"/>
        <v>12</v>
      </c>
      <c r="AJ23" s="96"/>
      <c r="AK23" s="96"/>
      <c r="AL23" s="96"/>
      <c r="AM23" s="96"/>
      <c r="AN23" s="96"/>
      <c r="AO23" s="96"/>
      <c r="AP23" s="96">
        <f t="shared" si="33"/>
        <v>6</v>
      </c>
      <c r="AQ23" s="96"/>
      <c r="AR23" s="96"/>
      <c r="AS23" s="96"/>
      <c r="AT23" s="96"/>
    </row>
    <row r="24" spans="1:46" ht="15.75" thickBot="1">
      <c r="A24" s="111"/>
      <c r="B24" s="107">
        <f t="shared" si="26"/>
        <v>25</v>
      </c>
      <c r="C24" s="3" t="s">
        <v>9</v>
      </c>
      <c r="D24" s="2"/>
      <c r="E24" s="1">
        <f>E17+E18+E23+E19*(SUM(B16:B27))</f>
        <v>2964</v>
      </c>
      <c r="F24" s="107"/>
      <c r="G24" s="107">
        <f t="shared" si="27"/>
        <v>44</v>
      </c>
      <c r="H24" s="3" t="s">
        <v>9</v>
      </c>
      <c r="I24" s="2"/>
      <c r="J24" s="1">
        <f>J17+J18+J23+J19*(SUM(G16:G27))</f>
        <v>5248</v>
      </c>
      <c r="K24" s="96"/>
      <c r="L24" s="111"/>
      <c r="M24" s="159">
        <f t="shared" si="28"/>
        <v>24</v>
      </c>
      <c r="N24" s="3" t="s">
        <v>9</v>
      </c>
      <c r="O24" s="2"/>
      <c r="P24" s="1">
        <f>P17+P18+P23+P19*(SUM(M16:M27))</f>
        <v>2845</v>
      </c>
      <c r="Q24" s="107"/>
      <c r="R24" s="159">
        <f t="shared" si="29"/>
        <v>44</v>
      </c>
      <c r="S24" s="3" t="s">
        <v>9</v>
      </c>
      <c r="T24" s="2"/>
      <c r="U24" s="1">
        <f>U17+U18+U23+U19*(SUM(R16:R27))</f>
        <v>5248</v>
      </c>
      <c r="V24" s="96"/>
      <c r="W24" s="198"/>
      <c r="X24" s="194">
        <f t="shared" si="30"/>
        <v>11</v>
      </c>
      <c r="Y24" s="141" t="s">
        <v>95</v>
      </c>
      <c r="Z24" s="140"/>
      <c r="AA24" s="175">
        <v>3</v>
      </c>
      <c r="AB24" s="198"/>
      <c r="AC24" s="194">
        <f t="shared" si="31"/>
        <v>19</v>
      </c>
      <c r="AD24" s="141" t="s">
        <v>95</v>
      </c>
      <c r="AE24" s="140"/>
      <c r="AF24" s="175">
        <v>3</v>
      </c>
      <c r="AG24" s="96"/>
      <c r="AH24" s="96"/>
      <c r="AI24" s="96">
        <f t="shared" si="32"/>
        <v>14</v>
      </c>
      <c r="AJ24" s="96"/>
      <c r="AK24" s="96"/>
      <c r="AL24" s="96"/>
      <c r="AM24" s="96"/>
      <c r="AN24" s="96"/>
      <c r="AO24" s="96"/>
      <c r="AP24" s="96">
        <f t="shared" si="33"/>
        <v>7</v>
      </c>
      <c r="AQ24" s="96"/>
      <c r="AR24" s="96"/>
      <c r="AS24" s="96"/>
      <c r="AT24" s="96"/>
    </row>
    <row r="25" spans="1:46" ht="15.75" thickBot="1">
      <c r="B25" s="107">
        <f t="shared" si="26"/>
        <v>23</v>
      </c>
      <c r="G25" s="107">
        <f t="shared" si="27"/>
        <v>42</v>
      </c>
      <c r="M25" s="159">
        <f t="shared" si="28"/>
        <v>22</v>
      </c>
      <c r="R25" s="159">
        <f t="shared" si="29"/>
        <v>42</v>
      </c>
      <c r="W25" s="198"/>
      <c r="X25" s="194">
        <f t="shared" si="30"/>
        <v>10</v>
      </c>
      <c r="Y25" s="186" t="s">
        <v>9</v>
      </c>
      <c r="Z25" s="185"/>
      <c r="AA25" s="184">
        <f>AA17+AA18+AA19*AA24*SUM(X16:X27)+AA20+AA21+AA22+AA23</f>
        <v>3877</v>
      </c>
      <c r="AB25" s="198"/>
      <c r="AC25" s="194">
        <f t="shared" si="31"/>
        <v>18</v>
      </c>
      <c r="AD25" s="186" t="s">
        <v>9</v>
      </c>
      <c r="AE25" s="185"/>
      <c r="AF25" s="184">
        <f>AF17+AF18+AF19*AF24*SUM(AC16:AC27)+AF20+AF21+AF22+AF23</f>
        <v>6779</v>
      </c>
      <c r="AG25" s="96"/>
      <c r="AH25" s="96"/>
      <c r="AI25" s="96">
        <f t="shared" si="32"/>
        <v>12</v>
      </c>
      <c r="AJ25" s="96"/>
      <c r="AK25" s="96"/>
      <c r="AL25" s="96"/>
      <c r="AM25" s="96"/>
      <c r="AN25" s="96"/>
      <c r="AO25" s="96"/>
      <c r="AP25" s="96">
        <f t="shared" si="33"/>
        <v>6</v>
      </c>
      <c r="AQ25" s="96"/>
      <c r="AR25" s="96"/>
      <c r="AS25" s="96"/>
      <c r="AT25" s="96"/>
    </row>
    <row r="26" spans="1:46">
      <c r="B26" s="107">
        <f t="shared" si="26"/>
        <v>23</v>
      </c>
      <c r="G26" s="107">
        <f t="shared" si="27"/>
        <v>42</v>
      </c>
      <c r="M26" s="159">
        <f t="shared" si="28"/>
        <v>22</v>
      </c>
      <c r="R26" s="159">
        <f t="shared" si="29"/>
        <v>42</v>
      </c>
      <c r="X26" s="194">
        <f t="shared" si="30"/>
        <v>10</v>
      </c>
      <c r="AC26" s="194">
        <f t="shared" si="31"/>
        <v>18</v>
      </c>
      <c r="AG26" s="96"/>
      <c r="AH26" s="96"/>
      <c r="AI26" s="96">
        <f t="shared" si="32"/>
        <v>12</v>
      </c>
      <c r="AJ26" s="96"/>
      <c r="AK26" s="96"/>
      <c r="AL26" s="96"/>
      <c r="AM26" s="96"/>
      <c r="AN26" s="96"/>
      <c r="AO26" s="96"/>
      <c r="AP26" s="96">
        <f t="shared" si="33"/>
        <v>6</v>
      </c>
      <c r="AQ26" s="96"/>
      <c r="AR26" s="96"/>
      <c r="AS26" s="96"/>
      <c r="AT26" s="96"/>
    </row>
    <row r="27" spans="1:46">
      <c r="B27" s="107">
        <f t="shared" si="26"/>
        <v>23</v>
      </c>
      <c r="G27" s="107">
        <f t="shared" si="27"/>
        <v>42</v>
      </c>
      <c r="M27" s="159">
        <f t="shared" si="28"/>
        <v>22</v>
      </c>
      <c r="R27" s="159">
        <f t="shared" si="29"/>
        <v>42</v>
      </c>
      <c r="X27" s="194">
        <f t="shared" si="30"/>
        <v>10</v>
      </c>
      <c r="AC27" s="194">
        <f t="shared" si="31"/>
        <v>18</v>
      </c>
      <c r="AG27" s="96"/>
      <c r="AH27" s="96"/>
      <c r="AI27" s="96">
        <f t="shared" si="32"/>
        <v>12</v>
      </c>
      <c r="AJ27" s="96"/>
      <c r="AK27" s="96"/>
      <c r="AL27" s="96"/>
      <c r="AM27" s="96"/>
      <c r="AN27" s="96"/>
      <c r="AO27" s="96"/>
      <c r="AP27" s="96">
        <f t="shared" si="33"/>
        <v>6</v>
      </c>
      <c r="AQ27" s="96"/>
      <c r="AR27" s="96"/>
      <c r="AS27" s="96"/>
      <c r="AT27" s="96"/>
    </row>
    <row r="28" spans="1:46">
      <c r="B28" s="107"/>
    </row>
    <row r="29" spans="1:46" ht="15.75" thickBot="1"/>
    <row r="30" spans="1:46" ht="15.75" thickBot="1">
      <c r="W30" s="277" t="s">
        <v>97</v>
      </c>
      <c r="X30" s="238"/>
      <c r="Y30" s="238"/>
      <c r="Z30" s="238"/>
      <c r="AA30" s="238"/>
      <c r="AB30" s="238"/>
      <c r="AC30" s="238"/>
      <c r="AD30" s="238"/>
      <c r="AE30" s="238"/>
      <c r="AF30" s="239"/>
    </row>
    <row r="31" spans="1:46" ht="15.75" thickBot="1">
      <c r="W31" s="240" t="s">
        <v>19</v>
      </c>
      <c r="X31" s="236">
        <f>AF2</f>
        <v>6</v>
      </c>
      <c r="Y31" s="315" t="s">
        <v>20</v>
      </c>
      <c r="Z31" s="316"/>
      <c r="AA31" s="317"/>
      <c r="AB31" s="240" t="s">
        <v>19</v>
      </c>
      <c r="AC31" s="236">
        <f>AF2</f>
        <v>6</v>
      </c>
      <c r="AD31" s="315" t="s">
        <v>18</v>
      </c>
      <c r="AE31" s="316"/>
      <c r="AF31" s="317"/>
    </row>
    <row r="32" spans="1:46">
      <c r="W32" s="240"/>
      <c r="X32" s="236">
        <f t="shared" ref="X32:X41" si="34">AF3</f>
        <v>7</v>
      </c>
      <c r="Y32" s="234" t="s">
        <v>85</v>
      </c>
      <c r="Z32" s="233"/>
      <c r="AA32" s="232">
        <v>72</v>
      </c>
      <c r="AB32" s="240"/>
      <c r="AC32" s="236">
        <f t="shared" ref="AC32:AC42" si="35">AF3</f>
        <v>7</v>
      </c>
      <c r="AD32" s="234" t="s">
        <v>85</v>
      </c>
      <c r="AE32" s="233"/>
      <c r="AF32" s="232">
        <v>73</v>
      </c>
    </row>
    <row r="33" spans="23:32">
      <c r="W33" s="240"/>
      <c r="X33" s="236">
        <f t="shared" si="34"/>
        <v>7</v>
      </c>
      <c r="Y33" s="231" t="s">
        <v>86</v>
      </c>
      <c r="Z33" s="230"/>
      <c r="AA33" s="229">
        <v>73</v>
      </c>
      <c r="AB33" s="240"/>
      <c r="AC33" s="236">
        <f t="shared" si="35"/>
        <v>7</v>
      </c>
      <c r="AD33" s="231" t="s">
        <v>86</v>
      </c>
      <c r="AE33" s="230"/>
      <c r="AF33" s="229">
        <v>75</v>
      </c>
    </row>
    <row r="34" spans="23:32">
      <c r="W34" s="240"/>
      <c r="X34" s="236">
        <f t="shared" si="34"/>
        <v>6</v>
      </c>
      <c r="Y34" s="231" t="s">
        <v>83</v>
      </c>
      <c r="Z34" s="230"/>
      <c r="AA34" s="229">
        <v>10</v>
      </c>
      <c r="AB34" s="240"/>
      <c r="AC34" s="236">
        <f t="shared" si="35"/>
        <v>6</v>
      </c>
      <c r="AD34" s="231" t="s">
        <v>83</v>
      </c>
      <c r="AE34" s="230"/>
      <c r="AF34" s="229">
        <v>10</v>
      </c>
    </row>
    <row r="35" spans="23:32">
      <c r="W35" s="240"/>
      <c r="X35" s="236">
        <f t="shared" si="34"/>
        <v>6</v>
      </c>
      <c r="Y35" s="231" t="s">
        <v>91</v>
      </c>
      <c r="Z35" s="230"/>
      <c r="AA35" s="229">
        <v>4</v>
      </c>
      <c r="AB35" s="240"/>
      <c r="AC35" s="236">
        <f t="shared" si="35"/>
        <v>6</v>
      </c>
      <c r="AD35" s="231" t="s">
        <v>91</v>
      </c>
      <c r="AE35" s="230"/>
      <c r="AF35" s="229">
        <v>8</v>
      </c>
    </row>
    <row r="36" spans="23:32">
      <c r="W36" s="240"/>
      <c r="X36" s="236">
        <f t="shared" si="34"/>
        <v>7</v>
      </c>
      <c r="Y36" s="231" t="s">
        <v>92</v>
      </c>
      <c r="Z36" s="230"/>
      <c r="AA36" s="229">
        <v>4</v>
      </c>
      <c r="AB36" s="240"/>
      <c r="AC36" s="236">
        <f t="shared" si="35"/>
        <v>7</v>
      </c>
      <c r="AD36" s="231" t="s">
        <v>92</v>
      </c>
      <c r="AE36" s="230"/>
      <c r="AF36" s="229">
        <v>11</v>
      </c>
    </row>
    <row r="37" spans="23:32">
      <c r="W37" s="240"/>
      <c r="X37" s="236">
        <f t="shared" si="34"/>
        <v>6</v>
      </c>
      <c r="Y37" s="231" t="s">
        <v>93</v>
      </c>
      <c r="Z37" s="230"/>
      <c r="AA37" s="229">
        <v>3</v>
      </c>
      <c r="AB37" s="240"/>
      <c r="AC37" s="236">
        <f t="shared" si="35"/>
        <v>6</v>
      </c>
      <c r="AD37" s="231" t="s">
        <v>93</v>
      </c>
      <c r="AE37" s="230"/>
      <c r="AF37" s="229">
        <v>13</v>
      </c>
    </row>
    <row r="38" spans="23:32" ht="15.75" thickBot="1">
      <c r="W38" s="240"/>
      <c r="X38" s="236">
        <f t="shared" si="34"/>
        <v>6</v>
      </c>
      <c r="Y38" s="282" t="s">
        <v>94</v>
      </c>
      <c r="Z38" s="281"/>
      <c r="AA38" s="283">
        <v>2</v>
      </c>
      <c r="AB38" s="240"/>
      <c r="AC38" s="236">
        <f t="shared" si="35"/>
        <v>6</v>
      </c>
      <c r="AD38" s="282" t="s">
        <v>94</v>
      </c>
      <c r="AE38" s="281"/>
      <c r="AF38" s="283">
        <v>3</v>
      </c>
    </row>
    <row r="39" spans="23:32" ht="15.75" thickBot="1">
      <c r="W39" s="240"/>
      <c r="X39" s="236">
        <f t="shared" si="34"/>
        <v>7</v>
      </c>
      <c r="Y39" s="282" t="s">
        <v>95</v>
      </c>
      <c r="Z39" s="281"/>
      <c r="AA39" s="283">
        <v>3</v>
      </c>
      <c r="AB39" s="240"/>
      <c r="AC39" s="236">
        <f t="shared" si="35"/>
        <v>7</v>
      </c>
      <c r="AD39" s="282" t="s">
        <v>95</v>
      </c>
      <c r="AE39" s="281"/>
      <c r="AF39" s="283">
        <v>3</v>
      </c>
    </row>
    <row r="40" spans="23:32" ht="15.75" thickBot="1">
      <c r="W40" s="240"/>
      <c r="X40" s="236">
        <f t="shared" si="34"/>
        <v>6</v>
      </c>
      <c r="Y40" s="228" t="s">
        <v>9</v>
      </c>
      <c r="Z40" s="227"/>
      <c r="AA40" s="226">
        <f>AA32+AA33+AA34*AA39*SUM(X31:X42)+AA35+AA36+AA37+AA38+MAX(X31:X42)</f>
        <v>2445</v>
      </c>
      <c r="AB40" s="240"/>
      <c r="AC40" s="236">
        <f t="shared" si="35"/>
        <v>6</v>
      </c>
      <c r="AD40" s="228" t="s">
        <v>9</v>
      </c>
      <c r="AE40" s="227"/>
      <c r="AF40" s="226">
        <f>AF32+AF33+AF34*AF39*SUM(AC31:AC42)+AF35+AF36+AF37+AF38+MAX(AC31:AC42)</f>
        <v>2470</v>
      </c>
    </row>
    <row r="41" spans="23:32">
      <c r="W41" s="240"/>
      <c r="X41" s="236">
        <f t="shared" si="34"/>
        <v>6</v>
      </c>
      <c r="Y41" s="235"/>
      <c r="Z41" s="236"/>
      <c r="AA41" s="236"/>
      <c r="AB41" s="236"/>
      <c r="AC41" s="236">
        <f t="shared" si="35"/>
        <v>6</v>
      </c>
      <c r="AD41" s="236"/>
      <c r="AE41" s="236"/>
      <c r="AF41" s="241"/>
    </row>
    <row r="42" spans="23:32" ht="15.75" thickBot="1">
      <c r="W42" s="242"/>
      <c r="X42" s="236">
        <f>AF13</f>
        <v>6</v>
      </c>
      <c r="Y42" s="243"/>
      <c r="Z42" s="243"/>
      <c r="AA42" s="243"/>
      <c r="AB42" s="243"/>
      <c r="AC42" s="236">
        <f t="shared" si="35"/>
        <v>6</v>
      </c>
      <c r="AD42" s="243"/>
      <c r="AE42" s="243"/>
      <c r="AF42" s="244"/>
    </row>
  </sheetData>
  <mergeCells count="10">
    <mergeCell ref="Y31:AA31"/>
    <mergeCell ref="AD31:AF31"/>
    <mergeCell ref="AJ16:AM16"/>
    <mergeCell ref="AQ16:AT16"/>
    <mergeCell ref="C16:E16"/>
    <mergeCell ref="H16:J16"/>
    <mergeCell ref="N16:P16"/>
    <mergeCell ref="S16:U16"/>
    <mergeCell ref="Y16:AA16"/>
    <mergeCell ref="AD16:AF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2"/>
  <sheetViews>
    <sheetView topLeftCell="D1" workbookViewId="0">
      <selection activeCell="W30" sqref="W30:AF42"/>
    </sheetView>
  </sheetViews>
  <sheetFormatPr baseColWidth="10" defaultColWidth="4.28515625" defaultRowHeight="15"/>
  <cols>
    <col min="5" max="5" width="5" bestFit="1" customWidth="1"/>
    <col min="10" max="10" width="5" bestFit="1" customWidth="1"/>
    <col min="16" max="16" width="5" bestFit="1" customWidth="1"/>
    <col min="21" max="21" width="5" bestFit="1" customWidth="1"/>
    <col min="27" max="27" width="5" bestFit="1" customWidth="1"/>
    <col min="32" max="32" width="5" bestFit="1" customWidth="1"/>
    <col min="37" max="37" width="5" bestFit="1" customWidth="1"/>
  </cols>
  <sheetData>
    <row r="1" spans="1:64" ht="15.75" thickBot="1">
      <c r="A1" s="90" t="s">
        <v>2</v>
      </c>
      <c r="B1" s="90">
        <v>96</v>
      </c>
      <c r="D1" s="91" t="s">
        <v>3</v>
      </c>
      <c r="E1" s="91">
        <v>2304</v>
      </c>
      <c r="G1" s="122" t="s">
        <v>80</v>
      </c>
      <c r="H1" s="122">
        <v>0.5</v>
      </c>
    </row>
    <row r="2" spans="1:64" ht="15.75" thickBot="1">
      <c r="A2">
        <v>-1</v>
      </c>
      <c r="B2">
        <v>94</v>
      </c>
      <c r="C2">
        <v>73</v>
      </c>
      <c r="D2">
        <v>-1</v>
      </c>
      <c r="E2">
        <v>-1</v>
      </c>
      <c r="F2">
        <v>-1</v>
      </c>
      <c r="G2">
        <v>-1</v>
      </c>
      <c r="H2">
        <v>-1</v>
      </c>
      <c r="I2">
        <v>55</v>
      </c>
      <c r="J2">
        <v>83</v>
      </c>
      <c r="K2">
        <v>-1</v>
      </c>
      <c r="L2">
        <v>-1</v>
      </c>
      <c r="M2">
        <v>7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AA2" s="100" t="s">
        <v>23</v>
      </c>
      <c r="AB2" s="99">
        <f>COUNT(A2:X2)</f>
        <v>24</v>
      </c>
      <c r="AC2" s="96"/>
      <c r="AD2" s="96"/>
      <c r="AE2" s="103" t="s">
        <v>22</v>
      </c>
      <c r="AF2" s="102">
        <f>SUM(AN2:BK2)</f>
        <v>6</v>
      </c>
      <c r="AN2">
        <f>IF(A2&gt;-1,1,0)</f>
        <v>0</v>
      </c>
      <c r="AO2" s="96">
        <f t="shared" ref="AO2:BJ13" si="0">IF(B2&gt;-1,1,0)</f>
        <v>1</v>
      </c>
      <c r="AP2" s="96">
        <f t="shared" si="0"/>
        <v>1</v>
      </c>
      <c r="AQ2" s="96">
        <f t="shared" si="0"/>
        <v>0</v>
      </c>
      <c r="AR2" s="96">
        <f t="shared" si="0"/>
        <v>0</v>
      </c>
      <c r="AS2" s="96">
        <f t="shared" si="0"/>
        <v>0</v>
      </c>
      <c r="AT2" s="96">
        <f t="shared" si="0"/>
        <v>0</v>
      </c>
      <c r="AU2" s="96">
        <f t="shared" si="0"/>
        <v>0</v>
      </c>
      <c r="AV2" s="96">
        <f t="shared" si="0"/>
        <v>1</v>
      </c>
      <c r="AW2" s="96">
        <f t="shared" si="0"/>
        <v>1</v>
      </c>
      <c r="AX2" s="96">
        <f t="shared" si="0"/>
        <v>0</v>
      </c>
      <c r="AY2" s="96">
        <f t="shared" si="0"/>
        <v>0</v>
      </c>
      <c r="AZ2" s="96">
        <f t="shared" si="0"/>
        <v>1</v>
      </c>
      <c r="BA2" s="96">
        <f t="shared" si="0"/>
        <v>1</v>
      </c>
      <c r="BB2" s="96">
        <f t="shared" si="0"/>
        <v>0</v>
      </c>
      <c r="BC2" s="96">
        <f t="shared" si="0"/>
        <v>0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>IF(X2&gt;-1,1,0)</f>
        <v>0</v>
      </c>
      <c r="BL2" s="96"/>
    </row>
    <row r="3" spans="1:64" ht="15.75" thickBot="1">
      <c r="A3">
        <v>-1</v>
      </c>
      <c r="B3">
        <v>27</v>
      </c>
      <c r="C3">
        <v>-1</v>
      </c>
      <c r="D3">
        <v>-1</v>
      </c>
      <c r="E3">
        <v>-1</v>
      </c>
      <c r="F3">
        <v>22</v>
      </c>
      <c r="G3">
        <v>79</v>
      </c>
      <c r="H3">
        <v>9</v>
      </c>
      <c r="I3">
        <v>-1</v>
      </c>
      <c r="J3">
        <v>-1</v>
      </c>
      <c r="K3">
        <v>-1</v>
      </c>
      <c r="L3">
        <v>12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AA3" s="96"/>
      <c r="AB3" s="96"/>
      <c r="AC3" s="96"/>
      <c r="AD3" s="96"/>
      <c r="AE3" s="96"/>
      <c r="AF3" s="98">
        <f t="shared" ref="AF3:AF13" si="1">SUM(AN3:BK3)</f>
        <v>7</v>
      </c>
      <c r="AN3" s="96">
        <f t="shared" ref="AN3:AN13" si="2">IF(A3&gt;-1,1,0)</f>
        <v>0</v>
      </c>
      <c r="AO3" s="96">
        <f t="shared" si="0"/>
        <v>1</v>
      </c>
      <c r="AP3" s="96">
        <f t="shared" si="0"/>
        <v>0</v>
      </c>
      <c r="AQ3" s="96">
        <f t="shared" si="0"/>
        <v>0</v>
      </c>
      <c r="AR3" s="96">
        <f t="shared" si="0"/>
        <v>0</v>
      </c>
      <c r="AS3" s="96">
        <f t="shared" si="0"/>
        <v>1</v>
      </c>
      <c r="AT3" s="96">
        <f t="shared" si="0"/>
        <v>1</v>
      </c>
      <c r="AU3" s="96">
        <f t="shared" si="0"/>
        <v>1</v>
      </c>
      <c r="AV3" s="96">
        <f t="shared" si="0"/>
        <v>0</v>
      </c>
      <c r="AW3" s="96">
        <f t="shared" si="0"/>
        <v>0</v>
      </c>
      <c r="AX3" s="96">
        <f t="shared" si="0"/>
        <v>0</v>
      </c>
      <c r="AY3" s="96">
        <f t="shared" si="0"/>
        <v>1</v>
      </c>
      <c r="AZ3" s="96">
        <f t="shared" si="0"/>
        <v>0</v>
      </c>
      <c r="BA3" s="96">
        <f t="shared" si="0"/>
        <v>1</v>
      </c>
      <c r="BB3" s="96">
        <f t="shared" si="0"/>
        <v>1</v>
      </c>
      <c r="BC3" s="96">
        <f t="shared" si="0"/>
        <v>0</v>
      </c>
      <c r="BD3" s="96">
        <f t="shared" si="0"/>
        <v>0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ref="BK3:BK13" si="3">IF(X3&gt;-1,1,0)</f>
        <v>0</v>
      </c>
      <c r="BL3" s="96"/>
    </row>
    <row r="4" spans="1:64" ht="15.75" thickBot="1">
      <c r="A4">
        <v>-1</v>
      </c>
      <c r="B4">
        <v>-1</v>
      </c>
      <c r="C4">
        <v>-1</v>
      </c>
      <c r="D4">
        <v>24</v>
      </c>
      <c r="E4">
        <v>22</v>
      </c>
      <c r="F4">
        <v>81</v>
      </c>
      <c r="G4">
        <v>-1</v>
      </c>
      <c r="H4">
        <v>33</v>
      </c>
      <c r="I4">
        <v>-1</v>
      </c>
      <c r="J4">
        <v>-1</v>
      </c>
      <c r="K4">
        <v>-1</v>
      </c>
      <c r="L4">
        <v>0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AA4" s="100" t="s">
        <v>21</v>
      </c>
      <c r="AB4" s="101">
        <f>COUNT(A2:A13)</f>
        <v>12</v>
      </c>
      <c r="AC4" s="96"/>
      <c r="AD4" s="96"/>
      <c r="AE4" s="96"/>
      <c r="AF4" s="98">
        <f t="shared" si="1"/>
        <v>7</v>
      </c>
      <c r="AN4" s="96">
        <f t="shared" si="2"/>
        <v>0</v>
      </c>
      <c r="AO4" s="96">
        <f t="shared" si="0"/>
        <v>0</v>
      </c>
      <c r="AP4" s="96">
        <f t="shared" si="0"/>
        <v>0</v>
      </c>
      <c r="AQ4" s="96">
        <f t="shared" si="0"/>
        <v>1</v>
      </c>
      <c r="AR4" s="96">
        <f t="shared" si="0"/>
        <v>1</v>
      </c>
      <c r="AS4" s="96">
        <f t="shared" si="0"/>
        <v>1</v>
      </c>
      <c r="AT4" s="96">
        <f t="shared" si="0"/>
        <v>0</v>
      </c>
      <c r="AU4" s="96">
        <f t="shared" si="0"/>
        <v>1</v>
      </c>
      <c r="AV4" s="96">
        <f t="shared" si="0"/>
        <v>0</v>
      </c>
      <c r="AW4" s="96">
        <f t="shared" si="0"/>
        <v>0</v>
      </c>
      <c r="AX4" s="96">
        <f t="shared" si="0"/>
        <v>0</v>
      </c>
      <c r="AY4" s="96">
        <f t="shared" si="0"/>
        <v>1</v>
      </c>
      <c r="AZ4" s="96">
        <f t="shared" si="0"/>
        <v>0</v>
      </c>
      <c r="BA4" s="96">
        <f t="shared" si="0"/>
        <v>0</v>
      </c>
      <c r="BB4" s="96">
        <f t="shared" si="0"/>
        <v>1</v>
      </c>
      <c r="BC4" s="96">
        <f t="shared" si="0"/>
        <v>1</v>
      </c>
      <c r="BD4" s="96">
        <f t="shared" si="0"/>
        <v>0</v>
      </c>
      <c r="BE4" s="96">
        <f t="shared" si="0"/>
        <v>0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3"/>
        <v>0</v>
      </c>
      <c r="BL4" s="96"/>
    </row>
    <row r="5" spans="1:64" ht="15.75" thickBot="1">
      <c r="A5">
        <v>61</v>
      </c>
      <c r="B5">
        <v>-1</v>
      </c>
      <c r="C5">
        <v>47</v>
      </c>
      <c r="D5">
        <v>-1</v>
      </c>
      <c r="E5">
        <v>-1</v>
      </c>
      <c r="F5">
        <v>-1</v>
      </c>
      <c r="G5">
        <v>-1</v>
      </c>
      <c r="H5">
        <v>-1</v>
      </c>
      <c r="I5">
        <v>65</v>
      </c>
      <c r="J5">
        <v>25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AA5" s="96"/>
      <c r="AB5" s="96"/>
      <c r="AC5" s="96"/>
      <c r="AD5" s="96"/>
      <c r="AE5" s="96"/>
      <c r="AF5" s="98">
        <f t="shared" si="1"/>
        <v>6</v>
      </c>
      <c r="AN5" s="96">
        <f t="shared" si="2"/>
        <v>1</v>
      </c>
      <c r="AO5" s="96">
        <f t="shared" si="0"/>
        <v>0</v>
      </c>
      <c r="AP5" s="96">
        <f t="shared" si="0"/>
        <v>1</v>
      </c>
      <c r="AQ5" s="96">
        <f t="shared" si="0"/>
        <v>0</v>
      </c>
      <c r="AR5" s="96">
        <f t="shared" si="0"/>
        <v>0</v>
      </c>
      <c r="AS5" s="96">
        <f t="shared" si="0"/>
        <v>0</v>
      </c>
      <c r="AT5" s="96">
        <f t="shared" si="0"/>
        <v>0</v>
      </c>
      <c r="AU5" s="96">
        <f t="shared" si="0"/>
        <v>0</v>
      </c>
      <c r="AV5" s="96">
        <f t="shared" si="0"/>
        <v>1</v>
      </c>
      <c r="AW5" s="96">
        <f t="shared" si="0"/>
        <v>1</v>
      </c>
      <c r="AX5" s="96">
        <f t="shared" si="0"/>
        <v>0</v>
      </c>
      <c r="AY5" s="96">
        <f t="shared" si="0"/>
        <v>0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1</v>
      </c>
      <c r="BD5" s="96">
        <f t="shared" si="0"/>
        <v>1</v>
      </c>
      <c r="BE5" s="96">
        <f t="shared" si="0"/>
        <v>0</v>
      </c>
      <c r="BF5" s="96">
        <f t="shared" si="0"/>
        <v>0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3"/>
        <v>0</v>
      </c>
      <c r="BL5" s="96"/>
    </row>
    <row r="6" spans="1:64" ht="15.75" thickBot="1">
      <c r="A6">
        <v>-1</v>
      </c>
      <c r="B6">
        <v>-1</v>
      </c>
      <c r="C6">
        <v>39</v>
      </c>
      <c r="D6">
        <v>-1</v>
      </c>
      <c r="E6">
        <v>-1</v>
      </c>
      <c r="F6">
        <v>-1</v>
      </c>
      <c r="G6">
        <v>84</v>
      </c>
      <c r="H6">
        <v>-1</v>
      </c>
      <c r="I6">
        <v>-1</v>
      </c>
      <c r="J6">
        <v>41</v>
      </c>
      <c r="K6">
        <v>72</v>
      </c>
      <c r="L6">
        <v>-1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AA6" s="100" t="s">
        <v>0</v>
      </c>
      <c r="AB6" s="99">
        <f>SUM(AF2:AF13)</f>
        <v>76</v>
      </c>
      <c r="AC6" s="96"/>
      <c r="AD6" s="96"/>
      <c r="AE6" s="96"/>
      <c r="AF6" s="98">
        <f t="shared" si="1"/>
        <v>6</v>
      </c>
      <c r="AN6" s="96">
        <f t="shared" si="2"/>
        <v>0</v>
      </c>
      <c r="AO6" s="96">
        <f t="shared" si="0"/>
        <v>0</v>
      </c>
      <c r="AP6" s="96">
        <f t="shared" si="0"/>
        <v>1</v>
      </c>
      <c r="AQ6" s="96">
        <f t="shared" si="0"/>
        <v>0</v>
      </c>
      <c r="AR6" s="96">
        <f t="shared" si="0"/>
        <v>0</v>
      </c>
      <c r="AS6" s="96">
        <f t="shared" si="0"/>
        <v>0</v>
      </c>
      <c r="AT6" s="96">
        <f t="shared" si="0"/>
        <v>1</v>
      </c>
      <c r="AU6" s="96">
        <f t="shared" si="0"/>
        <v>0</v>
      </c>
      <c r="AV6" s="96">
        <f t="shared" si="0"/>
        <v>0</v>
      </c>
      <c r="AW6" s="96">
        <f t="shared" si="0"/>
        <v>1</v>
      </c>
      <c r="AX6" s="96">
        <f t="shared" si="0"/>
        <v>1</v>
      </c>
      <c r="AY6" s="96">
        <f t="shared" si="0"/>
        <v>0</v>
      </c>
      <c r="AZ6" s="96">
        <f t="shared" si="0"/>
        <v>0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1</v>
      </c>
      <c r="BE6" s="96">
        <f t="shared" si="0"/>
        <v>1</v>
      </c>
      <c r="BF6" s="96">
        <f t="shared" si="0"/>
        <v>0</v>
      </c>
      <c r="BG6" s="96">
        <f t="shared" si="0"/>
        <v>0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3"/>
        <v>0</v>
      </c>
      <c r="BL6" s="96"/>
    </row>
    <row r="7" spans="1:64">
      <c r="A7">
        <v>-1</v>
      </c>
      <c r="B7">
        <v>-1</v>
      </c>
      <c r="C7">
        <v>-1</v>
      </c>
      <c r="D7">
        <v>-1</v>
      </c>
      <c r="E7">
        <v>46</v>
      </c>
      <c r="F7">
        <v>40</v>
      </c>
      <c r="G7">
        <v>-1</v>
      </c>
      <c r="H7">
        <v>82</v>
      </c>
      <c r="I7">
        <v>-1</v>
      </c>
      <c r="J7">
        <v>-1</v>
      </c>
      <c r="K7">
        <v>-1</v>
      </c>
      <c r="L7">
        <v>79</v>
      </c>
      <c r="M7">
        <v>0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A7" s="96"/>
      <c r="AB7" s="96"/>
      <c r="AC7" s="96"/>
      <c r="AD7" s="96"/>
      <c r="AE7" s="96"/>
      <c r="AF7" s="98">
        <f t="shared" si="1"/>
        <v>7</v>
      </c>
      <c r="AN7" s="96">
        <f t="shared" si="2"/>
        <v>0</v>
      </c>
      <c r="AO7" s="96">
        <f t="shared" si="0"/>
        <v>0</v>
      </c>
      <c r="AP7" s="96">
        <f t="shared" si="0"/>
        <v>0</v>
      </c>
      <c r="AQ7" s="96">
        <f t="shared" si="0"/>
        <v>0</v>
      </c>
      <c r="AR7" s="96">
        <f t="shared" si="0"/>
        <v>1</v>
      </c>
      <c r="AS7" s="96">
        <f t="shared" si="0"/>
        <v>1</v>
      </c>
      <c r="AT7" s="96">
        <f t="shared" si="0"/>
        <v>0</v>
      </c>
      <c r="AU7" s="96">
        <f t="shared" si="0"/>
        <v>1</v>
      </c>
      <c r="AV7" s="96">
        <f t="shared" si="0"/>
        <v>0</v>
      </c>
      <c r="AW7" s="96">
        <f t="shared" si="0"/>
        <v>0</v>
      </c>
      <c r="AX7" s="96">
        <f t="shared" si="0"/>
        <v>0</v>
      </c>
      <c r="AY7" s="96">
        <f t="shared" si="0"/>
        <v>1</v>
      </c>
      <c r="AZ7" s="96">
        <f t="shared" si="0"/>
        <v>1</v>
      </c>
      <c r="BA7" s="96">
        <f t="shared" si="0"/>
        <v>0</v>
      </c>
      <c r="BB7" s="96">
        <f t="shared" si="0"/>
        <v>0</v>
      </c>
      <c r="BC7" s="96">
        <f t="shared" si="0"/>
        <v>0</v>
      </c>
      <c r="BD7" s="96">
        <f t="shared" si="0"/>
        <v>0</v>
      </c>
      <c r="BE7" s="96">
        <f t="shared" si="0"/>
        <v>1</v>
      </c>
      <c r="BF7" s="96">
        <f t="shared" si="0"/>
        <v>1</v>
      </c>
      <c r="BG7" s="96">
        <f t="shared" si="0"/>
        <v>0</v>
      </c>
      <c r="BH7" s="96">
        <f t="shared" si="0"/>
        <v>0</v>
      </c>
      <c r="BI7" s="96">
        <f t="shared" si="0"/>
        <v>0</v>
      </c>
      <c r="BJ7" s="96">
        <f t="shared" si="0"/>
        <v>0</v>
      </c>
      <c r="BK7" s="96">
        <f t="shared" si="3"/>
        <v>0</v>
      </c>
      <c r="BL7" s="96"/>
    </row>
    <row r="8" spans="1:64">
      <c r="A8">
        <v>-1</v>
      </c>
      <c r="B8">
        <v>-1</v>
      </c>
      <c r="C8">
        <v>95</v>
      </c>
      <c r="D8">
        <v>53</v>
      </c>
      <c r="E8">
        <v>-1</v>
      </c>
      <c r="F8">
        <v>-1</v>
      </c>
      <c r="G8">
        <v>-1</v>
      </c>
      <c r="H8">
        <v>-1</v>
      </c>
      <c r="I8">
        <v>-1</v>
      </c>
      <c r="J8">
        <v>14</v>
      </c>
      <c r="K8">
        <v>18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A8" s="96"/>
      <c r="AB8" s="96"/>
      <c r="AC8" s="96"/>
      <c r="AD8" s="96"/>
      <c r="AE8" s="96"/>
      <c r="AF8" s="98">
        <f t="shared" si="1"/>
        <v>6</v>
      </c>
      <c r="AN8" s="96">
        <f t="shared" si="2"/>
        <v>0</v>
      </c>
      <c r="AO8" s="96">
        <f t="shared" si="0"/>
        <v>0</v>
      </c>
      <c r="AP8" s="96">
        <f t="shared" si="0"/>
        <v>1</v>
      </c>
      <c r="AQ8" s="96">
        <f t="shared" si="0"/>
        <v>1</v>
      </c>
      <c r="AR8" s="96">
        <f t="shared" si="0"/>
        <v>0</v>
      </c>
      <c r="AS8" s="96">
        <f t="shared" si="0"/>
        <v>0</v>
      </c>
      <c r="AT8" s="96">
        <f t="shared" si="0"/>
        <v>0</v>
      </c>
      <c r="AU8" s="96">
        <f t="shared" si="0"/>
        <v>0</v>
      </c>
      <c r="AV8" s="96">
        <f t="shared" si="0"/>
        <v>0</v>
      </c>
      <c r="AW8" s="96">
        <f t="shared" si="0"/>
        <v>1</v>
      </c>
      <c r="AX8" s="96">
        <f t="shared" si="0"/>
        <v>1</v>
      </c>
      <c r="AY8" s="96">
        <f t="shared" si="0"/>
        <v>0</v>
      </c>
      <c r="AZ8" s="96">
        <f t="shared" si="0"/>
        <v>0</v>
      </c>
      <c r="BA8" s="96">
        <f t="shared" si="0"/>
        <v>0</v>
      </c>
      <c r="BB8" s="96">
        <f t="shared" si="0"/>
        <v>0</v>
      </c>
      <c r="BC8" s="96">
        <f t="shared" si="0"/>
        <v>0</v>
      </c>
      <c r="BD8" s="96">
        <f t="shared" si="0"/>
        <v>0</v>
      </c>
      <c r="BE8" s="96">
        <f t="shared" si="0"/>
        <v>0</v>
      </c>
      <c r="BF8" s="96">
        <f t="shared" si="0"/>
        <v>1</v>
      </c>
      <c r="BG8" s="96">
        <f t="shared" si="0"/>
        <v>1</v>
      </c>
      <c r="BH8" s="96">
        <f t="shared" si="0"/>
        <v>0</v>
      </c>
      <c r="BI8" s="96">
        <f t="shared" si="0"/>
        <v>0</v>
      </c>
      <c r="BJ8" s="96">
        <f t="shared" si="0"/>
        <v>0</v>
      </c>
      <c r="BK8" s="96">
        <f t="shared" si="3"/>
        <v>0</v>
      </c>
      <c r="BL8" s="96"/>
    </row>
    <row r="9" spans="1:64">
      <c r="A9">
        <v>-1</v>
      </c>
      <c r="B9">
        <v>11</v>
      </c>
      <c r="C9">
        <v>73</v>
      </c>
      <c r="D9">
        <v>-1</v>
      </c>
      <c r="E9">
        <v>-1</v>
      </c>
      <c r="F9">
        <v>-1</v>
      </c>
      <c r="G9">
        <v>2</v>
      </c>
      <c r="H9">
        <v>-1</v>
      </c>
      <c r="I9">
        <v>-1</v>
      </c>
      <c r="J9">
        <v>47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A9" s="96"/>
      <c r="AB9" s="96"/>
      <c r="AC9" s="96"/>
      <c r="AD9" s="96"/>
      <c r="AE9" s="96"/>
      <c r="AF9" s="98">
        <f t="shared" si="1"/>
        <v>6</v>
      </c>
      <c r="AN9" s="96">
        <f t="shared" si="2"/>
        <v>0</v>
      </c>
      <c r="AO9" s="96">
        <f t="shared" si="0"/>
        <v>1</v>
      </c>
      <c r="AP9" s="96">
        <f t="shared" si="0"/>
        <v>1</v>
      </c>
      <c r="AQ9" s="96">
        <f t="shared" si="0"/>
        <v>0</v>
      </c>
      <c r="AR9" s="96">
        <f t="shared" si="0"/>
        <v>0</v>
      </c>
      <c r="AS9" s="96">
        <f t="shared" si="0"/>
        <v>0</v>
      </c>
      <c r="AT9" s="96">
        <f t="shared" si="0"/>
        <v>1</v>
      </c>
      <c r="AU9" s="96">
        <f t="shared" si="0"/>
        <v>0</v>
      </c>
      <c r="AV9" s="96">
        <f t="shared" si="0"/>
        <v>0</v>
      </c>
      <c r="AW9" s="96">
        <f t="shared" si="0"/>
        <v>1</v>
      </c>
      <c r="AX9" s="96">
        <f t="shared" si="0"/>
        <v>0</v>
      </c>
      <c r="AY9" s="96">
        <f t="shared" si="0"/>
        <v>0</v>
      </c>
      <c r="AZ9" s="96">
        <f t="shared" si="0"/>
        <v>0</v>
      </c>
      <c r="BA9" s="96">
        <f t="shared" si="0"/>
        <v>0</v>
      </c>
      <c r="BB9" s="96">
        <f t="shared" si="0"/>
        <v>0</v>
      </c>
      <c r="BC9" s="96">
        <f t="shared" si="0"/>
        <v>0</v>
      </c>
      <c r="BD9" s="96">
        <f t="shared" si="0"/>
        <v>0</v>
      </c>
      <c r="BE9" s="96">
        <f t="shared" si="0"/>
        <v>0</v>
      </c>
      <c r="BF9" s="96">
        <f t="shared" si="0"/>
        <v>0</v>
      </c>
      <c r="BG9" s="96">
        <f t="shared" si="0"/>
        <v>1</v>
      </c>
      <c r="BH9" s="96">
        <f t="shared" si="0"/>
        <v>1</v>
      </c>
      <c r="BI9" s="96">
        <f t="shared" si="0"/>
        <v>0</v>
      </c>
      <c r="BJ9" s="96">
        <f t="shared" si="0"/>
        <v>0</v>
      </c>
      <c r="BK9" s="96">
        <f t="shared" si="3"/>
        <v>0</v>
      </c>
      <c r="BL9" s="96"/>
    </row>
    <row r="10" spans="1:64">
      <c r="A10">
        <v>12</v>
      </c>
      <c r="B10">
        <v>-1</v>
      </c>
      <c r="C10">
        <v>-1</v>
      </c>
      <c r="D10">
        <v>-1</v>
      </c>
      <c r="E10">
        <v>83</v>
      </c>
      <c r="F10">
        <v>24</v>
      </c>
      <c r="G10">
        <v>-1</v>
      </c>
      <c r="H10">
        <v>43</v>
      </c>
      <c r="I10">
        <v>-1</v>
      </c>
      <c r="J10">
        <v>-1</v>
      </c>
      <c r="K10">
        <v>-1</v>
      </c>
      <c r="L10">
        <v>51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A10" s="96"/>
      <c r="AB10" s="96"/>
      <c r="AC10" s="96"/>
      <c r="AD10" s="96"/>
      <c r="AE10" s="96"/>
      <c r="AF10" s="98">
        <f t="shared" si="1"/>
        <v>7</v>
      </c>
      <c r="AN10" s="96">
        <f t="shared" si="2"/>
        <v>1</v>
      </c>
      <c r="AO10" s="96">
        <f t="shared" si="0"/>
        <v>0</v>
      </c>
      <c r="AP10" s="96">
        <f t="shared" si="0"/>
        <v>0</v>
      </c>
      <c r="AQ10" s="96">
        <f t="shared" si="0"/>
        <v>0</v>
      </c>
      <c r="AR10" s="96">
        <f t="shared" si="0"/>
        <v>1</v>
      </c>
      <c r="AS10" s="96">
        <f t="shared" si="0"/>
        <v>1</v>
      </c>
      <c r="AT10" s="96">
        <f t="shared" si="0"/>
        <v>0</v>
      </c>
      <c r="AU10" s="96">
        <f t="shared" si="0"/>
        <v>1</v>
      </c>
      <c r="AV10" s="96">
        <f t="shared" si="0"/>
        <v>0</v>
      </c>
      <c r="AW10" s="96">
        <f t="shared" si="0"/>
        <v>0</v>
      </c>
      <c r="AX10" s="96">
        <f t="shared" si="0"/>
        <v>0</v>
      </c>
      <c r="AY10" s="96">
        <f t="shared" si="0"/>
        <v>1</v>
      </c>
      <c r="AZ10" s="96">
        <f t="shared" si="0"/>
        <v>0</v>
      </c>
      <c r="BA10" s="96">
        <f t="shared" si="0"/>
        <v>0</v>
      </c>
      <c r="BB10" s="96">
        <f t="shared" si="0"/>
        <v>0</v>
      </c>
      <c r="BC10" s="96">
        <f t="shared" si="0"/>
        <v>0</v>
      </c>
      <c r="BD10" s="96">
        <f t="shared" si="0"/>
        <v>0</v>
      </c>
      <c r="BE10" s="96">
        <f t="shared" si="0"/>
        <v>0</v>
      </c>
      <c r="BF10" s="96">
        <f t="shared" si="0"/>
        <v>0</v>
      </c>
      <c r="BG10" s="96">
        <f t="shared" si="0"/>
        <v>0</v>
      </c>
      <c r="BH10" s="96">
        <f t="shared" si="0"/>
        <v>1</v>
      </c>
      <c r="BI10" s="96">
        <f t="shared" si="0"/>
        <v>1</v>
      </c>
      <c r="BJ10" s="96">
        <f t="shared" si="0"/>
        <v>0</v>
      </c>
      <c r="BK10" s="96">
        <f t="shared" si="3"/>
        <v>0</v>
      </c>
      <c r="BL10" s="96"/>
    </row>
    <row r="11" spans="1:64">
      <c r="A11">
        <v>-1</v>
      </c>
      <c r="B11">
        <v>-1</v>
      </c>
      <c r="C11">
        <v>-1</v>
      </c>
      <c r="D11">
        <v>-1</v>
      </c>
      <c r="E11">
        <v>-1</v>
      </c>
      <c r="F11">
        <v>94</v>
      </c>
      <c r="G11">
        <v>-1</v>
      </c>
      <c r="H11">
        <v>59</v>
      </c>
      <c r="I11">
        <v>-1</v>
      </c>
      <c r="J11">
        <v>-1</v>
      </c>
      <c r="K11">
        <v>70</v>
      </c>
      <c r="L11">
        <v>72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A11" s="96"/>
      <c r="AB11" s="96"/>
      <c r="AC11" s="96"/>
      <c r="AD11" s="96"/>
      <c r="AE11" s="96"/>
      <c r="AF11" s="98">
        <f t="shared" si="1"/>
        <v>6</v>
      </c>
      <c r="AN11" s="96">
        <f t="shared" si="2"/>
        <v>0</v>
      </c>
      <c r="AO11" s="96">
        <f t="shared" si="0"/>
        <v>0</v>
      </c>
      <c r="AP11" s="96">
        <f t="shared" si="0"/>
        <v>0</v>
      </c>
      <c r="AQ11" s="96">
        <f t="shared" si="0"/>
        <v>0</v>
      </c>
      <c r="AR11" s="96">
        <f t="shared" si="0"/>
        <v>0</v>
      </c>
      <c r="AS11" s="96">
        <f t="shared" si="0"/>
        <v>1</v>
      </c>
      <c r="AT11" s="96">
        <f t="shared" si="0"/>
        <v>0</v>
      </c>
      <c r="AU11" s="96">
        <f t="shared" si="0"/>
        <v>1</v>
      </c>
      <c r="AV11" s="96">
        <f t="shared" si="0"/>
        <v>0</v>
      </c>
      <c r="AW11" s="96">
        <f t="shared" si="0"/>
        <v>0</v>
      </c>
      <c r="AX11" s="96">
        <f t="shared" si="0"/>
        <v>1</v>
      </c>
      <c r="AY11" s="96">
        <f t="shared" si="0"/>
        <v>1</v>
      </c>
      <c r="AZ11" s="96">
        <f t="shared" si="0"/>
        <v>0</v>
      </c>
      <c r="BA11" s="96">
        <f t="shared" si="0"/>
        <v>0</v>
      </c>
      <c r="BB11" s="96">
        <f t="shared" si="0"/>
        <v>0</v>
      </c>
      <c r="BC11" s="96">
        <f t="shared" si="0"/>
        <v>0</v>
      </c>
      <c r="BD11" s="96">
        <f t="shared" si="0"/>
        <v>0</v>
      </c>
      <c r="BE11" s="96">
        <f t="shared" si="0"/>
        <v>0</v>
      </c>
      <c r="BF11" s="96">
        <f t="shared" si="0"/>
        <v>0</v>
      </c>
      <c r="BG11" s="96">
        <f t="shared" si="0"/>
        <v>0</v>
      </c>
      <c r="BH11" s="96">
        <f t="shared" si="0"/>
        <v>0</v>
      </c>
      <c r="BI11" s="96">
        <f t="shared" si="0"/>
        <v>1</v>
      </c>
      <c r="BJ11" s="96">
        <f t="shared" si="0"/>
        <v>1</v>
      </c>
      <c r="BK11" s="96">
        <f t="shared" si="3"/>
        <v>0</v>
      </c>
      <c r="BL11" s="96"/>
    </row>
    <row r="12" spans="1:64">
      <c r="A12">
        <v>-1</v>
      </c>
      <c r="B12">
        <v>-1</v>
      </c>
      <c r="C12">
        <v>7</v>
      </c>
      <c r="D12">
        <v>65</v>
      </c>
      <c r="E12">
        <v>-1</v>
      </c>
      <c r="F12">
        <v>-1</v>
      </c>
      <c r="G12">
        <v>-1</v>
      </c>
      <c r="H12">
        <v>-1</v>
      </c>
      <c r="I12">
        <v>39</v>
      </c>
      <c r="J12">
        <v>49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A12" s="96"/>
      <c r="AB12" s="96"/>
      <c r="AC12" s="96"/>
      <c r="AD12" s="96"/>
      <c r="AE12" s="96"/>
      <c r="AF12" s="98">
        <f t="shared" si="1"/>
        <v>6</v>
      </c>
      <c r="AN12" s="96">
        <f t="shared" si="2"/>
        <v>0</v>
      </c>
      <c r="AO12" s="96">
        <f t="shared" si="0"/>
        <v>0</v>
      </c>
      <c r="AP12" s="96">
        <f t="shared" si="0"/>
        <v>1</v>
      </c>
      <c r="AQ12" s="96">
        <f t="shared" si="0"/>
        <v>1</v>
      </c>
      <c r="AR12" s="96">
        <f t="shared" si="0"/>
        <v>0</v>
      </c>
      <c r="AS12" s="96">
        <f t="shared" si="0"/>
        <v>0</v>
      </c>
      <c r="AT12" s="96">
        <f t="shared" si="0"/>
        <v>0</v>
      </c>
      <c r="AU12" s="96">
        <f t="shared" si="0"/>
        <v>0</v>
      </c>
      <c r="AV12" s="96">
        <f t="shared" si="0"/>
        <v>1</v>
      </c>
      <c r="AW12" s="96">
        <f t="shared" si="0"/>
        <v>1</v>
      </c>
      <c r="AX12" s="96">
        <f t="shared" si="0"/>
        <v>0</v>
      </c>
      <c r="AY12" s="96">
        <f t="shared" si="0"/>
        <v>0</v>
      </c>
      <c r="AZ12" s="96">
        <f t="shared" si="0"/>
        <v>0</v>
      </c>
      <c r="BA12" s="96">
        <f t="shared" si="0"/>
        <v>0</v>
      </c>
      <c r="BB12" s="96">
        <f t="shared" si="0"/>
        <v>0</v>
      </c>
      <c r="BC12" s="96">
        <f t="shared" si="0"/>
        <v>0</v>
      </c>
      <c r="BD12" s="96">
        <f t="shared" si="0"/>
        <v>0</v>
      </c>
      <c r="BE12" s="96">
        <f t="shared" si="0"/>
        <v>0</v>
      </c>
      <c r="BF12" s="96">
        <f t="shared" si="0"/>
        <v>0</v>
      </c>
      <c r="BG12" s="96">
        <f t="shared" si="0"/>
        <v>0</v>
      </c>
      <c r="BH12" s="96">
        <f t="shared" si="0"/>
        <v>0</v>
      </c>
      <c r="BI12" s="96">
        <f t="shared" si="0"/>
        <v>0</v>
      </c>
      <c r="BJ12" s="96">
        <f t="shared" si="0"/>
        <v>1</v>
      </c>
      <c r="BK12" s="96">
        <f t="shared" si="3"/>
        <v>1</v>
      </c>
      <c r="BL12" s="96"/>
    </row>
    <row r="13" spans="1:64" ht="15.75" thickBot="1">
      <c r="A13">
        <v>43</v>
      </c>
      <c r="B13">
        <v>-1</v>
      </c>
      <c r="C13">
        <v>-1</v>
      </c>
      <c r="D13">
        <v>-1</v>
      </c>
      <c r="E13">
        <v>-1</v>
      </c>
      <c r="F13">
        <v>66</v>
      </c>
      <c r="G13">
        <v>-1</v>
      </c>
      <c r="H13">
        <v>41</v>
      </c>
      <c r="I13">
        <v>-1</v>
      </c>
      <c r="J13">
        <v>-1</v>
      </c>
      <c r="K13">
        <v>-1</v>
      </c>
      <c r="L13">
        <v>26</v>
      </c>
      <c r="M13">
        <v>7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A13" s="96"/>
      <c r="AB13" s="96"/>
      <c r="AC13" s="96"/>
      <c r="AD13" s="96"/>
      <c r="AE13" s="96"/>
      <c r="AF13" s="97">
        <f t="shared" si="1"/>
        <v>6</v>
      </c>
      <c r="AN13" s="96">
        <f t="shared" si="2"/>
        <v>1</v>
      </c>
      <c r="AO13" s="96">
        <f t="shared" si="0"/>
        <v>0</v>
      </c>
      <c r="AP13" s="96">
        <f t="shared" si="0"/>
        <v>0</v>
      </c>
      <c r="AQ13" s="96">
        <f t="shared" si="0"/>
        <v>0</v>
      </c>
      <c r="AR13" s="96">
        <f t="shared" si="0"/>
        <v>0</v>
      </c>
      <c r="AS13" s="96">
        <f t="shared" si="0"/>
        <v>1</v>
      </c>
      <c r="AT13" s="96">
        <f t="shared" si="0"/>
        <v>0</v>
      </c>
      <c r="AU13" s="96">
        <f t="shared" si="0"/>
        <v>1</v>
      </c>
      <c r="AV13" s="96">
        <f t="shared" si="0"/>
        <v>0</v>
      </c>
      <c r="AW13" s="96">
        <f t="shared" si="0"/>
        <v>0</v>
      </c>
      <c r="AX13" s="96">
        <f t="shared" si="0"/>
        <v>0</v>
      </c>
      <c r="AY13" s="96">
        <f t="shared" si="0"/>
        <v>1</v>
      </c>
      <c r="AZ13" s="96">
        <f t="shared" si="0"/>
        <v>1</v>
      </c>
      <c r="BA13" s="96">
        <f t="shared" si="0"/>
        <v>0</v>
      </c>
      <c r="BB13" s="96">
        <f t="shared" ref="BB13" si="4">IF(O13&gt;-1,1,0)</f>
        <v>0</v>
      </c>
      <c r="BC13" s="96">
        <f t="shared" ref="BC13" si="5">IF(P13&gt;-1,1,0)</f>
        <v>0</v>
      </c>
      <c r="BD13" s="96">
        <f t="shared" ref="BD13" si="6">IF(Q13&gt;-1,1,0)</f>
        <v>0</v>
      </c>
      <c r="BE13" s="96">
        <f t="shared" ref="BE13" si="7">IF(R13&gt;-1,1,0)</f>
        <v>0</v>
      </c>
      <c r="BF13" s="96">
        <f t="shared" ref="BF13" si="8">IF(S13&gt;-1,1,0)</f>
        <v>0</v>
      </c>
      <c r="BG13" s="96">
        <f t="shared" ref="BG13" si="9">IF(T13&gt;-1,1,0)</f>
        <v>0</v>
      </c>
      <c r="BH13" s="96">
        <f t="shared" ref="BH13" si="10">IF(U13&gt;-1,1,0)</f>
        <v>0</v>
      </c>
      <c r="BI13" s="96">
        <f t="shared" ref="BI13" si="11">IF(V13&gt;-1,1,0)</f>
        <v>0</v>
      </c>
      <c r="BJ13" s="96">
        <f t="shared" ref="BJ13" si="12">IF(W13&gt;-1,1,0)</f>
        <v>0</v>
      </c>
      <c r="BK13" s="96">
        <f t="shared" si="3"/>
        <v>1</v>
      </c>
      <c r="BL13" s="96"/>
    </row>
    <row r="14" spans="1:64" ht="15.75" thickBot="1"/>
    <row r="15" spans="1:64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K15" s="96"/>
      <c r="L15" s="135" t="s">
        <v>76</v>
      </c>
      <c r="M15" s="109"/>
      <c r="N15" s="109"/>
      <c r="O15" s="109"/>
      <c r="P15" s="109"/>
      <c r="Q15" s="109"/>
      <c r="R15" s="109"/>
      <c r="S15" s="109"/>
      <c r="T15" s="109"/>
      <c r="U15" s="110"/>
      <c r="V15" s="96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  <c r="AH15" s="96" t="s">
        <v>81</v>
      </c>
      <c r="AI15" s="96">
        <f>AF2*2</f>
        <v>12</v>
      </c>
      <c r="AJ15" s="309" t="s">
        <v>82</v>
      </c>
      <c r="AK15" s="310"/>
      <c r="AL15" s="310"/>
      <c r="AM15" s="311"/>
      <c r="AN15" s="96"/>
      <c r="AO15" s="96" t="s">
        <v>81</v>
      </c>
      <c r="AP15" s="96">
        <f>AF2</f>
        <v>6</v>
      </c>
      <c r="AQ15" s="312" t="s">
        <v>87</v>
      </c>
      <c r="AR15" s="313"/>
      <c r="AS15" s="313"/>
      <c r="AT15" s="314"/>
    </row>
    <row r="16" spans="1:64" ht="15.75" thickBot="1">
      <c r="A16" s="111" t="s">
        <v>19</v>
      </c>
      <c r="B16" s="107">
        <f>AF2*2+$E$21+$E$22+$E$20</f>
        <v>23</v>
      </c>
      <c r="C16" s="315" t="s">
        <v>20</v>
      </c>
      <c r="D16" s="316"/>
      <c r="E16" s="317"/>
      <c r="F16" s="107" t="s">
        <v>19</v>
      </c>
      <c r="G16" s="107">
        <f>AF2*2+$J$20+$J$21+$J$22</f>
        <v>42</v>
      </c>
      <c r="H16" s="315" t="s">
        <v>18</v>
      </c>
      <c r="I16" s="316"/>
      <c r="J16" s="317"/>
      <c r="K16" s="96"/>
      <c r="L16" s="111" t="s">
        <v>19</v>
      </c>
      <c r="M16" s="107">
        <f>AF2*2+$P$22+$P$21+$P$20</f>
        <v>22</v>
      </c>
      <c r="N16" s="315" t="s">
        <v>20</v>
      </c>
      <c r="O16" s="316"/>
      <c r="P16" s="317"/>
      <c r="Q16" s="107" t="s">
        <v>19</v>
      </c>
      <c r="R16" s="107">
        <f>AF2*2+$U$22+$U$21+$U$20</f>
        <v>42</v>
      </c>
      <c r="S16" s="315" t="s">
        <v>18</v>
      </c>
      <c r="T16" s="316"/>
      <c r="U16" s="317"/>
      <c r="V16" s="96"/>
      <c r="W16" s="198" t="s">
        <v>19</v>
      </c>
      <c r="X16" s="194">
        <f>AF2+MAX($AA$20,$AA$21,$AA$22,$AA$23)</f>
        <v>10</v>
      </c>
      <c r="Y16" s="315" t="s">
        <v>20</v>
      </c>
      <c r="Z16" s="316"/>
      <c r="AA16" s="317"/>
      <c r="AB16" s="198" t="s">
        <v>19</v>
      </c>
      <c r="AC16" s="194">
        <f>AF2+MAX($AF$20,$AF$21,$AF$22,$AF$23)</f>
        <v>18</v>
      </c>
      <c r="AD16" s="315" t="s">
        <v>18</v>
      </c>
      <c r="AE16" s="316"/>
      <c r="AF16" s="317"/>
      <c r="AH16" s="96"/>
      <c r="AI16" s="96">
        <f t="shared" ref="AI16:AI25" si="13">AF3*2</f>
        <v>14</v>
      </c>
      <c r="AJ16" s="108"/>
      <c r="AK16" s="109"/>
      <c r="AL16" s="109"/>
      <c r="AM16" s="110"/>
      <c r="AN16" s="96"/>
      <c r="AO16" s="96"/>
      <c r="AP16" s="96">
        <f t="shared" ref="AP16:AP26" si="14">AF3</f>
        <v>7</v>
      </c>
      <c r="AQ16" s="108"/>
      <c r="AR16" s="109"/>
      <c r="AS16" s="109"/>
      <c r="AT16" s="110"/>
    </row>
    <row r="17" spans="1:46">
      <c r="A17" s="111"/>
      <c r="B17" s="107">
        <f t="shared" ref="B17:B27" si="15">AF3*2+$E$21+$E$22+$E$20</f>
        <v>25</v>
      </c>
      <c r="C17" s="9" t="s">
        <v>17</v>
      </c>
      <c r="D17" s="8"/>
      <c r="E17" s="7">
        <v>24</v>
      </c>
      <c r="F17" s="107"/>
      <c r="G17" s="107">
        <f t="shared" ref="G17:G27" si="16">AF3*2+$J$20+$J$21+$J$22</f>
        <v>44</v>
      </c>
      <c r="H17" s="9" t="s">
        <v>17</v>
      </c>
      <c r="I17" s="8"/>
      <c r="J17" s="7">
        <v>25</v>
      </c>
      <c r="K17" s="96"/>
      <c r="L17" s="111"/>
      <c r="M17" s="159">
        <f t="shared" ref="M17:M27" si="17">AF3*2+$P$22+$P$21+$P$20</f>
        <v>24</v>
      </c>
      <c r="N17" s="9" t="s">
        <v>17</v>
      </c>
      <c r="O17" s="8"/>
      <c r="P17" s="7">
        <v>24</v>
      </c>
      <c r="Q17" s="107"/>
      <c r="R17" s="159">
        <f t="shared" ref="R17:R27" si="18">AF3*2+$U$22+$U$21+$U$20</f>
        <v>44</v>
      </c>
      <c r="S17" s="9" t="s">
        <v>17</v>
      </c>
      <c r="T17" s="8"/>
      <c r="U17" s="7">
        <v>25</v>
      </c>
      <c r="V17" s="96"/>
      <c r="W17" s="198"/>
      <c r="X17" s="194">
        <f t="shared" ref="X17:X27" si="19">AF3+MAX($AA$20,$AA$21,$AA$22,$AA$23)</f>
        <v>11</v>
      </c>
      <c r="Y17" s="192" t="s">
        <v>85</v>
      </c>
      <c r="Z17" s="191"/>
      <c r="AA17" s="190">
        <v>72</v>
      </c>
      <c r="AB17" s="198"/>
      <c r="AC17" s="194">
        <f t="shared" ref="AC17:AC27" si="20">AF3+MAX($AF$20,$AF$21,$AF$22,$AF$23)</f>
        <v>19</v>
      </c>
      <c r="AD17" s="192" t="s">
        <v>85</v>
      </c>
      <c r="AE17" s="191"/>
      <c r="AF17" s="190">
        <v>73</v>
      </c>
      <c r="AH17" s="96"/>
      <c r="AI17" s="96">
        <f t="shared" si="13"/>
        <v>14</v>
      </c>
      <c r="AJ17" s="111" t="s">
        <v>85</v>
      </c>
      <c r="AK17" s="107">
        <f>AB2</f>
        <v>24</v>
      </c>
      <c r="AL17" s="107"/>
      <c r="AM17" s="112"/>
      <c r="AN17" s="96"/>
      <c r="AO17" s="96"/>
      <c r="AP17" s="96">
        <f t="shared" si="14"/>
        <v>7</v>
      </c>
      <c r="AQ17" s="111" t="s">
        <v>85</v>
      </c>
      <c r="AR17" s="107">
        <f>AB2</f>
        <v>24</v>
      </c>
      <c r="AS17" s="107"/>
      <c r="AT17" s="112"/>
    </row>
    <row r="18" spans="1:46">
      <c r="A18" s="111"/>
      <c r="B18" s="107">
        <f t="shared" si="15"/>
        <v>25</v>
      </c>
      <c r="C18" s="6" t="s">
        <v>16</v>
      </c>
      <c r="D18" s="5"/>
      <c r="E18" s="4">
        <v>76</v>
      </c>
      <c r="F18" s="107"/>
      <c r="G18" s="107">
        <f t="shared" si="16"/>
        <v>44</v>
      </c>
      <c r="H18" s="6" t="s">
        <v>16</v>
      </c>
      <c r="I18" s="5"/>
      <c r="J18" s="4">
        <v>76</v>
      </c>
      <c r="K18" s="96"/>
      <c r="L18" s="111"/>
      <c r="M18" s="159">
        <f t="shared" si="17"/>
        <v>24</v>
      </c>
      <c r="N18" s="6" t="s">
        <v>16</v>
      </c>
      <c r="O18" s="5"/>
      <c r="P18" s="4">
        <v>76</v>
      </c>
      <c r="Q18" s="107"/>
      <c r="R18" s="159">
        <f t="shared" si="18"/>
        <v>44</v>
      </c>
      <c r="S18" s="6" t="s">
        <v>16</v>
      </c>
      <c r="T18" s="5"/>
      <c r="U18" s="4">
        <v>76</v>
      </c>
      <c r="V18" s="96"/>
      <c r="W18" s="198"/>
      <c r="X18" s="194">
        <f t="shared" si="19"/>
        <v>11</v>
      </c>
      <c r="Y18" s="189" t="s">
        <v>86</v>
      </c>
      <c r="Z18" s="188"/>
      <c r="AA18" s="187">
        <v>73</v>
      </c>
      <c r="AB18" s="198"/>
      <c r="AC18" s="194">
        <f t="shared" si="20"/>
        <v>19</v>
      </c>
      <c r="AD18" s="189" t="s">
        <v>86</v>
      </c>
      <c r="AE18" s="188"/>
      <c r="AF18" s="187">
        <v>75</v>
      </c>
      <c r="AH18" s="96"/>
      <c r="AI18" s="96">
        <f t="shared" si="13"/>
        <v>12</v>
      </c>
      <c r="AJ18" s="111" t="s">
        <v>86</v>
      </c>
      <c r="AK18" s="107">
        <f>AB2</f>
        <v>24</v>
      </c>
      <c r="AL18" s="107"/>
      <c r="AM18" s="112"/>
      <c r="AN18" s="96"/>
      <c r="AO18" s="96"/>
      <c r="AP18" s="96">
        <f t="shared" si="14"/>
        <v>6</v>
      </c>
      <c r="AQ18" s="111" t="s">
        <v>86</v>
      </c>
      <c r="AR18" s="107">
        <f>AB2</f>
        <v>24</v>
      </c>
      <c r="AS18" s="107"/>
      <c r="AT18" s="112"/>
    </row>
    <row r="19" spans="1:46">
      <c r="A19" s="111"/>
      <c r="B19" s="107">
        <f t="shared" si="15"/>
        <v>23</v>
      </c>
      <c r="C19" s="6" t="s">
        <v>15</v>
      </c>
      <c r="D19" s="5"/>
      <c r="E19" s="4">
        <v>10</v>
      </c>
      <c r="F19" s="107"/>
      <c r="G19" s="107">
        <f t="shared" si="16"/>
        <v>42</v>
      </c>
      <c r="H19" s="6" t="s">
        <v>15</v>
      </c>
      <c r="I19" s="5"/>
      <c r="J19" s="4">
        <v>10</v>
      </c>
      <c r="K19" s="96"/>
      <c r="L19" s="111"/>
      <c r="M19" s="159">
        <f t="shared" si="17"/>
        <v>22</v>
      </c>
      <c r="N19" s="6" t="s">
        <v>15</v>
      </c>
      <c r="O19" s="5"/>
      <c r="P19" s="4">
        <v>10</v>
      </c>
      <c r="Q19" s="107"/>
      <c r="R19" s="159">
        <f t="shared" si="18"/>
        <v>42</v>
      </c>
      <c r="S19" s="6" t="s">
        <v>15</v>
      </c>
      <c r="T19" s="5"/>
      <c r="U19" s="4">
        <v>10</v>
      </c>
      <c r="V19" s="96"/>
      <c r="W19" s="198"/>
      <c r="X19" s="194">
        <f t="shared" si="19"/>
        <v>10</v>
      </c>
      <c r="Y19" s="189" t="s">
        <v>83</v>
      </c>
      <c r="Z19" s="188"/>
      <c r="AA19" s="187">
        <v>10</v>
      </c>
      <c r="AB19" s="198"/>
      <c r="AC19" s="194">
        <f t="shared" si="20"/>
        <v>18</v>
      </c>
      <c r="AD19" s="189" t="s">
        <v>83</v>
      </c>
      <c r="AE19" s="188"/>
      <c r="AF19" s="187">
        <v>10</v>
      </c>
      <c r="AH19" s="96"/>
      <c r="AI19" s="96">
        <f t="shared" si="13"/>
        <v>12</v>
      </c>
      <c r="AJ19" s="111" t="s">
        <v>83</v>
      </c>
      <c r="AK19" s="107">
        <v>10</v>
      </c>
      <c r="AL19" s="107"/>
      <c r="AM19" s="112"/>
      <c r="AN19" s="96"/>
      <c r="AO19" s="96"/>
      <c r="AP19" s="96">
        <f t="shared" si="14"/>
        <v>6</v>
      </c>
      <c r="AQ19" s="111" t="s">
        <v>83</v>
      </c>
      <c r="AR19" s="107">
        <v>10</v>
      </c>
      <c r="AS19" s="107"/>
      <c r="AT19" s="112"/>
    </row>
    <row r="20" spans="1:46" ht="15.75" thickBot="1">
      <c r="A20" s="111"/>
      <c r="B20" s="107">
        <f t="shared" si="15"/>
        <v>23</v>
      </c>
      <c r="C20" s="6" t="s">
        <v>14</v>
      </c>
      <c r="D20" s="5"/>
      <c r="E20" s="4">
        <v>2</v>
      </c>
      <c r="F20" s="107"/>
      <c r="G20" s="107">
        <f t="shared" si="16"/>
        <v>42</v>
      </c>
      <c r="H20" s="6" t="s">
        <v>14</v>
      </c>
      <c r="I20" s="5"/>
      <c r="J20" s="4">
        <v>4</v>
      </c>
      <c r="K20" s="96"/>
      <c r="L20" s="111"/>
      <c r="M20" s="159">
        <f t="shared" si="17"/>
        <v>22</v>
      </c>
      <c r="N20" s="6" t="s">
        <v>14</v>
      </c>
      <c r="O20" s="5"/>
      <c r="P20" s="4">
        <v>2</v>
      </c>
      <c r="Q20" s="107"/>
      <c r="R20" s="159">
        <f t="shared" si="18"/>
        <v>42</v>
      </c>
      <c r="S20" s="6" t="s">
        <v>14</v>
      </c>
      <c r="T20" s="5"/>
      <c r="U20" s="4">
        <v>4</v>
      </c>
      <c r="V20" s="96"/>
      <c r="W20" s="198"/>
      <c r="X20" s="194">
        <f t="shared" si="19"/>
        <v>10</v>
      </c>
      <c r="Y20" s="189" t="s">
        <v>91</v>
      </c>
      <c r="Z20" s="188"/>
      <c r="AA20" s="187">
        <v>4</v>
      </c>
      <c r="AB20" s="198"/>
      <c r="AC20" s="194">
        <f t="shared" si="20"/>
        <v>18</v>
      </c>
      <c r="AD20" s="189" t="s">
        <v>91</v>
      </c>
      <c r="AE20" s="188"/>
      <c r="AF20" s="187">
        <v>6</v>
      </c>
      <c r="AH20" s="96"/>
      <c r="AI20" s="96">
        <f t="shared" si="13"/>
        <v>14</v>
      </c>
      <c r="AJ20" s="113"/>
      <c r="AK20" s="114"/>
      <c r="AL20" s="114"/>
      <c r="AM20" s="115"/>
      <c r="AN20" s="96"/>
      <c r="AO20" s="96"/>
      <c r="AP20" s="96">
        <f t="shared" si="14"/>
        <v>7</v>
      </c>
      <c r="AQ20" s="113"/>
      <c r="AR20" s="114"/>
      <c r="AS20" s="114"/>
      <c r="AT20" s="115"/>
    </row>
    <row r="21" spans="1:46" ht="15.75" thickBot="1">
      <c r="A21" s="111"/>
      <c r="B21" s="107">
        <f t="shared" si="15"/>
        <v>25</v>
      </c>
      <c r="C21" s="6" t="s">
        <v>13</v>
      </c>
      <c r="D21" s="5" t="s">
        <v>12</v>
      </c>
      <c r="E21" s="4">
        <v>5</v>
      </c>
      <c r="F21" s="107"/>
      <c r="G21" s="107">
        <f t="shared" si="16"/>
        <v>44</v>
      </c>
      <c r="H21" s="6" t="s">
        <v>13</v>
      </c>
      <c r="I21" s="5" t="s">
        <v>12</v>
      </c>
      <c r="J21" s="4">
        <v>15</v>
      </c>
      <c r="K21" s="96"/>
      <c r="L21" s="111"/>
      <c r="M21" s="159">
        <f t="shared" si="17"/>
        <v>24</v>
      </c>
      <c r="N21" s="6" t="s">
        <v>13</v>
      </c>
      <c r="O21" s="5" t="s">
        <v>12</v>
      </c>
      <c r="P21" s="4">
        <v>5</v>
      </c>
      <c r="Q21" s="107"/>
      <c r="R21" s="159">
        <f t="shared" si="18"/>
        <v>44</v>
      </c>
      <c r="S21" s="6" t="s">
        <v>13</v>
      </c>
      <c r="T21" s="5" t="s">
        <v>12</v>
      </c>
      <c r="U21" s="4">
        <v>15</v>
      </c>
      <c r="V21" s="96"/>
      <c r="W21" s="198"/>
      <c r="X21" s="194">
        <f t="shared" si="19"/>
        <v>11</v>
      </c>
      <c r="Y21" s="189" t="s">
        <v>92</v>
      </c>
      <c r="Z21" s="188"/>
      <c r="AA21" s="187">
        <v>3</v>
      </c>
      <c r="AB21" s="198"/>
      <c r="AC21" s="194">
        <f t="shared" si="20"/>
        <v>19</v>
      </c>
      <c r="AD21" s="189" t="s">
        <v>92</v>
      </c>
      <c r="AE21" s="188"/>
      <c r="AF21" s="187">
        <v>12</v>
      </c>
      <c r="AH21" s="96"/>
      <c r="AI21" s="96">
        <f t="shared" si="13"/>
        <v>12</v>
      </c>
      <c r="AJ21" s="123" t="s">
        <v>84</v>
      </c>
      <c r="AK21" s="124">
        <f>AK17+AK18+SUM(AI15:AI26)*AK19</f>
        <v>1568</v>
      </c>
      <c r="AL21" s="124"/>
      <c r="AM21" s="125"/>
      <c r="AN21" s="96"/>
      <c r="AO21" s="96"/>
      <c r="AP21" s="96">
        <f t="shared" si="14"/>
        <v>6</v>
      </c>
      <c r="AQ21" s="126" t="s">
        <v>84</v>
      </c>
      <c r="AR21" s="127">
        <f>AR17+AR18+SUM(AP15:AP26)*AR19</f>
        <v>808</v>
      </c>
      <c r="AS21" s="127"/>
      <c r="AT21" s="128"/>
    </row>
    <row r="22" spans="1:46">
      <c r="A22" s="111"/>
      <c r="B22" s="107">
        <f t="shared" si="15"/>
        <v>23</v>
      </c>
      <c r="C22" s="6"/>
      <c r="D22" s="5" t="s">
        <v>11</v>
      </c>
      <c r="E22" s="4">
        <v>4</v>
      </c>
      <c r="F22" s="107"/>
      <c r="G22" s="107">
        <f t="shared" si="16"/>
        <v>42</v>
      </c>
      <c r="H22" s="6"/>
      <c r="I22" s="5" t="s">
        <v>11</v>
      </c>
      <c r="J22" s="4">
        <v>11</v>
      </c>
      <c r="K22" s="96"/>
      <c r="L22" s="111"/>
      <c r="M22" s="159">
        <f t="shared" si="17"/>
        <v>22</v>
      </c>
      <c r="N22" s="6"/>
      <c r="O22" s="5" t="s">
        <v>11</v>
      </c>
      <c r="P22" s="4">
        <v>3</v>
      </c>
      <c r="Q22" s="107"/>
      <c r="R22" s="159">
        <f t="shared" si="18"/>
        <v>42</v>
      </c>
      <c r="S22" s="6"/>
      <c r="T22" s="5" t="s">
        <v>11</v>
      </c>
      <c r="U22" s="4">
        <v>11</v>
      </c>
      <c r="V22" s="96"/>
      <c r="W22" s="198"/>
      <c r="X22" s="194">
        <f t="shared" si="19"/>
        <v>10</v>
      </c>
      <c r="Y22" s="189" t="s">
        <v>93</v>
      </c>
      <c r="Z22" s="188"/>
      <c r="AA22" s="187">
        <v>3</v>
      </c>
      <c r="AB22" s="198"/>
      <c r="AC22" s="194">
        <f t="shared" si="20"/>
        <v>18</v>
      </c>
      <c r="AD22" s="189" t="s">
        <v>93</v>
      </c>
      <c r="AE22" s="188"/>
      <c r="AF22" s="187">
        <v>10</v>
      </c>
      <c r="AH22" s="96"/>
      <c r="AI22" s="96">
        <f t="shared" si="13"/>
        <v>12</v>
      </c>
      <c r="AJ22" s="96"/>
      <c r="AK22" s="96"/>
      <c r="AL22" s="96"/>
      <c r="AM22" s="96"/>
      <c r="AN22" s="96"/>
      <c r="AO22" s="96"/>
      <c r="AP22" s="96">
        <f t="shared" si="14"/>
        <v>6</v>
      </c>
      <c r="AQ22" s="96"/>
      <c r="AR22" s="96"/>
      <c r="AS22" s="96"/>
      <c r="AT22" s="96"/>
    </row>
    <row r="23" spans="1:46" ht="15.75" thickBot="1">
      <c r="A23" s="111"/>
      <c r="B23" s="107">
        <f t="shared" si="15"/>
        <v>23</v>
      </c>
      <c r="C23" s="6" t="s">
        <v>10</v>
      </c>
      <c r="D23" s="5"/>
      <c r="E23" s="4">
        <v>24</v>
      </c>
      <c r="F23" s="107"/>
      <c r="G23" s="107">
        <f t="shared" si="16"/>
        <v>42</v>
      </c>
      <c r="H23" s="6" t="s">
        <v>10</v>
      </c>
      <c r="I23" s="5"/>
      <c r="J23" s="4">
        <v>27</v>
      </c>
      <c r="K23" s="96"/>
      <c r="L23" s="111"/>
      <c r="M23" s="159">
        <f t="shared" si="17"/>
        <v>22</v>
      </c>
      <c r="N23" s="6" t="s">
        <v>10</v>
      </c>
      <c r="O23" s="5"/>
      <c r="P23" s="4">
        <v>25</v>
      </c>
      <c r="Q23" s="107"/>
      <c r="R23" s="159">
        <f t="shared" si="18"/>
        <v>42</v>
      </c>
      <c r="S23" s="6" t="s">
        <v>10</v>
      </c>
      <c r="T23" s="5"/>
      <c r="U23" s="4">
        <v>27</v>
      </c>
      <c r="V23" s="96"/>
      <c r="W23" s="198"/>
      <c r="X23" s="194">
        <f t="shared" si="19"/>
        <v>10</v>
      </c>
      <c r="Y23" s="141" t="s">
        <v>94</v>
      </c>
      <c r="Z23" s="140"/>
      <c r="AA23" s="175">
        <v>2</v>
      </c>
      <c r="AB23" s="198"/>
      <c r="AC23" s="194">
        <f t="shared" si="20"/>
        <v>18</v>
      </c>
      <c r="AD23" s="141" t="s">
        <v>94</v>
      </c>
      <c r="AE23" s="140"/>
      <c r="AF23" s="175">
        <v>3</v>
      </c>
      <c r="AH23" s="96"/>
      <c r="AI23" s="96">
        <f t="shared" si="13"/>
        <v>14</v>
      </c>
      <c r="AJ23" s="96"/>
      <c r="AK23" s="96"/>
      <c r="AL23" s="96"/>
      <c r="AM23" s="96"/>
      <c r="AN23" s="96"/>
      <c r="AO23" s="96"/>
      <c r="AP23" s="96">
        <f t="shared" si="14"/>
        <v>7</v>
      </c>
      <c r="AQ23" s="96"/>
      <c r="AR23" s="96"/>
      <c r="AS23" s="96"/>
      <c r="AT23" s="96"/>
    </row>
    <row r="24" spans="1:46" ht="15.75" thickBot="1">
      <c r="A24" s="111"/>
      <c r="B24" s="107">
        <f t="shared" si="15"/>
        <v>25</v>
      </c>
      <c r="C24" s="3" t="s">
        <v>9</v>
      </c>
      <c r="D24" s="2"/>
      <c r="E24" s="1">
        <f>E17+E18+E23+E19*(SUM(B16:B27))</f>
        <v>2964</v>
      </c>
      <c r="F24" s="107"/>
      <c r="G24" s="107">
        <f t="shared" si="16"/>
        <v>44</v>
      </c>
      <c r="H24" s="3" t="s">
        <v>9</v>
      </c>
      <c r="I24" s="2"/>
      <c r="J24" s="1">
        <f>J17+J18+J23+J19*(SUM(G16:G27))</f>
        <v>5248</v>
      </c>
      <c r="K24" s="96"/>
      <c r="L24" s="111"/>
      <c r="M24" s="159">
        <f t="shared" si="17"/>
        <v>24</v>
      </c>
      <c r="N24" s="3" t="s">
        <v>9</v>
      </c>
      <c r="O24" s="2"/>
      <c r="P24" s="1">
        <f>P17+P18+P23+P19*(SUM(M16:M27))</f>
        <v>2845</v>
      </c>
      <c r="Q24" s="107"/>
      <c r="R24" s="159">
        <f t="shared" si="18"/>
        <v>44</v>
      </c>
      <c r="S24" s="3" t="s">
        <v>9</v>
      </c>
      <c r="T24" s="2"/>
      <c r="U24" s="1">
        <f>U17+U18+U23+U19*(SUM(R16:R27))</f>
        <v>5248</v>
      </c>
      <c r="V24" s="96"/>
      <c r="W24" s="198"/>
      <c r="X24" s="194">
        <f t="shared" si="19"/>
        <v>11</v>
      </c>
      <c r="Y24" s="141" t="s">
        <v>95</v>
      </c>
      <c r="Z24" s="140"/>
      <c r="AA24" s="175">
        <v>3</v>
      </c>
      <c r="AB24" s="198"/>
      <c r="AC24" s="194">
        <f t="shared" si="20"/>
        <v>19</v>
      </c>
      <c r="AD24" s="141" t="s">
        <v>95</v>
      </c>
      <c r="AE24" s="140"/>
      <c r="AF24" s="175">
        <v>3</v>
      </c>
      <c r="AH24" s="96"/>
      <c r="AI24" s="96">
        <f t="shared" si="13"/>
        <v>12</v>
      </c>
      <c r="AJ24" s="96"/>
      <c r="AK24" s="96"/>
      <c r="AL24" s="96"/>
      <c r="AM24" s="96"/>
      <c r="AN24" s="96"/>
      <c r="AO24" s="96"/>
      <c r="AP24" s="96">
        <f t="shared" si="14"/>
        <v>6</v>
      </c>
      <c r="AQ24" s="96"/>
      <c r="AR24" s="96"/>
      <c r="AS24" s="96"/>
      <c r="AT24" s="96"/>
    </row>
    <row r="25" spans="1:46" ht="15.75" thickBot="1">
      <c r="B25" s="107">
        <f t="shared" si="15"/>
        <v>23</v>
      </c>
      <c r="G25" s="107">
        <f t="shared" si="16"/>
        <v>42</v>
      </c>
      <c r="M25" s="159">
        <f t="shared" si="17"/>
        <v>22</v>
      </c>
      <c r="R25" s="159">
        <f t="shared" si="18"/>
        <v>42</v>
      </c>
      <c r="W25" s="198"/>
      <c r="X25" s="194">
        <f t="shared" si="19"/>
        <v>10</v>
      </c>
      <c r="Y25" s="186" t="s">
        <v>9</v>
      </c>
      <c r="Z25" s="185"/>
      <c r="AA25" s="184">
        <f>AA17+AA18+AA19*AA24*SUM(X16:X27)+AA20+AA21+AA22+AA23</f>
        <v>3877</v>
      </c>
      <c r="AB25" s="198"/>
      <c r="AC25" s="194">
        <f t="shared" si="20"/>
        <v>18</v>
      </c>
      <c r="AD25" s="186" t="s">
        <v>9</v>
      </c>
      <c r="AE25" s="185"/>
      <c r="AF25" s="184">
        <f>AF17+AF18+AF19*AF24*SUM(AC16:AC27)+AF20+AF21+AF22+AF23</f>
        <v>6779</v>
      </c>
      <c r="AH25" s="96"/>
      <c r="AI25" s="96">
        <f t="shared" si="13"/>
        <v>12</v>
      </c>
      <c r="AJ25" s="96"/>
      <c r="AK25" s="96"/>
      <c r="AL25" s="96"/>
      <c r="AM25" s="96"/>
      <c r="AN25" s="96"/>
      <c r="AO25" s="96"/>
      <c r="AP25" s="96">
        <f t="shared" si="14"/>
        <v>6</v>
      </c>
      <c r="AQ25" s="96"/>
      <c r="AR25" s="96"/>
      <c r="AS25" s="96"/>
      <c r="AT25" s="96"/>
    </row>
    <row r="26" spans="1:46">
      <c r="B26" s="107">
        <f t="shared" si="15"/>
        <v>23</v>
      </c>
      <c r="G26" s="107">
        <f t="shared" si="16"/>
        <v>42</v>
      </c>
      <c r="M26" s="159">
        <f t="shared" si="17"/>
        <v>22</v>
      </c>
      <c r="R26" s="159">
        <f t="shared" si="18"/>
        <v>42</v>
      </c>
      <c r="X26" s="194">
        <f t="shared" si="19"/>
        <v>10</v>
      </c>
      <c r="AC26" s="194">
        <f t="shared" si="20"/>
        <v>18</v>
      </c>
      <c r="AH26" s="96"/>
      <c r="AI26" s="96">
        <f>AF13*2</f>
        <v>12</v>
      </c>
      <c r="AJ26" s="96"/>
      <c r="AK26" s="96"/>
      <c r="AL26" s="96"/>
      <c r="AM26" s="96"/>
      <c r="AN26" s="96"/>
      <c r="AO26" s="96"/>
      <c r="AP26" s="96">
        <f t="shared" si="14"/>
        <v>6</v>
      </c>
      <c r="AQ26" s="96"/>
      <c r="AR26" s="96"/>
      <c r="AS26" s="96"/>
      <c r="AT26" s="96"/>
    </row>
    <row r="27" spans="1:46">
      <c r="B27" s="107">
        <f t="shared" si="15"/>
        <v>23</v>
      </c>
      <c r="G27" s="107">
        <f t="shared" si="16"/>
        <v>42</v>
      </c>
      <c r="M27" s="159">
        <f t="shared" si="17"/>
        <v>22</v>
      </c>
      <c r="R27" s="159">
        <f t="shared" si="18"/>
        <v>42</v>
      </c>
      <c r="X27" s="194">
        <f t="shared" si="19"/>
        <v>10</v>
      </c>
      <c r="AC27" s="194">
        <f t="shared" si="20"/>
        <v>18</v>
      </c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</row>
    <row r="28" spans="1:46">
      <c r="B28" s="107"/>
    </row>
    <row r="29" spans="1:46" ht="15.75" thickBot="1">
      <c r="B29" s="107"/>
    </row>
    <row r="30" spans="1:46" ht="15.75" thickBot="1">
      <c r="B30" s="107"/>
      <c r="W30" s="277" t="s">
        <v>97</v>
      </c>
      <c r="X30" s="238"/>
      <c r="Y30" s="238"/>
      <c r="Z30" s="238"/>
      <c r="AA30" s="238"/>
      <c r="AB30" s="238"/>
      <c r="AC30" s="238"/>
      <c r="AD30" s="238"/>
      <c r="AE30" s="238"/>
      <c r="AF30" s="239"/>
    </row>
    <row r="31" spans="1:46" ht="15.75" thickBot="1">
      <c r="W31" s="240" t="s">
        <v>19</v>
      </c>
      <c r="X31" s="236">
        <f>AF2</f>
        <v>6</v>
      </c>
      <c r="Y31" s="315" t="s">
        <v>20</v>
      </c>
      <c r="Z31" s="316"/>
      <c r="AA31" s="317"/>
      <c r="AB31" s="240" t="s">
        <v>19</v>
      </c>
      <c r="AC31" s="236">
        <f>AF2</f>
        <v>6</v>
      </c>
      <c r="AD31" s="315" t="s">
        <v>18</v>
      </c>
      <c r="AE31" s="316"/>
      <c r="AF31" s="317"/>
    </row>
    <row r="32" spans="1:46">
      <c r="W32" s="240"/>
      <c r="X32" s="236">
        <f t="shared" ref="X32:X41" si="21">AF3</f>
        <v>7</v>
      </c>
      <c r="Y32" s="234" t="s">
        <v>85</v>
      </c>
      <c r="Z32" s="233"/>
      <c r="AA32" s="232">
        <v>72</v>
      </c>
      <c r="AB32" s="240"/>
      <c r="AC32" s="236">
        <f t="shared" ref="AC32:AC42" si="22">AF3</f>
        <v>7</v>
      </c>
      <c r="AD32" s="234" t="s">
        <v>85</v>
      </c>
      <c r="AE32" s="233"/>
      <c r="AF32" s="232">
        <v>73</v>
      </c>
    </row>
    <row r="33" spans="23:32">
      <c r="W33" s="240"/>
      <c r="X33" s="236">
        <f t="shared" si="21"/>
        <v>7</v>
      </c>
      <c r="Y33" s="231" t="s">
        <v>86</v>
      </c>
      <c r="Z33" s="230"/>
      <c r="AA33" s="229">
        <v>73</v>
      </c>
      <c r="AB33" s="240"/>
      <c r="AC33" s="236">
        <f t="shared" si="22"/>
        <v>7</v>
      </c>
      <c r="AD33" s="231" t="s">
        <v>86</v>
      </c>
      <c r="AE33" s="230"/>
      <c r="AF33" s="229">
        <v>75</v>
      </c>
    </row>
    <row r="34" spans="23:32">
      <c r="W34" s="240"/>
      <c r="X34" s="236">
        <f t="shared" si="21"/>
        <v>6</v>
      </c>
      <c r="Y34" s="231" t="s">
        <v>83</v>
      </c>
      <c r="Z34" s="230"/>
      <c r="AA34" s="229">
        <v>10</v>
      </c>
      <c r="AB34" s="240"/>
      <c r="AC34" s="236">
        <f t="shared" si="22"/>
        <v>6</v>
      </c>
      <c r="AD34" s="231" t="s">
        <v>83</v>
      </c>
      <c r="AE34" s="230"/>
      <c r="AF34" s="229">
        <v>10</v>
      </c>
    </row>
    <row r="35" spans="23:32">
      <c r="W35" s="240"/>
      <c r="X35" s="236">
        <f t="shared" si="21"/>
        <v>6</v>
      </c>
      <c r="Y35" s="231" t="s">
        <v>91</v>
      </c>
      <c r="Z35" s="230"/>
      <c r="AA35" s="229">
        <v>4</v>
      </c>
      <c r="AB35" s="240"/>
      <c r="AC35" s="236">
        <f t="shared" si="22"/>
        <v>6</v>
      </c>
      <c r="AD35" s="231" t="s">
        <v>91</v>
      </c>
      <c r="AE35" s="230"/>
      <c r="AF35" s="229">
        <v>8</v>
      </c>
    </row>
    <row r="36" spans="23:32">
      <c r="W36" s="240"/>
      <c r="X36" s="236">
        <f t="shared" si="21"/>
        <v>7</v>
      </c>
      <c r="Y36" s="231" t="s">
        <v>92</v>
      </c>
      <c r="Z36" s="230"/>
      <c r="AA36" s="229">
        <v>4</v>
      </c>
      <c r="AB36" s="240"/>
      <c r="AC36" s="236">
        <f t="shared" si="22"/>
        <v>7</v>
      </c>
      <c r="AD36" s="231" t="s">
        <v>92</v>
      </c>
      <c r="AE36" s="230"/>
      <c r="AF36" s="229">
        <v>11</v>
      </c>
    </row>
    <row r="37" spans="23:32">
      <c r="W37" s="240"/>
      <c r="X37" s="236">
        <f t="shared" si="21"/>
        <v>6</v>
      </c>
      <c r="Y37" s="231" t="s">
        <v>93</v>
      </c>
      <c r="Z37" s="230"/>
      <c r="AA37" s="229">
        <v>3</v>
      </c>
      <c r="AB37" s="240"/>
      <c r="AC37" s="236">
        <f t="shared" si="22"/>
        <v>6</v>
      </c>
      <c r="AD37" s="231" t="s">
        <v>93</v>
      </c>
      <c r="AE37" s="230"/>
      <c r="AF37" s="229">
        <v>13</v>
      </c>
    </row>
    <row r="38" spans="23:32" ht="15.75" thickBot="1">
      <c r="W38" s="240"/>
      <c r="X38" s="236">
        <f t="shared" si="21"/>
        <v>6</v>
      </c>
      <c r="Y38" s="282" t="s">
        <v>94</v>
      </c>
      <c r="Z38" s="281"/>
      <c r="AA38" s="283">
        <v>2</v>
      </c>
      <c r="AB38" s="240"/>
      <c r="AC38" s="236">
        <f t="shared" si="22"/>
        <v>6</v>
      </c>
      <c r="AD38" s="282" t="s">
        <v>94</v>
      </c>
      <c r="AE38" s="281"/>
      <c r="AF38" s="283">
        <v>3</v>
      </c>
    </row>
    <row r="39" spans="23:32" ht="15.75" thickBot="1">
      <c r="W39" s="240"/>
      <c r="X39" s="236">
        <f t="shared" si="21"/>
        <v>7</v>
      </c>
      <c r="Y39" s="282" t="s">
        <v>95</v>
      </c>
      <c r="Z39" s="281"/>
      <c r="AA39" s="283">
        <v>3</v>
      </c>
      <c r="AB39" s="240"/>
      <c r="AC39" s="236">
        <f t="shared" si="22"/>
        <v>7</v>
      </c>
      <c r="AD39" s="282" t="s">
        <v>95</v>
      </c>
      <c r="AE39" s="281"/>
      <c r="AF39" s="283">
        <v>3</v>
      </c>
    </row>
    <row r="40" spans="23:32" ht="15.75" thickBot="1">
      <c r="W40" s="240"/>
      <c r="X40" s="236">
        <f t="shared" si="21"/>
        <v>6</v>
      </c>
      <c r="Y40" s="228" t="s">
        <v>9</v>
      </c>
      <c r="Z40" s="227"/>
      <c r="AA40" s="226">
        <f>AA32+AA33+AA34*AA39*SUM(X31:X42)+AA35+AA36+AA37+AA38+MAX(X31:X42)</f>
        <v>2445</v>
      </c>
      <c r="AB40" s="240"/>
      <c r="AC40" s="236">
        <f t="shared" si="22"/>
        <v>6</v>
      </c>
      <c r="AD40" s="228" t="s">
        <v>9</v>
      </c>
      <c r="AE40" s="227"/>
      <c r="AF40" s="226">
        <f>AF32+AF33+AF34*AF39*SUM(AC31:AC42)+AF35+AF36+AF37+AF38+MAX(AC31:AC42)</f>
        <v>2470</v>
      </c>
    </row>
    <row r="41" spans="23:32">
      <c r="W41" s="240"/>
      <c r="X41" s="236">
        <f t="shared" si="21"/>
        <v>6</v>
      </c>
      <c r="Y41" s="235"/>
      <c r="Z41" s="236"/>
      <c r="AA41" s="236"/>
      <c r="AB41" s="236"/>
      <c r="AC41" s="236">
        <f t="shared" si="22"/>
        <v>6</v>
      </c>
      <c r="AD41" s="236"/>
      <c r="AE41" s="236"/>
      <c r="AF41" s="241"/>
    </row>
    <row r="42" spans="23:32" ht="15.75" thickBot="1">
      <c r="W42" s="242"/>
      <c r="X42" s="236">
        <f>AF13</f>
        <v>6</v>
      </c>
      <c r="Y42" s="243"/>
      <c r="Z42" s="243"/>
      <c r="AA42" s="243"/>
      <c r="AB42" s="243"/>
      <c r="AC42" s="236">
        <f t="shared" si="22"/>
        <v>6</v>
      </c>
      <c r="AD42" s="243"/>
      <c r="AE42" s="243"/>
      <c r="AF42" s="244"/>
    </row>
  </sheetData>
  <mergeCells count="10">
    <mergeCell ref="Y31:AA31"/>
    <mergeCell ref="AD31:AF31"/>
    <mergeCell ref="AJ15:AM15"/>
    <mergeCell ref="AQ15:AT15"/>
    <mergeCell ref="C16:E16"/>
    <mergeCell ref="H16:J16"/>
    <mergeCell ref="N16:P16"/>
    <mergeCell ref="S16:U16"/>
    <mergeCell ref="Y16:AA16"/>
    <mergeCell ref="AD16:A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71"/>
  <sheetViews>
    <sheetView zoomScale="115" zoomScaleNormal="115" workbookViewId="0">
      <selection activeCell="EB2" sqref="EB2"/>
    </sheetView>
  </sheetViews>
  <sheetFormatPr baseColWidth="10" defaultColWidth="4" defaultRowHeight="15"/>
  <cols>
    <col min="2" max="2" width="5.42578125" customWidth="1"/>
    <col min="5" max="5" width="6.7109375" customWidth="1"/>
    <col min="15" max="15" width="6.140625" customWidth="1"/>
    <col min="131" max="131" width="5.140625" customWidth="1"/>
    <col min="132" max="132" width="5.28515625" customWidth="1"/>
    <col min="133" max="133" width="6.42578125" customWidth="1"/>
    <col min="138" max="138" width="6.7109375" bestFit="1" customWidth="1"/>
  </cols>
  <sheetData>
    <row r="1" spans="1:289" ht="15.75" thickBot="1">
      <c r="A1" s="90" t="s">
        <v>2</v>
      </c>
      <c r="B1" s="90">
        <v>128</v>
      </c>
      <c r="C1" s="225"/>
      <c r="D1" s="91" t="s">
        <v>3</v>
      </c>
      <c r="E1" s="91">
        <v>16382</v>
      </c>
      <c r="F1" s="225"/>
      <c r="G1" s="122" t="s">
        <v>80</v>
      </c>
      <c r="H1" s="122">
        <v>0.75</v>
      </c>
    </row>
    <row r="2" spans="1:289" ht="15.75" thickBot="1">
      <c r="A2">
        <v>-1</v>
      </c>
      <c r="B2">
        <v>11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30</v>
      </c>
      <c r="M2">
        <v>-1</v>
      </c>
      <c r="N2">
        <v>-1</v>
      </c>
      <c r="O2">
        <v>-1</v>
      </c>
      <c r="P2">
        <v>18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13</v>
      </c>
      <c r="Z2">
        <v>54</v>
      </c>
      <c r="AA2">
        <v>-1</v>
      </c>
      <c r="AB2">
        <v>-1</v>
      </c>
      <c r="AC2">
        <v>-1</v>
      </c>
      <c r="AD2">
        <v>-1</v>
      </c>
      <c r="AE2">
        <v>44</v>
      </c>
      <c r="AF2">
        <v>77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97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75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75</v>
      </c>
      <c r="BI2">
        <v>-1</v>
      </c>
      <c r="BJ2">
        <v>-1</v>
      </c>
      <c r="BK2">
        <v>28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108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66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100</v>
      </c>
      <c r="CM2">
        <v>-1</v>
      </c>
      <c r="CN2">
        <v>-1</v>
      </c>
      <c r="CO2">
        <v>-1</v>
      </c>
      <c r="CP2">
        <v>-1</v>
      </c>
      <c r="CQ2">
        <v>31</v>
      </c>
      <c r="CR2">
        <v>-1</v>
      </c>
      <c r="CS2">
        <v>0</v>
      </c>
      <c r="CT2">
        <v>0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EA2" s="100" t="s">
        <v>23</v>
      </c>
      <c r="EB2" s="99">
        <f>COUNT(A2:DX2)</f>
        <v>128</v>
      </c>
      <c r="EC2" s="225"/>
      <c r="ED2" s="225"/>
      <c r="EE2" s="103" t="s">
        <v>22</v>
      </c>
      <c r="EF2" s="102">
        <f>SUM(EU2:JR2)</f>
        <v>17</v>
      </c>
      <c r="EU2" s="225">
        <f>IF(A2&gt;-1,1,0)</f>
        <v>0</v>
      </c>
      <c r="EV2" s="225">
        <f t="shared" ref="EV2:HG5" si="0">IF(B2&gt;-1,1,0)</f>
        <v>1</v>
      </c>
      <c r="EW2" s="225">
        <f t="shared" si="0"/>
        <v>0</v>
      </c>
      <c r="EX2" s="225">
        <f t="shared" si="0"/>
        <v>0</v>
      </c>
      <c r="EY2" s="225">
        <f t="shared" si="0"/>
        <v>0</v>
      </c>
      <c r="EZ2" s="225">
        <f t="shared" si="0"/>
        <v>0</v>
      </c>
      <c r="FA2" s="225">
        <f t="shared" si="0"/>
        <v>0</v>
      </c>
      <c r="FB2" s="225">
        <f t="shared" si="0"/>
        <v>0</v>
      </c>
      <c r="FC2" s="225">
        <f t="shared" si="0"/>
        <v>0</v>
      </c>
      <c r="FD2" s="225">
        <f t="shared" si="0"/>
        <v>0</v>
      </c>
      <c r="FE2" s="225">
        <f t="shared" si="0"/>
        <v>0</v>
      </c>
      <c r="FF2" s="225">
        <f t="shared" si="0"/>
        <v>1</v>
      </c>
      <c r="FG2" s="225">
        <f t="shared" si="0"/>
        <v>0</v>
      </c>
      <c r="FH2" s="225">
        <f t="shared" si="0"/>
        <v>0</v>
      </c>
      <c r="FI2" s="225">
        <f t="shared" si="0"/>
        <v>0</v>
      </c>
      <c r="FJ2" s="225">
        <f t="shared" si="0"/>
        <v>1</v>
      </c>
      <c r="FK2" s="225">
        <f t="shared" si="0"/>
        <v>0</v>
      </c>
      <c r="FL2" s="225">
        <f t="shared" si="0"/>
        <v>0</v>
      </c>
      <c r="FM2" s="225">
        <f t="shared" si="0"/>
        <v>0</v>
      </c>
      <c r="FN2" s="225">
        <f t="shared" si="0"/>
        <v>0</v>
      </c>
      <c r="FO2" s="225">
        <f t="shared" si="0"/>
        <v>0</v>
      </c>
      <c r="FP2" s="225">
        <f t="shared" si="0"/>
        <v>0</v>
      </c>
      <c r="FQ2" s="225">
        <f t="shared" si="0"/>
        <v>0</v>
      </c>
      <c r="FR2" s="225">
        <f t="shared" si="0"/>
        <v>0</v>
      </c>
      <c r="FS2" s="225">
        <f t="shared" si="0"/>
        <v>1</v>
      </c>
      <c r="FT2" s="225">
        <f t="shared" si="0"/>
        <v>1</v>
      </c>
      <c r="FU2" s="225">
        <f t="shared" si="0"/>
        <v>0</v>
      </c>
      <c r="FV2" s="225">
        <f t="shared" si="0"/>
        <v>0</v>
      </c>
      <c r="FW2" s="225">
        <f t="shared" si="0"/>
        <v>0</v>
      </c>
      <c r="FX2" s="225">
        <f t="shared" si="0"/>
        <v>0</v>
      </c>
      <c r="FY2" s="225">
        <f t="shared" si="0"/>
        <v>1</v>
      </c>
      <c r="FZ2" s="225">
        <f t="shared" si="0"/>
        <v>1</v>
      </c>
      <c r="GA2" s="225">
        <f t="shared" si="0"/>
        <v>0</v>
      </c>
      <c r="GB2" s="225">
        <f t="shared" si="0"/>
        <v>0</v>
      </c>
      <c r="GC2" s="225">
        <f t="shared" si="0"/>
        <v>0</v>
      </c>
      <c r="GD2" s="225">
        <f t="shared" si="0"/>
        <v>0</v>
      </c>
      <c r="GE2" s="225">
        <f t="shared" si="0"/>
        <v>0</v>
      </c>
      <c r="GF2" s="225">
        <f t="shared" si="0"/>
        <v>0</v>
      </c>
      <c r="GG2" s="225">
        <f t="shared" si="0"/>
        <v>0</v>
      </c>
      <c r="GH2" s="225">
        <f t="shared" si="0"/>
        <v>0</v>
      </c>
      <c r="GI2" s="225">
        <f t="shared" si="0"/>
        <v>1</v>
      </c>
      <c r="GJ2" s="225">
        <f t="shared" si="0"/>
        <v>0</v>
      </c>
      <c r="GK2" s="225">
        <f t="shared" si="0"/>
        <v>0</v>
      </c>
      <c r="GL2" s="225">
        <f t="shared" si="0"/>
        <v>0</v>
      </c>
      <c r="GM2" s="225">
        <f t="shared" si="0"/>
        <v>0</v>
      </c>
      <c r="GN2" s="225">
        <f t="shared" si="0"/>
        <v>0</v>
      </c>
      <c r="GO2" s="225">
        <f t="shared" si="0"/>
        <v>1</v>
      </c>
      <c r="GP2" s="225">
        <f t="shared" si="0"/>
        <v>0</v>
      </c>
      <c r="GQ2" s="225">
        <f t="shared" si="0"/>
        <v>0</v>
      </c>
      <c r="GR2" s="225">
        <f t="shared" si="0"/>
        <v>0</v>
      </c>
      <c r="GS2" s="225">
        <f t="shared" si="0"/>
        <v>0</v>
      </c>
      <c r="GT2" s="225">
        <f t="shared" si="0"/>
        <v>0</v>
      </c>
      <c r="GU2" s="225">
        <f t="shared" si="0"/>
        <v>0</v>
      </c>
      <c r="GV2" s="225">
        <f t="shared" si="0"/>
        <v>0</v>
      </c>
      <c r="GW2" s="225">
        <f t="shared" si="0"/>
        <v>0</v>
      </c>
      <c r="GX2" s="225">
        <f t="shared" si="0"/>
        <v>0</v>
      </c>
      <c r="GY2" s="225">
        <f t="shared" si="0"/>
        <v>0</v>
      </c>
      <c r="GZ2" s="225">
        <f t="shared" si="0"/>
        <v>0</v>
      </c>
      <c r="HA2" s="225">
        <f t="shared" si="0"/>
        <v>0</v>
      </c>
      <c r="HB2" s="225">
        <f t="shared" si="0"/>
        <v>1</v>
      </c>
      <c r="HC2" s="225">
        <f t="shared" si="0"/>
        <v>0</v>
      </c>
      <c r="HD2" s="225">
        <f t="shared" si="0"/>
        <v>0</v>
      </c>
      <c r="HE2" s="225">
        <f t="shared" si="0"/>
        <v>1</v>
      </c>
      <c r="HF2" s="225">
        <f t="shared" si="0"/>
        <v>0</v>
      </c>
      <c r="HG2" s="225">
        <f t="shared" si="0"/>
        <v>0</v>
      </c>
      <c r="HH2" s="225">
        <f t="shared" ref="HH2:JI6" si="1">IF(BN2&gt;-1,1,0)</f>
        <v>0</v>
      </c>
      <c r="HI2" s="225">
        <f t="shared" si="1"/>
        <v>0</v>
      </c>
      <c r="HJ2" s="225">
        <f t="shared" si="1"/>
        <v>0</v>
      </c>
      <c r="HK2" s="225">
        <f t="shared" si="1"/>
        <v>0</v>
      </c>
      <c r="HL2" s="225">
        <f t="shared" si="1"/>
        <v>0</v>
      </c>
      <c r="HM2" s="225">
        <f t="shared" si="1"/>
        <v>1</v>
      </c>
      <c r="HN2" s="225">
        <f t="shared" si="1"/>
        <v>0</v>
      </c>
      <c r="HO2" s="225">
        <f t="shared" si="1"/>
        <v>0</v>
      </c>
      <c r="HP2" s="225">
        <f t="shared" si="1"/>
        <v>0</v>
      </c>
      <c r="HQ2" s="225">
        <f t="shared" si="1"/>
        <v>0</v>
      </c>
      <c r="HR2" s="225">
        <f t="shared" si="1"/>
        <v>0</v>
      </c>
      <c r="HS2" s="225">
        <f t="shared" si="1"/>
        <v>1</v>
      </c>
      <c r="HT2" s="225">
        <f t="shared" si="1"/>
        <v>0</v>
      </c>
      <c r="HU2" s="225">
        <f t="shared" si="1"/>
        <v>0</v>
      </c>
      <c r="HV2" s="225">
        <f t="shared" si="1"/>
        <v>0</v>
      </c>
      <c r="HW2" s="225">
        <f t="shared" si="1"/>
        <v>0</v>
      </c>
      <c r="HX2" s="225">
        <f t="shared" si="1"/>
        <v>0</v>
      </c>
      <c r="HY2" s="225">
        <f t="shared" si="1"/>
        <v>0</v>
      </c>
      <c r="HZ2" s="225">
        <f t="shared" si="1"/>
        <v>0</v>
      </c>
      <c r="IA2" s="225">
        <f t="shared" si="1"/>
        <v>0</v>
      </c>
      <c r="IB2" s="225">
        <f t="shared" si="1"/>
        <v>0</v>
      </c>
      <c r="IC2" s="225">
        <f t="shared" si="1"/>
        <v>0</v>
      </c>
      <c r="ID2" s="225">
        <f t="shared" si="1"/>
        <v>0</v>
      </c>
      <c r="IE2" s="225">
        <f t="shared" si="1"/>
        <v>0</v>
      </c>
      <c r="IF2" s="225">
        <f t="shared" si="1"/>
        <v>1</v>
      </c>
      <c r="IG2" s="225">
        <f t="shared" si="1"/>
        <v>0</v>
      </c>
      <c r="IH2" s="225">
        <f t="shared" si="1"/>
        <v>0</v>
      </c>
      <c r="II2" s="225">
        <f t="shared" si="1"/>
        <v>0</v>
      </c>
      <c r="IJ2" s="225">
        <f t="shared" si="1"/>
        <v>0</v>
      </c>
      <c r="IK2" s="225">
        <f t="shared" si="1"/>
        <v>1</v>
      </c>
      <c r="IL2" s="225">
        <f t="shared" si="1"/>
        <v>0</v>
      </c>
      <c r="IM2" s="225">
        <f t="shared" si="1"/>
        <v>1</v>
      </c>
      <c r="IN2" s="225">
        <f t="shared" si="1"/>
        <v>1</v>
      </c>
      <c r="IO2" s="225">
        <f t="shared" si="1"/>
        <v>0</v>
      </c>
      <c r="IP2" s="225">
        <f t="shared" si="1"/>
        <v>0</v>
      </c>
      <c r="IQ2" s="225">
        <f t="shared" si="1"/>
        <v>0</v>
      </c>
      <c r="IR2" s="225">
        <f t="shared" si="1"/>
        <v>0</v>
      </c>
      <c r="IS2" s="225">
        <f t="shared" si="1"/>
        <v>0</v>
      </c>
      <c r="IT2" s="225">
        <f t="shared" si="1"/>
        <v>0</v>
      </c>
      <c r="IU2" s="225">
        <f t="shared" si="1"/>
        <v>0</v>
      </c>
      <c r="IV2" s="225">
        <f t="shared" si="1"/>
        <v>0</v>
      </c>
      <c r="IW2" s="225">
        <f t="shared" si="1"/>
        <v>0</v>
      </c>
      <c r="IX2" s="225">
        <f t="shared" si="1"/>
        <v>0</v>
      </c>
      <c r="IY2" s="225">
        <f t="shared" si="1"/>
        <v>0</v>
      </c>
      <c r="IZ2" s="225">
        <f t="shared" si="1"/>
        <v>0</v>
      </c>
      <c r="JA2" s="225">
        <f t="shared" si="1"/>
        <v>0</v>
      </c>
      <c r="JB2" s="225">
        <f t="shared" si="1"/>
        <v>0</v>
      </c>
      <c r="JC2" s="225">
        <f t="shared" si="1"/>
        <v>0</v>
      </c>
      <c r="JD2" s="225">
        <f t="shared" si="1"/>
        <v>0</v>
      </c>
      <c r="JE2" s="225">
        <f t="shared" si="1"/>
        <v>0</v>
      </c>
      <c r="JF2" s="225">
        <f t="shared" si="1"/>
        <v>0</v>
      </c>
      <c r="JG2" s="225">
        <f t="shared" si="1"/>
        <v>0</v>
      </c>
      <c r="JH2" s="225">
        <f t="shared" si="1"/>
        <v>0</v>
      </c>
      <c r="JI2" s="225">
        <f t="shared" si="1"/>
        <v>0</v>
      </c>
      <c r="JJ2" s="225">
        <f>IF(DP2&gt;-1,1,0)</f>
        <v>0</v>
      </c>
      <c r="JK2" s="225">
        <f t="shared" ref="JK2:JR17" si="2">IF(DQ2&gt;-1,1,0)</f>
        <v>0</v>
      </c>
      <c r="JL2" s="225">
        <f t="shared" si="2"/>
        <v>0</v>
      </c>
      <c r="JM2" s="225">
        <f t="shared" si="2"/>
        <v>0</v>
      </c>
      <c r="JN2" s="225">
        <f t="shared" si="2"/>
        <v>0</v>
      </c>
      <c r="JO2" s="225">
        <f t="shared" si="2"/>
        <v>0</v>
      </c>
      <c r="JP2" s="225">
        <f t="shared" si="2"/>
        <v>0</v>
      </c>
      <c r="JQ2" s="225">
        <f t="shared" si="2"/>
        <v>0</v>
      </c>
      <c r="JR2" s="225">
        <f t="shared" si="2"/>
        <v>0</v>
      </c>
      <c r="JS2" s="225"/>
      <c r="JT2" s="225"/>
      <c r="JU2" s="225"/>
      <c r="JV2" s="225"/>
      <c r="JW2" s="225"/>
      <c r="JX2" s="225"/>
      <c r="JY2" s="225"/>
      <c r="JZ2" s="225"/>
      <c r="KA2" s="225"/>
      <c r="KB2" s="225"/>
      <c r="KC2" s="225"/>
    </row>
    <row r="3" spans="1:289" ht="15.75" thickBot="1">
      <c r="A3">
        <v>-1</v>
      </c>
      <c r="B3">
        <v>-1</v>
      </c>
      <c r="C3">
        <v>107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100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27</v>
      </c>
      <c r="AI3">
        <v>70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25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102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110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66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29</v>
      </c>
      <c r="CD3">
        <v>-1</v>
      </c>
      <c r="CE3">
        <v>-1</v>
      </c>
      <c r="CF3">
        <v>21</v>
      </c>
      <c r="CG3">
        <v>-1</v>
      </c>
      <c r="CH3">
        <v>41</v>
      </c>
      <c r="CI3">
        <v>38</v>
      </c>
      <c r="CJ3">
        <v>-1</v>
      </c>
      <c r="CK3">
        <v>-1</v>
      </c>
      <c r="CL3">
        <v>-1</v>
      </c>
      <c r="CM3">
        <v>-1</v>
      </c>
      <c r="CN3">
        <v>12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0</v>
      </c>
      <c r="CU3">
        <v>0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EA3" s="225"/>
      <c r="EB3" s="225"/>
      <c r="EC3" s="225"/>
      <c r="ED3" s="225"/>
      <c r="EE3" s="225"/>
      <c r="EF3" s="98">
        <f t="shared" ref="EF3:EF33" si="3">SUM(EU3:JR3)</f>
        <v>15</v>
      </c>
      <c r="EU3" s="225">
        <f t="shared" ref="EU3:EU33" si="4">IF(A3&gt;-1,1,0)</f>
        <v>0</v>
      </c>
      <c r="EV3" s="225">
        <f t="shared" si="0"/>
        <v>0</v>
      </c>
      <c r="EW3" s="225">
        <f t="shared" si="0"/>
        <v>1</v>
      </c>
      <c r="EX3" s="225">
        <f t="shared" si="0"/>
        <v>0</v>
      </c>
      <c r="EY3" s="225">
        <f t="shared" si="0"/>
        <v>0</v>
      </c>
      <c r="EZ3" s="225">
        <f t="shared" si="0"/>
        <v>0</v>
      </c>
      <c r="FA3" s="225">
        <f t="shared" si="0"/>
        <v>0</v>
      </c>
      <c r="FB3" s="225">
        <f t="shared" si="0"/>
        <v>0</v>
      </c>
      <c r="FC3" s="225">
        <f t="shared" si="0"/>
        <v>0</v>
      </c>
      <c r="FD3" s="225">
        <f t="shared" si="0"/>
        <v>0</v>
      </c>
      <c r="FE3" s="225">
        <f t="shared" si="0"/>
        <v>0</v>
      </c>
      <c r="FF3" s="225">
        <f t="shared" si="0"/>
        <v>0</v>
      </c>
      <c r="FG3" s="225">
        <f t="shared" si="0"/>
        <v>0</v>
      </c>
      <c r="FH3" s="225">
        <f t="shared" si="0"/>
        <v>0</v>
      </c>
      <c r="FI3" s="225">
        <f t="shared" si="0"/>
        <v>0</v>
      </c>
      <c r="FJ3" s="225">
        <f t="shared" si="0"/>
        <v>0</v>
      </c>
      <c r="FK3" s="225">
        <f t="shared" si="0"/>
        <v>0</v>
      </c>
      <c r="FL3" s="225">
        <f t="shared" si="0"/>
        <v>0</v>
      </c>
      <c r="FM3" s="225">
        <f t="shared" si="0"/>
        <v>0</v>
      </c>
      <c r="FN3" s="225">
        <f t="shared" si="0"/>
        <v>0</v>
      </c>
      <c r="FO3" s="225">
        <f t="shared" si="0"/>
        <v>0</v>
      </c>
      <c r="FP3" s="225">
        <f t="shared" si="0"/>
        <v>0</v>
      </c>
      <c r="FQ3" s="225">
        <f t="shared" si="0"/>
        <v>1</v>
      </c>
      <c r="FR3" s="225">
        <f t="shared" si="0"/>
        <v>0</v>
      </c>
      <c r="FS3" s="225">
        <f t="shared" si="0"/>
        <v>0</v>
      </c>
      <c r="FT3" s="225">
        <f t="shared" si="0"/>
        <v>0</v>
      </c>
      <c r="FU3" s="225">
        <f t="shared" si="0"/>
        <v>0</v>
      </c>
      <c r="FV3" s="225">
        <f t="shared" si="0"/>
        <v>0</v>
      </c>
      <c r="FW3" s="225">
        <f t="shared" si="0"/>
        <v>0</v>
      </c>
      <c r="FX3" s="225">
        <f t="shared" si="0"/>
        <v>0</v>
      </c>
      <c r="FY3" s="225">
        <f t="shared" si="0"/>
        <v>0</v>
      </c>
      <c r="FZ3" s="225">
        <f t="shared" si="0"/>
        <v>0</v>
      </c>
      <c r="GA3" s="225">
        <f t="shared" si="0"/>
        <v>0</v>
      </c>
      <c r="GB3" s="225">
        <f t="shared" si="0"/>
        <v>1</v>
      </c>
      <c r="GC3" s="225">
        <f t="shared" si="0"/>
        <v>1</v>
      </c>
      <c r="GD3" s="225">
        <f t="shared" si="0"/>
        <v>0</v>
      </c>
      <c r="GE3" s="225">
        <f t="shared" si="0"/>
        <v>0</v>
      </c>
      <c r="GF3" s="225">
        <f t="shared" si="0"/>
        <v>0</v>
      </c>
      <c r="GG3" s="225">
        <f t="shared" si="0"/>
        <v>0</v>
      </c>
      <c r="GH3" s="225">
        <f t="shared" si="0"/>
        <v>0</v>
      </c>
      <c r="GI3" s="225">
        <f t="shared" si="0"/>
        <v>0</v>
      </c>
      <c r="GJ3" s="225">
        <f t="shared" si="0"/>
        <v>0</v>
      </c>
      <c r="GK3" s="225">
        <f t="shared" si="0"/>
        <v>0</v>
      </c>
      <c r="GL3" s="225">
        <f t="shared" si="0"/>
        <v>0</v>
      </c>
      <c r="GM3" s="225">
        <f t="shared" si="0"/>
        <v>0</v>
      </c>
      <c r="GN3" s="225">
        <f t="shared" si="0"/>
        <v>1</v>
      </c>
      <c r="GO3" s="225">
        <f t="shared" si="0"/>
        <v>0</v>
      </c>
      <c r="GP3" s="225">
        <f t="shared" si="0"/>
        <v>0</v>
      </c>
      <c r="GQ3" s="225">
        <f t="shared" si="0"/>
        <v>0</v>
      </c>
      <c r="GR3" s="225">
        <f t="shared" si="0"/>
        <v>0</v>
      </c>
      <c r="GS3" s="225">
        <f t="shared" si="0"/>
        <v>0</v>
      </c>
      <c r="GT3" s="225">
        <f t="shared" si="0"/>
        <v>0</v>
      </c>
      <c r="GU3" s="225">
        <f t="shared" si="0"/>
        <v>1</v>
      </c>
      <c r="GV3" s="225">
        <f t="shared" si="0"/>
        <v>0</v>
      </c>
      <c r="GW3" s="225">
        <f t="shared" si="0"/>
        <v>0</v>
      </c>
      <c r="GX3" s="225">
        <f t="shared" si="0"/>
        <v>0</v>
      </c>
      <c r="GY3" s="225">
        <f t="shared" si="0"/>
        <v>0</v>
      </c>
      <c r="GZ3" s="225">
        <f t="shared" si="0"/>
        <v>0</v>
      </c>
      <c r="HA3" s="225">
        <f t="shared" si="0"/>
        <v>1</v>
      </c>
      <c r="HB3" s="225">
        <f t="shared" si="0"/>
        <v>0</v>
      </c>
      <c r="HC3" s="225">
        <f t="shared" si="0"/>
        <v>0</v>
      </c>
      <c r="HD3" s="225">
        <f t="shared" si="0"/>
        <v>0</v>
      </c>
      <c r="HE3" s="225">
        <f t="shared" si="0"/>
        <v>0</v>
      </c>
      <c r="HF3" s="225">
        <f t="shared" si="0"/>
        <v>0</v>
      </c>
      <c r="HG3" s="225">
        <f t="shared" si="0"/>
        <v>0</v>
      </c>
      <c r="HH3" s="225">
        <f t="shared" si="1"/>
        <v>0</v>
      </c>
      <c r="HI3" s="225">
        <f t="shared" si="1"/>
        <v>0</v>
      </c>
      <c r="HJ3" s="225">
        <f t="shared" si="1"/>
        <v>1</v>
      </c>
      <c r="HK3" s="225">
        <f t="shared" si="1"/>
        <v>0</v>
      </c>
      <c r="HL3" s="225">
        <f t="shared" si="1"/>
        <v>0</v>
      </c>
      <c r="HM3" s="225">
        <f t="shared" si="1"/>
        <v>0</v>
      </c>
      <c r="HN3" s="225">
        <f t="shared" si="1"/>
        <v>0</v>
      </c>
      <c r="HO3" s="225">
        <f t="shared" si="1"/>
        <v>0</v>
      </c>
      <c r="HP3" s="225">
        <f t="shared" si="1"/>
        <v>0</v>
      </c>
      <c r="HQ3" s="225">
        <f t="shared" si="1"/>
        <v>0</v>
      </c>
      <c r="HR3" s="225">
        <f t="shared" si="1"/>
        <v>0</v>
      </c>
      <c r="HS3" s="225">
        <f t="shared" si="1"/>
        <v>0</v>
      </c>
      <c r="HT3" s="225">
        <f t="shared" si="1"/>
        <v>0</v>
      </c>
      <c r="HU3" s="225">
        <f t="shared" si="1"/>
        <v>0</v>
      </c>
      <c r="HV3" s="225">
        <f t="shared" si="1"/>
        <v>0</v>
      </c>
      <c r="HW3" s="225">
        <f t="shared" si="1"/>
        <v>1</v>
      </c>
      <c r="HX3" s="225">
        <f t="shared" si="1"/>
        <v>0</v>
      </c>
      <c r="HY3" s="225">
        <f t="shared" si="1"/>
        <v>0</v>
      </c>
      <c r="HZ3" s="225">
        <f t="shared" si="1"/>
        <v>1</v>
      </c>
      <c r="IA3" s="225">
        <f t="shared" si="1"/>
        <v>0</v>
      </c>
      <c r="IB3" s="225">
        <f t="shared" si="1"/>
        <v>1</v>
      </c>
      <c r="IC3" s="225">
        <f t="shared" si="1"/>
        <v>1</v>
      </c>
      <c r="ID3" s="225">
        <f t="shared" si="1"/>
        <v>0</v>
      </c>
      <c r="IE3" s="225">
        <f t="shared" si="1"/>
        <v>0</v>
      </c>
      <c r="IF3" s="225">
        <f t="shared" si="1"/>
        <v>0</v>
      </c>
      <c r="IG3" s="225">
        <f t="shared" si="1"/>
        <v>0</v>
      </c>
      <c r="IH3" s="225">
        <f t="shared" si="1"/>
        <v>1</v>
      </c>
      <c r="II3" s="225">
        <f t="shared" si="1"/>
        <v>0</v>
      </c>
      <c r="IJ3" s="225">
        <f t="shared" si="1"/>
        <v>0</v>
      </c>
      <c r="IK3" s="225">
        <f t="shared" si="1"/>
        <v>0</v>
      </c>
      <c r="IL3" s="225">
        <f t="shared" si="1"/>
        <v>0</v>
      </c>
      <c r="IM3" s="225">
        <f t="shared" si="1"/>
        <v>0</v>
      </c>
      <c r="IN3" s="225">
        <f t="shared" si="1"/>
        <v>1</v>
      </c>
      <c r="IO3" s="225">
        <f t="shared" si="1"/>
        <v>1</v>
      </c>
      <c r="IP3" s="225">
        <f t="shared" si="1"/>
        <v>0</v>
      </c>
      <c r="IQ3" s="225">
        <f t="shared" si="1"/>
        <v>0</v>
      </c>
      <c r="IR3" s="225">
        <f t="shared" si="1"/>
        <v>0</v>
      </c>
      <c r="IS3" s="225">
        <f t="shared" si="1"/>
        <v>0</v>
      </c>
      <c r="IT3" s="225">
        <f t="shared" si="1"/>
        <v>0</v>
      </c>
      <c r="IU3" s="225">
        <f t="shared" si="1"/>
        <v>0</v>
      </c>
      <c r="IV3" s="225">
        <f t="shared" si="1"/>
        <v>0</v>
      </c>
      <c r="IW3" s="225">
        <f t="shared" si="1"/>
        <v>0</v>
      </c>
      <c r="IX3" s="225">
        <f t="shared" si="1"/>
        <v>0</v>
      </c>
      <c r="IY3" s="225">
        <f t="shared" si="1"/>
        <v>0</v>
      </c>
      <c r="IZ3" s="225">
        <f t="shared" si="1"/>
        <v>0</v>
      </c>
      <c r="JA3" s="225">
        <f t="shared" si="1"/>
        <v>0</v>
      </c>
      <c r="JB3" s="225">
        <f t="shared" si="1"/>
        <v>0</v>
      </c>
      <c r="JC3" s="225">
        <f t="shared" si="1"/>
        <v>0</v>
      </c>
      <c r="JD3" s="225">
        <f t="shared" si="1"/>
        <v>0</v>
      </c>
      <c r="JE3" s="225">
        <f t="shared" si="1"/>
        <v>0</v>
      </c>
      <c r="JF3" s="225">
        <f t="shared" si="1"/>
        <v>0</v>
      </c>
      <c r="JG3" s="225">
        <f t="shared" si="1"/>
        <v>0</v>
      </c>
      <c r="JH3" s="225">
        <f t="shared" si="1"/>
        <v>0</v>
      </c>
      <c r="JI3" s="225">
        <f t="shared" si="1"/>
        <v>0</v>
      </c>
      <c r="JJ3" s="225">
        <f t="shared" ref="JJ3:JJ33" si="5">IF(DP3&gt;-1,1,0)</f>
        <v>0</v>
      </c>
      <c r="JK3" s="225">
        <f t="shared" si="2"/>
        <v>0</v>
      </c>
      <c r="JL3" s="225">
        <f t="shared" si="2"/>
        <v>0</v>
      </c>
      <c r="JM3" s="225">
        <f t="shared" si="2"/>
        <v>0</v>
      </c>
      <c r="JN3" s="225">
        <f t="shared" si="2"/>
        <v>0</v>
      </c>
      <c r="JO3" s="225">
        <f t="shared" si="2"/>
        <v>0</v>
      </c>
      <c r="JP3" s="225">
        <f t="shared" si="2"/>
        <v>0</v>
      </c>
      <c r="JQ3" s="225">
        <f t="shared" si="2"/>
        <v>0</v>
      </c>
      <c r="JR3" s="225">
        <f t="shared" si="2"/>
        <v>0</v>
      </c>
      <c r="JS3" s="225"/>
      <c r="JT3" s="225"/>
      <c r="JU3" s="225"/>
      <c r="JV3" s="225"/>
      <c r="JW3" s="225"/>
      <c r="JX3" s="225"/>
      <c r="JY3" s="225"/>
      <c r="JZ3" s="225"/>
      <c r="KA3" s="225"/>
      <c r="KB3" s="225"/>
      <c r="KC3" s="225"/>
    </row>
    <row r="4" spans="1:289" ht="15.75" thickBot="1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27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120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28</v>
      </c>
      <c r="AP4">
        <v>88</v>
      </c>
      <c r="AQ4">
        <v>-1</v>
      </c>
      <c r="AR4">
        <v>-1</v>
      </c>
      <c r="AS4">
        <v>-1</v>
      </c>
      <c r="AT4">
        <v>63</v>
      </c>
      <c r="AU4">
        <v>-1</v>
      </c>
      <c r="AV4">
        <v>111</v>
      </c>
      <c r="AW4">
        <v>26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90</v>
      </c>
      <c r="BF4">
        <v>125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39</v>
      </c>
      <c r="BS4">
        <v>120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33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0</v>
      </c>
      <c r="CV4">
        <v>0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EA4" s="100" t="s">
        <v>21</v>
      </c>
      <c r="EB4" s="101">
        <f>COUNT(DX2:DX33)</f>
        <v>32</v>
      </c>
      <c r="EC4" s="225"/>
      <c r="ED4" s="225"/>
      <c r="EE4" s="225"/>
      <c r="EF4" s="98">
        <f t="shared" si="3"/>
        <v>14</v>
      </c>
      <c r="EU4" s="225">
        <f t="shared" si="4"/>
        <v>0</v>
      </c>
      <c r="EV4" s="225">
        <f t="shared" si="0"/>
        <v>0</v>
      </c>
      <c r="EW4" s="225">
        <f t="shared" si="0"/>
        <v>0</v>
      </c>
      <c r="EX4" s="225">
        <f t="shared" si="0"/>
        <v>0</v>
      </c>
      <c r="EY4" s="225">
        <f t="shared" si="0"/>
        <v>0</v>
      </c>
      <c r="EZ4" s="225">
        <f t="shared" si="0"/>
        <v>0</v>
      </c>
      <c r="FA4" s="225">
        <f t="shared" si="0"/>
        <v>0</v>
      </c>
      <c r="FB4" s="225">
        <f t="shared" si="0"/>
        <v>1</v>
      </c>
      <c r="FC4" s="225">
        <f t="shared" si="0"/>
        <v>0</v>
      </c>
      <c r="FD4" s="225">
        <f t="shared" si="0"/>
        <v>0</v>
      </c>
      <c r="FE4" s="225">
        <f t="shared" si="0"/>
        <v>0</v>
      </c>
      <c r="FF4" s="225">
        <f t="shared" si="0"/>
        <v>0</v>
      </c>
      <c r="FG4" s="225">
        <f t="shared" si="0"/>
        <v>0</v>
      </c>
      <c r="FH4" s="225">
        <f t="shared" si="0"/>
        <v>0</v>
      </c>
      <c r="FI4" s="225">
        <f t="shared" si="0"/>
        <v>1</v>
      </c>
      <c r="FJ4" s="225">
        <f t="shared" si="0"/>
        <v>0</v>
      </c>
      <c r="FK4" s="225">
        <f t="shared" si="0"/>
        <v>0</v>
      </c>
      <c r="FL4" s="225">
        <f t="shared" si="0"/>
        <v>0</v>
      </c>
      <c r="FM4" s="225">
        <f t="shared" si="0"/>
        <v>0</v>
      </c>
      <c r="FN4" s="225">
        <f t="shared" si="0"/>
        <v>0</v>
      </c>
      <c r="FO4" s="225">
        <f t="shared" si="0"/>
        <v>0</v>
      </c>
      <c r="FP4" s="225">
        <f t="shared" si="0"/>
        <v>0</v>
      </c>
      <c r="FQ4" s="225">
        <f t="shared" si="0"/>
        <v>0</v>
      </c>
      <c r="FR4" s="225">
        <f t="shared" si="0"/>
        <v>0</v>
      </c>
      <c r="FS4" s="225">
        <f t="shared" si="0"/>
        <v>0</v>
      </c>
      <c r="FT4" s="225">
        <f t="shared" si="0"/>
        <v>0</v>
      </c>
      <c r="FU4" s="225">
        <f t="shared" si="0"/>
        <v>0</v>
      </c>
      <c r="FV4" s="225">
        <f t="shared" si="0"/>
        <v>0</v>
      </c>
      <c r="FW4" s="225">
        <f t="shared" si="0"/>
        <v>0</v>
      </c>
      <c r="FX4" s="225">
        <f t="shared" si="0"/>
        <v>0</v>
      </c>
      <c r="FY4" s="225">
        <f t="shared" si="0"/>
        <v>0</v>
      </c>
      <c r="FZ4" s="225">
        <f t="shared" si="0"/>
        <v>0</v>
      </c>
      <c r="GA4" s="225">
        <f t="shared" si="0"/>
        <v>0</v>
      </c>
      <c r="GB4" s="225">
        <f t="shared" si="0"/>
        <v>0</v>
      </c>
      <c r="GC4" s="225">
        <f t="shared" si="0"/>
        <v>0</v>
      </c>
      <c r="GD4" s="225">
        <f t="shared" si="0"/>
        <v>0</v>
      </c>
      <c r="GE4" s="225">
        <f t="shared" si="0"/>
        <v>0</v>
      </c>
      <c r="GF4" s="225">
        <f t="shared" si="0"/>
        <v>0</v>
      </c>
      <c r="GG4" s="225">
        <f t="shared" si="0"/>
        <v>0</v>
      </c>
      <c r="GH4" s="225">
        <f t="shared" si="0"/>
        <v>0</v>
      </c>
      <c r="GI4" s="225">
        <f t="shared" si="0"/>
        <v>1</v>
      </c>
      <c r="GJ4" s="225">
        <f t="shared" si="0"/>
        <v>1</v>
      </c>
      <c r="GK4" s="225">
        <f t="shared" si="0"/>
        <v>0</v>
      </c>
      <c r="GL4" s="225">
        <f t="shared" si="0"/>
        <v>0</v>
      </c>
      <c r="GM4" s="225">
        <f t="shared" si="0"/>
        <v>0</v>
      </c>
      <c r="GN4" s="225">
        <f t="shared" si="0"/>
        <v>1</v>
      </c>
      <c r="GO4" s="225">
        <f t="shared" si="0"/>
        <v>0</v>
      </c>
      <c r="GP4" s="225">
        <f t="shared" si="0"/>
        <v>1</v>
      </c>
      <c r="GQ4" s="225">
        <f t="shared" si="0"/>
        <v>1</v>
      </c>
      <c r="GR4" s="225">
        <f t="shared" si="0"/>
        <v>0</v>
      </c>
      <c r="GS4" s="225">
        <f t="shared" si="0"/>
        <v>0</v>
      </c>
      <c r="GT4" s="225">
        <f t="shared" si="0"/>
        <v>0</v>
      </c>
      <c r="GU4" s="225">
        <f t="shared" si="0"/>
        <v>0</v>
      </c>
      <c r="GV4" s="225">
        <f t="shared" si="0"/>
        <v>0</v>
      </c>
      <c r="GW4" s="225">
        <f t="shared" si="0"/>
        <v>0</v>
      </c>
      <c r="GX4" s="225">
        <f t="shared" si="0"/>
        <v>0</v>
      </c>
      <c r="GY4" s="225">
        <f t="shared" si="0"/>
        <v>1</v>
      </c>
      <c r="GZ4" s="225">
        <f t="shared" si="0"/>
        <v>1</v>
      </c>
      <c r="HA4" s="225">
        <f t="shared" si="0"/>
        <v>0</v>
      </c>
      <c r="HB4" s="225">
        <f t="shared" si="0"/>
        <v>0</v>
      </c>
      <c r="HC4" s="225">
        <f t="shared" si="0"/>
        <v>0</v>
      </c>
      <c r="HD4" s="225">
        <f t="shared" si="0"/>
        <v>0</v>
      </c>
      <c r="HE4" s="225">
        <f t="shared" si="0"/>
        <v>0</v>
      </c>
      <c r="HF4" s="225">
        <f t="shared" si="0"/>
        <v>0</v>
      </c>
      <c r="HG4" s="225">
        <f t="shared" si="0"/>
        <v>0</v>
      </c>
      <c r="HH4" s="225">
        <f t="shared" si="1"/>
        <v>0</v>
      </c>
      <c r="HI4" s="225">
        <f t="shared" si="1"/>
        <v>0</v>
      </c>
      <c r="HJ4" s="225">
        <f t="shared" si="1"/>
        <v>0</v>
      </c>
      <c r="HK4" s="225">
        <f t="shared" si="1"/>
        <v>0</v>
      </c>
      <c r="HL4" s="225">
        <f t="shared" si="1"/>
        <v>1</v>
      </c>
      <c r="HM4" s="225">
        <f t="shared" si="1"/>
        <v>1</v>
      </c>
      <c r="HN4" s="225">
        <f t="shared" si="1"/>
        <v>0</v>
      </c>
      <c r="HO4" s="225">
        <f t="shared" si="1"/>
        <v>0</v>
      </c>
      <c r="HP4" s="225">
        <f t="shared" si="1"/>
        <v>0</v>
      </c>
      <c r="HQ4" s="225">
        <f t="shared" si="1"/>
        <v>0</v>
      </c>
      <c r="HR4" s="225">
        <f t="shared" si="1"/>
        <v>0</v>
      </c>
      <c r="HS4" s="225">
        <f t="shared" si="1"/>
        <v>0</v>
      </c>
      <c r="HT4" s="225">
        <f t="shared" si="1"/>
        <v>1</v>
      </c>
      <c r="HU4" s="225">
        <f t="shared" si="1"/>
        <v>0</v>
      </c>
      <c r="HV4" s="225">
        <f t="shared" si="1"/>
        <v>0</v>
      </c>
      <c r="HW4" s="225">
        <f t="shared" si="1"/>
        <v>0</v>
      </c>
      <c r="HX4" s="225">
        <f t="shared" si="1"/>
        <v>0</v>
      </c>
      <c r="HY4" s="225">
        <f t="shared" si="1"/>
        <v>0</v>
      </c>
      <c r="HZ4" s="225">
        <f t="shared" si="1"/>
        <v>0</v>
      </c>
      <c r="IA4" s="225">
        <f t="shared" si="1"/>
        <v>0</v>
      </c>
      <c r="IB4" s="225">
        <f t="shared" si="1"/>
        <v>0</v>
      </c>
      <c r="IC4" s="225">
        <f t="shared" si="1"/>
        <v>0</v>
      </c>
      <c r="ID4" s="225">
        <f t="shared" si="1"/>
        <v>0</v>
      </c>
      <c r="IE4" s="225">
        <f t="shared" si="1"/>
        <v>0</v>
      </c>
      <c r="IF4" s="225">
        <f t="shared" si="1"/>
        <v>0</v>
      </c>
      <c r="IG4" s="225">
        <f t="shared" si="1"/>
        <v>0</v>
      </c>
      <c r="IH4" s="225">
        <f t="shared" si="1"/>
        <v>0</v>
      </c>
      <c r="II4" s="225">
        <f t="shared" si="1"/>
        <v>0</v>
      </c>
      <c r="IJ4" s="225">
        <f t="shared" si="1"/>
        <v>0</v>
      </c>
      <c r="IK4" s="225">
        <f t="shared" si="1"/>
        <v>0</v>
      </c>
      <c r="IL4" s="225">
        <f t="shared" si="1"/>
        <v>0</v>
      </c>
      <c r="IM4" s="225">
        <f t="shared" si="1"/>
        <v>0</v>
      </c>
      <c r="IN4" s="225">
        <f t="shared" si="1"/>
        <v>0</v>
      </c>
      <c r="IO4" s="225">
        <f t="shared" si="1"/>
        <v>1</v>
      </c>
      <c r="IP4" s="225">
        <f t="shared" si="1"/>
        <v>1</v>
      </c>
      <c r="IQ4" s="225">
        <f t="shared" si="1"/>
        <v>0</v>
      </c>
      <c r="IR4" s="225">
        <f t="shared" si="1"/>
        <v>0</v>
      </c>
      <c r="IS4" s="225">
        <f t="shared" si="1"/>
        <v>0</v>
      </c>
      <c r="IT4" s="225">
        <f t="shared" si="1"/>
        <v>0</v>
      </c>
      <c r="IU4" s="225">
        <f t="shared" si="1"/>
        <v>0</v>
      </c>
      <c r="IV4" s="225">
        <f t="shared" si="1"/>
        <v>0</v>
      </c>
      <c r="IW4" s="225">
        <f t="shared" si="1"/>
        <v>0</v>
      </c>
      <c r="IX4" s="225">
        <f t="shared" si="1"/>
        <v>0</v>
      </c>
      <c r="IY4" s="225">
        <f t="shared" si="1"/>
        <v>0</v>
      </c>
      <c r="IZ4" s="225">
        <f t="shared" si="1"/>
        <v>0</v>
      </c>
      <c r="JA4" s="225">
        <f t="shared" si="1"/>
        <v>0</v>
      </c>
      <c r="JB4" s="225">
        <f t="shared" si="1"/>
        <v>0</v>
      </c>
      <c r="JC4" s="225">
        <f t="shared" si="1"/>
        <v>0</v>
      </c>
      <c r="JD4" s="225">
        <f t="shared" si="1"/>
        <v>0</v>
      </c>
      <c r="JE4" s="225">
        <f t="shared" si="1"/>
        <v>0</v>
      </c>
      <c r="JF4" s="225">
        <f t="shared" si="1"/>
        <v>0</v>
      </c>
      <c r="JG4" s="225">
        <f t="shared" si="1"/>
        <v>0</v>
      </c>
      <c r="JH4" s="225">
        <f t="shared" si="1"/>
        <v>0</v>
      </c>
      <c r="JI4" s="225">
        <f t="shared" si="1"/>
        <v>0</v>
      </c>
      <c r="JJ4" s="225">
        <f t="shared" si="5"/>
        <v>0</v>
      </c>
      <c r="JK4" s="225">
        <f t="shared" si="2"/>
        <v>0</v>
      </c>
      <c r="JL4" s="225">
        <f t="shared" si="2"/>
        <v>0</v>
      </c>
      <c r="JM4" s="225">
        <f t="shared" si="2"/>
        <v>0</v>
      </c>
      <c r="JN4" s="225">
        <f t="shared" si="2"/>
        <v>0</v>
      </c>
      <c r="JO4" s="225">
        <f t="shared" si="2"/>
        <v>0</v>
      </c>
      <c r="JP4" s="225">
        <f t="shared" si="2"/>
        <v>0</v>
      </c>
      <c r="JQ4" s="225">
        <f t="shared" si="2"/>
        <v>0</v>
      </c>
      <c r="JR4" s="225">
        <f t="shared" si="2"/>
        <v>0</v>
      </c>
      <c r="JS4" s="225"/>
      <c r="JT4" s="225"/>
      <c r="JU4" s="225"/>
      <c r="JV4" s="225"/>
      <c r="JW4" s="225"/>
      <c r="JX4" s="225"/>
      <c r="JY4" s="225"/>
      <c r="JZ4" s="225"/>
      <c r="KA4" s="225"/>
      <c r="KB4" s="225"/>
      <c r="KC4" s="225"/>
    </row>
    <row r="5" spans="1:289" ht="15.75" thickBot="1">
      <c r="A5">
        <v>-1</v>
      </c>
      <c r="B5">
        <v>-1</v>
      </c>
      <c r="C5">
        <v>-1</v>
      </c>
      <c r="D5">
        <v>-1</v>
      </c>
      <c r="E5">
        <v>69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117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6</v>
      </c>
      <c r="AJ5">
        <v>-1</v>
      </c>
      <c r="AK5">
        <v>-1</v>
      </c>
      <c r="AL5">
        <v>-1</v>
      </c>
      <c r="AM5">
        <v>25</v>
      </c>
      <c r="AN5">
        <v>-1</v>
      </c>
      <c r="AO5">
        <v>-1</v>
      </c>
      <c r="AP5">
        <v>-1</v>
      </c>
      <c r="AQ5">
        <v>-1</v>
      </c>
      <c r="AR5">
        <v>103</v>
      </c>
      <c r="AS5">
        <v>-1</v>
      </c>
      <c r="AT5">
        <v>-1</v>
      </c>
      <c r="AU5">
        <v>-1</v>
      </c>
      <c r="AV5">
        <v>-1</v>
      </c>
      <c r="AW5">
        <v>99</v>
      </c>
      <c r="AX5">
        <v>43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93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121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68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0</v>
      </c>
      <c r="CW5">
        <v>0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EA5" s="225"/>
      <c r="EB5" s="225"/>
      <c r="EC5" s="225"/>
      <c r="ED5" s="225"/>
      <c r="EE5" s="225"/>
      <c r="EF5" s="98">
        <f t="shared" si="3"/>
        <v>12</v>
      </c>
      <c r="EU5" s="225">
        <f t="shared" si="4"/>
        <v>0</v>
      </c>
      <c r="EV5" s="225">
        <f t="shared" si="0"/>
        <v>0</v>
      </c>
      <c r="EW5" s="225">
        <f t="shared" si="0"/>
        <v>0</v>
      </c>
      <c r="EX5" s="225">
        <f t="shared" si="0"/>
        <v>0</v>
      </c>
      <c r="EY5" s="225">
        <f t="shared" si="0"/>
        <v>1</v>
      </c>
      <c r="EZ5" s="225">
        <f t="shared" si="0"/>
        <v>0</v>
      </c>
      <c r="FA5" s="225">
        <f t="shared" si="0"/>
        <v>0</v>
      </c>
      <c r="FB5" s="225">
        <f t="shared" si="0"/>
        <v>0</v>
      </c>
      <c r="FC5" s="225">
        <f t="shared" si="0"/>
        <v>0</v>
      </c>
      <c r="FD5" s="225">
        <f t="shared" si="0"/>
        <v>0</v>
      </c>
      <c r="FE5" s="225">
        <f t="shared" si="0"/>
        <v>0</v>
      </c>
      <c r="FF5" s="225">
        <f t="shared" si="0"/>
        <v>0</v>
      </c>
      <c r="FG5" s="225">
        <f t="shared" si="0"/>
        <v>0</v>
      </c>
      <c r="FH5" s="225">
        <f t="shared" si="0"/>
        <v>0</v>
      </c>
      <c r="FI5" s="225">
        <f t="shared" si="0"/>
        <v>0</v>
      </c>
      <c r="FJ5" s="225">
        <f t="shared" si="0"/>
        <v>0</v>
      </c>
      <c r="FK5" s="225">
        <f t="shared" si="0"/>
        <v>0</v>
      </c>
      <c r="FL5" s="225">
        <f t="shared" si="0"/>
        <v>0</v>
      </c>
      <c r="FM5" s="225">
        <f t="shared" si="0"/>
        <v>1</v>
      </c>
      <c r="FN5" s="225">
        <f t="shared" si="0"/>
        <v>0</v>
      </c>
      <c r="FO5" s="225">
        <f t="shared" si="0"/>
        <v>0</v>
      </c>
      <c r="FP5" s="225">
        <f t="shared" si="0"/>
        <v>0</v>
      </c>
      <c r="FQ5" s="225">
        <f t="shared" si="0"/>
        <v>0</v>
      </c>
      <c r="FR5" s="225">
        <f t="shared" si="0"/>
        <v>0</v>
      </c>
      <c r="FS5" s="225">
        <f t="shared" si="0"/>
        <v>0</v>
      </c>
      <c r="FT5" s="225">
        <f t="shared" si="0"/>
        <v>0</v>
      </c>
      <c r="FU5" s="225">
        <f t="shared" si="0"/>
        <v>0</v>
      </c>
      <c r="FV5" s="225">
        <f t="shared" si="0"/>
        <v>0</v>
      </c>
      <c r="FW5" s="225">
        <f t="shared" si="0"/>
        <v>0</v>
      </c>
      <c r="FX5" s="225">
        <f t="shared" si="0"/>
        <v>0</v>
      </c>
      <c r="FY5" s="225">
        <f t="shared" si="0"/>
        <v>0</v>
      </c>
      <c r="FZ5" s="225">
        <f t="shared" si="0"/>
        <v>0</v>
      </c>
      <c r="GA5" s="225">
        <f t="shared" si="0"/>
        <v>0</v>
      </c>
      <c r="GB5" s="225">
        <f t="shared" si="0"/>
        <v>0</v>
      </c>
      <c r="GC5" s="225">
        <f t="shared" si="0"/>
        <v>1</v>
      </c>
      <c r="GD5" s="225">
        <f t="shared" si="0"/>
        <v>0</v>
      </c>
      <c r="GE5" s="225">
        <f t="shared" si="0"/>
        <v>0</v>
      </c>
      <c r="GF5" s="225">
        <f t="shared" si="0"/>
        <v>0</v>
      </c>
      <c r="GG5" s="225">
        <f t="shared" si="0"/>
        <v>1</v>
      </c>
      <c r="GH5" s="225">
        <f t="shared" si="0"/>
        <v>0</v>
      </c>
      <c r="GI5" s="225">
        <f t="shared" si="0"/>
        <v>0</v>
      </c>
      <c r="GJ5" s="225">
        <f t="shared" si="0"/>
        <v>0</v>
      </c>
      <c r="GK5" s="225">
        <f t="shared" si="0"/>
        <v>0</v>
      </c>
      <c r="GL5" s="225">
        <f t="shared" si="0"/>
        <v>1</v>
      </c>
      <c r="GM5" s="225">
        <f t="shared" si="0"/>
        <v>0</v>
      </c>
      <c r="GN5" s="225">
        <f t="shared" si="0"/>
        <v>0</v>
      </c>
      <c r="GO5" s="225">
        <f t="shared" si="0"/>
        <v>0</v>
      </c>
      <c r="GP5" s="225">
        <f t="shared" si="0"/>
        <v>0</v>
      </c>
      <c r="GQ5" s="225">
        <f t="shared" si="0"/>
        <v>1</v>
      </c>
      <c r="GR5" s="225">
        <f t="shared" si="0"/>
        <v>1</v>
      </c>
      <c r="GS5" s="225">
        <f t="shared" si="0"/>
        <v>0</v>
      </c>
      <c r="GT5" s="225">
        <f t="shared" si="0"/>
        <v>0</v>
      </c>
      <c r="GU5" s="225">
        <f t="shared" si="0"/>
        <v>0</v>
      </c>
      <c r="GV5" s="225">
        <f t="shared" si="0"/>
        <v>0</v>
      </c>
      <c r="GW5" s="225">
        <f t="shared" si="0"/>
        <v>0</v>
      </c>
      <c r="GX5" s="225">
        <f t="shared" si="0"/>
        <v>0</v>
      </c>
      <c r="GY5" s="225">
        <f t="shared" si="0"/>
        <v>0</v>
      </c>
      <c r="GZ5" s="225">
        <f t="shared" si="0"/>
        <v>0</v>
      </c>
      <c r="HA5" s="225">
        <f t="shared" si="0"/>
        <v>0</v>
      </c>
      <c r="HB5" s="225">
        <f t="shared" si="0"/>
        <v>0</v>
      </c>
      <c r="HC5" s="225">
        <f t="shared" si="0"/>
        <v>0</v>
      </c>
      <c r="HD5" s="225">
        <f t="shared" si="0"/>
        <v>0</v>
      </c>
      <c r="HE5" s="225">
        <f t="shared" si="0"/>
        <v>0</v>
      </c>
      <c r="HF5" s="225">
        <f t="shared" si="0"/>
        <v>0</v>
      </c>
      <c r="HG5" s="225">
        <f t="shared" ref="HG5:HG33" si="6">IF(BM5&gt;-1,1,0)</f>
        <v>0</v>
      </c>
      <c r="HH5" s="225">
        <f t="shared" si="1"/>
        <v>0</v>
      </c>
      <c r="HI5" s="225">
        <f t="shared" si="1"/>
        <v>0</v>
      </c>
      <c r="HJ5" s="225">
        <f t="shared" si="1"/>
        <v>0</v>
      </c>
      <c r="HK5" s="225">
        <f t="shared" si="1"/>
        <v>0</v>
      </c>
      <c r="HL5" s="225">
        <f t="shared" si="1"/>
        <v>0</v>
      </c>
      <c r="HM5" s="225">
        <f t="shared" si="1"/>
        <v>0</v>
      </c>
      <c r="HN5" s="225">
        <f t="shared" si="1"/>
        <v>0</v>
      </c>
      <c r="HO5" s="225">
        <f t="shared" si="1"/>
        <v>0</v>
      </c>
      <c r="HP5" s="225">
        <f t="shared" si="1"/>
        <v>0</v>
      </c>
      <c r="HQ5" s="225">
        <f t="shared" si="1"/>
        <v>1</v>
      </c>
      <c r="HR5" s="225">
        <f t="shared" si="1"/>
        <v>0</v>
      </c>
      <c r="HS5" s="225">
        <f t="shared" si="1"/>
        <v>0</v>
      </c>
      <c r="HT5" s="225">
        <f t="shared" si="1"/>
        <v>0</v>
      </c>
      <c r="HU5" s="225">
        <f t="shared" si="1"/>
        <v>0</v>
      </c>
      <c r="HV5" s="225">
        <f t="shared" si="1"/>
        <v>0</v>
      </c>
      <c r="HW5" s="225">
        <f t="shared" si="1"/>
        <v>1</v>
      </c>
      <c r="HX5" s="225">
        <f t="shared" si="1"/>
        <v>0</v>
      </c>
      <c r="HY5" s="225">
        <f t="shared" si="1"/>
        <v>0</v>
      </c>
      <c r="HZ5" s="225">
        <f t="shared" si="1"/>
        <v>0</v>
      </c>
      <c r="IA5" s="225">
        <f t="shared" si="1"/>
        <v>0</v>
      </c>
      <c r="IB5" s="225">
        <f t="shared" si="1"/>
        <v>0</v>
      </c>
      <c r="IC5" s="225">
        <f t="shared" si="1"/>
        <v>0</v>
      </c>
      <c r="ID5" s="225">
        <f t="shared" si="1"/>
        <v>0</v>
      </c>
      <c r="IE5" s="225">
        <f t="shared" si="1"/>
        <v>0</v>
      </c>
      <c r="IF5" s="225">
        <f t="shared" si="1"/>
        <v>0</v>
      </c>
      <c r="IG5" s="225">
        <f t="shared" si="1"/>
        <v>1</v>
      </c>
      <c r="IH5" s="225">
        <f t="shared" si="1"/>
        <v>0</v>
      </c>
      <c r="II5" s="225">
        <f t="shared" si="1"/>
        <v>0</v>
      </c>
      <c r="IJ5" s="225">
        <f t="shared" si="1"/>
        <v>0</v>
      </c>
      <c r="IK5" s="225">
        <f t="shared" si="1"/>
        <v>0</v>
      </c>
      <c r="IL5" s="225">
        <f t="shared" si="1"/>
        <v>0</v>
      </c>
      <c r="IM5" s="225">
        <f t="shared" si="1"/>
        <v>0</v>
      </c>
      <c r="IN5" s="225">
        <f t="shared" si="1"/>
        <v>0</v>
      </c>
      <c r="IO5" s="225">
        <f t="shared" si="1"/>
        <v>0</v>
      </c>
      <c r="IP5" s="225">
        <f t="shared" si="1"/>
        <v>1</v>
      </c>
      <c r="IQ5" s="225">
        <f t="shared" si="1"/>
        <v>1</v>
      </c>
      <c r="IR5" s="225">
        <f t="shared" si="1"/>
        <v>0</v>
      </c>
      <c r="IS5" s="225">
        <f t="shared" si="1"/>
        <v>0</v>
      </c>
      <c r="IT5" s="225">
        <f t="shared" si="1"/>
        <v>0</v>
      </c>
      <c r="IU5" s="225">
        <f t="shared" si="1"/>
        <v>0</v>
      </c>
      <c r="IV5" s="225">
        <f t="shared" si="1"/>
        <v>0</v>
      </c>
      <c r="IW5" s="225">
        <f t="shared" si="1"/>
        <v>0</v>
      </c>
      <c r="IX5" s="225">
        <f t="shared" si="1"/>
        <v>0</v>
      </c>
      <c r="IY5" s="225">
        <f t="shared" si="1"/>
        <v>0</v>
      </c>
      <c r="IZ5" s="225">
        <f t="shared" si="1"/>
        <v>0</v>
      </c>
      <c r="JA5" s="225">
        <f t="shared" si="1"/>
        <v>0</v>
      </c>
      <c r="JB5" s="225">
        <f t="shared" si="1"/>
        <v>0</v>
      </c>
      <c r="JC5" s="225">
        <f t="shared" si="1"/>
        <v>0</v>
      </c>
      <c r="JD5" s="225">
        <f t="shared" si="1"/>
        <v>0</v>
      </c>
      <c r="JE5" s="225">
        <f t="shared" si="1"/>
        <v>0</v>
      </c>
      <c r="JF5" s="225">
        <f t="shared" si="1"/>
        <v>0</v>
      </c>
      <c r="JG5" s="225">
        <f t="shared" si="1"/>
        <v>0</v>
      </c>
      <c r="JH5" s="225">
        <f t="shared" si="1"/>
        <v>0</v>
      </c>
      <c r="JI5" s="225">
        <f t="shared" si="1"/>
        <v>0</v>
      </c>
      <c r="JJ5" s="225">
        <f t="shared" si="5"/>
        <v>0</v>
      </c>
      <c r="JK5" s="225">
        <f t="shared" si="2"/>
        <v>0</v>
      </c>
      <c r="JL5" s="225">
        <f t="shared" si="2"/>
        <v>0</v>
      </c>
      <c r="JM5" s="225">
        <f t="shared" si="2"/>
        <v>0</v>
      </c>
      <c r="JN5" s="225">
        <f t="shared" si="2"/>
        <v>0</v>
      </c>
      <c r="JO5" s="225">
        <f t="shared" si="2"/>
        <v>0</v>
      </c>
      <c r="JP5" s="225">
        <f t="shared" si="2"/>
        <v>0</v>
      </c>
      <c r="JQ5" s="225">
        <f t="shared" si="2"/>
        <v>0</v>
      </c>
      <c r="JR5" s="225">
        <f t="shared" si="2"/>
        <v>0</v>
      </c>
      <c r="JS5" s="225"/>
      <c r="JT5" s="225"/>
      <c r="JU5" s="225"/>
      <c r="JV5" s="225"/>
      <c r="JW5" s="225"/>
      <c r="JX5" s="225"/>
      <c r="JY5" s="225"/>
      <c r="JZ5" s="225"/>
      <c r="KA5" s="225"/>
      <c r="KB5" s="225"/>
      <c r="KC5" s="225"/>
    </row>
    <row r="6" spans="1:289" ht="15.75" thickBot="1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86</v>
      </c>
      <c r="T6">
        <v>-1</v>
      </c>
      <c r="U6">
        <v>-1</v>
      </c>
      <c r="V6">
        <v>-1</v>
      </c>
      <c r="W6">
        <v>-1</v>
      </c>
      <c r="X6">
        <v>-1</v>
      </c>
      <c r="Y6">
        <v>90</v>
      </c>
      <c r="Z6">
        <v>-1</v>
      </c>
      <c r="AA6">
        <v>-1</v>
      </c>
      <c r="AB6">
        <v>-1</v>
      </c>
      <c r="AC6">
        <v>13</v>
      </c>
      <c r="AD6">
        <v>-1</v>
      </c>
      <c r="AE6">
        <v>-1</v>
      </c>
      <c r="AF6">
        <v>-1</v>
      </c>
      <c r="AG6">
        <v>23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124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55</v>
      </c>
      <c r="BK6">
        <v>-1</v>
      </c>
      <c r="BL6">
        <v>111</v>
      </c>
      <c r="BM6">
        <v>-1</v>
      </c>
      <c r="BN6">
        <v>-1</v>
      </c>
      <c r="BO6">
        <v>58</v>
      </c>
      <c r="BP6">
        <v>40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106</v>
      </c>
      <c r="BX6">
        <v>-1</v>
      </c>
      <c r="BY6">
        <v>-1</v>
      </c>
      <c r="BZ6">
        <v>-1</v>
      </c>
      <c r="CA6">
        <v>-1</v>
      </c>
      <c r="CB6">
        <v>127</v>
      </c>
      <c r="CC6">
        <v>-1</v>
      </c>
      <c r="CD6">
        <v>2</v>
      </c>
      <c r="CE6">
        <v>-1</v>
      </c>
      <c r="CF6">
        <v>-1</v>
      </c>
      <c r="CG6">
        <v>-1</v>
      </c>
      <c r="CH6">
        <v>-1</v>
      </c>
      <c r="CI6">
        <v>31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83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0</v>
      </c>
      <c r="CX6">
        <v>0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EA6" s="100" t="s">
        <v>0</v>
      </c>
      <c r="EB6" s="99">
        <f>SUM(EF2:EF33)</f>
        <v>447</v>
      </c>
      <c r="EC6" s="225"/>
      <c r="ED6" s="225"/>
      <c r="EE6" s="225"/>
      <c r="EF6" s="98">
        <f t="shared" si="3"/>
        <v>16</v>
      </c>
      <c r="EU6" s="225">
        <f t="shared" si="4"/>
        <v>0</v>
      </c>
      <c r="EV6" s="225">
        <f t="shared" ref="EV6:EV33" si="7">IF(B6&gt;-1,1,0)</f>
        <v>0</v>
      </c>
      <c r="EW6" s="225">
        <f t="shared" ref="EW6:EW33" si="8">IF(C6&gt;-1,1,0)</f>
        <v>0</v>
      </c>
      <c r="EX6" s="225">
        <f t="shared" ref="EX6:EX33" si="9">IF(D6&gt;-1,1,0)</f>
        <v>0</v>
      </c>
      <c r="EY6" s="225">
        <f t="shared" ref="EY6:EY33" si="10">IF(E6&gt;-1,1,0)</f>
        <v>0</v>
      </c>
      <c r="EZ6" s="225">
        <f t="shared" ref="EZ6:EZ33" si="11">IF(F6&gt;-1,1,0)</f>
        <v>0</v>
      </c>
      <c r="FA6" s="225">
        <f t="shared" ref="FA6:FA33" si="12">IF(G6&gt;-1,1,0)</f>
        <v>0</v>
      </c>
      <c r="FB6" s="225">
        <f t="shared" ref="FB6:FB33" si="13">IF(H6&gt;-1,1,0)</f>
        <v>0</v>
      </c>
      <c r="FC6" s="225">
        <f t="shared" ref="FC6:FC33" si="14">IF(I6&gt;-1,1,0)</f>
        <v>0</v>
      </c>
      <c r="FD6" s="225">
        <f t="shared" ref="FD6:FD33" si="15">IF(J6&gt;-1,1,0)</f>
        <v>0</v>
      </c>
      <c r="FE6" s="225">
        <f t="shared" ref="FE6:FE33" si="16">IF(K6&gt;-1,1,0)</f>
        <v>0</v>
      </c>
      <c r="FF6" s="225">
        <f t="shared" ref="FF6:FF33" si="17">IF(L6&gt;-1,1,0)</f>
        <v>0</v>
      </c>
      <c r="FG6" s="225">
        <f t="shared" ref="FG6:FG33" si="18">IF(M6&gt;-1,1,0)</f>
        <v>0</v>
      </c>
      <c r="FH6" s="225">
        <f t="shared" ref="FH6:FH33" si="19">IF(N6&gt;-1,1,0)</f>
        <v>0</v>
      </c>
      <c r="FI6" s="225">
        <f t="shared" ref="FI6:FI33" si="20">IF(O6&gt;-1,1,0)</f>
        <v>0</v>
      </c>
      <c r="FJ6" s="225">
        <f t="shared" ref="FJ6:FJ33" si="21">IF(P6&gt;-1,1,0)</f>
        <v>0</v>
      </c>
      <c r="FK6" s="225">
        <f t="shared" ref="FK6:FK33" si="22">IF(Q6&gt;-1,1,0)</f>
        <v>0</v>
      </c>
      <c r="FL6" s="225">
        <f t="shared" ref="FL6:FL33" si="23">IF(R6&gt;-1,1,0)</f>
        <v>0</v>
      </c>
      <c r="FM6" s="225">
        <f t="shared" ref="FM6:FM33" si="24">IF(S6&gt;-1,1,0)</f>
        <v>1</v>
      </c>
      <c r="FN6" s="225">
        <f t="shared" ref="FN6:FN33" si="25">IF(T6&gt;-1,1,0)</f>
        <v>0</v>
      </c>
      <c r="FO6" s="225">
        <f t="shared" ref="FO6:FO33" si="26">IF(U6&gt;-1,1,0)</f>
        <v>0</v>
      </c>
      <c r="FP6" s="225">
        <f t="shared" ref="FP6:FP33" si="27">IF(V6&gt;-1,1,0)</f>
        <v>0</v>
      </c>
      <c r="FQ6" s="225">
        <f t="shared" ref="FQ6:FQ33" si="28">IF(W6&gt;-1,1,0)</f>
        <v>0</v>
      </c>
      <c r="FR6" s="225">
        <f t="shared" ref="FR6:FR33" si="29">IF(X6&gt;-1,1,0)</f>
        <v>0</v>
      </c>
      <c r="FS6" s="225">
        <f t="shared" ref="FS6:FS33" si="30">IF(Y6&gt;-1,1,0)</f>
        <v>1</v>
      </c>
      <c r="FT6" s="225">
        <f t="shared" ref="FT6:FT33" si="31">IF(Z6&gt;-1,1,0)</f>
        <v>0</v>
      </c>
      <c r="FU6" s="225">
        <f t="shared" ref="FU6:FU33" si="32">IF(AA6&gt;-1,1,0)</f>
        <v>0</v>
      </c>
      <c r="FV6" s="225">
        <f t="shared" ref="FV6:FV33" si="33">IF(AB6&gt;-1,1,0)</f>
        <v>0</v>
      </c>
      <c r="FW6" s="225">
        <f t="shared" ref="FW6:FW33" si="34">IF(AC6&gt;-1,1,0)</f>
        <v>1</v>
      </c>
      <c r="FX6" s="225">
        <f t="shared" ref="FX6:FX33" si="35">IF(AD6&gt;-1,1,0)</f>
        <v>0</v>
      </c>
      <c r="FY6" s="225">
        <f t="shared" ref="FY6:FY33" si="36">IF(AE6&gt;-1,1,0)</f>
        <v>0</v>
      </c>
      <c r="FZ6" s="225">
        <f t="shared" ref="FZ6:FZ33" si="37">IF(AF6&gt;-1,1,0)</f>
        <v>0</v>
      </c>
      <c r="GA6" s="225">
        <f t="shared" ref="GA6:GA33" si="38">IF(AG6&gt;-1,1,0)</f>
        <v>1</v>
      </c>
      <c r="GB6" s="225">
        <f t="shared" ref="GB6:GB33" si="39">IF(AH6&gt;-1,1,0)</f>
        <v>0</v>
      </c>
      <c r="GC6" s="225">
        <f t="shared" ref="GC6:GC33" si="40">IF(AI6&gt;-1,1,0)</f>
        <v>0</v>
      </c>
      <c r="GD6" s="225">
        <f t="shared" ref="GD6:GD33" si="41">IF(AJ6&gt;-1,1,0)</f>
        <v>0</v>
      </c>
      <c r="GE6" s="225">
        <f t="shared" ref="GE6:GE33" si="42">IF(AK6&gt;-1,1,0)</f>
        <v>0</v>
      </c>
      <c r="GF6" s="225">
        <f t="shared" ref="GF6:GF33" si="43">IF(AL6&gt;-1,1,0)</f>
        <v>0</v>
      </c>
      <c r="GG6" s="225">
        <f t="shared" ref="GG6:GG33" si="44">IF(AM6&gt;-1,1,0)</f>
        <v>0</v>
      </c>
      <c r="GH6" s="225">
        <f t="shared" ref="GH6:GH33" si="45">IF(AN6&gt;-1,1,0)</f>
        <v>0</v>
      </c>
      <c r="GI6" s="225">
        <f t="shared" ref="GI6:GI33" si="46">IF(AO6&gt;-1,1,0)</f>
        <v>0</v>
      </c>
      <c r="GJ6" s="225">
        <f t="shared" ref="GJ6:GJ33" si="47">IF(AP6&gt;-1,1,0)</f>
        <v>0</v>
      </c>
      <c r="GK6" s="225">
        <f t="shared" ref="GK6:GK33" si="48">IF(AQ6&gt;-1,1,0)</f>
        <v>1</v>
      </c>
      <c r="GL6" s="225">
        <f t="shared" ref="GL6:GL33" si="49">IF(AR6&gt;-1,1,0)</f>
        <v>0</v>
      </c>
      <c r="GM6" s="225">
        <f t="shared" ref="GM6:GM33" si="50">IF(AS6&gt;-1,1,0)</f>
        <v>0</v>
      </c>
      <c r="GN6" s="225">
        <f t="shared" ref="GN6:GN33" si="51">IF(AT6&gt;-1,1,0)</f>
        <v>0</v>
      </c>
      <c r="GO6" s="225">
        <f t="shared" ref="GO6:GO33" si="52">IF(AU6&gt;-1,1,0)</f>
        <v>0</v>
      </c>
      <c r="GP6" s="225">
        <f t="shared" ref="GP6:GP33" si="53">IF(AV6&gt;-1,1,0)</f>
        <v>0</v>
      </c>
      <c r="GQ6" s="225">
        <f t="shared" ref="GQ6:GQ33" si="54">IF(AW6&gt;-1,1,0)</f>
        <v>0</v>
      </c>
      <c r="GR6" s="225">
        <f t="shared" ref="GR6:GR33" si="55">IF(AX6&gt;-1,1,0)</f>
        <v>0</v>
      </c>
      <c r="GS6" s="225">
        <f t="shared" ref="GS6:GS33" si="56">IF(AY6&gt;-1,1,0)</f>
        <v>0</v>
      </c>
      <c r="GT6" s="225">
        <f t="shared" ref="GT6:GT33" si="57">IF(AZ6&gt;-1,1,0)</f>
        <v>0</v>
      </c>
      <c r="GU6" s="225">
        <f t="shared" ref="GU6:GU33" si="58">IF(BA6&gt;-1,1,0)</f>
        <v>0</v>
      </c>
      <c r="GV6" s="225">
        <f t="shared" ref="GV6:GV33" si="59">IF(BB6&gt;-1,1,0)</f>
        <v>0</v>
      </c>
      <c r="GW6" s="225">
        <f t="shared" ref="GW6:GW33" si="60">IF(BC6&gt;-1,1,0)</f>
        <v>0</v>
      </c>
      <c r="GX6" s="225">
        <f t="shared" ref="GX6:GX33" si="61">IF(BD6&gt;-1,1,0)</f>
        <v>0</v>
      </c>
      <c r="GY6" s="225">
        <f t="shared" ref="GY6:GY33" si="62">IF(BE6&gt;-1,1,0)</f>
        <v>0</v>
      </c>
      <c r="GZ6" s="225">
        <f t="shared" ref="GZ6:GZ33" si="63">IF(BF6&gt;-1,1,0)</f>
        <v>0</v>
      </c>
      <c r="HA6" s="225">
        <f t="shared" ref="HA6:HA33" si="64">IF(BG6&gt;-1,1,0)</f>
        <v>0</v>
      </c>
      <c r="HB6" s="225">
        <f t="shared" ref="HB6:HB33" si="65">IF(BH6&gt;-1,1,0)</f>
        <v>0</v>
      </c>
      <c r="HC6" s="225">
        <f t="shared" ref="HC6:HC33" si="66">IF(BI6&gt;-1,1,0)</f>
        <v>0</v>
      </c>
      <c r="HD6" s="225">
        <f t="shared" ref="HD6:HD33" si="67">IF(BJ6&gt;-1,1,0)</f>
        <v>1</v>
      </c>
      <c r="HE6" s="225">
        <f t="shared" ref="HE6:HE33" si="68">IF(BK6&gt;-1,1,0)</f>
        <v>0</v>
      </c>
      <c r="HF6" s="225">
        <f t="shared" ref="HF6:HF33" si="69">IF(BL6&gt;-1,1,0)</f>
        <v>1</v>
      </c>
      <c r="HG6" s="225">
        <f t="shared" si="6"/>
        <v>0</v>
      </c>
      <c r="HH6" s="225">
        <f t="shared" si="1"/>
        <v>0</v>
      </c>
      <c r="HI6" s="225">
        <f t="shared" si="1"/>
        <v>1</v>
      </c>
      <c r="HJ6" s="225">
        <f t="shared" si="1"/>
        <v>1</v>
      </c>
      <c r="HK6" s="225">
        <f t="shared" si="1"/>
        <v>0</v>
      </c>
      <c r="HL6" s="225">
        <f t="shared" si="1"/>
        <v>0</v>
      </c>
      <c r="HM6" s="225">
        <f t="shared" si="1"/>
        <v>0</v>
      </c>
      <c r="HN6" s="225">
        <f t="shared" si="1"/>
        <v>0</v>
      </c>
      <c r="HO6" s="225">
        <f t="shared" si="1"/>
        <v>0</v>
      </c>
      <c r="HP6" s="225">
        <f t="shared" si="1"/>
        <v>0</v>
      </c>
      <c r="HQ6" s="225">
        <f t="shared" si="1"/>
        <v>1</v>
      </c>
      <c r="HR6" s="225">
        <f t="shared" si="1"/>
        <v>0</v>
      </c>
      <c r="HS6" s="225">
        <f t="shared" si="1"/>
        <v>0</v>
      </c>
      <c r="HT6" s="225">
        <f t="shared" si="1"/>
        <v>0</v>
      </c>
      <c r="HU6" s="225">
        <f t="shared" si="1"/>
        <v>0</v>
      </c>
      <c r="HV6" s="225">
        <f t="shared" si="1"/>
        <v>1</v>
      </c>
      <c r="HW6" s="225">
        <f t="shared" si="1"/>
        <v>0</v>
      </c>
      <c r="HX6" s="225">
        <f t="shared" si="1"/>
        <v>1</v>
      </c>
      <c r="HY6" s="225">
        <f t="shared" si="1"/>
        <v>0</v>
      </c>
      <c r="HZ6" s="225">
        <f t="shared" si="1"/>
        <v>0</v>
      </c>
      <c r="IA6" s="225">
        <f t="shared" si="1"/>
        <v>0</v>
      </c>
      <c r="IB6" s="225">
        <f t="shared" si="1"/>
        <v>0</v>
      </c>
      <c r="IC6" s="225">
        <f t="shared" si="1"/>
        <v>1</v>
      </c>
      <c r="ID6" s="225">
        <f t="shared" si="1"/>
        <v>0</v>
      </c>
      <c r="IE6" s="225">
        <f t="shared" si="1"/>
        <v>0</v>
      </c>
      <c r="IF6" s="225">
        <f t="shared" si="1"/>
        <v>0</v>
      </c>
      <c r="IG6" s="225">
        <f t="shared" si="1"/>
        <v>0</v>
      </c>
      <c r="IH6" s="225">
        <f t="shared" si="1"/>
        <v>0</v>
      </c>
      <c r="II6" s="225">
        <f t="shared" si="1"/>
        <v>0</v>
      </c>
      <c r="IJ6" s="225">
        <f t="shared" si="1"/>
        <v>1</v>
      </c>
      <c r="IK6" s="225">
        <f t="shared" si="1"/>
        <v>0</v>
      </c>
      <c r="IL6" s="225">
        <f t="shared" si="1"/>
        <v>0</v>
      </c>
      <c r="IM6" s="225">
        <f t="shared" si="1"/>
        <v>0</v>
      </c>
      <c r="IN6" s="225">
        <f t="shared" si="1"/>
        <v>0</v>
      </c>
      <c r="IO6" s="225">
        <f t="shared" si="1"/>
        <v>0</v>
      </c>
      <c r="IP6" s="225">
        <f t="shared" si="1"/>
        <v>0</v>
      </c>
      <c r="IQ6" s="225">
        <f t="shared" si="1"/>
        <v>1</v>
      </c>
      <c r="IR6" s="225">
        <f t="shared" si="1"/>
        <v>1</v>
      </c>
      <c r="IS6" s="225">
        <f t="shared" si="1"/>
        <v>0</v>
      </c>
      <c r="IT6" s="225">
        <f t="shared" si="1"/>
        <v>0</v>
      </c>
      <c r="IU6" s="225">
        <f t="shared" ref="IU6:IU33" si="70">IF(DA6&gt;-1,1,0)</f>
        <v>0</v>
      </c>
      <c r="IV6" s="225">
        <f t="shared" ref="IV6:IV33" si="71">IF(DB6&gt;-1,1,0)</f>
        <v>0</v>
      </c>
      <c r="IW6" s="225">
        <f t="shared" ref="IW6:IW33" si="72">IF(DC6&gt;-1,1,0)</f>
        <v>0</v>
      </c>
      <c r="IX6" s="225">
        <f t="shared" ref="IX6:IX33" si="73">IF(DD6&gt;-1,1,0)</f>
        <v>0</v>
      </c>
      <c r="IY6" s="225">
        <f t="shared" ref="IY6:IY33" si="74">IF(DE6&gt;-1,1,0)</f>
        <v>0</v>
      </c>
      <c r="IZ6" s="225">
        <f t="shared" ref="IZ6:IZ33" si="75">IF(DF6&gt;-1,1,0)</f>
        <v>0</v>
      </c>
      <c r="JA6" s="225">
        <f t="shared" ref="JA6:JA33" si="76">IF(DG6&gt;-1,1,0)</f>
        <v>0</v>
      </c>
      <c r="JB6" s="225">
        <f t="shared" ref="JB6:JB33" si="77">IF(DH6&gt;-1,1,0)</f>
        <v>0</v>
      </c>
      <c r="JC6" s="225">
        <f t="shared" ref="JC6:JC33" si="78">IF(DI6&gt;-1,1,0)</f>
        <v>0</v>
      </c>
      <c r="JD6" s="225">
        <f t="shared" ref="JD6:JD33" si="79">IF(DJ6&gt;-1,1,0)</f>
        <v>0</v>
      </c>
      <c r="JE6" s="225">
        <f t="shared" ref="JE6:JE33" si="80">IF(DK6&gt;-1,1,0)</f>
        <v>0</v>
      </c>
      <c r="JF6" s="225">
        <f t="shared" ref="JF6:JF33" si="81">IF(DL6&gt;-1,1,0)</f>
        <v>0</v>
      </c>
      <c r="JG6" s="225">
        <f t="shared" ref="JG6:JG33" si="82">IF(DM6&gt;-1,1,0)</f>
        <v>0</v>
      </c>
      <c r="JH6" s="225">
        <f t="shared" ref="JH6:JH33" si="83">IF(DN6&gt;-1,1,0)</f>
        <v>0</v>
      </c>
      <c r="JI6" s="225">
        <f t="shared" ref="JI6:JI33" si="84">IF(DO6&gt;-1,1,0)</f>
        <v>0</v>
      </c>
      <c r="JJ6" s="225">
        <f t="shared" si="5"/>
        <v>0</v>
      </c>
      <c r="JK6" s="225">
        <f t="shared" si="2"/>
        <v>0</v>
      </c>
      <c r="JL6" s="225">
        <f t="shared" si="2"/>
        <v>0</v>
      </c>
      <c r="JM6" s="225">
        <f t="shared" si="2"/>
        <v>0</v>
      </c>
      <c r="JN6" s="225">
        <f t="shared" si="2"/>
        <v>0</v>
      </c>
      <c r="JO6" s="225">
        <f t="shared" si="2"/>
        <v>0</v>
      </c>
      <c r="JP6" s="225">
        <f t="shared" si="2"/>
        <v>0</v>
      </c>
      <c r="JQ6" s="225">
        <f t="shared" si="2"/>
        <v>0</v>
      </c>
      <c r="JR6" s="225">
        <f t="shared" si="2"/>
        <v>0</v>
      </c>
      <c r="JS6" s="225"/>
      <c r="JT6" s="225"/>
      <c r="JU6" s="225"/>
      <c r="JV6" s="225"/>
      <c r="JW6" s="225"/>
      <c r="JX6" s="225"/>
      <c r="JY6" s="225"/>
      <c r="JZ6" s="225"/>
      <c r="KA6" s="225"/>
      <c r="KB6" s="225"/>
      <c r="KC6" s="225"/>
    </row>
    <row r="7" spans="1:289">
      <c r="A7">
        <v>20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120</v>
      </c>
      <c r="K7">
        <v>-1</v>
      </c>
      <c r="L7">
        <v>-1</v>
      </c>
      <c r="M7">
        <v>83</v>
      </c>
      <c r="N7">
        <v>-1</v>
      </c>
      <c r="O7">
        <v>-1</v>
      </c>
      <c r="P7">
        <v>88</v>
      </c>
      <c r="Q7">
        <v>6</v>
      </c>
      <c r="R7">
        <v>-1</v>
      </c>
      <c r="S7">
        <v>-1</v>
      </c>
      <c r="T7">
        <v>-1</v>
      </c>
      <c r="U7">
        <v>78</v>
      </c>
      <c r="V7">
        <v>-1</v>
      </c>
      <c r="W7">
        <v>-1</v>
      </c>
      <c r="X7">
        <v>108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59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44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42</v>
      </c>
      <c r="CD7">
        <v>-1</v>
      </c>
      <c r="CE7">
        <v>-1</v>
      </c>
      <c r="CF7">
        <v>-1</v>
      </c>
      <c r="CG7">
        <v>60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10</v>
      </c>
      <c r="CN7">
        <v>-1</v>
      </c>
      <c r="CO7">
        <v>-1</v>
      </c>
      <c r="CP7">
        <v>-1</v>
      </c>
      <c r="CQ7">
        <v>-1</v>
      </c>
      <c r="CR7">
        <v>114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0</v>
      </c>
      <c r="CY7">
        <v>0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EA7" s="225"/>
      <c r="EB7" s="225"/>
      <c r="EC7" s="225"/>
      <c r="ED7" s="225"/>
      <c r="EE7" s="225"/>
      <c r="EF7" s="98">
        <f t="shared" si="3"/>
        <v>15</v>
      </c>
      <c r="EU7" s="225">
        <f t="shared" si="4"/>
        <v>1</v>
      </c>
      <c r="EV7" s="225">
        <f t="shared" si="7"/>
        <v>0</v>
      </c>
      <c r="EW7" s="225">
        <f t="shared" si="8"/>
        <v>0</v>
      </c>
      <c r="EX7" s="225">
        <f t="shared" si="9"/>
        <v>0</v>
      </c>
      <c r="EY7" s="225">
        <f t="shared" si="10"/>
        <v>0</v>
      </c>
      <c r="EZ7" s="225">
        <f t="shared" si="11"/>
        <v>0</v>
      </c>
      <c r="FA7" s="225">
        <f t="shared" si="12"/>
        <v>0</v>
      </c>
      <c r="FB7" s="225">
        <f t="shared" si="13"/>
        <v>0</v>
      </c>
      <c r="FC7" s="225">
        <f t="shared" si="14"/>
        <v>0</v>
      </c>
      <c r="FD7" s="225">
        <f t="shared" si="15"/>
        <v>1</v>
      </c>
      <c r="FE7" s="225">
        <f t="shared" si="16"/>
        <v>0</v>
      </c>
      <c r="FF7" s="225">
        <f t="shared" si="17"/>
        <v>0</v>
      </c>
      <c r="FG7" s="225">
        <f t="shared" si="18"/>
        <v>1</v>
      </c>
      <c r="FH7" s="225">
        <f t="shared" si="19"/>
        <v>0</v>
      </c>
      <c r="FI7" s="225">
        <f t="shared" si="20"/>
        <v>0</v>
      </c>
      <c r="FJ7" s="225">
        <f t="shared" si="21"/>
        <v>1</v>
      </c>
      <c r="FK7" s="225">
        <f t="shared" si="22"/>
        <v>1</v>
      </c>
      <c r="FL7" s="225">
        <f t="shared" si="23"/>
        <v>0</v>
      </c>
      <c r="FM7" s="225">
        <f t="shared" si="24"/>
        <v>0</v>
      </c>
      <c r="FN7" s="225">
        <f t="shared" si="25"/>
        <v>0</v>
      </c>
      <c r="FO7" s="225">
        <f t="shared" si="26"/>
        <v>1</v>
      </c>
      <c r="FP7" s="225">
        <f t="shared" si="27"/>
        <v>0</v>
      </c>
      <c r="FQ7" s="225">
        <f t="shared" si="28"/>
        <v>0</v>
      </c>
      <c r="FR7" s="225">
        <f t="shared" si="29"/>
        <v>1</v>
      </c>
      <c r="FS7" s="225">
        <f t="shared" si="30"/>
        <v>0</v>
      </c>
      <c r="FT7" s="225">
        <f t="shared" si="31"/>
        <v>0</v>
      </c>
      <c r="FU7" s="225">
        <f t="shared" si="32"/>
        <v>0</v>
      </c>
      <c r="FV7" s="225">
        <f t="shared" si="33"/>
        <v>0</v>
      </c>
      <c r="FW7" s="225">
        <f t="shared" si="34"/>
        <v>0</v>
      </c>
      <c r="FX7" s="225">
        <f t="shared" si="35"/>
        <v>0</v>
      </c>
      <c r="FY7" s="225">
        <f t="shared" si="36"/>
        <v>1</v>
      </c>
      <c r="FZ7" s="225">
        <f t="shared" si="37"/>
        <v>0</v>
      </c>
      <c r="GA7" s="225">
        <f t="shared" si="38"/>
        <v>0</v>
      </c>
      <c r="GB7" s="225">
        <f t="shared" si="39"/>
        <v>0</v>
      </c>
      <c r="GC7" s="225">
        <f t="shared" si="40"/>
        <v>0</v>
      </c>
      <c r="GD7" s="225">
        <f t="shared" si="41"/>
        <v>0</v>
      </c>
      <c r="GE7" s="225">
        <f t="shared" si="42"/>
        <v>0</v>
      </c>
      <c r="GF7" s="225">
        <f t="shared" si="43"/>
        <v>0</v>
      </c>
      <c r="GG7" s="225">
        <f t="shared" si="44"/>
        <v>0</v>
      </c>
      <c r="GH7" s="225">
        <f t="shared" si="45"/>
        <v>0</v>
      </c>
      <c r="GI7" s="225">
        <f t="shared" si="46"/>
        <v>1</v>
      </c>
      <c r="GJ7" s="225">
        <f t="shared" si="47"/>
        <v>0</v>
      </c>
      <c r="GK7" s="225">
        <f t="shared" si="48"/>
        <v>0</v>
      </c>
      <c r="GL7" s="225">
        <f t="shared" si="49"/>
        <v>0</v>
      </c>
      <c r="GM7" s="225">
        <f t="shared" si="50"/>
        <v>0</v>
      </c>
      <c r="GN7" s="225">
        <f t="shared" si="51"/>
        <v>0</v>
      </c>
      <c r="GO7" s="225">
        <f t="shared" si="52"/>
        <v>0</v>
      </c>
      <c r="GP7" s="225">
        <f t="shared" si="53"/>
        <v>0</v>
      </c>
      <c r="GQ7" s="225">
        <f t="shared" si="54"/>
        <v>0</v>
      </c>
      <c r="GR7" s="225">
        <f t="shared" si="55"/>
        <v>0</v>
      </c>
      <c r="GS7" s="225">
        <f t="shared" si="56"/>
        <v>0</v>
      </c>
      <c r="GT7" s="225">
        <f t="shared" si="57"/>
        <v>0</v>
      </c>
      <c r="GU7" s="225">
        <f t="shared" si="58"/>
        <v>0</v>
      </c>
      <c r="GV7" s="225">
        <f t="shared" si="59"/>
        <v>0</v>
      </c>
      <c r="GW7" s="225">
        <f t="shared" si="60"/>
        <v>0</v>
      </c>
      <c r="GX7" s="225">
        <f t="shared" si="61"/>
        <v>0</v>
      </c>
      <c r="GY7" s="225">
        <f t="shared" si="62"/>
        <v>0</v>
      </c>
      <c r="GZ7" s="225">
        <f t="shared" si="63"/>
        <v>0</v>
      </c>
      <c r="HA7" s="225">
        <f t="shared" si="64"/>
        <v>0</v>
      </c>
      <c r="HB7" s="225">
        <f t="shared" si="65"/>
        <v>0</v>
      </c>
      <c r="HC7" s="225">
        <f t="shared" si="66"/>
        <v>0</v>
      </c>
      <c r="HD7" s="225">
        <f t="shared" si="67"/>
        <v>0</v>
      </c>
      <c r="HE7" s="225">
        <f t="shared" si="68"/>
        <v>0</v>
      </c>
      <c r="HF7" s="225">
        <f t="shared" si="69"/>
        <v>0</v>
      </c>
      <c r="HG7" s="225">
        <f t="shared" si="6"/>
        <v>0</v>
      </c>
      <c r="HH7" s="225">
        <f t="shared" ref="HH7:HH33" si="85">IF(BN7&gt;-1,1,0)</f>
        <v>0</v>
      </c>
      <c r="HI7" s="225">
        <f t="shared" ref="HI7:HI33" si="86">IF(BO7&gt;-1,1,0)</f>
        <v>0</v>
      </c>
      <c r="HJ7" s="225">
        <f t="shared" ref="HJ7:HJ33" si="87">IF(BP7&gt;-1,1,0)</f>
        <v>0</v>
      </c>
      <c r="HK7" s="225">
        <f t="shared" ref="HK7:HK33" si="88">IF(BQ7&gt;-1,1,0)</f>
        <v>0</v>
      </c>
      <c r="HL7" s="225">
        <f t="shared" ref="HL7:HL33" si="89">IF(BR7&gt;-1,1,0)</f>
        <v>0</v>
      </c>
      <c r="HM7" s="225">
        <f t="shared" ref="HM7:HM33" si="90">IF(BS7&gt;-1,1,0)</f>
        <v>0</v>
      </c>
      <c r="HN7" s="225">
        <f t="shared" ref="HN7:HN33" si="91">IF(BT7&gt;-1,1,0)</f>
        <v>0</v>
      </c>
      <c r="HO7" s="225">
        <f t="shared" ref="HO7:HO33" si="92">IF(BU7&gt;-1,1,0)</f>
        <v>0</v>
      </c>
      <c r="HP7" s="225">
        <f t="shared" ref="HP7:HP33" si="93">IF(BV7&gt;-1,1,0)</f>
        <v>0</v>
      </c>
      <c r="HQ7" s="225">
        <f t="shared" ref="HQ7:HQ33" si="94">IF(BW7&gt;-1,1,0)</f>
        <v>0</v>
      </c>
      <c r="HR7" s="225">
        <f t="shared" ref="HR7:HR33" si="95">IF(BX7&gt;-1,1,0)</f>
        <v>0</v>
      </c>
      <c r="HS7" s="225">
        <f t="shared" ref="HS7:HS33" si="96">IF(BY7&gt;-1,1,0)</f>
        <v>0</v>
      </c>
      <c r="HT7" s="225">
        <f t="shared" ref="HT7:HT33" si="97">IF(BZ7&gt;-1,1,0)</f>
        <v>0</v>
      </c>
      <c r="HU7" s="225">
        <f t="shared" ref="HU7:HU33" si="98">IF(CA7&gt;-1,1,0)</f>
        <v>0</v>
      </c>
      <c r="HV7" s="225">
        <f t="shared" ref="HV7:HV33" si="99">IF(CB7&gt;-1,1,0)</f>
        <v>0</v>
      </c>
      <c r="HW7" s="225">
        <f t="shared" ref="HW7:HW33" si="100">IF(CC7&gt;-1,1,0)</f>
        <v>1</v>
      </c>
      <c r="HX7" s="225">
        <f t="shared" ref="HX7:HX33" si="101">IF(CD7&gt;-1,1,0)</f>
        <v>0</v>
      </c>
      <c r="HY7" s="225">
        <f t="shared" ref="HY7:HY33" si="102">IF(CE7&gt;-1,1,0)</f>
        <v>0</v>
      </c>
      <c r="HZ7" s="225">
        <f t="shared" ref="HZ7:HZ33" si="103">IF(CF7&gt;-1,1,0)</f>
        <v>0</v>
      </c>
      <c r="IA7" s="225">
        <f t="shared" ref="IA7:IA33" si="104">IF(CG7&gt;-1,1,0)</f>
        <v>1</v>
      </c>
      <c r="IB7" s="225">
        <f t="shared" ref="IB7:IB33" si="105">IF(CH7&gt;-1,1,0)</f>
        <v>0</v>
      </c>
      <c r="IC7" s="225">
        <f t="shared" ref="IC7:IC33" si="106">IF(CI7&gt;-1,1,0)</f>
        <v>0</v>
      </c>
      <c r="ID7" s="225">
        <f t="shared" ref="ID7:ID33" si="107">IF(CJ7&gt;-1,1,0)</f>
        <v>0</v>
      </c>
      <c r="IE7" s="225">
        <f t="shared" ref="IE7:IE33" si="108">IF(CK7&gt;-1,1,0)</f>
        <v>0</v>
      </c>
      <c r="IF7" s="225">
        <f t="shared" ref="IF7:IF33" si="109">IF(CL7&gt;-1,1,0)</f>
        <v>0</v>
      </c>
      <c r="IG7" s="225">
        <f t="shared" ref="IG7:IG33" si="110">IF(CM7&gt;-1,1,0)</f>
        <v>1</v>
      </c>
      <c r="IH7" s="225">
        <f t="shared" ref="IH7:IH33" si="111">IF(CN7&gt;-1,1,0)</f>
        <v>0</v>
      </c>
      <c r="II7" s="225">
        <f t="shared" ref="II7:II33" si="112">IF(CO7&gt;-1,1,0)</f>
        <v>0</v>
      </c>
      <c r="IJ7" s="225">
        <f t="shared" ref="IJ7:IJ33" si="113">IF(CP7&gt;-1,1,0)</f>
        <v>0</v>
      </c>
      <c r="IK7" s="225">
        <f t="shared" ref="IK7:IK33" si="114">IF(CQ7&gt;-1,1,0)</f>
        <v>0</v>
      </c>
      <c r="IL7" s="225">
        <f t="shared" ref="IL7:IL33" si="115">IF(CR7&gt;-1,1,0)</f>
        <v>1</v>
      </c>
      <c r="IM7" s="225">
        <f t="shared" ref="IM7:IM33" si="116">IF(CS7&gt;-1,1,0)</f>
        <v>0</v>
      </c>
      <c r="IN7" s="225">
        <f t="shared" ref="IN7:IN33" si="117">IF(CT7&gt;-1,1,0)</f>
        <v>0</v>
      </c>
      <c r="IO7" s="225">
        <f t="shared" ref="IO7:IO33" si="118">IF(CU7&gt;-1,1,0)</f>
        <v>0</v>
      </c>
      <c r="IP7" s="225">
        <f t="shared" ref="IP7:IP33" si="119">IF(CV7&gt;-1,1,0)</f>
        <v>0</v>
      </c>
      <c r="IQ7" s="225">
        <f t="shared" ref="IQ7:IQ33" si="120">IF(CW7&gt;-1,1,0)</f>
        <v>0</v>
      </c>
      <c r="IR7" s="225">
        <f t="shared" ref="IR7:IR33" si="121">IF(CX7&gt;-1,1,0)</f>
        <v>1</v>
      </c>
      <c r="IS7" s="225">
        <f t="shared" ref="IS7:IS33" si="122">IF(CY7&gt;-1,1,0)</f>
        <v>1</v>
      </c>
      <c r="IT7" s="225">
        <f t="shared" ref="IT7:IT33" si="123">IF(CZ7&gt;-1,1,0)</f>
        <v>0</v>
      </c>
      <c r="IU7" s="225">
        <f t="shared" si="70"/>
        <v>0</v>
      </c>
      <c r="IV7" s="225">
        <f t="shared" si="71"/>
        <v>0</v>
      </c>
      <c r="IW7" s="225">
        <f t="shared" si="72"/>
        <v>0</v>
      </c>
      <c r="IX7" s="225">
        <f t="shared" si="73"/>
        <v>0</v>
      </c>
      <c r="IY7" s="225">
        <f t="shared" si="74"/>
        <v>0</v>
      </c>
      <c r="IZ7" s="225">
        <f t="shared" si="75"/>
        <v>0</v>
      </c>
      <c r="JA7" s="225">
        <f t="shared" si="76"/>
        <v>0</v>
      </c>
      <c r="JB7" s="225">
        <f t="shared" si="77"/>
        <v>0</v>
      </c>
      <c r="JC7" s="225">
        <f t="shared" si="78"/>
        <v>0</v>
      </c>
      <c r="JD7" s="225">
        <f t="shared" si="79"/>
        <v>0</v>
      </c>
      <c r="JE7" s="225">
        <f t="shared" si="80"/>
        <v>0</v>
      </c>
      <c r="JF7" s="225">
        <f t="shared" si="81"/>
        <v>0</v>
      </c>
      <c r="JG7" s="225">
        <f t="shared" si="82"/>
        <v>0</v>
      </c>
      <c r="JH7" s="225">
        <f t="shared" si="83"/>
        <v>0</v>
      </c>
      <c r="JI7" s="225">
        <f t="shared" si="84"/>
        <v>0</v>
      </c>
      <c r="JJ7" s="225">
        <f t="shared" si="5"/>
        <v>0</v>
      </c>
      <c r="JK7" s="225">
        <f t="shared" si="2"/>
        <v>0</v>
      </c>
      <c r="JL7" s="225">
        <f t="shared" si="2"/>
        <v>0</v>
      </c>
      <c r="JM7" s="225">
        <f t="shared" si="2"/>
        <v>0</v>
      </c>
      <c r="JN7" s="225">
        <f t="shared" si="2"/>
        <v>0</v>
      </c>
      <c r="JO7" s="225">
        <f t="shared" si="2"/>
        <v>0</v>
      </c>
      <c r="JP7" s="225">
        <f t="shared" si="2"/>
        <v>0</v>
      </c>
      <c r="JQ7" s="225">
        <f t="shared" si="2"/>
        <v>0</v>
      </c>
      <c r="JR7" s="225">
        <f t="shared" si="2"/>
        <v>0</v>
      </c>
      <c r="JS7" s="225"/>
      <c r="JT7" s="225"/>
      <c r="JU7" s="225"/>
      <c r="JV7" s="225"/>
      <c r="JW7" s="225"/>
      <c r="JX7" s="225"/>
      <c r="JY7" s="225"/>
      <c r="JZ7" s="225"/>
      <c r="KA7" s="225"/>
      <c r="KB7" s="225"/>
      <c r="KC7" s="225"/>
    </row>
    <row r="8" spans="1:289">
      <c r="A8">
        <v>-1</v>
      </c>
      <c r="B8">
        <v>-1</v>
      </c>
      <c r="C8">
        <v>83</v>
      </c>
      <c r="D8">
        <v>-1</v>
      </c>
      <c r="E8">
        <v>64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70</v>
      </c>
      <c r="M8">
        <v>-1</v>
      </c>
      <c r="N8">
        <v>-1</v>
      </c>
      <c r="O8">
        <v>29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65</v>
      </c>
      <c r="W8">
        <v>-1</v>
      </c>
      <c r="X8">
        <v>-1</v>
      </c>
      <c r="Y8">
        <v>-1</v>
      </c>
      <c r="Z8">
        <v>-1</v>
      </c>
      <c r="AA8">
        <v>124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79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27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68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11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0</v>
      </c>
      <c r="CZ8">
        <v>0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EA8" s="225"/>
      <c r="EB8" s="225"/>
      <c r="EC8" s="225"/>
      <c r="ED8" s="225"/>
      <c r="EE8" s="225"/>
      <c r="EF8" s="98">
        <f t="shared" si="3"/>
        <v>12</v>
      </c>
      <c r="EU8" s="225">
        <f t="shared" si="4"/>
        <v>0</v>
      </c>
      <c r="EV8" s="225">
        <f t="shared" si="7"/>
        <v>0</v>
      </c>
      <c r="EW8" s="225">
        <f t="shared" si="8"/>
        <v>1</v>
      </c>
      <c r="EX8" s="225">
        <f t="shared" si="9"/>
        <v>0</v>
      </c>
      <c r="EY8" s="225">
        <f t="shared" si="10"/>
        <v>1</v>
      </c>
      <c r="EZ8" s="225">
        <f t="shared" si="11"/>
        <v>0</v>
      </c>
      <c r="FA8" s="225">
        <f t="shared" si="12"/>
        <v>0</v>
      </c>
      <c r="FB8" s="225">
        <f t="shared" si="13"/>
        <v>0</v>
      </c>
      <c r="FC8" s="225">
        <f t="shared" si="14"/>
        <v>0</v>
      </c>
      <c r="FD8" s="225">
        <f t="shared" si="15"/>
        <v>0</v>
      </c>
      <c r="FE8" s="225">
        <f t="shared" si="16"/>
        <v>0</v>
      </c>
      <c r="FF8" s="225">
        <f t="shared" si="17"/>
        <v>1</v>
      </c>
      <c r="FG8" s="225">
        <f t="shared" si="18"/>
        <v>0</v>
      </c>
      <c r="FH8" s="225">
        <f t="shared" si="19"/>
        <v>0</v>
      </c>
      <c r="FI8" s="225">
        <f t="shared" si="20"/>
        <v>1</v>
      </c>
      <c r="FJ8" s="225">
        <f t="shared" si="21"/>
        <v>0</v>
      </c>
      <c r="FK8" s="225">
        <f t="shared" si="22"/>
        <v>0</v>
      </c>
      <c r="FL8" s="225">
        <f t="shared" si="23"/>
        <v>0</v>
      </c>
      <c r="FM8" s="225">
        <f t="shared" si="24"/>
        <v>0</v>
      </c>
      <c r="FN8" s="225">
        <f t="shared" si="25"/>
        <v>0</v>
      </c>
      <c r="FO8" s="225">
        <f t="shared" si="26"/>
        <v>0</v>
      </c>
      <c r="FP8" s="225">
        <f t="shared" si="27"/>
        <v>1</v>
      </c>
      <c r="FQ8" s="225">
        <f t="shared" si="28"/>
        <v>0</v>
      </c>
      <c r="FR8" s="225">
        <f t="shared" si="29"/>
        <v>0</v>
      </c>
      <c r="FS8" s="225">
        <f t="shared" si="30"/>
        <v>0</v>
      </c>
      <c r="FT8" s="225">
        <f t="shared" si="31"/>
        <v>0</v>
      </c>
      <c r="FU8" s="225">
        <f t="shared" si="32"/>
        <v>1</v>
      </c>
      <c r="FV8" s="225">
        <f t="shared" si="33"/>
        <v>0</v>
      </c>
      <c r="FW8" s="225">
        <f t="shared" si="34"/>
        <v>0</v>
      </c>
      <c r="FX8" s="225">
        <f t="shared" si="35"/>
        <v>0</v>
      </c>
      <c r="FY8" s="225">
        <f t="shared" si="36"/>
        <v>0</v>
      </c>
      <c r="FZ8" s="225">
        <f t="shared" si="37"/>
        <v>0</v>
      </c>
      <c r="GA8" s="225">
        <f t="shared" si="38"/>
        <v>0</v>
      </c>
      <c r="GB8" s="225">
        <f t="shared" si="39"/>
        <v>0</v>
      </c>
      <c r="GC8" s="225">
        <f t="shared" si="40"/>
        <v>0</v>
      </c>
      <c r="GD8" s="225">
        <f t="shared" si="41"/>
        <v>1</v>
      </c>
      <c r="GE8" s="225">
        <f t="shared" si="42"/>
        <v>0</v>
      </c>
      <c r="GF8" s="225">
        <f t="shared" si="43"/>
        <v>0</v>
      </c>
      <c r="GG8" s="225">
        <f t="shared" si="44"/>
        <v>0</v>
      </c>
      <c r="GH8" s="225">
        <f t="shared" si="45"/>
        <v>0</v>
      </c>
      <c r="GI8" s="225">
        <f t="shared" si="46"/>
        <v>0</v>
      </c>
      <c r="GJ8" s="225">
        <f t="shared" si="47"/>
        <v>0</v>
      </c>
      <c r="GK8" s="225">
        <f t="shared" si="48"/>
        <v>0</v>
      </c>
      <c r="GL8" s="225">
        <f t="shared" si="49"/>
        <v>0</v>
      </c>
      <c r="GM8" s="225">
        <f t="shared" si="50"/>
        <v>0</v>
      </c>
      <c r="GN8" s="225">
        <f t="shared" si="51"/>
        <v>0</v>
      </c>
      <c r="GO8" s="225">
        <f t="shared" si="52"/>
        <v>0</v>
      </c>
      <c r="GP8" s="225">
        <f t="shared" si="53"/>
        <v>0</v>
      </c>
      <c r="GQ8" s="225">
        <f t="shared" si="54"/>
        <v>0</v>
      </c>
      <c r="GR8" s="225">
        <f t="shared" si="55"/>
        <v>0</v>
      </c>
      <c r="GS8" s="225">
        <f t="shared" si="56"/>
        <v>0</v>
      </c>
      <c r="GT8" s="225">
        <f t="shared" si="57"/>
        <v>0</v>
      </c>
      <c r="GU8" s="225">
        <f t="shared" si="58"/>
        <v>0</v>
      </c>
      <c r="GV8" s="225">
        <f t="shared" si="59"/>
        <v>0</v>
      </c>
      <c r="GW8" s="225">
        <f t="shared" si="60"/>
        <v>0</v>
      </c>
      <c r="GX8" s="225">
        <f t="shared" si="61"/>
        <v>0</v>
      </c>
      <c r="GY8" s="225">
        <f t="shared" si="62"/>
        <v>0</v>
      </c>
      <c r="GZ8" s="225">
        <f t="shared" si="63"/>
        <v>0</v>
      </c>
      <c r="HA8" s="225">
        <f t="shared" si="64"/>
        <v>0</v>
      </c>
      <c r="HB8" s="225">
        <f t="shared" si="65"/>
        <v>0</v>
      </c>
      <c r="HC8" s="225">
        <f t="shared" si="66"/>
        <v>1</v>
      </c>
      <c r="HD8" s="225">
        <f t="shared" si="67"/>
        <v>0</v>
      </c>
      <c r="HE8" s="225">
        <f t="shared" si="68"/>
        <v>0</v>
      </c>
      <c r="HF8" s="225">
        <f t="shared" si="69"/>
        <v>0</v>
      </c>
      <c r="HG8" s="225">
        <f t="shared" si="6"/>
        <v>0</v>
      </c>
      <c r="HH8" s="225">
        <f t="shared" si="85"/>
        <v>0</v>
      </c>
      <c r="HI8" s="225">
        <f t="shared" si="86"/>
        <v>0</v>
      </c>
      <c r="HJ8" s="225">
        <f t="shared" si="87"/>
        <v>0</v>
      </c>
      <c r="HK8" s="225">
        <f t="shared" si="88"/>
        <v>0</v>
      </c>
      <c r="HL8" s="225">
        <f t="shared" si="89"/>
        <v>0</v>
      </c>
      <c r="HM8" s="225">
        <f t="shared" si="90"/>
        <v>0</v>
      </c>
      <c r="HN8" s="225">
        <f t="shared" si="91"/>
        <v>0</v>
      </c>
      <c r="HO8" s="225">
        <f t="shared" si="92"/>
        <v>0</v>
      </c>
      <c r="HP8" s="225">
        <f t="shared" si="93"/>
        <v>0</v>
      </c>
      <c r="HQ8" s="225">
        <f t="shared" si="94"/>
        <v>0</v>
      </c>
      <c r="HR8" s="225">
        <f t="shared" si="95"/>
        <v>0</v>
      </c>
      <c r="HS8" s="225">
        <f t="shared" si="96"/>
        <v>0</v>
      </c>
      <c r="HT8" s="225">
        <f t="shared" si="97"/>
        <v>0</v>
      </c>
      <c r="HU8" s="225">
        <f t="shared" si="98"/>
        <v>0</v>
      </c>
      <c r="HV8" s="225">
        <f t="shared" si="99"/>
        <v>0</v>
      </c>
      <c r="HW8" s="225">
        <f t="shared" si="100"/>
        <v>0</v>
      </c>
      <c r="HX8" s="225">
        <f t="shared" si="101"/>
        <v>0</v>
      </c>
      <c r="HY8" s="225">
        <f t="shared" si="102"/>
        <v>0</v>
      </c>
      <c r="HZ8" s="225">
        <f t="shared" si="103"/>
        <v>0</v>
      </c>
      <c r="IA8" s="225">
        <f t="shared" si="104"/>
        <v>0</v>
      </c>
      <c r="IB8" s="225">
        <f t="shared" si="105"/>
        <v>1</v>
      </c>
      <c r="IC8" s="225">
        <f t="shared" si="106"/>
        <v>0</v>
      </c>
      <c r="ID8" s="225">
        <f t="shared" si="107"/>
        <v>0</v>
      </c>
      <c r="IE8" s="225">
        <f t="shared" si="108"/>
        <v>0</v>
      </c>
      <c r="IF8" s="225">
        <f t="shared" si="109"/>
        <v>0</v>
      </c>
      <c r="IG8" s="225">
        <f t="shared" si="110"/>
        <v>0</v>
      </c>
      <c r="IH8" s="225">
        <f t="shared" si="111"/>
        <v>0</v>
      </c>
      <c r="II8" s="225">
        <f t="shared" si="112"/>
        <v>1</v>
      </c>
      <c r="IJ8" s="225">
        <f t="shared" si="113"/>
        <v>0</v>
      </c>
      <c r="IK8" s="225">
        <f t="shared" si="114"/>
        <v>0</v>
      </c>
      <c r="IL8" s="225">
        <f t="shared" si="115"/>
        <v>0</v>
      </c>
      <c r="IM8" s="225">
        <f t="shared" si="116"/>
        <v>0</v>
      </c>
      <c r="IN8" s="225">
        <f t="shared" si="117"/>
        <v>0</v>
      </c>
      <c r="IO8" s="225">
        <f t="shared" si="118"/>
        <v>0</v>
      </c>
      <c r="IP8" s="225">
        <f t="shared" si="119"/>
        <v>0</v>
      </c>
      <c r="IQ8" s="225">
        <f t="shared" si="120"/>
        <v>0</v>
      </c>
      <c r="IR8" s="225">
        <f t="shared" si="121"/>
        <v>0</v>
      </c>
      <c r="IS8" s="225">
        <f t="shared" si="122"/>
        <v>1</v>
      </c>
      <c r="IT8" s="225">
        <f t="shared" si="123"/>
        <v>1</v>
      </c>
      <c r="IU8" s="225">
        <f t="shared" si="70"/>
        <v>0</v>
      </c>
      <c r="IV8" s="225">
        <f t="shared" si="71"/>
        <v>0</v>
      </c>
      <c r="IW8" s="225">
        <f t="shared" si="72"/>
        <v>0</v>
      </c>
      <c r="IX8" s="225">
        <f t="shared" si="73"/>
        <v>0</v>
      </c>
      <c r="IY8" s="225">
        <f t="shared" si="74"/>
        <v>0</v>
      </c>
      <c r="IZ8" s="225">
        <f t="shared" si="75"/>
        <v>0</v>
      </c>
      <c r="JA8" s="225">
        <f t="shared" si="76"/>
        <v>0</v>
      </c>
      <c r="JB8" s="225">
        <f t="shared" si="77"/>
        <v>0</v>
      </c>
      <c r="JC8" s="225">
        <f t="shared" si="78"/>
        <v>0</v>
      </c>
      <c r="JD8" s="225">
        <f t="shared" si="79"/>
        <v>0</v>
      </c>
      <c r="JE8" s="225">
        <f t="shared" si="80"/>
        <v>0</v>
      </c>
      <c r="JF8" s="225">
        <f t="shared" si="81"/>
        <v>0</v>
      </c>
      <c r="JG8" s="225">
        <f t="shared" si="82"/>
        <v>0</v>
      </c>
      <c r="JH8" s="225">
        <f t="shared" si="83"/>
        <v>0</v>
      </c>
      <c r="JI8" s="225">
        <f t="shared" si="84"/>
        <v>0</v>
      </c>
      <c r="JJ8" s="225">
        <f t="shared" si="5"/>
        <v>0</v>
      </c>
      <c r="JK8" s="225">
        <f t="shared" si="2"/>
        <v>0</v>
      </c>
      <c r="JL8" s="225">
        <f t="shared" si="2"/>
        <v>0</v>
      </c>
      <c r="JM8" s="225">
        <f t="shared" si="2"/>
        <v>0</v>
      </c>
      <c r="JN8" s="225">
        <f t="shared" si="2"/>
        <v>0</v>
      </c>
      <c r="JO8" s="225">
        <f t="shared" si="2"/>
        <v>0</v>
      </c>
      <c r="JP8" s="225">
        <f t="shared" si="2"/>
        <v>0</v>
      </c>
      <c r="JQ8" s="225">
        <f t="shared" si="2"/>
        <v>0</v>
      </c>
      <c r="JR8" s="225">
        <f t="shared" si="2"/>
        <v>0</v>
      </c>
      <c r="JS8" s="225"/>
      <c r="JT8" s="225"/>
      <c r="JU8" s="225"/>
      <c r="JV8" s="225"/>
      <c r="JW8" s="225"/>
      <c r="JX8" s="225"/>
      <c r="JY8" s="225"/>
      <c r="JZ8" s="225"/>
      <c r="KA8" s="225"/>
      <c r="KB8" s="225"/>
      <c r="KC8" s="225"/>
    </row>
    <row r="9" spans="1:289">
      <c r="A9">
        <v>37</v>
      </c>
      <c r="B9">
        <v>3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23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119</v>
      </c>
      <c r="W9">
        <v>-1</v>
      </c>
      <c r="X9">
        <v>98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58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21</v>
      </c>
      <c r="AT9">
        <v>-1</v>
      </c>
      <c r="AU9">
        <v>-1</v>
      </c>
      <c r="AV9">
        <v>-1</v>
      </c>
      <c r="AW9">
        <v>77</v>
      </c>
      <c r="AX9">
        <v>81</v>
      </c>
      <c r="AY9">
        <v>-1</v>
      </c>
      <c r="AZ9">
        <v>25</v>
      </c>
      <c r="BA9">
        <v>-1</v>
      </c>
      <c r="BB9">
        <v>-1</v>
      </c>
      <c r="BC9">
        <v>39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52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79</v>
      </c>
      <c r="BS9">
        <v>85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108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103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0</v>
      </c>
      <c r="DA9">
        <v>0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EA9" s="225"/>
      <c r="EB9" s="225"/>
      <c r="EC9" s="225"/>
      <c r="ED9" s="225"/>
      <c r="EE9" s="225"/>
      <c r="EF9" s="98">
        <f t="shared" si="3"/>
        <v>18</v>
      </c>
      <c r="EU9" s="225">
        <f t="shared" si="4"/>
        <v>1</v>
      </c>
      <c r="EV9" s="225">
        <f t="shared" si="7"/>
        <v>1</v>
      </c>
      <c r="EW9" s="225">
        <f t="shared" si="8"/>
        <v>0</v>
      </c>
      <c r="EX9" s="225">
        <f t="shared" si="9"/>
        <v>0</v>
      </c>
      <c r="EY9" s="225">
        <f t="shared" si="10"/>
        <v>0</v>
      </c>
      <c r="EZ9" s="225">
        <f t="shared" si="11"/>
        <v>0</v>
      </c>
      <c r="FA9" s="225">
        <f t="shared" si="12"/>
        <v>0</v>
      </c>
      <c r="FB9" s="225">
        <f t="shared" si="13"/>
        <v>0</v>
      </c>
      <c r="FC9" s="225">
        <f t="shared" si="14"/>
        <v>0</v>
      </c>
      <c r="FD9" s="225">
        <f t="shared" si="15"/>
        <v>0</v>
      </c>
      <c r="FE9" s="225">
        <f t="shared" si="16"/>
        <v>0</v>
      </c>
      <c r="FF9" s="225">
        <f t="shared" si="17"/>
        <v>0</v>
      </c>
      <c r="FG9" s="225">
        <f t="shared" si="18"/>
        <v>0</v>
      </c>
      <c r="FH9" s="225">
        <f t="shared" si="19"/>
        <v>0</v>
      </c>
      <c r="FI9" s="225">
        <f t="shared" si="20"/>
        <v>1</v>
      </c>
      <c r="FJ9" s="225">
        <f t="shared" si="21"/>
        <v>0</v>
      </c>
      <c r="FK9" s="225">
        <f t="shared" si="22"/>
        <v>0</v>
      </c>
      <c r="FL9" s="225">
        <f t="shared" si="23"/>
        <v>0</v>
      </c>
      <c r="FM9" s="225">
        <f t="shared" si="24"/>
        <v>0</v>
      </c>
      <c r="FN9" s="225">
        <f t="shared" si="25"/>
        <v>0</v>
      </c>
      <c r="FO9" s="225">
        <f t="shared" si="26"/>
        <v>0</v>
      </c>
      <c r="FP9" s="225">
        <f t="shared" si="27"/>
        <v>1</v>
      </c>
      <c r="FQ9" s="225">
        <f t="shared" si="28"/>
        <v>0</v>
      </c>
      <c r="FR9" s="225">
        <f t="shared" si="29"/>
        <v>1</v>
      </c>
      <c r="FS9" s="225">
        <f t="shared" si="30"/>
        <v>0</v>
      </c>
      <c r="FT9" s="225">
        <f t="shared" si="31"/>
        <v>0</v>
      </c>
      <c r="FU9" s="225">
        <f t="shared" si="32"/>
        <v>0</v>
      </c>
      <c r="FV9" s="225">
        <f t="shared" si="33"/>
        <v>0</v>
      </c>
      <c r="FW9" s="225">
        <f t="shared" si="34"/>
        <v>0</v>
      </c>
      <c r="FX9" s="225">
        <f t="shared" si="35"/>
        <v>0</v>
      </c>
      <c r="FY9" s="225">
        <f t="shared" si="36"/>
        <v>0</v>
      </c>
      <c r="FZ9" s="225">
        <f t="shared" si="37"/>
        <v>0</v>
      </c>
      <c r="GA9" s="225">
        <f t="shared" si="38"/>
        <v>1</v>
      </c>
      <c r="GB9" s="225">
        <f t="shared" si="39"/>
        <v>0</v>
      </c>
      <c r="GC9" s="225">
        <f t="shared" si="40"/>
        <v>0</v>
      </c>
      <c r="GD9" s="225">
        <f t="shared" si="41"/>
        <v>0</v>
      </c>
      <c r="GE9" s="225">
        <f t="shared" si="42"/>
        <v>0</v>
      </c>
      <c r="GF9" s="225">
        <f t="shared" si="43"/>
        <v>0</v>
      </c>
      <c r="GG9" s="225">
        <f t="shared" si="44"/>
        <v>0</v>
      </c>
      <c r="GH9" s="225">
        <f t="shared" si="45"/>
        <v>0</v>
      </c>
      <c r="GI9" s="225">
        <f t="shared" si="46"/>
        <v>0</v>
      </c>
      <c r="GJ9" s="225">
        <f t="shared" si="47"/>
        <v>0</v>
      </c>
      <c r="GK9" s="225">
        <f t="shared" si="48"/>
        <v>0</v>
      </c>
      <c r="GL9" s="225">
        <f t="shared" si="49"/>
        <v>0</v>
      </c>
      <c r="GM9" s="225">
        <f t="shared" si="50"/>
        <v>1</v>
      </c>
      <c r="GN9" s="225">
        <f t="shared" si="51"/>
        <v>0</v>
      </c>
      <c r="GO9" s="225">
        <f t="shared" si="52"/>
        <v>0</v>
      </c>
      <c r="GP9" s="225">
        <f t="shared" si="53"/>
        <v>0</v>
      </c>
      <c r="GQ9" s="225">
        <f t="shared" si="54"/>
        <v>1</v>
      </c>
      <c r="GR9" s="225">
        <f t="shared" si="55"/>
        <v>1</v>
      </c>
      <c r="GS9" s="225">
        <f t="shared" si="56"/>
        <v>0</v>
      </c>
      <c r="GT9" s="225">
        <f t="shared" si="57"/>
        <v>1</v>
      </c>
      <c r="GU9" s="225">
        <f t="shared" si="58"/>
        <v>0</v>
      </c>
      <c r="GV9" s="225">
        <f t="shared" si="59"/>
        <v>0</v>
      </c>
      <c r="GW9" s="225">
        <f t="shared" si="60"/>
        <v>1</v>
      </c>
      <c r="GX9" s="225">
        <f t="shared" si="61"/>
        <v>0</v>
      </c>
      <c r="GY9" s="225">
        <f t="shared" si="62"/>
        <v>0</v>
      </c>
      <c r="GZ9" s="225">
        <f t="shared" si="63"/>
        <v>0</v>
      </c>
      <c r="HA9" s="225">
        <f t="shared" si="64"/>
        <v>0</v>
      </c>
      <c r="HB9" s="225">
        <f t="shared" si="65"/>
        <v>0</v>
      </c>
      <c r="HC9" s="225">
        <f t="shared" si="66"/>
        <v>1</v>
      </c>
      <c r="HD9" s="225">
        <f t="shared" si="67"/>
        <v>0</v>
      </c>
      <c r="HE9" s="225">
        <f t="shared" si="68"/>
        <v>0</v>
      </c>
      <c r="HF9" s="225">
        <f t="shared" si="69"/>
        <v>0</v>
      </c>
      <c r="HG9" s="225">
        <f t="shared" si="6"/>
        <v>0</v>
      </c>
      <c r="HH9" s="225">
        <f t="shared" si="85"/>
        <v>0</v>
      </c>
      <c r="HI9" s="225">
        <f t="shared" si="86"/>
        <v>0</v>
      </c>
      <c r="HJ9" s="225">
        <f t="shared" si="87"/>
        <v>0</v>
      </c>
      <c r="HK9" s="225">
        <f t="shared" si="88"/>
        <v>0</v>
      </c>
      <c r="HL9" s="225">
        <f t="shared" si="89"/>
        <v>1</v>
      </c>
      <c r="HM9" s="225">
        <f t="shared" si="90"/>
        <v>1</v>
      </c>
      <c r="HN9" s="225">
        <f t="shared" si="91"/>
        <v>0</v>
      </c>
      <c r="HO9" s="225">
        <f t="shared" si="92"/>
        <v>0</v>
      </c>
      <c r="HP9" s="225">
        <f t="shared" si="93"/>
        <v>0</v>
      </c>
      <c r="HQ9" s="225">
        <f t="shared" si="94"/>
        <v>0</v>
      </c>
      <c r="HR9" s="225">
        <f t="shared" si="95"/>
        <v>0</v>
      </c>
      <c r="HS9" s="225">
        <f t="shared" si="96"/>
        <v>0</v>
      </c>
      <c r="HT9" s="225">
        <f t="shared" si="97"/>
        <v>1</v>
      </c>
      <c r="HU9" s="225">
        <f t="shared" si="98"/>
        <v>0</v>
      </c>
      <c r="HV9" s="225">
        <f t="shared" si="99"/>
        <v>0</v>
      </c>
      <c r="HW9" s="225">
        <f t="shared" si="100"/>
        <v>0</v>
      </c>
      <c r="HX9" s="225">
        <f t="shared" si="101"/>
        <v>0</v>
      </c>
      <c r="HY9" s="225">
        <f t="shared" si="102"/>
        <v>0</v>
      </c>
      <c r="HZ9" s="225">
        <f t="shared" si="103"/>
        <v>0</v>
      </c>
      <c r="IA9" s="225">
        <f t="shared" si="104"/>
        <v>0</v>
      </c>
      <c r="IB9" s="225">
        <f t="shared" si="105"/>
        <v>0</v>
      </c>
      <c r="IC9" s="225">
        <f t="shared" si="106"/>
        <v>0</v>
      </c>
      <c r="ID9" s="225">
        <f t="shared" si="107"/>
        <v>0</v>
      </c>
      <c r="IE9" s="225">
        <f t="shared" si="108"/>
        <v>0</v>
      </c>
      <c r="IF9" s="225">
        <f t="shared" si="109"/>
        <v>1</v>
      </c>
      <c r="IG9" s="225">
        <f t="shared" si="110"/>
        <v>0</v>
      </c>
      <c r="IH9" s="225">
        <f t="shared" si="111"/>
        <v>0</v>
      </c>
      <c r="II9" s="225">
        <f t="shared" si="112"/>
        <v>0</v>
      </c>
      <c r="IJ9" s="225">
        <f t="shared" si="113"/>
        <v>0</v>
      </c>
      <c r="IK9" s="225">
        <f t="shared" si="114"/>
        <v>0</v>
      </c>
      <c r="IL9" s="225">
        <f t="shared" si="115"/>
        <v>0</v>
      </c>
      <c r="IM9" s="225">
        <f t="shared" si="116"/>
        <v>0</v>
      </c>
      <c r="IN9" s="225">
        <f t="shared" si="117"/>
        <v>0</v>
      </c>
      <c r="IO9" s="225">
        <f t="shared" si="118"/>
        <v>0</v>
      </c>
      <c r="IP9" s="225">
        <f t="shared" si="119"/>
        <v>0</v>
      </c>
      <c r="IQ9" s="225">
        <f t="shared" si="120"/>
        <v>0</v>
      </c>
      <c r="IR9" s="225">
        <f t="shared" si="121"/>
        <v>0</v>
      </c>
      <c r="IS9" s="225">
        <f t="shared" si="122"/>
        <v>0</v>
      </c>
      <c r="IT9" s="225">
        <f t="shared" si="123"/>
        <v>1</v>
      </c>
      <c r="IU9" s="225">
        <f t="shared" si="70"/>
        <v>1</v>
      </c>
      <c r="IV9" s="225">
        <f t="shared" si="71"/>
        <v>0</v>
      </c>
      <c r="IW9" s="225">
        <f t="shared" si="72"/>
        <v>0</v>
      </c>
      <c r="IX9" s="225">
        <f t="shared" si="73"/>
        <v>0</v>
      </c>
      <c r="IY9" s="225">
        <f t="shared" si="74"/>
        <v>0</v>
      </c>
      <c r="IZ9" s="225">
        <f t="shared" si="75"/>
        <v>0</v>
      </c>
      <c r="JA9" s="225">
        <f t="shared" si="76"/>
        <v>0</v>
      </c>
      <c r="JB9" s="225">
        <f t="shared" si="77"/>
        <v>0</v>
      </c>
      <c r="JC9" s="225">
        <f t="shared" si="78"/>
        <v>0</v>
      </c>
      <c r="JD9" s="225">
        <f t="shared" si="79"/>
        <v>0</v>
      </c>
      <c r="JE9" s="225">
        <f t="shared" si="80"/>
        <v>0</v>
      </c>
      <c r="JF9" s="225">
        <f t="shared" si="81"/>
        <v>0</v>
      </c>
      <c r="JG9" s="225">
        <f t="shared" si="82"/>
        <v>0</v>
      </c>
      <c r="JH9" s="225">
        <f t="shared" si="83"/>
        <v>0</v>
      </c>
      <c r="JI9" s="225">
        <f t="shared" si="84"/>
        <v>0</v>
      </c>
      <c r="JJ9" s="225">
        <f t="shared" si="5"/>
        <v>0</v>
      </c>
      <c r="JK9" s="225">
        <f t="shared" si="2"/>
        <v>0</v>
      </c>
      <c r="JL9" s="225">
        <f t="shared" si="2"/>
        <v>0</v>
      </c>
      <c r="JM9" s="225">
        <f t="shared" si="2"/>
        <v>0</v>
      </c>
      <c r="JN9" s="225">
        <f t="shared" si="2"/>
        <v>0</v>
      </c>
      <c r="JO9" s="225">
        <f t="shared" si="2"/>
        <v>0</v>
      </c>
      <c r="JP9" s="225">
        <f t="shared" si="2"/>
        <v>0</v>
      </c>
      <c r="JQ9" s="225">
        <f t="shared" si="2"/>
        <v>0</v>
      </c>
      <c r="JR9" s="225">
        <f t="shared" si="2"/>
        <v>0</v>
      </c>
      <c r="JS9" s="225"/>
      <c r="JT9" s="225"/>
      <c r="JU9" s="225"/>
      <c r="JV9" s="225"/>
      <c r="JW9" s="225"/>
      <c r="JX9" s="225"/>
      <c r="JY9" s="225"/>
      <c r="JZ9" s="225"/>
      <c r="KA9" s="225"/>
      <c r="KB9" s="225"/>
      <c r="KC9" s="225"/>
    </row>
    <row r="10" spans="1:289">
      <c r="A10">
        <v>-1</v>
      </c>
      <c r="B10">
        <v>-1</v>
      </c>
      <c r="C10">
        <v>7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114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82</v>
      </c>
      <c r="Y10">
        <v>-1</v>
      </c>
      <c r="Z10">
        <v>104</v>
      </c>
      <c r="AA10">
        <v>-1</v>
      </c>
      <c r="AB10">
        <v>44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74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84</v>
      </c>
      <c r="AZ10">
        <v>-1</v>
      </c>
      <c r="BA10">
        <v>-1</v>
      </c>
      <c r="BB10">
        <v>104</v>
      </c>
      <c r="BC10">
        <v>-1</v>
      </c>
      <c r="BD10">
        <v>-1</v>
      </c>
      <c r="BE10">
        <v>3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65</v>
      </c>
      <c r="BM10">
        <v>-1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65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112</v>
      </c>
      <c r="CE10">
        <v>-1</v>
      </c>
      <c r="CF10">
        <v>-1</v>
      </c>
      <c r="CG10">
        <v>-1</v>
      </c>
      <c r="CH10">
        <v>-1</v>
      </c>
      <c r="CI10">
        <v>70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0</v>
      </c>
      <c r="DB10">
        <v>0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EA10" s="225"/>
      <c r="EB10" s="225"/>
      <c r="EC10" s="225"/>
      <c r="ED10" s="225"/>
      <c r="EE10" s="225"/>
      <c r="EF10" s="98">
        <f t="shared" si="3"/>
        <v>16</v>
      </c>
      <c r="EU10" s="225">
        <f t="shared" si="4"/>
        <v>0</v>
      </c>
      <c r="EV10" s="225">
        <f t="shared" si="7"/>
        <v>0</v>
      </c>
      <c r="EW10" s="225">
        <f t="shared" si="8"/>
        <v>1</v>
      </c>
      <c r="EX10" s="225">
        <f t="shared" si="9"/>
        <v>0</v>
      </c>
      <c r="EY10" s="225">
        <f t="shared" si="10"/>
        <v>0</v>
      </c>
      <c r="EZ10" s="225">
        <f t="shared" si="11"/>
        <v>0</v>
      </c>
      <c r="FA10" s="225">
        <f t="shared" si="12"/>
        <v>0</v>
      </c>
      <c r="FB10" s="225">
        <f t="shared" si="13"/>
        <v>0</v>
      </c>
      <c r="FC10" s="225">
        <f t="shared" si="14"/>
        <v>0</v>
      </c>
      <c r="FD10" s="225">
        <f t="shared" si="15"/>
        <v>0</v>
      </c>
      <c r="FE10" s="225">
        <f t="shared" si="16"/>
        <v>0</v>
      </c>
      <c r="FF10" s="225">
        <f t="shared" si="17"/>
        <v>0</v>
      </c>
      <c r="FG10" s="225">
        <f t="shared" si="18"/>
        <v>0</v>
      </c>
      <c r="FH10" s="225">
        <f t="shared" si="19"/>
        <v>1</v>
      </c>
      <c r="FI10" s="225">
        <f t="shared" si="20"/>
        <v>0</v>
      </c>
      <c r="FJ10" s="225">
        <f t="shared" si="21"/>
        <v>0</v>
      </c>
      <c r="FK10" s="225">
        <f t="shared" si="22"/>
        <v>0</v>
      </c>
      <c r="FL10" s="225">
        <f t="shared" si="23"/>
        <v>0</v>
      </c>
      <c r="FM10" s="225">
        <f t="shared" si="24"/>
        <v>0</v>
      </c>
      <c r="FN10" s="225">
        <f t="shared" si="25"/>
        <v>0</v>
      </c>
      <c r="FO10" s="225">
        <f t="shared" si="26"/>
        <v>0</v>
      </c>
      <c r="FP10" s="225">
        <f t="shared" si="27"/>
        <v>0</v>
      </c>
      <c r="FQ10" s="225">
        <f t="shared" si="28"/>
        <v>0</v>
      </c>
      <c r="FR10" s="225">
        <f t="shared" si="29"/>
        <v>1</v>
      </c>
      <c r="FS10" s="225">
        <f t="shared" si="30"/>
        <v>0</v>
      </c>
      <c r="FT10" s="225">
        <f t="shared" si="31"/>
        <v>1</v>
      </c>
      <c r="FU10" s="225">
        <f t="shared" si="32"/>
        <v>0</v>
      </c>
      <c r="FV10" s="225">
        <f t="shared" si="33"/>
        <v>1</v>
      </c>
      <c r="FW10" s="225">
        <f t="shared" si="34"/>
        <v>0</v>
      </c>
      <c r="FX10" s="225">
        <f t="shared" si="35"/>
        <v>0</v>
      </c>
      <c r="FY10" s="225">
        <f t="shared" si="36"/>
        <v>0</v>
      </c>
      <c r="FZ10" s="225">
        <f t="shared" si="37"/>
        <v>0</v>
      </c>
      <c r="GA10" s="225">
        <f t="shared" si="38"/>
        <v>0</v>
      </c>
      <c r="GB10" s="225">
        <f t="shared" si="39"/>
        <v>0</v>
      </c>
      <c r="GC10" s="225">
        <f t="shared" si="40"/>
        <v>0</v>
      </c>
      <c r="GD10" s="225">
        <f t="shared" si="41"/>
        <v>0</v>
      </c>
      <c r="GE10" s="225">
        <f t="shared" si="42"/>
        <v>0</v>
      </c>
      <c r="GF10" s="225">
        <f t="shared" si="43"/>
        <v>0</v>
      </c>
      <c r="GG10" s="225">
        <f t="shared" si="44"/>
        <v>0</v>
      </c>
      <c r="GH10" s="225">
        <f t="shared" si="45"/>
        <v>0</v>
      </c>
      <c r="GI10" s="225">
        <f t="shared" si="46"/>
        <v>0</v>
      </c>
      <c r="GJ10" s="225">
        <f t="shared" si="47"/>
        <v>0</v>
      </c>
      <c r="GK10" s="225">
        <f t="shared" si="48"/>
        <v>1</v>
      </c>
      <c r="GL10" s="225">
        <f t="shared" si="49"/>
        <v>0</v>
      </c>
      <c r="GM10" s="225">
        <f t="shared" si="50"/>
        <v>0</v>
      </c>
      <c r="GN10" s="225">
        <f t="shared" si="51"/>
        <v>0</v>
      </c>
      <c r="GO10" s="225">
        <f t="shared" si="52"/>
        <v>0</v>
      </c>
      <c r="GP10" s="225">
        <f t="shared" si="53"/>
        <v>0</v>
      </c>
      <c r="GQ10" s="225">
        <f t="shared" si="54"/>
        <v>0</v>
      </c>
      <c r="GR10" s="225">
        <f t="shared" si="55"/>
        <v>0</v>
      </c>
      <c r="GS10" s="225">
        <f t="shared" si="56"/>
        <v>1</v>
      </c>
      <c r="GT10" s="225">
        <f t="shared" si="57"/>
        <v>0</v>
      </c>
      <c r="GU10" s="225">
        <f t="shared" si="58"/>
        <v>0</v>
      </c>
      <c r="GV10" s="225">
        <f t="shared" si="59"/>
        <v>1</v>
      </c>
      <c r="GW10" s="225">
        <f t="shared" si="60"/>
        <v>0</v>
      </c>
      <c r="GX10" s="225">
        <f t="shared" si="61"/>
        <v>0</v>
      </c>
      <c r="GY10" s="225">
        <f t="shared" si="62"/>
        <v>1</v>
      </c>
      <c r="GZ10" s="225">
        <f t="shared" si="63"/>
        <v>0</v>
      </c>
      <c r="HA10" s="225">
        <f t="shared" si="64"/>
        <v>0</v>
      </c>
      <c r="HB10" s="225">
        <f t="shared" si="65"/>
        <v>0</v>
      </c>
      <c r="HC10" s="225">
        <f t="shared" si="66"/>
        <v>0</v>
      </c>
      <c r="HD10" s="225">
        <f t="shared" si="67"/>
        <v>0</v>
      </c>
      <c r="HE10" s="225">
        <f t="shared" si="68"/>
        <v>0</v>
      </c>
      <c r="HF10" s="225">
        <f t="shared" si="69"/>
        <v>1</v>
      </c>
      <c r="HG10" s="225">
        <f t="shared" si="6"/>
        <v>0</v>
      </c>
      <c r="HH10" s="225">
        <f t="shared" si="85"/>
        <v>1</v>
      </c>
      <c r="HI10" s="225">
        <f t="shared" si="86"/>
        <v>0</v>
      </c>
      <c r="HJ10" s="225">
        <f t="shared" si="87"/>
        <v>0</v>
      </c>
      <c r="HK10" s="225">
        <f t="shared" si="88"/>
        <v>0</v>
      </c>
      <c r="HL10" s="225">
        <f t="shared" si="89"/>
        <v>0</v>
      </c>
      <c r="HM10" s="225">
        <f t="shared" si="90"/>
        <v>0</v>
      </c>
      <c r="HN10" s="225">
        <f t="shared" si="91"/>
        <v>0</v>
      </c>
      <c r="HO10" s="225">
        <f t="shared" si="92"/>
        <v>0</v>
      </c>
      <c r="HP10" s="225">
        <f t="shared" si="93"/>
        <v>0</v>
      </c>
      <c r="HQ10" s="225">
        <f t="shared" si="94"/>
        <v>1</v>
      </c>
      <c r="HR10" s="225">
        <f t="shared" si="95"/>
        <v>0</v>
      </c>
      <c r="HS10" s="225">
        <f t="shared" si="96"/>
        <v>0</v>
      </c>
      <c r="HT10" s="225">
        <f t="shared" si="97"/>
        <v>0</v>
      </c>
      <c r="HU10" s="225">
        <f t="shared" si="98"/>
        <v>0</v>
      </c>
      <c r="HV10" s="225">
        <f t="shared" si="99"/>
        <v>0</v>
      </c>
      <c r="HW10" s="225">
        <f t="shared" si="100"/>
        <v>0</v>
      </c>
      <c r="HX10" s="225">
        <f t="shared" si="101"/>
        <v>1</v>
      </c>
      <c r="HY10" s="225">
        <f t="shared" si="102"/>
        <v>0</v>
      </c>
      <c r="HZ10" s="225">
        <f t="shared" si="103"/>
        <v>0</v>
      </c>
      <c r="IA10" s="225">
        <f t="shared" si="104"/>
        <v>0</v>
      </c>
      <c r="IB10" s="225">
        <f t="shared" si="105"/>
        <v>0</v>
      </c>
      <c r="IC10" s="225">
        <f t="shared" si="106"/>
        <v>1</v>
      </c>
      <c r="ID10" s="225">
        <f t="shared" si="107"/>
        <v>0</v>
      </c>
      <c r="IE10" s="225">
        <f t="shared" si="108"/>
        <v>0</v>
      </c>
      <c r="IF10" s="225">
        <f t="shared" si="109"/>
        <v>0</v>
      </c>
      <c r="IG10" s="225">
        <f t="shared" si="110"/>
        <v>0</v>
      </c>
      <c r="IH10" s="225">
        <f t="shared" si="111"/>
        <v>0</v>
      </c>
      <c r="II10" s="225">
        <f t="shared" si="112"/>
        <v>0</v>
      </c>
      <c r="IJ10" s="225">
        <f t="shared" si="113"/>
        <v>0</v>
      </c>
      <c r="IK10" s="225">
        <f t="shared" si="114"/>
        <v>0</v>
      </c>
      <c r="IL10" s="225">
        <f t="shared" si="115"/>
        <v>0</v>
      </c>
      <c r="IM10" s="225">
        <f t="shared" si="116"/>
        <v>0</v>
      </c>
      <c r="IN10" s="225">
        <f t="shared" si="117"/>
        <v>0</v>
      </c>
      <c r="IO10" s="225">
        <f t="shared" si="118"/>
        <v>0</v>
      </c>
      <c r="IP10" s="225">
        <f t="shared" si="119"/>
        <v>0</v>
      </c>
      <c r="IQ10" s="225">
        <f t="shared" si="120"/>
        <v>0</v>
      </c>
      <c r="IR10" s="225">
        <f t="shared" si="121"/>
        <v>0</v>
      </c>
      <c r="IS10" s="225">
        <f t="shared" si="122"/>
        <v>0</v>
      </c>
      <c r="IT10" s="225">
        <f t="shared" si="123"/>
        <v>0</v>
      </c>
      <c r="IU10" s="225">
        <f t="shared" si="70"/>
        <v>1</v>
      </c>
      <c r="IV10" s="225">
        <f t="shared" si="71"/>
        <v>1</v>
      </c>
      <c r="IW10" s="225">
        <f t="shared" si="72"/>
        <v>0</v>
      </c>
      <c r="IX10" s="225">
        <f t="shared" si="73"/>
        <v>0</v>
      </c>
      <c r="IY10" s="225">
        <f t="shared" si="74"/>
        <v>0</v>
      </c>
      <c r="IZ10" s="225">
        <f t="shared" si="75"/>
        <v>0</v>
      </c>
      <c r="JA10" s="225">
        <f t="shared" si="76"/>
        <v>0</v>
      </c>
      <c r="JB10" s="225">
        <f t="shared" si="77"/>
        <v>0</v>
      </c>
      <c r="JC10" s="225">
        <f t="shared" si="78"/>
        <v>0</v>
      </c>
      <c r="JD10" s="225">
        <f t="shared" si="79"/>
        <v>0</v>
      </c>
      <c r="JE10" s="225">
        <f t="shared" si="80"/>
        <v>0</v>
      </c>
      <c r="JF10" s="225">
        <f t="shared" si="81"/>
        <v>0</v>
      </c>
      <c r="JG10" s="225">
        <f t="shared" si="82"/>
        <v>0</v>
      </c>
      <c r="JH10" s="225">
        <f t="shared" si="83"/>
        <v>0</v>
      </c>
      <c r="JI10" s="225">
        <f t="shared" si="84"/>
        <v>0</v>
      </c>
      <c r="JJ10" s="225">
        <f t="shared" si="5"/>
        <v>0</v>
      </c>
      <c r="JK10" s="225">
        <f t="shared" si="2"/>
        <v>0</v>
      </c>
      <c r="JL10" s="225">
        <f t="shared" si="2"/>
        <v>0</v>
      </c>
      <c r="JM10" s="225">
        <f t="shared" si="2"/>
        <v>0</v>
      </c>
      <c r="JN10" s="225">
        <f t="shared" si="2"/>
        <v>0</v>
      </c>
      <c r="JO10" s="225">
        <f t="shared" si="2"/>
        <v>0</v>
      </c>
      <c r="JP10" s="225">
        <f t="shared" si="2"/>
        <v>0</v>
      </c>
      <c r="JQ10" s="225">
        <f t="shared" si="2"/>
        <v>0</v>
      </c>
      <c r="JR10" s="225">
        <f t="shared" si="2"/>
        <v>0</v>
      </c>
      <c r="JS10" s="225"/>
      <c r="JT10" s="225"/>
      <c r="JU10" s="225"/>
      <c r="JV10" s="225"/>
      <c r="JW10" s="225"/>
      <c r="JX10" s="225"/>
      <c r="JY10" s="225"/>
      <c r="JZ10" s="225"/>
      <c r="KA10" s="225"/>
      <c r="KB10" s="225"/>
      <c r="KC10" s="225"/>
    </row>
    <row r="11" spans="1:289">
      <c r="A11">
        <v>-1</v>
      </c>
      <c r="B11">
        <v>-1</v>
      </c>
      <c r="C11">
        <v>-1</v>
      </c>
      <c r="D11">
        <v>-1</v>
      </c>
      <c r="E11">
        <v>-1</v>
      </c>
      <c r="F11">
        <v>23</v>
      </c>
      <c r="G11">
        <v>-1</v>
      </c>
      <c r="H11">
        <v>-1</v>
      </c>
      <c r="I11">
        <v>65</v>
      </c>
      <c r="J11">
        <v>-1</v>
      </c>
      <c r="K11">
        <v>36</v>
      </c>
      <c r="L11">
        <v>-1</v>
      </c>
      <c r="M11">
        <v>-1</v>
      </c>
      <c r="N11">
        <v>-1</v>
      </c>
      <c r="O11">
        <v>-1</v>
      </c>
      <c r="P11">
        <v>44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86</v>
      </c>
      <c r="BE11">
        <v>-1</v>
      </c>
      <c r="BF11">
        <v>-1</v>
      </c>
      <c r="BG11">
        <v>91</v>
      </c>
      <c r="BH11">
        <v>-1</v>
      </c>
      <c r="BI11">
        <v>-1</v>
      </c>
      <c r="BJ11">
        <v>-1</v>
      </c>
      <c r="BK11">
        <v>-1</v>
      </c>
      <c r="BL11">
        <v>72</v>
      </c>
      <c r="BM11">
        <v>-1</v>
      </c>
      <c r="BN11">
        <v>57</v>
      </c>
      <c r="BO11">
        <v>-1</v>
      </c>
      <c r="BP11">
        <v>-1</v>
      </c>
      <c r="BQ11">
        <v>116</v>
      </c>
      <c r="BR11">
        <v>-1</v>
      </c>
      <c r="BS11">
        <v>-1</v>
      </c>
      <c r="BT11">
        <v>86</v>
      </c>
      <c r="BU11">
        <v>-1</v>
      </c>
      <c r="BV11">
        <v>-1</v>
      </c>
      <c r="BW11">
        <v>118</v>
      </c>
      <c r="BX11">
        <v>-1</v>
      </c>
      <c r="BY11">
        <v>72</v>
      </c>
      <c r="BZ11">
        <v>-1</v>
      </c>
      <c r="CA11">
        <v>37</v>
      </c>
      <c r="CB11">
        <v>-1</v>
      </c>
      <c r="CC11">
        <v>-1</v>
      </c>
      <c r="CD11">
        <v>-1</v>
      </c>
      <c r="CE11">
        <v>-1</v>
      </c>
      <c r="CF11">
        <v>59</v>
      </c>
      <c r="CG11">
        <v>-1</v>
      </c>
      <c r="CH11">
        <v>59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0</v>
      </c>
      <c r="DC11">
        <v>0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EA11" s="225"/>
      <c r="EB11" s="225"/>
      <c r="EC11" s="225"/>
      <c r="ED11" s="225"/>
      <c r="EE11" s="225"/>
      <c r="EF11" s="98">
        <f t="shared" si="3"/>
        <v>17</v>
      </c>
      <c r="EU11" s="225">
        <f t="shared" si="4"/>
        <v>0</v>
      </c>
      <c r="EV11" s="225">
        <f t="shared" si="7"/>
        <v>0</v>
      </c>
      <c r="EW11" s="225">
        <f t="shared" si="8"/>
        <v>0</v>
      </c>
      <c r="EX11" s="225">
        <f t="shared" si="9"/>
        <v>0</v>
      </c>
      <c r="EY11" s="225">
        <f t="shared" si="10"/>
        <v>0</v>
      </c>
      <c r="EZ11" s="225">
        <f t="shared" si="11"/>
        <v>1</v>
      </c>
      <c r="FA11" s="225">
        <f t="shared" si="12"/>
        <v>0</v>
      </c>
      <c r="FB11" s="225">
        <f t="shared" si="13"/>
        <v>0</v>
      </c>
      <c r="FC11" s="225">
        <f t="shared" si="14"/>
        <v>1</v>
      </c>
      <c r="FD11" s="225">
        <f t="shared" si="15"/>
        <v>0</v>
      </c>
      <c r="FE11" s="225">
        <f t="shared" si="16"/>
        <v>1</v>
      </c>
      <c r="FF11" s="225">
        <f t="shared" si="17"/>
        <v>0</v>
      </c>
      <c r="FG11" s="225">
        <f t="shared" si="18"/>
        <v>0</v>
      </c>
      <c r="FH11" s="225">
        <f t="shared" si="19"/>
        <v>0</v>
      </c>
      <c r="FI11" s="225">
        <f t="shared" si="20"/>
        <v>0</v>
      </c>
      <c r="FJ11" s="225">
        <f t="shared" si="21"/>
        <v>1</v>
      </c>
      <c r="FK11" s="225">
        <f t="shared" si="22"/>
        <v>0</v>
      </c>
      <c r="FL11" s="225">
        <f t="shared" si="23"/>
        <v>0</v>
      </c>
      <c r="FM11" s="225">
        <f t="shared" si="24"/>
        <v>0</v>
      </c>
      <c r="FN11" s="225">
        <f t="shared" si="25"/>
        <v>0</v>
      </c>
      <c r="FO11" s="225">
        <f t="shared" si="26"/>
        <v>0</v>
      </c>
      <c r="FP11" s="225">
        <f t="shared" si="27"/>
        <v>0</v>
      </c>
      <c r="FQ11" s="225">
        <f t="shared" si="28"/>
        <v>0</v>
      </c>
      <c r="FR11" s="225">
        <f t="shared" si="29"/>
        <v>0</v>
      </c>
      <c r="FS11" s="225">
        <f t="shared" si="30"/>
        <v>0</v>
      </c>
      <c r="FT11" s="225">
        <f t="shared" si="31"/>
        <v>0</v>
      </c>
      <c r="FU11" s="225">
        <f t="shared" si="32"/>
        <v>0</v>
      </c>
      <c r="FV11" s="225">
        <f t="shared" si="33"/>
        <v>0</v>
      </c>
      <c r="FW11" s="225">
        <f t="shared" si="34"/>
        <v>0</v>
      </c>
      <c r="FX11" s="225">
        <f t="shared" si="35"/>
        <v>0</v>
      </c>
      <c r="FY11" s="225">
        <f t="shared" si="36"/>
        <v>0</v>
      </c>
      <c r="FZ11" s="225">
        <f t="shared" si="37"/>
        <v>0</v>
      </c>
      <c r="GA11" s="225">
        <f t="shared" si="38"/>
        <v>0</v>
      </c>
      <c r="GB11" s="225">
        <f t="shared" si="39"/>
        <v>0</v>
      </c>
      <c r="GC11" s="225">
        <f t="shared" si="40"/>
        <v>0</v>
      </c>
      <c r="GD11" s="225">
        <f t="shared" si="41"/>
        <v>0</v>
      </c>
      <c r="GE11" s="225">
        <f t="shared" si="42"/>
        <v>0</v>
      </c>
      <c r="GF11" s="225">
        <f t="shared" si="43"/>
        <v>0</v>
      </c>
      <c r="GG11" s="225">
        <f t="shared" si="44"/>
        <v>0</v>
      </c>
      <c r="GH11" s="225">
        <f t="shared" si="45"/>
        <v>0</v>
      </c>
      <c r="GI11" s="225">
        <f t="shared" si="46"/>
        <v>0</v>
      </c>
      <c r="GJ11" s="225">
        <f t="shared" si="47"/>
        <v>0</v>
      </c>
      <c r="GK11" s="225">
        <f t="shared" si="48"/>
        <v>0</v>
      </c>
      <c r="GL11" s="225">
        <f t="shared" si="49"/>
        <v>0</v>
      </c>
      <c r="GM11" s="225">
        <f t="shared" si="50"/>
        <v>0</v>
      </c>
      <c r="GN11" s="225">
        <f t="shared" si="51"/>
        <v>0</v>
      </c>
      <c r="GO11" s="225">
        <f t="shared" si="52"/>
        <v>0</v>
      </c>
      <c r="GP11" s="225">
        <f t="shared" si="53"/>
        <v>0</v>
      </c>
      <c r="GQ11" s="225">
        <f t="shared" si="54"/>
        <v>0</v>
      </c>
      <c r="GR11" s="225">
        <f t="shared" si="55"/>
        <v>0</v>
      </c>
      <c r="GS11" s="225">
        <f t="shared" si="56"/>
        <v>0</v>
      </c>
      <c r="GT11" s="225">
        <f t="shared" si="57"/>
        <v>0</v>
      </c>
      <c r="GU11" s="225">
        <f t="shared" si="58"/>
        <v>0</v>
      </c>
      <c r="GV11" s="225">
        <f t="shared" si="59"/>
        <v>0</v>
      </c>
      <c r="GW11" s="225">
        <f t="shared" si="60"/>
        <v>0</v>
      </c>
      <c r="GX11" s="225">
        <f t="shared" si="61"/>
        <v>1</v>
      </c>
      <c r="GY11" s="225">
        <f t="shared" si="62"/>
        <v>0</v>
      </c>
      <c r="GZ11" s="225">
        <f t="shared" si="63"/>
        <v>0</v>
      </c>
      <c r="HA11" s="225">
        <f t="shared" si="64"/>
        <v>1</v>
      </c>
      <c r="HB11" s="225">
        <f t="shared" si="65"/>
        <v>0</v>
      </c>
      <c r="HC11" s="225">
        <f t="shared" si="66"/>
        <v>0</v>
      </c>
      <c r="HD11" s="225">
        <f t="shared" si="67"/>
        <v>0</v>
      </c>
      <c r="HE11" s="225">
        <f t="shared" si="68"/>
        <v>0</v>
      </c>
      <c r="HF11" s="225">
        <f t="shared" si="69"/>
        <v>1</v>
      </c>
      <c r="HG11" s="225">
        <f t="shared" si="6"/>
        <v>0</v>
      </c>
      <c r="HH11" s="225">
        <f t="shared" si="85"/>
        <v>1</v>
      </c>
      <c r="HI11" s="225">
        <f t="shared" si="86"/>
        <v>0</v>
      </c>
      <c r="HJ11" s="225">
        <f t="shared" si="87"/>
        <v>0</v>
      </c>
      <c r="HK11" s="225">
        <f t="shared" si="88"/>
        <v>1</v>
      </c>
      <c r="HL11" s="225">
        <f t="shared" si="89"/>
        <v>0</v>
      </c>
      <c r="HM11" s="225">
        <f t="shared" si="90"/>
        <v>0</v>
      </c>
      <c r="HN11" s="225">
        <f t="shared" si="91"/>
        <v>1</v>
      </c>
      <c r="HO11" s="225">
        <f t="shared" si="92"/>
        <v>0</v>
      </c>
      <c r="HP11" s="225">
        <f t="shared" si="93"/>
        <v>0</v>
      </c>
      <c r="HQ11" s="225">
        <f t="shared" si="94"/>
        <v>1</v>
      </c>
      <c r="HR11" s="225">
        <f t="shared" si="95"/>
        <v>0</v>
      </c>
      <c r="HS11" s="225">
        <f t="shared" si="96"/>
        <v>1</v>
      </c>
      <c r="HT11" s="225">
        <f t="shared" si="97"/>
        <v>0</v>
      </c>
      <c r="HU11" s="225">
        <f t="shared" si="98"/>
        <v>1</v>
      </c>
      <c r="HV11" s="225">
        <f t="shared" si="99"/>
        <v>0</v>
      </c>
      <c r="HW11" s="225">
        <f t="shared" si="100"/>
        <v>0</v>
      </c>
      <c r="HX11" s="225">
        <f t="shared" si="101"/>
        <v>0</v>
      </c>
      <c r="HY11" s="225">
        <f t="shared" si="102"/>
        <v>0</v>
      </c>
      <c r="HZ11" s="225">
        <f t="shared" si="103"/>
        <v>1</v>
      </c>
      <c r="IA11" s="225">
        <f t="shared" si="104"/>
        <v>0</v>
      </c>
      <c r="IB11" s="225">
        <f t="shared" si="105"/>
        <v>1</v>
      </c>
      <c r="IC11" s="225">
        <f t="shared" si="106"/>
        <v>0</v>
      </c>
      <c r="ID11" s="225">
        <f t="shared" si="107"/>
        <v>0</v>
      </c>
      <c r="IE11" s="225">
        <f t="shared" si="108"/>
        <v>0</v>
      </c>
      <c r="IF11" s="225">
        <f t="shared" si="109"/>
        <v>0</v>
      </c>
      <c r="IG11" s="225">
        <f t="shared" si="110"/>
        <v>0</v>
      </c>
      <c r="IH11" s="225">
        <f t="shared" si="111"/>
        <v>0</v>
      </c>
      <c r="II11" s="225">
        <f t="shared" si="112"/>
        <v>0</v>
      </c>
      <c r="IJ11" s="225">
        <f t="shared" si="113"/>
        <v>0</v>
      </c>
      <c r="IK11" s="225">
        <f t="shared" si="114"/>
        <v>0</v>
      </c>
      <c r="IL11" s="225">
        <f t="shared" si="115"/>
        <v>0</v>
      </c>
      <c r="IM11" s="225">
        <f t="shared" si="116"/>
        <v>0</v>
      </c>
      <c r="IN11" s="225">
        <f t="shared" si="117"/>
        <v>0</v>
      </c>
      <c r="IO11" s="225">
        <f t="shared" si="118"/>
        <v>0</v>
      </c>
      <c r="IP11" s="225">
        <f t="shared" si="119"/>
        <v>0</v>
      </c>
      <c r="IQ11" s="225">
        <f t="shared" si="120"/>
        <v>0</v>
      </c>
      <c r="IR11" s="225">
        <f t="shared" si="121"/>
        <v>0</v>
      </c>
      <c r="IS11" s="225">
        <f t="shared" si="122"/>
        <v>0</v>
      </c>
      <c r="IT11" s="225">
        <f t="shared" si="123"/>
        <v>0</v>
      </c>
      <c r="IU11" s="225">
        <f t="shared" si="70"/>
        <v>0</v>
      </c>
      <c r="IV11" s="225">
        <f t="shared" si="71"/>
        <v>1</v>
      </c>
      <c r="IW11" s="225">
        <f t="shared" si="72"/>
        <v>1</v>
      </c>
      <c r="IX11" s="225">
        <f t="shared" si="73"/>
        <v>0</v>
      </c>
      <c r="IY11" s="225">
        <f t="shared" si="74"/>
        <v>0</v>
      </c>
      <c r="IZ11" s="225">
        <f t="shared" si="75"/>
        <v>0</v>
      </c>
      <c r="JA11" s="225">
        <f t="shared" si="76"/>
        <v>0</v>
      </c>
      <c r="JB11" s="225">
        <f t="shared" si="77"/>
        <v>0</v>
      </c>
      <c r="JC11" s="225">
        <f t="shared" si="78"/>
        <v>0</v>
      </c>
      <c r="JD11" s="225">
        <f t="shared" si="79"/>
        <v>0</v>
      </c>
      <c r="JE11" s="225">
        <f t="shared" si="80"/>
        <v>0</v>
      </c>
      <c r="JF11" s="225">
        <f t="shared" si="81"/>
        <v>0</v>
      </c>
      <c r="JG11" s="225">
        <f t="shared" si="82"/>
        <v>0</v>
      </c>
      <c r="JH11" s="225">
        <f t="shared" si="83"/>
        <v>0</v>
      </c>
      <c r="JI11" s="225">
        <f t="shared" si="84"/>
        <v>0</v>
      </c>
      <c r="JJ11" s="225">
        <f t="shared" si="5"/>
        <v>0</v>
      </c>
      <c r="JK11" s="225">
        <f t="shared" si="2"/>
        <v>0</v>
      </c>
      <c r="JL11" s="225">
        <f t="shared" si="2"/>
        <v>0</v>
      </c>
      <c r="JM11" s="225">
        <f t="shared" si="2"/>
        <v>0</v>
      </c>
      <c r="JN11" s="225">
        <f t="shared" si="2"/>
        <v>0</v>
      </c>
      <c r="JO11" s="225">
        <f t="shared" si="2"/>
        <v>0</v>
      </c>
      <c r="JP11" s="225">
        <f t="shared" si="2"/>
        <v>0</v>
      </c>
      <c r="JQ11" s="225">
        <f t="shared" si="2"/>
        <v>0</v>
      </c>
      <c r="JR11" s="225">
        <f t="shared" si="2"/>
        <v>0</v>
      </c>
      <c r="JS11" s="225"/>
      <c r="JT11" s="225"/>
      <c r="JU11" s="225"/>
      <c r="JV11" s="225"/>
      <c r="JW11" s="225"/>
      <c r="JX11" s="225"/>
      <c r="JY11" s="225"/>
      <c r="JZ11" s="225"/>
      <c r="KA11" s="225"/>
      <c r="KB11" s="225"/>
      <c r="KC11" s="225"/>
    </row>
    <row r="12" spans="1:289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120</v>
      </c>
      <c r="AA12">
        <v>-1</v>
      </c>
      <c r="AB12">
        <v>-1</v>
      </c>
      <c r="AC12">
        <v>108</v>
      </c>
      <c r="AD12">
        <v>-1</v>
      </c>
      <c r="AE12">
        <v>32</v>
      </c>
      <c r="AF12">
        <v>96</v>
      </c>
      <c r="AG12">
        <v>-1</v>
      </c>
      <c r="AH12">
        <v>90</v>
      </c>
      <c r="AI12">
        <v>-1</v>
      </c>
      <c r="AJ12">
        <v>127</v>
      </c>
      <c r="AK12">
        <v>-1</v>
      </c>
      <c r="AL12">
        <v>51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45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104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65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0</v>
      </c>
      <c r="DD12">
        <v>0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EA12" s="225"/>
      <c r="EB12" s="225"/>
      <c r="EC12" s="225"/>
      <c r="ED12" s="225"/>
      <c r="EE12" s="225"/>
      <c r="EF12" s="98">
        <f t="shared" si="3"/>
        <v>12</v>
      </c>
      <c r="EU12" s="225">
        <f t="shared" si="4"/>
        <v>0</v>
      </c>
      <c r="EV12" s="225">
        <f t="shared" si="7"/>
        <v>0</v>
      </c>
      <c r="EW12" s="225">
        <f t="shared" si="8"/>
        <v>0</v>
      </c>
      <c r="EX12" s="225">
        <f t="shared" si="9"/>
        <v>0</v>
      </c>
      <c r="EY12" s="225">
        <f t="shared" si="10"/>
        <v>0</v>
      </c>
      <c r="EZ12" s="225">
        <f t="shared" si="11"/>
        <v>0</v>
      </c>
      <c r="FA12" s="225">
        <f t="shared" si="12"/>
        <v>0</v>
      </c>
      <c r="FB12" s="225">
        <f t="shared" si="13"/>
        <v>0</v>
      </c>
      <c r="FC12" s="225">
        <f t="shared" si="14"/>
        <v>0</v>
      </c>
      <c r="FD12" s="225">
        <f t="shared" si="15"/>
        <v>0</v>
      </c>
      <c r="FE12" s="225">
        <f t="shared" si="16"/>
        <v>0</v>
      </c>
      <c r="FF12" s="225">
        <f t="shared" si="17"/>
        <v>0</v>
      </c>
      <c r="FG12" s="225">
        <f t="shared" si="18"/>
        <v>0</v>
      </c>
      <c r="FH12" s="225">
        <f t="shared" si="19"/>
        <v>0</v>
      </c>
      <c r="FI12" s="225">
        <f t="shared" si="20"/>
        <v>0</v>
      </c>
      <c r="FJ12" s="225">
        <f t="shared" si="21"/>
        <v>0</v>
      </c>
      <c r="FK12" s="225">
        <f t="shared" si="22"/>
        <v>0</v>
      </c>
      <c r="FL12" s="225">
        <f t="shared" si="23"/>
        <v>0</v>
      </c>
      <c r="FM12" s="225">
        <f t="shared" si="24"/>
        <v>0</v>
      </c>
      <c r="FN12" s="225">
        <f t="shared" si="25"/>
        <v>0</v>
      </c>
      <c r="FO12" s="225">
        <f t="shared" si="26"/>
        <v>0</v>
      </c>
      <c r="FP12" s="225">
        <f t="shared" si="27"/>
        <v>0</v>
      </c>
      <c r="FQ12" s="225">
        <f t="shared" si="28"/>
        <v>0</v>
      </c>
      <c r="FR12" s="225">
        <f t="shared" si="29"/>
        <v>0</v>
      </c>
      <c r="FS12" s="225">
        <f t="shared" si="30"/>
        <v>0</v>
      </c>
      <c r="FT12" s="225">
        <f t="shared" si="31"/>
        <v>1</v>
      </c>
      <c r="FU12" s="225">
        <f t="shared" si="32"/>
        <v>0</v>
      </c>
      <c r="FV12" s="225">
        <f t="shared" si="33"/>
        <v>0</v>
      </c>
      <c r="FW12" s="225">
        <f t="shared" si="34"/>
        <v>1</v>
      </c>
      <c r="FX12" s="225">
        <f t="shared" si="35"/>
        <v>0</v>
      </c>
      <c r="FY12" s="225">
        <f t="shared" si="36"/>
        <v>1</v>
      </c>
      <c r="FZ12" s="225">
        <f t="shared" si="37"/>
        <v>1</v>
      </c>
      <c r="GA12" s="225">
        <f t="shared" si="38"/>
        <v>0</v>
      </c>
      <c r="GB12" s="225">
        <f t="shared" si="39"/>
        <v>1</v>
      </c>
      <c r="GC12" s="225">
        <f t="shared" si="40"/>
        <v>0</v>
      </c>
      <c r="GD12" s="225">
        <f t="shared" si="41"/>
        <v>1</v>
      </c>
      <c r="GE12" s="225">
        <f t="shared" si="42"/>
        <v>0</v>
      </c>
      <c r="GF12" s="225">
        <f t="shared" si="43"/>
        <v>1</v>
      </c>
      <c r="GG12" s="225">
        <f t="shared" si="44"/>
        <v>0</v>
      </c>
      <c r="GH12" s="225">
        <f t="shared" si="45"/>
        <v>0</v>
      </c>
      <c r="GI12" s="225">
        <f t="shared" si="46"/>
        <v>0</v>
      </c>
      <c r="GJ12" s="225">
        <f t="shared" si="47"/>
        <v>0</v>
      </c>
      <c r="GK12" s="225">
        <f t="shared" si="48"/>
        <v>0</v>
      </c>
      <c r="GL12" s="225">
        <f t="shared" si="49"/>
        <v>0</v>
      </c>
      <c r="GM12" s="225">
        <f t="shared" si="50"/>
        <v>0</v>
      </c>
      <c r="GN12" s="225">
        <f t="shared" si="51"/>
        <v>0</v>
      </c>
      <c r="GO12" s="225">
        <f t="shared" si="52"/>
        <v>0</v>
      </c>
      <c r="GP12" s="225">
        <f t="shared" si="53"/>
        <v>0</v>
      </c>
      <c r="GQ12" s="225">
        <f t="shared" si="54"/>
        <v>0</v>
      </c>
      <c r="GR12" s="225">
        <f t="shared" si="55"/>
        <v>0</v>
      </c>
      <c r="GS12" s="225">
        <f t="shared" si="56"/>
        <v>0</v>
      </c>
      <c r="GT12" s="225">
        <f t="shared" si="57"/>
        <v>1</v>
      </c>
      <c r="GU12" s="225">
        <f t="shared" si="58"/>
        <v>0</v>
      </c>
      <c r="GV12" s="225">
        <f t="shared" si="59"/>
        <v>0</v>
      </c>
      <c r="GW12" s="225">
        <f t="shared" si="60"/>
        <v>0</v>
      </c>
      <c r="GX12" s="225">
        <f t="shared" si="61"/>
        <v>0</v>
      </c>
      <c r="GY12" s="225">
        <f t="shared" si="62"/>
        <v>0</v>
      </c>
      <c r="GZ12" s="225">
        <f t="shared" si="63"/>
        <v>0</v>
      </c>
      <c r="HA12" s="225">
        <f t="shared" si="64"/>
        <v>0</v>
      </c>
      <c r="HB12" s="225">
        <f t="shared" si="65"/>
        <v>0</v>
      </c>
      <c r="HC12" s="225">
        <f t="shared" si="66"/>
        <v>0</v>
      </c>
      <c r="HD12" s="225">
        <f t="shared" si="67"/>
        <v>0</v>
      </c>
      <c r="HE12" s="225">
        <f t="shared" si="68"/>
        <v>0</v>
      </c>
      <c r="HF12" s="225">
        <f t="shared" si="69"/>
        <v>0</v>
      </c>
      <c r="HG12" s="225">
        <f t="shared" si="6"/>
        <v>1</v>
      </c>
      <c r="HH12" s="225">
        <f t="shared" si="85"/>
        <v>0</v>
      </c>
      <c r="HI12" s="225">
        <f t="shared" si="86"/>
        <v>0</v>
      </c>
      <c r="HJ12" s="225">
        <f t="shared" si="87"/>
        <v>0</v>
      </c>
      <c r="HK12" s="225">
        <f t="shared" si="88"/>
        <v>0</v>
      </c>
      <c r="HL12" s="225">
        <f t="shared" si="89"/>
        <v>0</v>
      </c>
      <c r="HM12" s="225">
        <f t="shared" si="90"/>
        <v>0</v>
      </c>
      <c r="HN12" s="225">
        <f t="shared" si="91"/>
        <v>0</v>
      </c>
      <c r="HO12" s="225">
        <f t="shared" si="92"/>
        <v>0</v>
      </c>
      <c r="HP12" s="225">
        <f t="shared" si="93"/>
        <v>0</v>
      </c>
      <c r="HQ12" s="225">
        <f t="shared" si="94"/>
        <v>0</v>
      </c>
      <c r="HR12" s="225">
        <f t="shared" si="95"/>
        <v>0</v>
      </c>
      <c r="HS12" s="225">
        <f t="shared" si="96"/>
        <v>0</v>
      </c>
      <c r="HT12" s="225">
        <f t="shared" si="97"/>
        <v>0</v>
      </c>
      <c r="HU12" s="225">
        <f t="shared" si="98"/>
        <v>0</v>
      </c>
      <c r="HV12" s="225">
        <f t="shared" si="99"/>
        <v>0</v>
      </c>
      <c r="HW12" s="225">
        <f t="shared" si="100"/>
        <v>0</v>
      </c>
      <c r="HX12" s="225">
        <f t="shared" si="101"/>
        <v>0</v>
      </c>
      <c r="HY12" s="225">
        <f t="shared" si="102"/>
        <v>0</v>
      </c>
      <c r="HZ12" s="225">
        <f t="shared" si="103"/>
        <v>0</v>
      </c>
      <c r="IA12" s="225">
        <f t="shared" si="104"/>
        <v>0</v>
      </c>
      <c r="IB12" s="225">
        <f t="shared" si="105"/>
        <v>0</v>
      </c>
      <c r="IC12" s="225">
        <f t="shared" si="106"/>
        <v>0</v>
      </c>
      <c r="ID12" s="225">
        <f t="shared" si="107"/>
        <v>0</v>
      </c>
      <c r="IE12" s="225">
        <f t="shared" si="108"/>
        <v>0</v>
      </c>
      <c r="IF12" s="225">
        <f t="shared" si="109"/>
        <v>0</v>
      </c>
      <c r="IG12" s="225">
        <f t="shared" si="110"/>
        <v>0</v>
      </c>
      <c r="IH12" s="225">
        <f t="shared" si="111"/>
        <v>0</v>
      </c>
      <c r="II12" s="225">
        <f t="shared" si="112"/>
        <v>1</v>
      </c>
      <c r="IJ12" s="225">
        <f t="shared" si="113"/>
        <v>0</v>
      </c>
      <c r="IK12" s="225">
        <f t="shared" si="114"/>
        <v>0</v>
      </c>
      <c r="IL12" s="225">
        <f t="shared" si="115"/>
        <v>0</v>
      </c>
      <c r="IM12" s="225">
        <f t="shared" si="116"/>
        <v>0</v>
      </c>
      <c r="IN12" s="225">
        <f t="shared" si="117"/>
        <v>0</v>
      </c>
      <c r="IO12" s="225">
        <f t="shared" si="118"/>
        <v>0</v>
      </c>
      <c r="IP12" s="225">
        <f t="shared" si="119"/>
        <v>0</v>
      </c>
      <c r="IQ12" s="225">
        <f t="shared" si="120"/>
        <v>0</v>
      </c>
      <c r="IR12" s="225">
        <f t="shared" si="121"/>
        <v>0</v>
      </c>
      <c r="IS12" s="225">
        <f t="shared" si="122"/>
        <v>0</v>
      </c>
      <c r="IT12" s="225">
        <f t="shared" si="123"/>
        <v>0</v>
      </c>
      <c r="IU12" s="225">
        <f t="shared" si="70"/>
        <v>0</v>
      </c>
      <c r="IV12" s="225">
        <f t="shared" si="71"/>
        <v>0</v>
      </c>
      <c r="IW12" s="225">
        <f t="shared" si="72"/>
        <v>1</v>
      </c>
      <c r="IX12" s="225">
        <f t="shared" si="73"/>
        <v>1</v>
      </c>
      <c r="IY12" s="225">
        <f t="shared" si="74"/>
        <v>0</v>
      </c>
      <c r="IZ12" s="225">
        <f t="shared" si="75"/>
        <v>0</v>
      </c>
      <c r="JA12" s="225">
        <f t="shared" si="76"/>
        <v>0</v>
      </c>
      <c r="JB12" s="225">
        <f t="shared" si="77"/>
        <v>0</v>
      </c>
      <c r="JC12" s="225">
        <f t="shared" si="78"/>
        <v>0</v>
      </c>
      <c r="JD12" s="225">
        <f t="shared" si="79"/>
        <v>0</v>
      </c>
      <c r="JE12" s="225">
        <f t="shared" si="80"/>
        <v>0</v>
      </c>
      <c r="JF12" s="225">
        <f t="shared" si="81"/>
        <v>0</v>
      </c>
      <c r="JG12" s="225">
        <f t="shared" si="82"/>
        <v>0</v>
      </c>
      <c r="JH12" s="225">
        <f t="shared" si="83"/>
        <v>0</v>
      </c>
      <c r="JI12" s="225">
        <f t="shared" si="84"/>
        <v>0</v>
      </c>
      <c r="JJ12" s="225">
        <f t="shared" si="5"/>
        <v>0</v>
      </c>
      <c r="JK12" s="225">
        <f t="shared" si="2"/>
        <v>0</v>
      </c>
      <c r="JL12" s="225">
        <f t="shared" si="2"/>
        <v>0</v>
      </c>
      <c r="JM12" s="225">
        <f t="shared" si="2"/>
        <v>0</v>
      </c>
      <c r="JN12" s="225">
        <f t="shared" si="2"/>
        <v>0</v>
      </c>
      <c r="JO12" s="225">
        <f t="shared" si="2"/>
        <v>0</v>
      </c>
      <c r="JP12" s="225">
        <f t="shared" si="2"/>
        <v>0</v>
      </c>
      <c r="JQ12" s="225">
        <f t="shared" si="2"/>
        <v>0</v>
      </c>
      <c r="JR12" s="225">
        <f t="shared" si="2"/>
        <v>0</v>
      </c>
      <c r="JS12" s="225"/>
      <c r="JT12" s="225"/>
      <c r="JU12" s="225"/>
      <c r="JV12" s="225"/>
      <c r="JW12" s="225"/>
      <c r="JX12" s="225"/>
      <c r="JY12" s="225"/>
      <c r="JZ12" s="225"/>
      <c r="KA12" s="225"/>
      <c r="KB12" s="225"/>
      <c r="KC12" s="225"/>
    </row>
    <row r="13" spans="1:289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115</v>
      </c>
      <c r="L13">
        <v>112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19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53</v>
      </c>
      <c r="AU13">
        <v>-1</v>
      </c>
      <c r="AV13">
        <v>-1</v>
      </c>
      <c r="AW13">
        <v>-1</v>
      </c>
      <c r="AX13">
        <v>-1</v>
      </c>
      <c r="AY13">
        <v>69</v>
      </c>
      <c r="AZ13">
        <v>-1</v>
      </c>
      <c r="BA13">
        <v>-1</v>
      </c>
      <c r="BB13">
        <v>102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86</v>
      </c>
      <c r="BJ13">
        <v>50</v>
      </c>
      <c r="BK13">
        <v>58</v>
      </c>
      <c r="BL13">
        <v>-1</v>
      </c>
      <c r="BM13">
        <v>88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50</v>
      </c>
      <c r="CN13">
        <v>-1</v>
      </c>
      <c r="CO13">
        <v>-1</v>
      </c>
      <c r="CP13">
        <v>-1</v>
      </c>
      <c r="CQ13">
        <v>76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0</v>
      </c>
      <c r="DE13">
        <v>0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EA13" s="225"/>
      <c r="EB13" s="225"/>
      <c r="EC13" s="225"/>
      <c r="ED13" s="225"/>
      <c r="EE13" s="225"/>
      <c r="EF13" s="98">
        <f t="shared" si="3"/>
        <v>14</v>
      </c>
      <c r="EU13" s="225">
        <f t="shared" si="4"/>
        <v>0</v>
      </c>
      <c r="EV13" s="225">
        <f t="shared" si="7"/>
        <v>0</v>
      </c>
      <c r="EW13" s="225">
        <f t="shared" si="8"/>
        <v>0</v>
      </c>
      <c r="EX13" s="225">
        <f t="shared" si="9"/>
        <v>0</v>
      </c>
      <c r="EY13" s="225">
        <f t="shared" si="10"/>
        <v>0</v>
      </c>
      <c r="EZ13" s="225">
        <f t="shared" si="11"/>
        <v>0</v>
      </c>
      <c r="FA13" s="225">
        <f t="shared" si="12"/>
        <v>0</v>
      </c>
      <c r="FB13" s="225">
        <f t="shared" si="13"/>
        <v>0</v>
      </c>
      <c r="FC13" s="225">
        <f t="shared" si="14"/>
        <v>0</v>
      </c>
      <c r="FD13" s="225">
        <f t="shared" si="15"/>
        <v>0</v>
      </c>
      <c r="FE13" s="225">
        <f t="shared" si="16"/>
        <v>1</v>
      </c>
      <c r="FF13" s="225">
        <f t="shared" si="17"/>
        <v>1</v>
      </c>
      <c r="FG13" s="225">
        <f t="shared" si="18"/>
        <v>0</v>
      </c>
      <c r="FH13" s="225">
        <f t="shared" si="19"/>
        <v>0</v>
      </c>
      <c r="FI13" s="225">
        <f t="shared" si="20"/>
        <v>0</v>
      </c>
      <c r="FJ13" s="225">
        <f t="shared" si="21"/>
        <v>0</v>
      </c>
      <c r="FK13" s="225">
        <f t="shared" si="22"/>
        <v>0</v>
      </c>
      <c r="FL13" s="225">
        <f t="shared" si="23"/>
        <v>0</v>
      </c>
      <c r="FM13" s="225">
        <f t="shared" si="24"/>
        <v>0</v>
      </c>
      <c r="FN13" s="225">
        <f t="shared" si="25"/>
        <v>0</v>
      </c>
      <c r="FO13" s="225">
        <f t="shared" si="26"/>
        <v>0</v>
      </c>
      <c r="FP13" s="225">
        <f t="shared" si="27"/>
        <v>0</v>
      </c>
      <c r="FQ13" s="225">
        <f t="shared" si="28"/>
        <v>0</v>
      </c>
      <c r="FR13" s="225">
        <f t="shared" si="29"/>
        <v>0</v>
      </c>
      <c r="FS13" s="225">
        <f t="shared" si="30"/>
        <v>0</v>
      </c>
      <c r="FT13" s="225">
        <f t="shared" si="31"/>
        <v>0</v>
      </c>
      <c r="FU13" s="225">
        <f t="shared" si="32"/>
        <v>0</v>
      </c>
      <c r="FV13" s="225">
        <f t="shared" si="33"/>
        <v>1</v>
      </c>
      <c r="FW13" s="225">
        <f t="shared" si="34"/>
        <v>0</v>
      </c>
      <c r="FX13" s="225">
        <f t="shared" si="35"/>
        <v>0</v>
      </c>
      <c r="FY13" s="225">
        <f t="shared" si="36"/>
        <v>0</v>
      </c>
      <c r="FZ13" s="225">
        <f t="shared" si="37"/>
        <v>0</v>
      </c>
      <c r="GA13" s="225">
        <f t="shared" si="38"/>
        <v>0</v>
      </c>
      <c r="GB13" s="225">
        <f t="shared" si="39"/>
        <v>0</v>
      </c>
      <c r="GC13" s="225">
        <f t="shared" si="40"/>
        <v>0</v>
      </c>
      <c r="GD13" s="225">
        <f t="shared" si="41"/>
        <v>0</v>
      </c>
      <c r="GE13" s="225">
        <f t="shared" si="42"/>
        <v>0</v>
      </c>
      <c r="GF13" s="225">
        <f t="shared" si="43"/>
        <v>0</v>
      </c>
      <c r="GG13" s="225">
        <f t="shared" si="44"/>
        <v>0</v>
      </c>
      <c r="GH13" s="225">
        <f t="shared" si="45"/>
        <v>0</v>
      </c>
      <c r="GI13" s="225">
        <f t="shared" si="46"/>
        <v>0</v>
      </c>
      <c r="GJ13" s="225">
        <f t="shared" si="47"/>
        <v>0</v>
      </c>
      <c r="GK13" s="225">
        <f t="shared" si="48"/>
        <v>0</v>
      </c>
      <c r="GL13" s="225">
        <f t="shared" si="49"/>
        <v>0</v>
      </c>
      <c r="GM13" s="225">
        <f t="shared" si="50"/>
        <v>0</v>
      </c>
      <c r="GN13" s="225">
        <f t="shared" si="51"/>
        <v>1</v>
      </c>
      <c r="GO13" s="225">
        <f t="shared" si="52"/>
        <v>0</v>
      </c>
      <c r="GP13" s="225">
        <f t="shared" si="53"/>
        <v>0</v>
      </c>
      <c r="GQ13" s="225">
        <f t="shared" si="54"/>
        <v>0</v>
      </c>
      <c r="GR13" s="225">
        <f t="shared" si="55"/>
        <v>0</v>
      </c>
      <c r="GS13" s="225">
        <f t="shared" si="56"/>
        <v>1</v>
      </c>
      <c r="GT13" s="225">
        <f t="shared" si="57"/>
        <v>0</v>
      </c>
      <c r="GU13" s="225">
        <f t="shared" si="58"/>
        <v>0</v>
      </c>
      <c r="GV13" s="225">
        <f t="shared" si="59"/>
        <v>1</v>
      </c>
      <c r="GW13" s="225">
        <f t="shared" si="60"/>
        <v>0</v>
      </c>
      <c r="GX13" s="225">
        <f t="shared" si="61"/>
        <v>0</v>
      </c>
      <c r="GY13" s="225">
        <f t="shared" si="62"/>
        <v>0</v>
      </c>
      <c r="GZ13" s="225">
        <f t="shared" si="63"/>
        <v>0</v>
      </c>
      <c r="HA13" s="225">
        <f t="shared" si="64"/>
        <v>0</v>
      </c>
      <c r="HB13" s="225">
        <f t="shared" si="65"/>
        <v>0</v>
      </c>
      <c r="HC13" s="225">
        <f t="shared" si="66"/>
        <v>1</v>
      </c>
      <c r="HD13" s="225">
        <f t="shared" si="67"/>
        <v>1</v>
      </c>
      <c r="HE13" s="225">
        <f t="shared" si="68"/>
        <v>1</v>
      </c>
      <c r="HF13" s="225">
        <f t="shared" si="69"/>
        <v>0</v>
      </c>
      <c r="HG13" s="225">
        <f t="shared" si="6"/>
        <v>1</v>
      </c>
      <c r="HH13" s="225">
        <f t="shared" si="85"/>
        <v>0</v>
      </c>
      <c r="HI13" s="225">
        <f t="shared" si="86"/>
        <v>0</v>
      </c>
      <c r="HJ13" s="225">
        <f t="shared" si="87"/>
        <v>0</v>
      </c>
      <c r="HK13" s="225">
        <f t="shared" si="88"/>
        <v>0</v>
      </c>
      <c r="HL13" s="225">
        <f t="shared" si="89"/>
        <v>0</v>
      </c>
      <c r="HM13" s="225">
        <f t="shared" si="90"/>
        <v>0</v>
      </c>
      <c r="HN13" s="225">
        <f t="shared" si="91"/>
        <v>0</v>
      </c>
      <c r="HO13" s="225">
        <f t="shared" si="92"/>
        <v>0</v>
      </c>
      <c r="HP13" s="225">
        <f t="shared" si="93"/>
        <v>0</v>
      </c>
      <c r="HQ13" s="225">
        <f t="shared" si="94"/>
        <v>0</v>
      </c>
      <c r="HR13" s="225">
        <f t="shared" si="95"/>
        <v>0</v>
      </c>
      <c r="HS13" s="225">
        <f t="shared" si="96"/>
        <v>0</v>
      </c>
      <c r="HT13" s="225">
        <f t="shared" si="97"/>
        <v>0</v>
      </c>
      <c r="HU13" s="225">
        <f t="shared" si="98"/>
        <v>0</v>
      </c>
      <c r="HV13" s="225">
        <f t="shared" si="99"/>
        <v>0</v>
      </c>
      <c r="HW13" s="225">
        <f t="shared" si="100"/>
        <v>0</v>
      </c>
      <c r="HX13" s="225">
        <f t="shared" si="101"/>
        <v>0</v>
      </c>
      <c r="HY13" s="225">
        <f t="shared" si="102"/>
        <v>0</v>
      </c>
      <c r="HZ13" s="225">
        <f t="shared" si="103"/>
        <v>0</v>
      </c>
      <c r="IA13" s="225">
        <f t="shared" si="104"/>
        <v>0</v>
      </c>
      <c r="IB13" s="225">
        <f t="shared" si="105"/>
        <v>0</v>
      </c>
      <c r="IC13" s="225">
        <f t="shared" si="106"/>
        <v>0</v>
      </c>
      <c r="ID13" s="225">
        <f t="shared" si="107"/>
        <v>0</v>
      </c>
      <c r="IE13" s="225">
        <f t="shared" si="108"/>
        <v>0</v>
      </c>
      <c r="IF13" s="225">
        <f t="shared" si="109"/>
        <v>0</v>
      </c>
      <c r="IG13" s="225">
        <f t="shared" si="110"/>
        <v>1</v>
      </c>
      <c r="IH13" s="225">
        <f t="shared" si="111"/>
        <v>0</v>
      </c>
      <c r="II13" s="225">
        <f t="shared" si="112"/>
        <v>0</v>
      </c>
      <c r="IJ13" s="225">
        <f t="shared" si="113"/>
        <v>0</v>
      </c>
      <c r="IK13" s="225">
        <f t="shared" si="114"/>
        <v>1</v>
      </c>
      <c r="IL13" s="225">
        <f t="shared" si="115"/>
        <v>0</v>
      </c>
      <c r="IM13" s="225">
        <f t="shared" si="116"/>
        <v>0</v>
      </c>
      <c r="IN13" s="225">
        <f t="shared" si="117"/>
        <v>0</v>
      </c>
      <c r="IO13" s="225">
        <f t="shared" si="118"/>
        <v>0</v>
      </c>
      <c r="IP13" s="225">
        <f t="shared" si="119"/>
        <v>0</v>
      </c>
      <c r="IQ13" s="225">
        <f t="shared" si="120"/>
        <v>0</v>
      </c>
      <c r="IR13" s="225">
        <f t="shared" si="121"/>
        <v>0</v>
      </c>
      <c r="IS13" s="225">
        <f t="shared" si="122"/>
        <v>0</v>
      </c>
      <c r="IT13" s="225">
        <f t="shared" si="123"/>
        <v>0</v>
      </c>
      <c r="IU13" s="225">
        <f t="shared" si="70"/>
        <v>0</v>
      </c>
      <c r="IV13" s="225">
        <f t="shared" si="71"/>
        <v>0</v>
      </c>
      <c r="IW13" s="225">
        <f t="shared" si="72"/>
        <v>0</v>
      </c>
      <c r="IX13" s="225">
        <f t="shared" si="73"/>
        <v>1</v>
      </c>
      <c r="IY13" s="225">
        <f t="shared" si="74"/>
        <v>1</v>
      </c>
      <c r="IZ13" s="225">
        <f t="shared" si="75"/>
        <v>0</v>
      </c>
      <c r="JA13" s="225">
        <f t="shared" si="76"/>
        <v>0</v>
      </c>
      <c r="JB13" s="225">
        <f t="shared" si="77"/>
        <v>0</v>
      </c>
      <c r="JC13" s="225">
        <f t="shared" si="78"/>
        <v>0</v>
      </c>
      <c r="JD13" s="225">
        <f t="shared" si="79"/>
        <v>0</v>
      </c>
      <c r="JE13" s="225">
        <f t="shared" si="80"/>
        <v>0</v>
      </c>
      <c r="JF13" s="225">
        <f t="shared" si="81"/>
        <v>0</v>
      </c>
      <c r="JG13" s="225">
        <f t="shared" si="82"/>
        <v>0</v>
      </c>
      <c r="JH13" s="225">
        <f t="shared" si="83"/>
        <v>0</v>
      </c>
      <c r="JI13" s="225">
        <f t="shared" si="84"/>
        <v>0</v>
      </c>
      <c r="JJ13" s="225">
        <f t="shared" si="5"/>
        <v>0</v>
      </c>
      <c r="JK13" s="225">
        <f t="shared" si="2"/>
        <v>0</v>
      </c>
      <c r="JL13" s="225">
        <f t="shared" si="2"/>
        <v>0</v>
      </c>
      <c r="JM13" s="225">
        <f t="shared" si="2"/>
        <v>0</v>
      </c>
      <c r="JN13" s="225">
        <f t="shared" si="2"/>
        <v>0</v>
      </c>
      <c r="JO13" s="225">
        <f t="shared" si="2"/>
        <v>0</v>
      </c>
      <c r="JP13" s="225">
        <f t="shared" si="2"/>
        <v>0</v>
      </c>
      <c r="JQ13" s="225">
        <f t="shared" si="2"/>
        <v>0</v>
      </c>
      <c r="JR13" s="225">
        <f t="shared" si="2"/>
        <v>0</v>
      </c>
      <c r="JS13" s="225"/>
      <c r="JT13" s="225"/>
      <c r="JU13" s="225"/>
      <c r="JV13" s="225"/>
      <c r="JW13" s="225"/>
      <c r="JX13" s="225"/>
      <c r="JY13" s="225"/>
      <c r="JZ13" s="225"/>
      <c r="KA13" s="225"/>
      <c r="KB13" s="225"/>
      <c r="KC13" s="225"/>
    </row>
    <row r="14" spans="1:289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116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</v>
      </c>
      <c r="V14">
        <v>-1</v>
      </c>
      <c r="W14">
        <v>-1</v>
      </c>
      <c r="X14">
        <v>-1</v>
      </c>
      <c r="Y14">
        <v>82</v>
      </c>
      <c r="Z14">
        <v>-1</v>
      </c>
      <c r="AA14">
        <v>61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120</v>
      </c>
      <c r="AK14">
        <v>-1</v>
      </c>
      <c r="AL14">
        <v>-1</v>
      </c>
      <c r="AM14">
        <v>-1</v>
      </c>
      <c r="AN14">
        <v>1</v>
      </c>
      <c r="AO14">
        <v>-1</v>
      </c>
      <c r="AP14">
        <v>-1</v>
      </c>
      <c r="AQ14">
        <v>-1</v>
      </c>
      <c r="AR14">
        <v>74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11</v>
      </c>
      <c r="BB14">
        <v>-1</v>
      </c>
      <c r="BC14">
        <v>-1</v>
      </c>
      <c r="BD14">
        <v>51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62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69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18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0</v>
      </c>
      <c r="DF14">
        <v>0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EF14" s="98">
        <f t="shared" si="3"/>
        <v>14</v>
      </c>
      <c r="EU14" s="225">
        <f t="shared" si="4"/>
        <v>0</v>
      </c>
      <c r="EV14" s="225">
        <f t="shared" si="7"/>
        <v>0</v>
      </c>
      <c r="EW14" s="225">
        <f t="shared" si="8"/>
        <v>0</v>
      </c>
      <c r="EX14" s="225">
        <f t="shared" si="9"/>
        <v>0</v>
      </c>
      <c r="EY14" s="225">
        <f t="shared" si="10"/>
        <v>0</v>
      </c>
      <c r="EZ14" s="225">
        <f t="shared" si="11"/>
        <v>0</v>
      </c>
      <c r="FA14" s="225">
        <f t="shared" si="12"/>
        <v>0</v>
      </c>
      <c r="FB14" s="225">
        <f t="shared" si="13"/>
        <v>0</v>
      </c>
      <c r="FC14" s="225">
        <f t="shared" si="14"/>
        <v>1</v>
      </c>
      <c r="FD14" s="225">
        <f t="shared" si="15"/>
        <v>0</v>
      </c>
      <c r="FE14" s="225">
        <f t="shared" si="16"/>
        <v>0</v>
      </c>
      <c r="FF14" s="225">
        <f t="shared" si="17"/>
        <v>0</v>
      </c>
      <c r="FG14" s="225">
        <f t="shared" si="18"/>
        <v>0</v>
      </c>
      <c r="FH14" s="225">
        <f t="shared" si="19"/>
        <v>0</v>
      </c>
      <c r="FI14" s="225">
        <f t="shared" si="20"/>
        <v>0</v>
      </c>
      <c r="FJ14" s="225">
        <f t="shared" si="21"/>
        <v>0</v>
      </c>
      <c r="FK14" s="225">
        <f t="shared" si="22"/>
        <v>0</v>
      </c>
      <c r="FL14" s="225">
        <f t="shared" si="23"/>
        <v>0</v>
      </c>
      <c r="FM14" s="225">
        <f t="shared" si="24"/>
        <v>0</v>
      </c>
      <c r="FN14" s="225">
        <f t="shared" si="25"/>
        <v>0</v>
      </c>
      <c r="FO14" s="225">
        <f t="shared" si="26"/>
        <v>1</v>
      </c>
      <c r="FP14" s="225">
        <f t="shared" si="27"/>
        <v>0</v>
      </c>
      <c r="FQ14" s="225">
        <f t="shared" si="28"/>
        <v>0</v>
      </c>
      <c r="FR14" s="225">
        <f t="shared" si="29"/>
        <v>0</v>
      </c>
      <c r="FS14" s="225">
        <f t="shared" si="30"/>
        <v>1</v>
      </c>
      <c r="FT14" s="225">
        <f t="shared" si="31"/>
        <v>0</v>
      </c>
      <c r="FU14" s="225">
        <f t="shared" si="32"/>
        <v>1</v>
      </c>
      <c r="FV14" s="225">
        <f t="shared" si="33"/>
        <v>0</v>
      </c>
      <c r="FW14" s="225">
        <f t="shared" si="34"/>
        <v>0</v>
      </c>
      <c r="FX14" s="225">
        <f t="shared" si="35"/>
        <v>0</v>
      </c>
      <c r="FY14" s="225">
        <f t="shared" si="36"/>
        <v>0</v>
      </c>
      <c r="FZ14" s="225">
        <f t="shared" si="37"/>
        <v>0</v>
      </c>
      <c r="GA14" s="225">
        <f t="shared" si="38"/>
        <v>0</v>
      </c>
      <c r="GB14" s="225">
        <f t="shared" si="39"/>
        <v>0</v>
      </c>
      <c r="GC14" s="225">
        <f t="shared" si="40"/>
        <v>0</v>
      </c>
      <c r="GD14" s="225">
        <f t="shared" si="41"/>
        <v>1</v>
      </c>
      <c r="GE14" s="225">
        <f t="shared" si="42"/>
        <v>0</v>
      </c>
      <c r="GF14" s="225">
        <f t="shared" si="43"/>
        <v>0</v>
      </c>
      <c r="GG14" s="225">
        <f t="shared" si="44"/>
        <v>0</v>
      </c>
      <c r="GH14" s="225">
        <f t="shared" si="45"/>
        <v>1</v>
      </c>
      <c r="GI14" s="225">
        <f t="shared" si="46"/>
        <v>0</v>
      </c>
      <c r="GJ14" s="225">
        <f t="shared" si="47"/>
        <v>0</v>
      </c>
      <c r="GK14" s="225">
        <f t="shared" si="48"/>
        <v>0</v>
      </c>
      <c r="GL14" s="225">
        <f t="shared" si="49"/>
        <v>1</v>
      </c>
      <c r="GM14" s="225">
        <f t="shared" si="50"/>
        <v>0</v>
      </c>
      <c r="GN14" s="225">
        <f t="shared" si="51"/>
        <v>0</v>
      </c>
      <c r="GO14" s="225">
        <f t="shared" si="52"/>
        <v>0</v>
      </c>
      <c r="GP14" s="225">
        <f t="shared" si="53"/>
        <v>0</v>
      </c>
      <c r="GQ14" s="225">
        <f t="shared" si="54"/>
        <v>0</v>
      </c>
      <c r="GR14" s="225">
        <f t="shared" si="55"/>
        <v>0</v>
      </c>
      <c r="GS14" s="225">
        <f t="shared" si="56"/>
        <v>0</v>
      </c>
      <c r="GT14" s="225">
        <f t="shared" si="57"/>
        <v>0</v>
      </c>
      <c r="GU14" s="225">
        <f t="shared" si="58"/>
        <v>1</v>
      </c>
      <c r="GV14" s="225">
        <f t="shared" si="59"/>
        <v>0</v>
      </c>
      <c r="GW14" s="225">
        <f t="shared" si="60"/>
        <v>0</v>
      </c>
      <c r="GX14" s="225">
        <f t="shared" si="61"/>
        <v>1</v>
      </c>
      <c r="GY14" s="225">
        <f t="shared" si="62"/>
        <v>0</v>
      </c>
      <c r="GZ14" s="225">
        <f t="shared" si="63"/>
        <v>0</v>
      </c>
      <c r="HA14" s="225">
        <f t="shared" si="64"/>
        <v>0</v>
      </c>
      <c r="HB14" s="225">
        <f t="shared" si="65"/>
        <v>0</v>
      </c>
      <c r="HC14" s="225">
        <f t="shared" si="66"/>
        <v>0</v>
      </c>
      <c r="HD14" s="225">
        <f t="shared" si="67"/>
        <v>0</v>
      </c>
      <c r="HE14" s="225">
        <f t="shared" si="68"/>
        <v>0</v>
      </c>
      <c r="HF14" s="225">
        <f t="shared" si="69"/>
        <v>0</v>
      </c>
      <c r="HG14" s="225">
        <f t="shared" si="6"/>
        <v>0</v>
      </c>
      <c r="HH14" s="225">
        <f t="shared" si="85"/>
        <v>0</v>
      </c>
      <c r="HI14" s="225">
        <f t="shared" si="86"/>
        <v>0</v>
      </c>
      <c r="HJ14" s="225">
        <f t="shared" si="87"/>
        <v>0</v>
      </c>
      <c r="HK14" s="225">
        <f t="shared" si="88"/>
        <v>0</v>
      </c>
      <c r="HL14" s="225">
        <f t="shared" si="89"/>
        <v>0</v>
      </c>
      <c r="HM14" s="225">
        <f t="shared" si="90"/>
        <v>0</v>
      </c>
      <c r="HN14" s="225">
        <f t="shared" si="91"/>
        <v>0</v>
      </c>
      <c r="HO14" s="225">
        <f t="shared" si="92"/>
        <v>0</v>
      </c>
      <c r="HP14" s="225">
        <f t="shared" si="93"/>
        <v>0</v>
      </c>
      <c r="HQ14" s="225">
        <f t="shared" si="94"/>
        <v>0</v>
      </c>
      <c r="HR14" s="225">
        <f t="shared" si="95"/>
        <v>0</v>
      </c>
      <c r="HS14" s="225">
        <f t="shared" si="96"/>
        <v>0</v>
      </c>
      <c r="HT14" s="225">
        <f t="shared" si="97"/>
        <v>1</v>
      </c>
      <c r="HU14" s="225">
        <f t="shared" si="98"/>
        <v>0</v>
      </c>
      <c r="HV14" s="225">
        <f t="shared" si="99"/>
        <v>0</v>
      </c>
      <c r="HW14" s="225">
        <f t="shared" si="100"/>
        <v>0</v>
      </c>
      <c r="HX14" s="225">
        <f t="shared" si="101"/>
        <v>0</v>
      </c>
      <c r="HY14" s="225">
        <f t="shared" si="102"/>
        <v>0</v>
      </c>
      <c r="HZ14" s="225">
        <f t="shared" si="103"/>
        <v>0</v>
      </c>
      <c r="IA14" s="225">
        <f t="shared" si="104"/>
        <v>0</v>
      </c>
      <c r="IB14" s="225">
        <f t="shared" si="105"/>
        <v>0</v>
      </c>
      <c r="IC14" s="225">
        <f t="shared" si="106"/>
        <v>0</v>
      </c>
      <c r="ID14" s="225">
        <f t="shared" si="107"/>
        <v>1</v>
      </c>
      <c r="IE14" s="225">
        <f t="shared" si="108"/>
        <v>0</v>
      </c>
      <c r="IF14" s="225">
        <f t="shared" si="109"/>
        <v>0</v>
      </c>
      <c r="IG14" s="225">
        <f t="shared" si="110"/>
        <v>0</v>
      </c>
      <c r="IH14" s="225">
        <f t="shared" si="111"/>
        <v>0</v>
      </c>
      <c r="II14" s="225">
        <f t="shared" si="112"/>
        <v>0</v>
      </c>
      <c r="IJ14" s="225">
        <f t="shared" si="113"/>
        <v>0</v>
      </c>
      <c r="IK14" s="225">
        <f t="shared" si="114"/>
        <v>0</v>
      </c>
      <c r="IL14" s="225">
        <f t="shared" si="115"/>
        <v>1</v>
      </c>
      <c r="IM14" s="225">
        <f t="shared" si="116"/>
        <v>0</v>
      </c>
      <c r="IN14" s="225">
        <f t="shared" si="117"/>
        <v>0</v>
      </c>
      <c r="IO14" s="225">
        <f t="shared" si="118"/>
        <v>0</v>
      </c>
      <c r="IP14" s="225">
        <f t="shared" si="119"/>
        <v>0</v>
      </c>
      <c r="IQ14" s="225">
        <f t="shared" si="120"/>
        <v>0</v>
      </c>
      <c r="IR14" s="225">
        <f t="shared" si="121"/>
        <v>0</v>
      </c>
      <c r="IS14" s="225">
        <f t="shared" si="122"/>
        <v>0</v>
      </c>
      <c r="IT14" s="225">
        <f t="shared" si="123"/>
        <v>0</v>
      </c>
      <c r="IU14" s="225">
        <f t="shared" si="70"/>
        <v>0</v>
      </c>
      <c r="IV14" s="225">
        <f t="shared" si="71"/>
        <v>0</v>
      </c>
      <c r="IW14" s="225">
        <f t="shared" si="72"/>
        <v>0</v>
      </c>
      <c r="IX14" s="225">
        <f t="shared" si="73"/>
        <v>0</v>
      </c>
      <c r="IY14" s="225">
        <f t="shared" si="74"/>
        <v>1</v>
      </c>
      <c r="IZ14" s="225">
        <f t="shared" si="75"/>
        <v>1</v>
      </c>
      <c r="JA14" s="225">
        <f t="shared" si="76"/>
        <v>0</v>
      </c>
      <c r="JB14" s="225">
        <f t="shared" si="77"/>
        <v>0</v>
      </c>
      <c r="JC14" s="225">
        <f t="shared" si="78"/>
        <v>0</v>
      </c>
      <c r="JD14" s="225">
        <f t="shared" si="79"/>
        <v>0</v>
      </c>
      <c r="JE14" s="225">
        <f t="shared" si="80"/>
        <v>0</v>
      </c>
      <c r="JF14" s="225">
        <f t="shared" si="81"/>
        <v>0</v>
      </c>
      <c r="JG14" s="225">
        <f t="shared" si="82"/>
        <v>0</v>
      </c>
      <c r="JH14" s="225">
        <f t="shared" si="83"/>
        <v>0</v>
      </c>
      <c r="JI14" s="225">
        <f t="shared" si="84"/>
        <v>0</v>
      </c>
      <c r="JJ14" s="225">
        <f t="shared" si="5"/>
        <v>0</v>
      </c>
      <c r="JK14" s="225">
        <f t="shared" si="2"/>
        <v>0</v>
      </c>
      <c r="JL14" s="225">
        <f t="shared" si="2"/>
        <v>0</v>
      </c>
      <c r="JM14" s="225">
        <f t="shared" si="2"/>
        <v>0</v>
      </c>
      <c r="JN14" s="225">
        <f t="shared" si="2"/>
        <v>0</v>
      </c>
      <c r="JO14" s="225">
        <f t="shared" si="2"/>
        <v>0</v>
      </c>
      <c r="JP14" s="225">
        <f t="shared" si="2"/>
        <v>0</v>
      </c>
      <c r="JQ14" s="225">
        <f t="shared" si="2"/>
        <v>0</v>
      </c>
      <c r="JR14" s="225">
        <f t="shared" si="2"/>
        <v>0</v>
      </c>
      <c r="JS14" s="225"/>
      <c r="JT14" s="225"/>
      <c r="JU14" s="225"/>
      <c r="JV14" s="225"/>
      <c r="JW14" s="225"/>
      <c r="JX14" s="225"/>
      <c r="JY14" s="225"/>
      <c r="JZ14" s="225"/>
      <c r="KA14" s="225"/>
      <c r="KB14" s="225"/>
      <c r="KC14" s="225"/>
    </row>
    <row r="15" spans="1:289">
      <c r="A15">
        <v>-1</v>
      </c>
      <c r="B15">
        <v>-1</v>
      </c>
      <c r="C15">
        <v>-1</v>
      </c>
      <c r="D15">
        <v>-1</v>
      </c>
      <c r="E15">
        <v>9</v>
      </c>
      <c r="F15">
        <v>-1</v>
      </c>
      <c r="G15">
        <v>-1</v>
      </c>
      <c r="H15">
        <v>93</v>
      </c>
      <c r="I15">
        <v>51</v>
      </c>
      <c r="J15">
        <v>20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121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81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122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115</v>
      </c>
      <c r="CE15">
        <v>22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0</v>
      </c>
      <c r="DG15">
        <v>0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EF15" s="98">
        <f t="shared" si="3"/>
        <v>11</v>
      </c>
      <c r="EU15" s="225">
        <f t="shared" si="4"/>
        <v>0</v>
      </c>
      <c r="EV15" s="225">
        <f t="shared" si="7"/>
        <v>0</v>
      </c>
      <c r="EW15" s="225">
        <f t="shared" si="8"/>
        <v>0</v>
      </c>
      <c r="EX15" s="225">
        <f t="shared" si="9"/>
        <v>0</v>
      </c>
      <c r="EY15" s="225">
        <f t="shared" si="10"/>
        <v>1</v>
      </c>
      <c r="EZ15" s="225">
        <f t="shared" si="11"/>
        <v>0</v>
      </c>
      <c r="FA15" s="225">
        <f t="shared" si="12"/>
        <v>0</v>
      </c>
      <c r="FB15" s="225">
        <f t="shared" si="13"/>
        <v>1</v>
      </c>
      <c r="FC15" s="225">
        <f t="shared" si="14"/>
        <v>1</v>
      </c>
      <c r="FD15" s="225">
        <f t="shared" si="15"/>
        <v>1</v>
      </c>
      <c r="FE15" s="225">
        <f t="shared" si="16"/>
        <v>0</v>
      </c>
      <c r="FF15" s="225">
        <f t="shared" si="17"/>
        <v>0</v>
      </c>
      <c r="FG15" s="225">
        <f t="shared" si="18"/>
        <v>0</v>
      </c>
      <c r="FH15" s="225">
        <f t="shared" si="19"/>
        <v>0</v>
      </c>
      <c r="FI15" s="225">
        <f t="shared" si="20"/>
        <v>0</v>
      </c>
      <c r="FJ15" s="225">
        <f t="shared" si="21"/>
        <v>0</v>
      </c>
      <c r="FK15" s="225">
        <f t="shared" si="22"/>
        <v>0</v>
      </c>
      <c r="FL15" s="225">
        <f t="shared" si="23"/>
        <v>0</v>
      </c>
      <c r="FM15" s="225">
        <f t="shared" si="24"/>
        <v>0</v>
      </c>
      <c r="FN15" s="225">
        <f t="shared" si="25"/>
        <v>0</v>
      </c>
      <c r="FO15" s="225">
        <f t="shared" si="26"/>
        <v>0</v>
      </c>
      <c r="FP15" s="225">
        <f t="shared" si="27"/>
        <v>1</v>
      </c>
      <c r="FQ15" s="225">
        <f t="shared" si="28"/>
        <v>0</v>
      </c>
      <c r="FR15" s="225">
        <f t="shared" si="29"/>
        <v>0</v>
      </c>
      <c r="FS15" s="225">
        <f t="shared" si="30"/>
        <v>0</v>
      </c>
      <c r="FT15" s="225">
        <f t="shared" si="31"/>
        <v>0</v>
      </c>
      <c r="FU15" s="225">
        <f t="shared" si="32"/>
        <v>0</v>
      </c>
      <c r="FV15" s="225">
        <f t="shared" si="33"/>
        <v>0</v>
      </c>
      <c r="FW15" s="225">
        <f t="shared" si="34"/>
        <v>0</v>
      </c>
      <c r="FX15" s="225">
        <f t="shared" si="35"/>
        <v>0</v>
      </c>
      <c r="FY15" s="225">
        <f t="shared" si="36"/>
        <v>0</v>
      </c>
      <c r="FZ15" s="225">
        <f t="shared" si="37"/>
        <v>0</v>
      </c>
      <c r="GA15" s="225">
        <f t="shared" si="38"/>
        <v>0</v>
      </c>
      <c r="GB15" s="225">
        <f t="shared" si="39"/>
        <v>0</v>
      </c>
      <c r="GC15" s="225">
        <f t="shared" si="40"/>
        <v>0</v>
      </c>
      <c r="GD15" s="225">
        <f t="shared" si="41"/>
        <v>0</v>
      </c>
      <c r="GE15" s="225">
        <f t="shared" si="42"/>
        <v>0</v>
      </c>
      <c r="GF15" s="225">
        <f t="shared" si="43"/>
        <v>0</v>
      </c>
      <c r="GG15" s="225">
        <f t="shared" si="44"/>
        <v>0</v>
      </c>
      <c r="GH15" s="225">
        <f t="shared" si="45"/>
        <v>0</v>
      </c>
      <c r="GI15" s="225">
        <f t="shared" si="46"/>
        <v>0</v>
      </c>
      <c r="GJ15" s="225">
        <f t="shared" si="47"/>
        <v>0</v>
      </c>
      <c r="GK15" s="225">
        <f t="shared" si="48"/>
        <v>0</v>
      </c>
      <c r="GL15" s="225">
        <f t="shared" si="49"/>
        <v>0</v>
      </c>
      <c r="GM15" s="225">
        <f t="shared" si="50"/>
        <v>0</v>
      </c>
      <c r="GN15" s="225">
        <f t="shared" si="51"/>
        <v>0</v>
      </c>
      <c r="GO15" s="225">
        <f t="shared" si="52"/>
        <v>0</v>
      </c>
      <c r="GP15" s="225">
        <f t="shared" si="53"/>
        <v>0</v>
      </c>
      <c r="GQ15" s="225">
        <f t="shared" si="54"/>
        <v>0</v>
      </c>
      <c r="GR15" s="225">
        <f t="shared" si="55"/>
        <v>0</v>
      </c>
      <c r="GS15" s="225">
        <f t="shared" si="56"/>
        <v>0</v>
      </c>
      <c r="GT15" s="225">
        <f t="shared" si="57"/>
        <v>0</v>
      </c>
      <c r="GU15" s="225">
        <f t="shared" si="58"/>
        <v>0</v>
      </c>
      <c r="GV15" s="225">
        <f t="shared" si="59"/>
        <v>0</v>
      </c>
      <c r="GW15" s="225">
        <f t="shared" si="60"/>
        <v>1</v>
      </c>
      <c r="GX15" s="225">
        <f t="shared" si="61"/>
        <v>0</v>
      </c>
      <c r="GY15" s="225">
        <f t="shared" si="62"/>
        <v>0</v>
      </c>
      <c r="GZ15" s="225">
        <f t="shared" si="63"/>
        <v>0</v>
      </c>
      <c r="HA15" s="225">
        <f t="shared" si="64"/>
        <v>0</v>
      </c>
      <c r="HB15" s="225">
        <f t="shared" si="65"/>
        <v>0</v>
      </c>
      <c r="HC15" s="225">
        <f t="shared" si="66"/>
        <v>0</v>
      </c>
      <c r="HD15" s="225">
        <f t="shared" si="67"/>
        <v>0</v>
      </c>
      <c r="HE15" s="225">
        <f t="shared" si="68"/>
        <v>0</v>
      </c>
      <c r="HF15" s="225">
        <f t="shared" si="69"/>
        <v>0</v>
      </c>
      <c r="HG15" s="225">
        <f t="shared" si="6"/>
        <v>0</v>
      </c>
      <c r="HH15" s="225">
        <f t="shared" si="85"/>
        <v>0</v>
      </c>
      <c r="HI15" s="225">
        <f t="shared" si="86"/>
        <v>0</v>
      </c>
      <c r="HJ15" s="225">
        <f t="shared" si="87"/>
        <v>0</v>
      </c>
      <c r="HK15" s="225">
        <f t="shared" si="88"/>
        <v>1</v>
      </c>
      <c r="HL15" s="225">
        <f t="shared" si="89"/>
        <v>0</v>
      </c>
      <c r="HM15" s="225">
        <f t="shared" si="90"/>
        <v>0</v>
      </c>
      <c r="HN15" s="225">
        <f t="shared" si="91"/>
        <v>0</v>
      </c>
      <c r="HO15" s="225">
        <f t="shared" si="92"/>
        <v>0</v>
      </c>
      <c r="HP15" s="225">
        <f t="shared" si="93"/>
        <v>0</v>
      </c>
      <c r="HQ15" s="225">
        <f t="shared" si="94"/>
        <v>0</v>
      </c>
      <c r="HR15" s="225">
        <f t="shared" si="95"/>
        <v>0</v>
      </c>
      <c r="HS15" s="225">
        <f t="shared" si="96"/>
        <v>0</v>
      </c>
      <c r="HT15" s="225">
        <f t="shared" si="97"/>
        <v>0</v>
      </c>
      <c r="HU15" s="225">
        <f t="shared" si="98"/>
        <v>0</v>
      </c>
      <c r="HV15" s="225">
        <f t="shared" si="99"/>
        <v>0</v>
      </c>
      <c r="HW15" s="225">
        <f t="shared" si="100"/>
        <v>0</v>
      </c>
      <c r="HX15" s="225">
        <f t="shared" si="101"/>
        <v>1</v>
      </c>
      <c r="HY15" s="225">
        <f t="shared" si="102"/>
        <v>1</v>
      </c>
      <c r="HZ15" s="225">
        <f t="shared" si="103"/>
        <v>0</v>
      </c>
      <c r="IA15" s="225">
        <f t="shared" si="104"/>
        <v>0</v>
      </c>
      <c r="IB15" s="225">
        <f t="shared" si="105"/>
        <v>0</v>
      </c>
      <c r="IC15" s="225">
        <f t="shared" si="106"/>
        <v>0</v>
      </c>
      <c r="ID15" s="225">
        <f t="shared" si="107"/>
        <v>0</v>
      </c>
      <c r="IE15" s="225">
        <f t="shared" si="108"/>
        <v>0</v>
      </c>
      <c r="IF15" s="225">
        <f t="shared" si="109"/>
        <v>0</v>
      </c>
      <c r="IG15" s="225">
        <f t="shared" si="110"/>
        <v>0</v>
      </c>
      <c r="IH15" s="225">
        <f t="shared" si="111"/>
        <v>0</v>
      </c>
      <c r="II15" s="225">
        <f t="shared" si="112"/>
        <v>0</v>
      </c>
      <c r="IJ15" s="225">
        <f t="shared" si="113"/>
        <v>0</v>
      </c>
      <c r="IK15" s="225">
        <f t="shared" si="114"/>
        <v>0</v>
      </c>
      <c r="IL15" s="225">
        <f t="shared" si="115"/>
        <v>0</v>
      </c>
      <c r="IM15" s="225">
        <f t="shared" si="116"/>
        <v>0</v>
      </c>
      <c r="IN15" s="225">
        <f t="shared" si="117"/>
        <v>0</v>
      </c>
      <c r="IO15" s="225">
        <f t="shared" si="118"/>
        <v>0</v>
      </c>
      <c r="IP15" s="225">
        <f t="shared" si="119"/>
        <v>0</v>
      </c>
      <c r="IQ15" s="225">
        <f t="shared" si="120"/>
        <v>0</v>
      </c>
      <c r="IR15" s="225">
        <f t="shared" si="121"/>
        <v>0</v>
      </c>
      <c r="IS15" s="225">
        <f t="shared" si="122"/>
        <v>0</v>
      </c>
      <c r="IT15" s="225">
        <f t="shared" si="123"/>
        <v>0</v>
      </c>
      <c r="IU15" s="225">
        <f t="shared" si="70"/>
        <v>0</v>
      </c>
      <c r="IV15" s="225">
        <f t="shared" si="71"/>
        <v>0</v>
      </c>
      <c r="IW15" s="225">
        <f t="shared" si="72"/>
        <v>0</v>
      </c>
      <c r="IX15" s="225">
        <f t="shared" si="73"/>
        <v>0</v>
      </c>
      <c r="IY15" s="225">
        <f t="shared" si="74"/>
        <v>0</v>
      </c>
      <c r="IZ15" s="225">
        <f t="shared" si="75"/>
        <v>1</v>
      </c>
      <c r="JA15" s="225">
        <f t="shared" si="76"/>
        <v>1</v>
      </c>
      <c r="JB15" s="225">
        <f t="shared" si="77"/>
        <v>0</v>
      </c>
      <c r="JC15" s="225">
        <f t="shared" si="78"/>
        <v>0</v>
      </c>
      <c r="JD15" s="225">
        <f t="shared" si="79"/>
        <v>0</v>
      </c>
      <c r="JE15" s="225">
        <f t="shared" si="80"/>
        <v>0</v>
      </c>
      <c r="JF15" s="225">
        <f t="shared" si="81"/>
        <v>0</v>
      </c>
      <c r="JG15" s="225">
        <f t="shared" si="82"/>
        <v>0</v>
      </c>
      <c r="JH15" s="225">
        <f t="shared" si="83"/>
        <v>0</v>
      </c>
      <c r="JI15" s="225">
        <f t="shared" si="84"/>
        <v>0</v>
      </c>
      <c r="JJ15" s="225">
        <f t="shared" si="5"/>
        <v>0</v>
      </c>
      <c r="JK15" s="225">
        <f t="shared" si="2"/>
        <v>0</v>
      </c>
      <c r="JL15" s="225">
        <f t="shared" si="2"/>
        <v>0</v>
      </c>
      <c r="JM15" s="225">
        <f t="shared" si="2"/>
        <v>0</v>
      </c>
      <c r="JN15" s="225">
        <f t="shared" si="2"/>
        <v>0</v>
      </c>
      <c r="JO15" s="225">
        <f t="shared" si="2"/>
        <v>0</v>
      </c>
      <c r="JP15" s="225">
        <f t="shared" si="2"/>
        <v>0</v>
      </c>
      <c r="JQ15" s="225">
        <f t="shared" si="2"/>
        <v>0</v>
      </c>
      <c r="JR15" s="225">
        <f t="shared" si="2"/>
        <v>0</v>
      </c>
      <c r="JS15" s="225"/>
      <c r="JT15" s="225"/>
      <c r="JU15" s="225"/>
      <c r="JV15" s="225"/>
      <c r="JW15" s="225"/>
      <c r="JX15" s="225"/>
      <c r="JY15" s="225"/>
      <c r="JZ15" s="225"/>
      <c r="KA15" s="225"/>
      <c r="KB15" s="225"/>
      <c r="KC15" s="225"/>
    </row>
    <row r="16" spans="1:289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110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107</v>
      </c>
      <c r="AD16">
        <v>-1</v>
      </c>
      <c r="AE16">
        <v>-1</v>
      </c>
      <c r="AF16">
        <v>-1</v>
      </c>
      <c r="AG16">
        <v>-1</v>
      </c>
      <c r="AH16">
        <v>8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48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17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82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8</v>
      </c>
      <c r="CF16">
        <v>-1</v>
      </c>
      <c r="CG16">
        <v>-1</v>
      </c>
      <c r="CH16">
        <v>-1</v>
      </c>
      <c r="CI16">
        <v>-1</v>
      </c>
      <c r="CJ16">
        <v>27</v>
      </c>
      <c r="CK16">
        <v>-1</v>
      </c>
      <c r="CL16">
        <v>-1</v>
      </c>
      <c r="CM16">
        <v>-1</v>
      </c>
      <c r="CN16">
        <v>79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EF16" s="98">
        <f t="shared" si="3"/>
        <v>11</v>
      </c>
      <c r="EU16" s="225">
        <f t="shared" si="4"/>
        <v>0</v>
      </c>
      <c r="EV16" s="225">
        <f t="shared" si="7"/>
        <v>0</v>
      </c>
      <c r="EW16" s="225">
        <f t="shared" si="8"/>
        <v>0</v>
      </c>
      <c r="EX16" s="225">
        <f t="shared" si="9"/>
        <v>0</v>
      </c>
      <c r="EY16" s="225">
        <f t="shared" si="10"/>
        <v>0</v>
      </c>
      <c r="EZ16" s="225">
        <f t="shared" si="11"/>
        <v>0</v>
      </c>
      <c r="FA16" s="225">
        <f t="shared" si="12"/>
        <v>0</v>
      </c>
      <c r="FB16" s="225">
        <f t="shared" si="13"/>
        <v>0</v>
      </c>
      <c r="FC16" s="225">
        <f t="shared" si="14"/>
        <v>0</v>
      </c>
      <c r="FD16" s="225">
        <f t="shared" si="15"/>
        <v>0</v>
      </c>
      <c r="FE16" s="225">
        <f t="shared" si="16"/>
        <v>0</v>
      </c>
      <c r="FF16" s="225">
        <f t="shared" si="17"/>
        <v>0</v>
      </c>
      <c r="FG16" s="225">
        <f t="shared" si="18"/>
        <v>0</v>
      </c>
      <c r="FH16" s="225">
        <f t="shared" si="19"/>
        <v>0</v>
      </c>
      <c r="FI16" s="225">
        <f t="shared" si="20"/>
        <v>1</v>
      </c>
      <c r="FJ16" s="225">
        <f t="shared" si="21"/>
        <v>0</v>
      </c>
      <c r="FK16" s="225">
        <f t="shared" si="22"/>
        <v>0</v>
      </c>
      <c r="FL16" s="225">
        <f t="shared" si="23"/>
        <v>0</v>
      </c>
      <c r="FM16" s="225">
        <f t="shared" si="24"/>
        <v>0</v>
      </c>
      <c r="FN16" s="225">
        <f t="shared" si="25"/>
        <v>0</v>
      </c>
      <c r="FO16" s="225">
        <f t="shared" si="26"/>
        <v>0</v>
      </c>
      <c r="FP16" s="225">
        <f t="shared" si="27"/>
        <v>0</v>
      </c>
      <c r="FQ16" s="225">
        <f t="shared" si="28"/>
        <v>0</v>
      </c>
      <c r="FR16" s="225">
        <f t="shared" si="29"/>
        <v>0</v>
      </c>
      <c r="FS16" s="225">
        <f t="shared" si="30"/>
        <v>0</v>
      </c>
      <c r="FT16" s="225">
        <f t="shared" si="31"/>
        <v>0</v>
      </c>
      <c r="FU16" s="225">
        <f t="shared" si="32"/>
        <v>0</v>
      </c>
      <c r="FV16" s="225">
        <f t="shared" si="33"/>
        <v>0</v>
      </c>
      <c r="FW16" s="225">
        <f t="shared" si="34"/>
        <v>1</v>
      </c>
      <c r="FX16" s="225">
        <f t="shared" si="35"/>
        <v>0</v>
      </c>
      <c r="FY16" s="225">
        <f t="shared" si="36"/>
        <v>0</v>
      </c>
      <c r="FZ16" s="225">
        <f t="shared" si="37"/>
        <v>0</v>
      </c>
      <c r="GA16" s="225">
        <f t="shared" si="38"/>
        <v>0</v>
      </c>
      <c r="GB16" s="225">
        <f t="shared" si="39"/>
        <v>1</v>
      </c>
      <c r="GC16" s="225">
        <f t="shared" si="40"/>
        <v>0</v>
      </c>
      <c r="GD16" s="225">
        <f t="shared" si="41"/>
        <v>0</v>
      </c>
      <c r="GE16" s="225">
        <f t="shared" si="42"/>
        <v>0</v>
      </c>
      <c r="GF16" s="225">
        <f t="shared" si="43"/>
        <v>0</v>
      </c>
      <c r="GG16" s="225">
        <f t="shared" si="44"/>
        <v>0</v>
      </c>
      <c r="GH16" s="225">
        <f t="shared" si="45"/>
        <v>0</v>
      </c>
      <c r="GI16" s="225">
        <f t="shared" si="46"/>
        <v>0</v>
      </c>
      <c r="GJ16" s="225">
        <f t="shared" si="47"/>
        <v>0</v>
      </c>
      <c r="GK16" s="225">
        <f t="shared" si="48"/>
        <v>0</v>
      </c>
      <c r="GL16" s="225">
        <f t="shared" si="49"/>
        <v>0</v>
      </c>
      <c r="GM16" s="225">
        <f t="shared" si="50"/>
        <v>0</v>
      </c>
      <c r="GN16" s="225">
        <f t="shared" si="51"/>
        <v>0</v>
      </c>
      <c r="GO16" s="225">
        <f t="shared" si="52"/>
        <v>1</v>
      </c>
      <c r="GP16" s="225">
        <f t="shared" si="53"/>
        <v>0</v>
      </c>
      <c r="GQ16" s="225">
        <f t="shared" si="54"/>
        <v>0</v>
      </c>
      <c r="GR16" s="225">
        <f t="shared" si="55"/>
        <v>0</v>
      </c>
      <c r="GS16" s="225">
        <f t="shared" si="56"/>
        <v>0</v>
      </c>
      <c r="GT16" s="225">
        <f t="shared" si="57"/>
        <v>0</v>
      </c>
      <c r="GU16" s="225">
        <f t="shared" si="58"/>
        <v>0</v>
      </c>
      <c r="GV16" s="225">
        <f t="shared" si="59"/>
        <v>0</v>
      </c>
      <c r="GW16" s="225">
        <f t="shared" si="60"/>
        <v>0</v>
      </c>
      <c r="GX16" s="225">
        <f t="shared" si="61"/>
        <v>0</v>
      </c>
      <c r="GY16" s="225">
        <f t="shared" si="62"/>
        <v>0</v>
      </c>
      <c r="GZ16" s="225">
        <f t="shared" si="63"/>
        <v>1</v>
      </c>
      <c r="HA16" s="225">
        <f t="shared" si="64"/>
        <v>0</v>
      </c>
      <c r="HB16" s="225">
        <f t="shared" si="65"/>
        <v>0</v>
      </c>
      <c r="HC16" s="225">
        <f t="shared" si="66"/>
        <v>0</v>
      </c>
      <c r="HD16" s="225">
        <f t="shared" si="67"/>
        <v>0</v>
      </c>
      <c r="HE16" s="225">
        <f t="shared" si="68"/>
        <v>0</v>
      </c>
      <c r="HF16" s="225">
        <f t="shared" si="69"/>
        <v>0</v>
      </c>
      <c r="HG16" s="225">
        <f t="shared" si="6"/>
        <v>0</v>
      </c>
      <c r="HH16" s="225">
        <f t="shared" si="85"/>
        <v>0</v>
      </c>
      <c r="HI16" s="225">
        <f t="shared" si="86"/>
        <v>0</v>
      </c>
      <c r="HJ16" s="225">
        <f t="shared" si="87"/>
        <v>0</v>
      </c>
      <c r="HK16" s="225">
        <f t="shared" si="88"/>
        <v>0</v>
      </c>
      <c r="HL16" s="225">
        <f t="shared" si="89"/>
        <v>0</v>
      </c>
      <c r="HM16" s="225">
        <f t="shared" si="90"/>
        <v>0</v>
      </c>
      <c r="HN16" s="225">
        <f t="shared" si="91"/>
        <v>0</v>
      </c>
      <c r="HO16" s="225">
        <f t="shared" si="92"/>
        <v>0</v>
      </c>
      <c r="HP16" s="225">
        <f t="shared" si="93"/>
        <v>0</v>
      </c>
      <c r="HQ16" s="225">
        <f t="shared" si="94"/>
        <v>0</v>
      </c>
      <c r="HR16" s="225">
        <f t="shared" si="95"/>
        <v>1</v>
      </c>
      <c r="HS16" s="225">
        <f t="shared" si="96"/>
        <v>0</v>
      </c>
      <c r="HT16" s="225">
        <f t="shared" si="97"/>
        <v>0</v>
      </c>
      <c r="HU16" s="225">
        <f t="shared" si="98"/>
        <v>0</v>
      </c>
      <c r="HV16" s="225">
        <f t="shared" si="99"/>
        <v>0</v>
      </c>
      <c r="HW16" s="225">
        <f t="shared" si="100"/>
        <v>0</v>
      </c>
      <c r="HX16" s="225">
        <f t="shared" si="101"/>
        <v>0</v>
      </c>
      <c r="HY16" s="225">
        <f t="shared" si="102"/>
        <v>1</v>
      </c>
      <c r="HZ16" s="225">
        <f t="shared" si="103"/>
        <v>0</v>
      </c>
      <c r="IA16" s="225">
        <f t="shared" si="104"/>
        <v>0</v>
      </c>
      <c r="IB16" s="225">
        <f t="shared" si="105"/>
        <v>0</v>
      </c>
      <c r="IC16" s="225">
        <f t="shared" si="106"/>
        <v>0</v>
      </c>
      <c r="ID16" s="225">
        <f t="shared" si="107"/>
        <v>1</v>
      </c>
      <c r="IE16" s="225">
        <f t="shared" si="108"/>
        <v>0</v>
      </c>
      <c r="IF16" s="225">
        <f t="shared" si="109"/>
        <v>0</v>
      </c>
      <c r="IG16" s="225">
        <f t="shared" si="110"/>
        <v>0</v>
      </c>
      <c r="IH16" s="225">
        <f t="shared" si="111"/>
        <v>1</v>
      </c>
      <c r="II16" s="225">
        <f t="shared" si="112"/>
        <v>0</v>
      </c>
      <c r="IJ16" s="225">
        <f t="shared" si="113"/>
        <v>0</v>
      </c>
      <c r="IK16" s="225">
        <f t="shared" si="114"/>
        <v>0</v>
      </c>
      <c r="IL16" s="225">
        <f t="shared" si="115"/>
        <v>0</v>
      </c>
      <c r="IM16" s="225">
        <f t="shared" si="116"/>
        <v>0</v>
      </c>
      <c r="IN16" s="225">
        <f t="shared" si="117"/>
        <v>0</v>
      </c>
      <c r="IO16" s="225">
        <f t="shared" si="118"/>
        <v>0</v>
      </c>
      <c r="IP16" s="225">
        <f t="shared" si="119"/>
        <v>0</v>
      </c>
      <c r="IQ16" s="225">
        <f t="shared" si="120"/>
        <v>0</v>
      </c>
      <c r="IR16" s="225">
        <f t="shared" si="121"/>
        <v>0</v>
      </c>
      <c r="IS16" s="225">
        <f t="shared" si="122"/>
        <v>0</v>
      </c>
      <c r="IT16" s="225">
        <f t="shared" si="123"/>
        <v>0</v>
      </c>
      <c r="IU16" s="225">
        <f t="shared" si="70"/>
        <v>0</v>
      </c>
      <c r="IV16" s="225">
        <f t="shared" si="71"/>
        <v>0</v>
      </c>
      <c r="IW16" s="225">
        <f t="shared" si="72"/>
        <v>0</v>
      </c>
      <c r="IX16" s="225">
        <f t="shared" si="73"/>
        <v>0</v>
      </c>
      <c r="IY16" s="225">
        <f t="shared" si="74"/>
        <v>0</v>
      </c>
      <c r="IZ16" s="225">
        <f t="shared" si="75"/>
        <v>0</v>
      </c>
      <c r="JA16" s="225">
        <f t="shared" si="76"/>
        <v>1</v>
      </c>
      <c r="JB16" s="225">
        <f t="shared" si="77"/>
        <v>1</v>
      </c>
      <c r="JC16" s="225">
        <f t="shared" si="78"/>
        <v>0</v>
      </c>
      <c r="JD16" s="225">
        <f t="shared" si="79"/>
        <v>0</v>
      </c>
      <c r="JE16" s="225">
        <f t="shared" si="80"/>
        <v>0</v>
      </c>
      <c r="JF16" s="225">
        <f t="shared" si="81"/>
        <v>0</v>
      </c>
      <c r="JG16" s="225">
        <f t="shared" si="82"/>
        <v>0</v>
      </c>
      <c r="JH16" s="225">
        <f t="shared" si="83"/>
        <v>0</v>
      </c>
      <c r="JI16" s="225">
        <f t="shared" si="84"/>
        <v>0</v>
      </c>
      <c r="JJ16" s="225">
        <f t="shared" si="5"/>
        <v>0</v>
      </c>
      <c r="JK16" s="225">
        <f t="shared" si="2"/>
        <v>0</v>
      </c>
      <c r="JL16" s="225">
        <f t="shared" si="2"/>
        <v>0</v>
      </c>
      <c r="JM16" s="225">
        <f t="shared" si="2"/>
        <v>0</v>
      </c>
      <c r="JN16" s="225">
        <f t="shared" si="2"/>
        <v>0</v>
      </c>
      <c r="JO16" s="225">
        <f t="shared" si="2"/>
        <v>0</v>
      </c>
      <c r="JP16" s="225">
        <f t="shared" si="2"/>
        <v>0</v>
      </c>
      <c r="JQ16" s="225">
        <f t="shared" si="2"/>
        <v>0</v>
      </c>
      <c r="JR16" s="225">
        <f t="shared" si="2"/>
        <v>0</v>
      </c>
      <c r="JS16" s="225"/>
      <c r="JT16" s="225"/>
      <c r="JU16" s="225"/>
      <c r="JV16" s="225"/>
      <c r="JW16" s="225"/>
      <c r="JX16" s="225"/>
      <c r="JY16" s="225"/>
      <c r="JZ16" s="225"/>
      <c r="KA16" s="225"/>
      <c r="KB16" s="225"/>
      <c r="KC16" s="225"/>
    </row>
    <row r="17" spans="1:289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73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12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91</v>
      </c>
      <c r="AM17">
        <v>29</v>
      </c>
      <c r="AN17">
        <v>85</v>
      </c>
      <c r="AO17">
        <v>-1</v>
      </c>
      <c r="AP17">
        <v>-1</v>
      </c>
      <c r="AQ17">
        <v>-1</v>
      </c>
      <c r="AR17">
        <v>-1</v>
      </c>
      <c r="AS17">
        <v>84</v>
      </c>
      <c r="AT17">
        <v>-1</v>
      </c>
      <c r="AU17">
        <v>20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28</v>
      </c>
      <c r="BE17">
        <v>-1</v>
      </c>
      <c r="BF17">
        <v>-1</v>
      </c>
      <c r="BG17">
        <v>72</v>
      </c>
      <c r="BH17">
        <v>-1</v>
      </c>
      <c r="BI17">
        <v>-1</v>
      </c>
      <c r="BJ17">
        <v>-1</v>
      </c>
      <c r="BK17">
        <v>100</v>
      </c>
      <c r="BL17">
        <v>-1</v>
      </c>
      <c r="BM17">
        <v>89</v>
      </c>
      <c r="BN17">
        <v>-1</v>
      </c>
      <c r="BO17">
        <v>99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73</v>
      </c>
      <c r="BY17">
        <v>-1</v>
      </c>
      <c r="BZ17">
        <v>-1</v>
      </c>
      <c r="CA17">
        <v>-1</v>
      </c>
      <c r="CB17">
        <v>-1</v>
      </c>
      <c r="CC17">
        <v>89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9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</v>
      </c>
      <c r="DI17">
        <v>0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EF17" s="98">
        <f t="shared" si="3"/>
        <v>17</v>
      </c>
      <c r="EU17" s="225">
        <f t="shared" si="4"/>
        <v>0</v>
      </c>
      <c r="EV17" s="225">
        <f t="shared" si="7"/>
        <v>0</v>
      </c>
      <c r="EW17" s="225">
        <f t="shared" si="8"/>
        <v>0</v>
      </c>
      <c r="EX17" s="225">
        <f t="shared" si="9"/>
        <v>0</v>
      </c>
      <c r="EY17" s="225">
        <f t="shared" si="10"/>
        <v>0</v>
      </c>
      <c r="EZ17" s="225">
        <f t="shared" si="11"/>
        <v>0</v>
      </c>
      <c r="FA17" s="225">
        <f t="shared" si="12"/>
        <v>0</v>
      </c>
      <c r="FB17" s="225">
        <f t="shared" si="13"/>
        <v>1</v>
      </c>
      <c r="FC17" s="225">
        <f t="shared" si="14"/>
        <v>0</v>
      </c>
      <c r="FD17" s="225">
        <f t="shared" si="15"/>
        <v>0</v>
      </c>
      <c r="FE17" s="225">
        <f t="shared" si="16"/>
        <v>0</v>
      </c>
      <c r="FF17" s="225">
        <f t="shared" si="17"/>
        <v>0</v>
      </c>
      <c r="FG17" s="225">
        <f t="shared" si="18"/>
        <v>0</v>
      </c>
      <c r="FH17" s="225">
        <f t="shared" si="19"/>
        <v>0</v>
      </c>
      <c r="FI17" s="225">
        <f t="shared" si="20"/>
        <v>0</v>
      </c>
      <c r="FJ17" s="225">
        <f t="shared" si="21"/>
        <v>0</v>
      </c>
      <c r="FK17" s="225">
        <f t="shared" si="22"/>
        <v>0</v>
      </c>
      <c r="FL17" s="225">
        <f t="shared" si="23"/>
        <v>0</v>
      </c>
      <c r="FM17" s="225">
        <f t="shared" si="24"/>
        <v>0</v>
      </c>
      <c r="FN17" s="225">
        <f t="shared" si="25"/>
        <v>0</v>
      </c>
      <c r="FO17" s="225">
        <f t="shared" si="26"/>
        <v>0</v>
      </c>
      <c r="FP17" s="225">
        <f t="shared" si="27"/>
        <v>0</v>
      </c>
      <c r="FQ17" s="225">
        <f t="shared" si="28"/>
        <v>0</v>
      </c>
      <c r="FR17" s="225">
        <f t="shared" si="29"/>
        <v>0</v>
      </c>
      <c r="FS17" s="225">
        <f t="shared" si="30"/>
        <v>0</v>
      </c>
      <c r="FT17" s="225">
        <f t="shared" si="31"/>
        <v>0</v>
      </c>
      <c r="FU17" s="225">
        <f t="shared" si="32"/>
        <v>0</v>
      </c>
      <c r="FV17" s="225">
        <f t="shared" si="33"/>
        <v>1</v>
      </c>
      <c r="FW17" s="225">
        <f t="shared" si="34"/>
        <v>0</v>
      </c>
      <c r="FX17" s="225">
        <f t="shared" si="35"/>
        <v>0</v>
      </c>
      <c r="FY17" s="225">
        <f t="shared" si="36"/>
        <v>0</v>
      </c>
      <c r="FZ17" s="225">
        <f t="shared" si="37"/>
        <v>0</v>
      </c>
      <c r="GA17" s="225">
        <f t="shared" si="38"/>
        <v>0</v>
      </c>
      <c r="GB17" s="225">
        <f t="shared" si="39"/>
        <v>0</v>
      </c>
      <c r="GC17" s="225">
        <f t="shared" si="40"/>
        <v>0</v>
      </c>
      <c r="GD17" s="225">
        <f t="shared" si="41"/>
        <v>0</v>
      </c>
      <c r="GE17" s="225">
        <f t="shared" si="42"/>
        <v>0</v>
      </c>
      <c r="GF17" s="225">
        <f t="shared" si="43"/>
        <v>1</v>
      </c>
      <c r="GG17" s="225">
        <f t="shared" si="44"/>
        <v>1</v>
      </c>
      <c r="GH17" s="225">
        <f t="shared" si="45"/>
        <v>1</v>
      </c>
      <c r="GI17" s="225">
        <f t="shared" si="46"/>
        <v>0</v>
      </c>
      <c r="GJ17" s="225">
        <f t="shared" si="47"/>
        <v>0</v>
      </c>
      <c r="GK17" s="225">
        <f t="shared" si="48"/>
        <v>0</v>
      </c>
      <c r="GL17" s="225">
        <f t="shared" si="49"/>
        <v>0</v>
      </c>
      <c r="GM17" s="225">
        <f t="shared" si="50"/>
        <v>1</v>
      </c>
      <c r="GN17" s="225">
        <f t="shared" si="51"/>
        <v>0</v>
      </c>
      <c r="GO17" s="225">
        <f t="shared" si="52"/>
        <v>1</v>
      </c>
      <c r="GP17" s="225">
        <f t="shared" si="53"/>
        <v>0</v>
      </c>
      <c r="GQ17" s="225">
        <f t="shared" si="54"/>
        <v>0</v>
      </c>
      <c r="GR17" s="225">
        <f t="shared" si="55"/>
        <v>0</v>
      </c>
      <c r="GS17" s="225">
        <f t="shared" si="56"/>
        <v>0</v>
      </c>
      <c r="GT17" s="225">
        <f t="shared" si="57"/>
        <v>0</v>
      </c>
      <c r="GU17" s="225">
        <f t="shared" si="58"/>
        <v>0</v>
      </c>
      <c r="GV17" s="225">
        <f t="shared" si="59"/>
        <v>0</v>
      </c>
      <c r="GW17" s="225">
        <f t="shared" si="60"/>
        <v>0</v>
      </c>
      <c r="GX17" s="225">
        <f t="shared" si="61"/>
        <v>1</v>
      </c>
      <c r="GY17" s="225">
        <f t="shared" si="62"/>
        <v>0</v>
      </c>
      <c r="GZ17" s="225">
        <f t="shared" si="63"/>
        <v>0</v>
      </c>
      <c r="HA17" s="225">
        <f t="shared" si="64"/>
        <v>1</v>
      </c>
      <c r="HB17" s="225">
        <f t="shared" si="65"/>
        <v>0</v>
      </c>
      <c r="HC17" s="225">
        <f t="shared" si="66"/>
        <v>0</v>
      </c>
      <c r="HD17" s="225">
        <f t="shared" si="67"/>
        <v>0</v>
      </c>
      <c r="HE17" s="225">
        <f t="shared" si="68"/>
        <v>1</v>
      </c>
      <c r="HF17" s="225">
        <f t="shared" si="69"/>
        <v>0</v>
      </c>
      <c r="HG17" s="225">
        <f t="shared" si="6"/>
        <v>1</v>
      </c>
      <c r="HH17" s="225">
        <f t="shared" si="85"/>
        <v>0</v>
      </c>
      <c r="HI17" s="225">
        <f t="shared" si="86"/>
        <v>1</v>
      </c>
      <c r="HJ17" s="225">
        <f t="shared" si="87"/>
        <v>0</v>
      </c>
      <c r="HK17" s="225">
        <f t="shared" si="88"/>
        <v>0</v>
      </c>
      <c r="HL17" s="225">
        <f t="shared" si="89"/>
        <v>0</v>
      </c>
      <c r="HM17" s="225">
        <f t="shared" si="90"/>
        <v>0</v>
      </c>
      <c r="HN17" s="225">
        <f t="shared" si="91"/>
        <v>0</v>
      </c>
      <c r="HO17" s="225">
        <f t="shared" si="92"/>
        <v>0</v>
      </c>
      <c r="HP17" s="225">
        <f t="shared" si="93"/>
        <v>0</v>
      </c>
      <c r="HQ17" s="225">
        <f t="shared" si="94"/>
        <v>0</v>
      </c>
      <c r="HR17" s="225">
        <f t="shared" si="95"/>
        <v>1</v>
      </c>
      <c r="HS17" s="225">
        <f t="shared" si="96"/>
        <v>0</v>
      </c>
      <c r="HT17" s="225">
        <f t="shared" si="97"/>
        <v>0</v>
      </c>
      <c r="HU17" s="225">
        <f t="shared" si="98"/>
        <v>0</v>
      </c>
      <c r="HV17" s="225">
        <f t="shared" si="99"/>
        <v>0</v>
      </c>
      <c r="HW17" s="225">
        <f t="shared" si="100"/>
        <v>1</v>
      </c>
      <c r="HX17" s="225">
        <f t="shared" si="101"/>
        <v>0</v>
      </c>
      <c r="HY17" s="225">
        <f t="shared" si="102"/>
        <v>0</v>
      </c>
      <c r="HZ17" s="225">
        <f t="shared" si="103"/>
        <v>0</v>
      </c>
      <c r="IA17" s="225">
        <f t="shared" si="104"/>
        <v>0</v>
      </c>
      <c r="IB17" s="225">
        <f t="shared" si="105"/>
        <v>0</v>
      </c>
      <c r="IC17" s="225">
        <f t="shared" si="106"/>
        <v>0</v>
      </c>
      <c r="ID17" s="225">
        <f t="shared" si="107"/>
        <v>0</v>
      </c>
      <c r="IE17" s="225">
        <f t="shared" si="108"/>
        <v>1</v>
      </c>
      <c r="IF17" s="225">
        <f t="shared" si="109"/>
        <v>0</v>
      </c>
      <c r="IG17" s="225">
        <f t="shared" si="110"/>
        <v>0</v>
      </c>
      <c r="IH17" s="225">
        <f t="shared" si="111"/>
        <v>0</v>
      </c>
      <c r="II17" s="225">
        <f t="shared" si="112"/>
        <v>0</v>
      </c>
      <c r="IJ17" s="225">
        <f t="shared" si="113"/>
        <v>0</v>
      </c>
      <c r="IK17" s="225">
        <f t="shared" si="114"/>
        <v>0</v>
      </c>
      <c r="IL17" s="225">
        <f t="shared" si="115"/>
        <v>0</v>
      </c>
      <c r="IM17" s="225">
        <f t="shared" si="116"/>
        <v>0</v>
      </c>
      <c r="IN17" s="225">
        <f t="shared" si="117"/>
        <v>0</v>
      </c>
      <c r="IO17" s="225">
        <f t="shared" si="118"/>
        <v>0</v>
      </c>
      <c r="IP17" s="225">
        <f t="shared" si="119"/>
        <v>0</v>
      </c>
      <c r="IQ17" s="225">
        <f t="shared" si="120"/>
        <v>0</v>
      </c>
      <c r="IR17" s="225">
        <f t="shared" si="121"/>
        <v>0</v>
      </c>
      <c r="IS17" s="225">
        <f t="shared" si="122"/>
        <v>0</v>
      </c>
      <c r="IT17" s="225">
        <f t="shared" si="123"/>
        <v>0</v>
      </c>
      <c r="IU17" s="225">
        <f t="shared" si="70"/>
        <v>0</v>
      </c>
      <c r="IV17" s="225">
        <f t="shared" si="71"/>
        <v>0</v>
      </c>
      <c r="IW17" s="225">
        <f t="shared" si="72"/>
        <v>0</v>
      </c>
      <c r="IX17" s="225">
        <f t="shared" si="73"/>
        <v>0</v>
      </c>
      <c r="IY17" s="225">
        <f t="shared" si="74"/>
        <v>0</v>
      </c>
      <c r="IZ17" s="225">
        <f t="shared" si="75"/>
        <v>0</v>
      </c>
      <c r="JA17" s="225">
        <f t="shared" si="76"/>
        <v>0</v>
      </c>
      <c r="JB17" s="225">
        <f t="shared" si="77"/>
        <v>1</v>
      </c>
      <c r="JC17" s="225">
        <f t="shared" si="78"/>
        <v>1</v>
      </c>
      <c r="JD17" s="225">
        <f t="shared" si="79"/>
        <v>0</v>
      </c>
      <c r="JE17" s="225">
        <f t="shared" si="80"/>
        <v>0</v>
      </c>
      <c r="JF17" s="225">
        <f t="shared" si="81"/>
        <v>0</v>
      </c>
      <c r="JG17" s="225">
        <f t="shared" si="82"/>
        <v>0</v>
      </c>
      <c r="JH17" s="225">
        <f t="shared" si="83"/>
        <v>0</v>
      </c>
      <c r="JI17" s="225">
        <f t="shared" si="84"/>
        <v>0</v>
      </c>
      <c r="JJ17" s="225">
        <f t="shared" si="5"/>
        <v>0</v>
      </c>
      <c r="JK17" s="225">
        <f t="shared" si="2"/>
        <v>0</v>
      </c>
      <c r="JL17" s="225">
        <f t="shared" si="2"/>
        <v>0</v>
      </c>
      <c r="JM17" s="225">
        <f t="shared" si="2"/>
        <v>0</v>
      </c>
      <c r="JN17" s="225">
        <f t="shared" si="2"/>
        <v>0</v>
      </c>
      <c r="JO17" s="225">
        <f t="shared" si="2"/>
        <v>0</v>
      </c>
      <c r="JP17" s="225">
        <f t="shared" si="2"/>
        <v>0</v>
      </c>
      <c r="JQ17" s="225">
        <f t="shared" si="2"/>
        <v>0</v>
      </c>
      <c r="JR17" s="225">
        <f t="shared" si="2"/>
        <v>0</v>
      </c>
      <c r="JS17" s="225"/>
      <c r="JT17" s="225"/>
      <c r="JU17" s="225"/>
      <c r="JV17" s="225"/>
      <c r="JW17" s="225"/>
      <c r="JX17" s="225"/>
      <c r="JY17" s="225"/>
      <c r="JZ17" s="225"/>
      <c r="KA17" s="225"/>
      <c r="KB17" s="225"/>
      <c r="KC17" s="225"/>
    </row>
    <row r="18" spans="1:289">
      <c r="A18">
        <v>-1</v>
      </c>
      <c r="B18">
        <v>-1</v>
      </c>
      <c r="C18">
        <v>-1</v>
      </c>
      <c r="D18">
        <v>86</v>
      </c>
      <c r="E18">
        <v>-1</v>
      </c>
      <c r="F18">
        <v>-1</v>
      </c>
      <c r="G18">
        <v>-1</v>
      </c>
      <c r="H18">
        <v>-1</v>
      </c>
      <c r="I18">
        <v>87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26</v>
      </c>
      <c r="T18">
        <v>43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23</v>
      </c>
      <c r="AV18">
        <v>42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94</v>
      </c>
      <c r="BG18">
        <v>-1</v>
      </c>
      <c r="BH18">
        <v>-1</v>
      </c>
      <c r="BI18">
        <v>-1</v>
      </c>
      <c r="BJ18">
        <v>-1</v>
      </c>
      <c r="BK18">
        <v>106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100</v>
      </c>
      <c r="BZ18">
        <v>41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93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63</v>
      </c>
      <c r="CP18">
        <v>88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0</v>
      </c>
      <c r="DJ18">
        <v>0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EF18" s="98">
        <f t="shared" si="3"/>
        <v>15</v>
      </c>
      <c r="EU18" s="225">
        <f t="shared" si="4"/>
        <v>0</v>
      </c>
      <c r="EV18" s="225">
        <f t="shared" si="7"/>
        <v>0</v>
      </c>
      <c r="EW18" s="225">
        <f t="shared" si="8"/>
        <v>0</v>
      </c>
      <c r="EX18" s="225">
        <f t="shared" si="9"/>
        <v>1</v>
      </c>
      <c r="EY18" s="225">
        <f t="shared" si="10"/>
        <v>0</v>
      </c>
      <c r="EZ18" s="225">
        <f t="shared" si="11"/>
        <v>0</v>
      </c>
      <c r="FA18" s="225">
        <f t="shared" si="12"/>
        <v>0</v>
      </c>
      <c r="FB18" s="225">
        <f t="shared" si="13"/>
        <v>0</v>
      </c>
      <c r="FC18" s="225">
        <f t="shared" si="14"/>
        <v>1</v>
      </c>
      <c r="FD18" s="225">
        <f t="shared" si="15"/>
        <v>0</v>
      </c>
      <c r="FE18" s="225">
        <f t="shared" si="16"/>
        <v>0</v>
      </c>
      <c r="FF18" s="225">
        <f t="shared" si="17"/>
        <v>0</v>
      </c>
      <c r="FG18" s="225">
        <f t="shared" si="18"/>
        <v>0</v>
      </c>
      <c r="FH18" s="225">
        <f t="shared" si="19"/>
        <v>0</v>
      </c>
      <c r="FI18" s="225">
        <f t="shared" si="20"/>
        <v>0</v>
      </c>
      <c r="FJ18" s="225">
        <f t="shared" si="21"/>
        <v>0</v>
      </c>
      <c r="FK18" s="225">
        <f t="shared" si="22"/>
        <v>0</v>
      </c>
      <c r="FL18" s="225">
        <f t="shared" si="23"/>
        <v>0</v>
      </c>
      <c r="FM18" s="225">
        <f t="shared" si="24"/>
        <v>1</v>
      </c>
      <c r="FN18" s="225">
        <f t="shared" si="25"/>
        <v>1</v>
      </c>
      <c r="FO18" s="225">
        <f t="shared" si="26"/>
        <v>0</v>
      </c>
      <c r="FP18" s="225">
        <f t="shared" si="27"/>
        <v>0</v>
      </c>
      <c r="FQ18" s="225">
        <f t="shared" si="28"/>
        <v>0</v>
      </c>
      <c r="FR18" s="225">
        <f t="shared" si="29"/>
        <v>0</v>
      </c>
      <c r="FS18" s="225">
        <f t="shared" si="30"/>
        <v>0</v>
      </c>
      <c r="FT18" s="225">
        <f t="shared" si="31"/>
        <v>0</v>
      </c>
      <c r="FU18" s="225">
        <f t="shared" si="32"/>
        <v>0</v>
      </c>
      <c r="FV18" s="225">
        <f t="shared" si="33"/>
        <v>0</v>
      </c>
      <c r="FW18" s="225">
        <f t="shared" si="34"/>
        <v>0</v>
      </c>
      <c r="FX18" s="225">
        <f t="shared" si="35"/>
        <v>0</v>
      </c>
      <c r="FY18" s="225">
        <f t="shared" si="36"/>
        <v>0</v>
      </c>
      <c r="FZ18" s="225">
        <f t="shared" si="37"/>
        <v>0</v>
      </c>
      <c r="GA18" s="225">
        <f t="shared" si="38"/>
        <v>0</v>
      </c>
      <c r="GB18" s="225">
        <f t="shared" si="39"/>
        <v>0</v>
      </c>
      <c r="GC18" s="225">
        <f t="shared" si="40"/>
        <v>0</v>
      </c>
      <c r="GD18" s="225">
        <f t="shared" si="41"/>
        <v>0</v>
      </c>
      <c r="GE18" s="225">
        <f t="shared" si="42"/>
        <v>0</v>
      </c>
      <c r="GF18" s="225">
        <f t="shared" si="43"/>
        <v>0</v>
      </c>
      <c r="GG18" s="225">
        <f t="shared" si="44"/>
        <v>0</v>
      </c>
      <c r="GH18" s="225">
        <f t="shared" si="45"/>
        <v>0</v>
      </c>
      <c r="GI18" s="225">
        <f t="shared" si="46"/>
        <v>0</v>
      </c>
      <c r="GJ18" s="225">
        <f t="shared" si="47"/>
        <v>0</v>
      </c>
      <c r="GK18" s="225">
        <f t="shared" si="48"/>
        <v>0</v>
      </c>
      <c r="GL18" s="225">
        <f t="shared" si="49"/>
        <v>0</v>
      </c>
      <c r="GM18" s="225">
        <f t="shared" si="50"/>
        <v>0</v>
      </c>
      <c r="GN18" s="225">
        <f t="shared" si="51"/>
        <v>0</v>
      </c>
      <c r="GO18" s="225">
        <f t="shared" si="52"/>
        <v>1</v>
      </c>
      <c r="GP18" s="225">
        <f t="shared" si="53"/>
        <v>1</v>
      </c>
      <c r="GQ18" s="225">
        <f t="shared" si="54"/>
        <v>0</v>
      </c>
      <c r="GR18" s="225">
        <f t="shared" si="55"/>
        <v>0</v>
      </c>
      <c r="GS18" s="225">
        <f t="shared" si="56"/>
        <v>0</v>
      </c>
      <c r="GT18" s="225">
        <f t="shared" si="57"/>
        <v>0</v>
      </c>
      <c r="GU18" s="225">
        <f t="shared" si="58"/>
        <v>0</v>
      </c>
      <c r="GV18" s="225">
        <f t="shared" si="59"/>
        <v>0</v>
      </c>
      <c r="GW18" s="225">
        <f t="shared" si="60"/>
        <v>0</v>
      </c>
      <c r="GX18" s="225">
        <f t="shared" si="61"/>
        <v>0</v>
      </c>
      <c r="GY18" s="225">
        <f t="shared" si="62"/>
        <v>0</v>
      </c>
      <c r="GZ18" s="225">
        <f t="shared" si="63"/>
        <v>1</v>
      </c>
      <c r="HA18" s="225">
        <f t="shared" si="64"/>
        <v>0</v>
      </c>
      <c r="HB18" s="225">
        <f t="shared" si="65"/>
        <v>0</v>
      </c>
      <c r="HC18" s="225">
        <f t="shared" si="66"/>
        <v>0</v>
      </c>
      <c r="HD18" s="225">
        <f t="shared" si="67"/>
        <v>0</v>
      </c>
      <c r="HE18" s="225">
        <f t="shared" si="68"/>
        <v>1</v>
      </c>
      <c r="HF18" s="225">
        <f t="shared" si="69"/>
        <v>0</v>
      </c>
      <c r="HG18" s="225">
        <f t="shared" si="6"/>
        <v>0</v>
      </c>
      <c r="HH18" s="225">
        <f t="shared" si="85"/>
        <v>0</v>
      </c>
      <c r="HI18" s="225">
        <f t="shared" si="86"/>
        <v>0</v>
      </c>
      <c r="HJ18" s="225">
        <f t="shared" si="87"/>
        <v>0</v>
      </c>
      <c r="HK18" s="225">
        <f t="shared" si="88"/>
        <v>0</v>
      </c>
      <c r="HL18" s="225">
        <f t="shared" si="89"/>
        <v>0</v>
      </c>
      <c r="HM18" s="225">
        <f t="shared" si="90"/>
        <v>0</v>
      </c>
      <c r="HN18" s="225">
        <f t="shared" si="91"/>
        <v>0</v>
      </c>
      <c r="HO18" s="225">
        <f t="shared" si="92"/>
        <v>0</v>
      </c>
      <c r="HP18" s="225">
        <f t="shared" si="93"/>
        <v>0</v>
      </c>
      <c r="HQ18" s="225">
        <f t="shared" si="94"/>
        <v>0</v>
      </c>
      <c r="HR18" s="225">
        <f t="shared" si="95"/>
        <v>0</v>
      </c>
      <c r="HS18" s="225">
        <f t="shared" si="96"/>
        <v>1</v>
      </c>
      <c r="HT18" s="225">
        <f t="shared" si="97"/>
        <v>1</v>
      </c>
      <c r="HU18" s="225">
        <f t="shared" si="98"/>
        <v>0</v>
      </c>
      <c r="HV18" s="225">
        <f t="shared" si="99"/>
        <v>0</v>
      </c>
      <c r="HW18" s="225">
        <f t="shared" si="100"/>
        <v>0</v>
      </c>
      <c r="HX18" s="225">
        <f t="shared" si="101"/>
        <v>0</v>
      </c>
      <c r="HY18" s="225">
        <f t="shared" si="102"/>
        <v>0</v>
      </c>
      <c r="HZ18" s="225">
        <f t="shared" si="103"/>
        <v>0</v>
      </c>
      <c r="IA18" s="225">
        <f t="shared" si="104"/>
        <v>1</v>
      </c>
      <c r="IB18" s="225">
        <f t="shared" si="105"/>
        <v>0</v>
      </c>
      <c r="IC18" s="225">
        <f t="shared" si="106"/>
        <v>0</v>
      </c>
      <c r="ID18" s="225">
        <f t="shared" si="107"/>
        <v>0</v>
      </c>
      <c r="IE18" s="225">
        <f t="shared" si="108"/>
        <v>0</v>
      </c>
      <c r="IF18" s="225">
        <f t="shared" si="109"/>
        <v>0</v>
      </c>
      <c r="IG18" s="225">
        <f t="shared" si="110"/>
        <v>0</v>
      </c>
      <c r="IH18" s="225">
        <f t="shared" si="111"/>
        <v>0</v>
      </c>
      <c r="II18" s="225">
        <f t="shared" si="112"/>
        <v>1</v>
      </c>
      <c r="IJ18" s="225">
        <f t="shared" si="113"/>
        <v>1</v>
      </c>
      <c r="IK18" s="225">
        <f t="shared" si="114"/>
        <v>0</v>
      </c>
      <c r="IL18" s="225">
        <f t="shared" si="115"/>
        <v>0</v>
      </c>
      <c r="IM18" s="225">
        <f t="shared" si="116"/>
        <v>0</v>
      </c>
      <c r="IN18" s="225">
        <f t="shared" si="117"/>
        <v>0</v>
      </c>
      <c r="IO18" s="225">
        <f t="shared" si="118"/>
        <v>0</v>
      </c>
      <c r="IP18" s="225">
        <f t="shared" si="119"/>
        <v>0</v>
      </c>
      <c r="IQ18" s="225">
        <f t="shared" si="120"/>
        <v>0</v>
      </c>
      <c r="IR18" s="225">
        <f t="shared" si="121"/>
        <v>0</v>
      </c>
      <c r="IS18" s="225">
        <f t="shared" si="122"/>
        <v>0</v>
      </c>
      <c r="IT18" s="225">
        <f t="shared" si="123"/>
        <v>0</v>
      </c>
      <c r="IU18" s="225">
        <f t="shared" si="70"/>
        <v>0</v>
      </c>
      <c r="IV18" s="225">
        <f t="shared" si="71"/>
        <v>0</v>
      </c>
      <c r="IW18" s="225">
        <f t="shared" si="72"/>
        <v>0</v>
      </c>
      <c r="IX18" s="225">
        <f t="shared" si="73"/>
        <v>0</v>
      </c>
      <c r="IY18" s="225">
        <f t="shared" si="74"/>
        <v>0</v>
      </c>
      <c r="IZ18" s="225">
        <f t="shared" si="75"/>
        <v>0</v>
      </c>
      <c r="JA18" s="225">
        <f t="shared" si="76"/>
        <v>0</v>
      </c>
      <c r="JB18" s="225">
        <f t="shared" si="77"/>
        <v>0</v>
      </c>
      <c r="JC18" s="225">
        <f t="shared" si="78"/>
        <v>1</v>
      </c>
      <c r="JD18" s="225">
        <f t="shared" si="79"/>
        <v>1</v>
      </c>
      <c r="JE18" s="225">
        <f t="shared" si="80"/>
        <v>0</v>
      </c>
      <c r="JF18" s="225">
        <f t="shared" si="81"/>
        <v>0</v>
      </c>
      <c r="JG18" s="225">
        <f t="shared" si="82"/>
        <v>0</v>
      </c>
      <c r="JH18" s="225">
        <f t="shared" si="83"/>
        <v>0</v>
      </c>
      <c r="JI18" s="225">
        <f t="shared" si="84"/>
        <v>0</v>
      </c>
      <c r="JJ18" s="225">
        <f t="shared" si="5"/>
        <v>0</v>
      </c>
      <c r="JK18" s="225">
        <f t="shared" ref="JK18:JK33" si="124">IF(DQ18&gt;-1,1,0)</f>
        <v>0</v>
      </c>
      <c r="JL18" s="225">
        <f t="shared" ref="JL18:JL33" si="125">IF(DR18&gt;-1,1,0)</f>
        <v>0</v>
      </c>
      <c r="JM18" s="225">
        <f t="shared" ref="JM18:JM33" si="126">IF(DS18&gt;-1,1,0)</f>
        <v>0</v>
      </c>
      <c r="JN18" s="225">
        <f t="shared" ref="JN18:JN33" si="127">IF(DT18&gt;-1,1,0)</f>
        <v>0</v>
      </c>
      <c r="JO18" s="225">
        <f t="shared" ref="JO18:JO33" si="128">IF(DU18&gt;-1,1,0)</f>
        <v>0</v>
      </c>
      <c r="JP18" s="225">
        <f t="shared" ref="JP18:JP33" si="129">IF(DV18&gt;-1,1,0)</f>
        <v>0</v>
      </c>
      <c r="JQ18" s="225">
        <f t="shared" ref="JQ18:JQ33" si="130">IF(DW18&gt;-1,1,0)</f>
        <v>0</v>
      </c>
      <c r="JR18" s="225">
        <f t="shared" ref="JR18:JR33" si="131">IF(DX18&gt;-1,1,0)</f>
        <v>0</v>
      </c>
      <c r="JS18" s="225"/>
      <c r="JT18" s="225"/>
      <c r="JU18" s="225"/>
      <c r="JV18" s="225"/>
      <c r="JW18" s="225"/>
      <c r="JX18" s="225"/>
      <c r="JY18" s="225"/>
      <c r="JZ18" s="225"/>
      <c r="KA18" s="225"/>
      <c r="KB18" s="225"/>
      <c r="KC18" s="225"/>
    </row>
    <row r="19" spans="1:289">
      <c r="A19">
        <v>-1</v>
      </c>
      <c r="B19">
        <v>-1</v>
      </c>
      <c r="C19">
        <v>-1</v>
      </c>
      <c r="D19">
        <v>-1</v>
      </c>
      <c r="E19">
        <v>-1</v>
      </c>
      <c r="F19">
        <v>92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29</v>
      </c>
      <c r="S19">
        <v>-1</v>
      </c>
      <c r="T19">
        <v>-1</v>
      </c>
      <c r="U19">
        <v>23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46</v>
      </c>
      <c r="AB19">
        <v>-1</v>
      </c>
      <c r="AC19">
        <v>-1</v>
      </c>
      <c r="AD19">
        <v>121</v>
      </c>
      <c r="AE19">
        <v>-1</v>
      </c>
      <c r="AF19">
        <v>95</v>
      </c>
      <c r="AG19">
        <v>-1</v>
      </c>
      <c r="AH19">
        <v>-1</v>
      </c>
      <c r="AI19">
        <v>-1</v>
      </c>
      <c r="AJ19">
        <v>-1</v>
      </c>
      <c r="AK19">
        <v>5</v>
      </c>
      <c r="AL19">
        <v>-1</v>
      </c>
      <c r="AM19">
        <v>-1</v>
      </c>
      <c r="AN19">
        <v>-1</v>
      </c>
      <c r="AO19">
        <v>100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14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122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46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93</v>
      </c>
      <c r="CE19">
        <v>-1</v>
      </c>
      <c r="CF19">
        <v>84</v>
      </c>
      <c r="CG19">
        <v>-1</v>
      </c>
      <c r="CH19">
        <v>-1</v>
      </c>
      <c r="CI19">
        <v>-1</v>
      </c>
      <c r="CJ19">
        <v>-1</v>
      </c>
      <c r="CK19">
        <v>70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0</v>
      </c>
      <c r="DK19">
        <v>0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EF19" s="98">
        <f t="shared" si="3"/>
        <v>16</v>
      </c>
      <c r="EU19" s="225">
        <f t="shared" si="4"/>
        <v>0</v>
      </c>
      <c r="EV19" s="225">
        <f t="shared" si="7"/>
        <v>0</v>
      </c>
      <c r="EW19" s="225">
        <f t="shared" si="8"/>
        <v>0</v>
      </c>
      <c r="EX19" s="225">
        <f t="shared" si="9"/>
        <v>0</v>
      </c>
      <c r="EY19" s="225">
        <f t="shared" si="10"/>
        <v>0</v>
      </c>
      <c r="EZ19" s="225">
        <f t="shared" si="11"/>
        <v>1</v>
      </c>
      <c r="FA19" s="225">
        <f t="shared" si="12"/>
        <v>0</v>
      </c>
      <c r="FB19" s="225">
        <f t="shared" si="13"/>
        <v>0</v>
      </c>
      <c r="FC19" s="225">
        <f t="shared" si="14"/>
        <v>0</v>
      </c>
      <c r="FD19" s="225">
        <f t="shared" si="15"/>
        <v>0</v>
      </c>
      <c r="FE19" s="225">
        <f t="shared" si="16"/>
        <v>0</v>
      </c>
      <c r="FF19" s="225">
        <f t="shared" si="17"/>
        <v>0</v>
      </c>
      <c r="FG19" s="225">
        <f t="shared" si="18"/>
        <v>0</v>
      </c>
      <c r="FH19" s="225">
        <f t="shared" si="19"/>
        <v>0</v>
      </c>
      <c r="FI19" s="225">
        <f t="shared" si="20"/>
        <v>0</v>
      </c>
      <c r="FJ19" s="225">
        <f t="shared" si="21"/>
        <v>0</v>
      </c>
      <c r="FK19" s="225">
        <f t="shared" si="22"/>
        <v>0</v>
      </c>
      <c r="FL19" s="225">
        <f t="shared" si="23"/>
        <v>1</v>
      </c>
      <c r="FM19" s="225">
        <f t="shared" si="24"/>
        <v>0</v>
      </c>
      <c r="FN19" s="225">
        <f t="shared" si="25"/>
        <v>0</v>
      </c>
      <c r="FO19" s="225">
        <f t="shared" si="26"/>
        <v>1</v>
      </c>
      <c r="FP19" s="225">
        <f t="shared" si="27"/>
        <v>0</v>
      </c>
      <c r="FQ19" s="225">
        <f t="shared" si="28"/>
        <v>0</v>
      </c>
      <c r="FR19" s="225">
        <f t="shared" si="29"/>
        <v>0</v>
      </c>
      <c r="FS19" s="225">
        <f t="shared" si="30"/>
        <v>0</v>
      </c>
      <c r="FT19" s="225">
        <f t="shared" si="31"/>
        <v>0</v>
      </c>
      <c r="FU19" s="225">
        <f t="shared" si="32"/>
        <v>1</v>
      </c>
      <c r="FV19" s="225">
        <f t="shared" si="33"/>
        <v>0</v>
      </c>
      <c r="FW19" s="225">
        <f t="shared" si="34"/>
        <v>0</v>
      </c>
      <c r="FX19" s="225">
        <f t="shared" si="35"/>
        <v>1</v>
      </c>
      <c r="FY19" s="225">
        <f t="shared" si="36"/>
        <v>0</v>
      </c>
      <c r="FZ19" s="225">
        <f t="shared" si="37"/>
        <v>1</v>
      </c>
      <c r="GA19" s="225">
        <f t="shared" si="38"/>
        <v>0</v>
      </c>
      <c r="GB19" s="225">
        <f t="shared" si="39"/>
        <v>0</v>
      </c>
      <c r="GC19" s="225">
        <f t="shared" si="40"/>
        <v>0</v>
      </c>
      <c r="GD19" s="225">
        <f t="shared" si="41"/>
        <v>0</v>
      </c>
      <c r="GE19" s="225">
        <f t="shared" si="42"/>
        <v>1</v>
      </c>
      <c r="GF19" s="225">
        <f t="shared" si="43"/>
        <v>0</v>
      </c>
      <c r="GG19" s="225">
        <f t="shared" si="44"/>
        <v>0</v>
      </c>
      <c r="GH19" s="225">
        <f t="shared" si="45"/>
        <v>0</v>
      </c>
      <c r="GI19" s="225">
        <f t="shared" si="46"/>
        <v>1</v>
      </c>
      <c r="GJ19" s="225">
        <f t="shared" si="47"/>
        <v>0</v>
      </c>
      <c r="GK19" s="225">
        <f t="shared" si="48"/>
        <v>0</v>
      </c>
      <c r="GL19" s="225">
        <f t="shared" si="49"/>
        <v>0</v>
      </c>
      <c r="GM19" s="225">
        <f t="shared" si="50"/>
        <v>0</v>
      </c>
      <c r="GN19" s="225">
        <f t="shared" si="51"/>
        <v>0</v>
      </c>
      <c r="GO19" s="225">
        <f t="shared" si="52"/>
        <v>0</v>
      </c>
      <c r="GP19" s="225">
        <f t="shared" si="53"/>
        <v>0</v>
      </c>
      <c r="GQ19" s="225">
        <f t="shared" si="54"/>
        <v>0</v>
      </c>
      <c r="GR19" s="225">
        <f t="shared" si="55"/>
        <v>0</v>
      </c>
      <c r="GS19" s="225">
        <f t="shared" si="56"/>
        <v>0</v>
      </c>
      <c r="GT19" s="225">
        <f t="shared" si="57"/>
        <v>0</v>
      </c>
      <c r="GU19" s="225">
        <f t="shared" si="58"/>
        <v>0</v>
      </c>
      <c r="GV19" s="225">
        <f t="shared" si="59"/>
        <v>0</v>
      </c>
      <c r="GW19" s="225">
        <f t="shared" si="60"/>
        <v>0</v>
      </c>
      <c r="GX19" s="225">
        <f t="shared" si="61"/>
        <v>0</v>
      </c>
      <c r="GY19" s="225">
        <f t="shared" si="62"/>
        <v>1</v>
      </c>
      <c r="GZ19" s="225">
        <f t="shared" si="63"/>
        <v>0</v>
      </c>
      <c r="HA19" s="225">
        <f t="shared" si="64"/>
        <v>0</v>
      </c>
      <c r="HB19" s="225">
        <f t="shared" si="65"/>
        <v>0</v>
      </c>
      <c r="HC19" s="225">
        <f t="shared" si="66"/>
        <v>0</v>
      </c>
      <c r="HD19" s="225">
        <f t="shared" si="67"/>
        <v>0</v>
      </c>
      <c r="HE19" s="225">
        <f t="shared" si="68"/>
        <v>0</v>
      </c>
      <c r="HF19" s="225">
        <f t="shared" si="69"/>
        <v>0</v>
      </c>
      <c r="HG19" s="225">
        <f t="shared" si="6"/>
        <v>0</v>
      </c>
      <c r="HH19" s="225">
        <f t="shared" si="85"/>
        <v>0</v>
      </c>
      <c r="HI19" s="225">
        <f t="shared" si="86"/>
        <v>0</v>
      </c>
      <c r="HJ19" s="225">
        <f t="shared" si="87"/>
        <v>1</v>
      </c>
      <c r="HK19" s="225">
        <f t="shared" si="88"/>
        <v>0</v>
      </c>
      <c r="HL19" s="225">
        <f t="shared" si="89"/>
        <v>0</v>
      </c>
      <c r="HM19" s="225">
        <f t="shared" si="90"/>
        <v>0</v>
      </c>
      <c r="HN19" s="225">
        <f t="shared" si="91"/>
        <v>0</v>
      </c>
      <c r="HO19" s="225">
        <f t="shared" si="92"/>
        <v>0</v>
      </c>
      <c r="HP19" s="225">
        <f t="shared" si="93"/>
        <v>1</v>
      </c>
      <c r="HQ19" s="225">
        <f t="shared" si="94"/>
        <v>0</v>
      </c>
      <c r="HR19" s="225">
        <f t="shared" si="95"/>
        <v>0</v>
      </c>
      <c r="HS19" s="225">
        <f t="shared" si="96"/>
        <v>0</v>
      </c>
      <c r="HT19" s="225">
        <f t="shared" si="97"/>
        <v>0</v>
      </c>
      <c r="HU19" s="225">
        <f t="shared" si="98"/>
        <v>0</v>
      </c>
      <c r="HV19" s="225">
        <f t="shared" si="99"/>
        <v>0</v>
      </c>
      <c r="HW19" s="225">
        <f t="shared" si="100"/>
        <v>0</v>
      </c>
      <c r="HX19" s="225">
        <f t="shared" si="101"/>
        <v>1</v>
      </c>
      <c r="HY19" s="225">
        <f t="shared" si="102"/>
        <v>0</v>
      </c>
      <c r="HZ19" s="225">
        <f t="shared" si="103"/>
        <v>1</v>
      </c>
      <c r="IA19" s="225">
        <f t="shared" si="104"/>
        <v>0</v>
      </c>
      <c r="IB19" s="225">
        <f t="shared" si="105"/>
        <v>0</v>
      </c>
      <c r="IC19" s="225">
        <f t="shared" si="106"/>
        <v>0</v>
      </c>
      <c r="ID19" s="225">
        <f t="shared" si="107"/>
        <v>0</v>
      </c>
      <c r="IE19" s="225">
        <f t="shared" si="108"/>
        <v>1</v>
      </c>
      <c r="IF19" s="225">
        <f t="shared" si="109"/>
        <v>0</v>
      </c>
      <c r="IG19" s="225">
        <f t="shared" si="110"/>
        <v>0</v>
      </c>
      <c r="IH19" s="225">
        <f t="shared" si="111"/>
        <v>0</v>
      </c>
      <c r="II19" s="225">
        <f t="shared" si="112"/>
        <v>0</v>
      </c>
      <c r="IJ19" s="225">
        <f t="shared" si="113"/>
        <v>0</v>
      </c>
      <c r="IK19" s="225">
        <f t="shared" si="114"/>
        <v>0</v>
      </c>
      <c r="IL19" s="225">
        <f t="shared" si="115"/>
        <v>0</v>
      </c>
      <c r="IM19" s="225">
        <f t="shared" si="116"/>
        <v>0</v>
      </c>
      <c r="IN19" s="225">
        <f t="shared" si="117"/>
        <v>0</v>
      </c>
      <c r="IO19" s="225">
        <f t="shared" si="118"/>
        <v>0</v>
      </c>
      <c r="IP19" s="225">
        <f t="shared" si="119"/>
        <v>0</v>
      </c>
      <c r="IQ19" s="225">
        <f t="shared" si="120"/>
        <v>0</v>
      </c>
      <c r="IR19" s="225">
        <f t="shared" si="121"/>
        <v>0</v>
      </c>
      <c r="IS19" s="225">
        <f t="shared" si="122"/>
        <v>0</v>
      </c>
      <c r="IT19" s="225">
        <f t="shared" si="123"/>
        <v>0</v>
      </c>
      <c r="IU19" s="225">
        <f t="shared" si="70"/>
        <v>0</v>
      </c>
      <c r="IV19" s="225">
        <f t="shared" si="71"/>
        <v>0</v>
      </c>
      <c r="IW19" s="225">
        <f t="shared" si="72"/>
        <v>0</v>
      </c>
      <c r="IX19" s="225">
        <f t="shared" si="73"/>
        <v>0</v>
      </c>
      <c r="IY19" s="225">
        <f t="shared" si="74"/>
        <v>0</v>
      </c>
      <c r="IZ19" s="225">
        <f t="shared" si="75"/>
        <v>0</v>
      </c>
      <c r="JA19" s="225">
        <f t="shared" si="76"/>
        <v>0</v>
      </c>
      <c r="JB19" s="225">
        <f t="shared" si="77"/>
        <v>0</v>
      </c>
      <c r="JC19" s="225">
        <f t="shared" si="78"/>
        <v>0</v>
      </c>
      <c r="JD19" s="225">
        <f t="shared" si="79"/>
        <v>1</v>
      </c>
      <c r="JE19" s="225">
        <f t="shared" si="80"/>
        <v>1</v>
      </c>
      <c r="JF19" s="225">
        <f t="shared" si="81"/>
        <v>0</v>
      </c>
      <c r="JG19" s="225">
        <f t="shared" si="82"/>
        <v>0</v>
      </c>
      <c r="JH19" s="225">
        <f t="shared" si="83"/>
        <v>0</v>
      </c>
      <c r="JI19" s="225">
        <f t="shared" si="84"/>
        <v>0</v>
      </c>
      <c r="JJ19" s="225">
        <f t="shared" si="5"/>
        <v>0</v>
      </c>
      <c r="JK19" s="225">
        <f t="shared" si="124"/>
        <v>0</v>
      </c>
      <c r="JL19" s="225">
        <f t="shared" si="125"/>
        <v>0</v>
      </c>
      <c r="JM19" s="225">
        <f t="shared" si="126"/>
        <v>0</v>
      </c>
      <c r="JN19" s="225">
        <f t="shared" si="127"/>
        <v>0</v>
      </c>
      <c r="JO19" s="225">
        <f t="shared" si="128"/>
        <v>0</v>
      </c>
      <c r="JP19" s="225">
        <f t="shared" si="129"/>
        <v>0</v>
      </c>
      <c r="JQ19" s="225">
        <f t="shared" si="130"/>
        <v>0</v>
      </c>
      <c r="JR19" s="225">
        <f t="shared" si="131"/>
        <v>0</v>
      </c>
      <c r="JS19" s="225"/>
      <c r="JT19" s="225"/>
      <c r="JU19" s="225"/>
      <c r="JV19" s="225"/>
      <c r="JW19" s="225"/>
      <c r="JX19" s="225"/>
      <c r="JY19" s="225"/>
      <c r="JZ19" s="225"/>
      <c r="KA19" s="225"/>
      <c r="KB19" s="225"/>
      <c r="KC19" s="225"/>
    </row>
    <row r="20" spans="1:289">
      <c r="A20">
        <v>110</v>
      </c>
      <c r="B20">
        <v>-1</v>
      </c>
      <c r="C20">
        <v>70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50</v>
      </c>
      <c r="M20">
        <v>-1</v>
      </c>
      <c r="N20">
        <v>32</v>
      </c>
      <c r="O20">
        <v>-1</v>
      </c>
      <c r="P20">
        <v>-1</v>
      </c>
      <c r="Q20">
        <v>9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34</v>
      </c>
      <c r="AF20">
        <v>-1</v>
      </c>
      <c r="AG20">
        <v>-1</v>
      </c>
      <c r="AH20">
        <v>-1</v>
      </c>
      <c r="AI20">
        <v>81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54</v>
      </c>
      <c r="AT20">
        <v>-1</v>
      </c>
      <c r="AU20">
        <v>-1</v>
      </c>
      <c r="AV20">
        <v>-1</v>
      </c>
      <c r="AW20">
        <v>-1</v>
      </c>
      <c r="AX20">
        <v>96</v>
      </c>
      <c r="AY20">
        <v>-1</v>
      </c>
      <c r="AZ20">
        <v>74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122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88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41</v>
      </c>
      <c r="CB20">
        <v>115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45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0</v>
      </c>
      <c r="DL20">
        <v>0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EF20" s="98">
        <f t="shared" si="3"/>
        <v>17</v>
      </c>
      <c r="EU20" s="225">
        <f t="shared" si="4"/>
        <v>1</v>
      </c>
      <c r="EV20" s="225">
        <f t="shared" si="7"/>
        <v>0</v>
      </c>
      <c r="EW20" s="225">
        <f t="shared" si="8"/>
        <v>1</v>
      </c>
      <c r="EX20" s="225">
        <f t="shared" si="9"/>
        <v>0</v>
      </c>
      <c r="EY20" s="225">
        <f t="shared" si="10"/>
        <v>0</v>
      </c>
      <c r="EZ20" s="225">
        <f t="shared" si="11"/>
        <v>0</v>
      </c>
      <c r="FA20" s="225">
        <f t="shared" si="12"/>
        <v>0</v>
      </c>
      <c r="FB20" s="225">
        <f t="shared" si="13"/>
        <v>0</v>
      </c>
      <c r="FC20" s="225">
        <f t="shared" si="14"/>
        <v>0</v>
      </c>
      <c r="FD20" s="225">
        <f t="shared" si="15"/>
        <v>0</v>
      </c>
      <c r="FE20" s="225">
        <f t="shared" si="16"/>
        <v>0</v>
      </c>
      <c r="FF20" s="225">
        <f t="shared" si="17"/>
        <v>1</v>
      </c>
      <c r="FG20" s="225">
        <f t="shared" si="18"/>
        <v>0</v>
      </c>
      <c r="FH20" s="225">
        <f t="shared" si="19"/>
        <v>1</v>
      </c>
      <c r="FI20" s="225">
        <f t="shared" si="20"/>
        <v>0</v>
      </c>
      <c r="FJ20" s="225">
        <f t="shared" si="21"/>
        <v>0</v>
      </c>
      <c r="FK20" s="225">
        <f t="shared" si="22"/>
        <v>1</v>
      </c>
      <c r="FL20" s="225">
        <f t="shared" si="23"/>
        <v>0</v>
      </c>
      <c r="FM20" s="225">
        <f t="shared" si="24"/>
        <v>0</v>
      </c>
      <c r="FN20" s="225">
        <f t="shared" si="25"/>
        <v>0</v>
      </c>
      <c r="FO20" s="225">
        <f t="shared" si="26"/>
        <v>0</v>
      </c>
      <c r="FP20" s="225">
        <f t="shared" si="27"/>
        <v>0</v>
      </c>
      <c r="FQ20" s="225">
        <f t="shared" si="28"/>
        <v>0</v>
      </c>
      <c r="FR20" s="225">
        <f t="shared" si="29"/>
        <v>0</v>
      </c>
      <c r="FS20" s="225">
        <f t="shared" si="30"/>
        <v>0</v>
      </c>
      <c r="FT20" s="225">
        <f t="shared" si="31"/>
        <v>0</v>
      </c>
      <c r="FU20" s="225">
        <f t="shared" si="32"/>
        <v>0</v>
      </c>
      <c r="FV20" s="225">
        <f t="shared" si="33"/>
        <v>0</v>
      </c>
      <c r="FW20" s="225">
        <f t="shared" si="34"/>
        <v>0</v>
      </c>
      <c r="FX20" s="225">
        <f t="shared" si="35"/>
        <v>0</v>
      </c>
      <c r="FY20" s="225">
        <f t="shared" si="36"/>
        <v>1</v>
      </c>
      <c r="FZ20" s="225">
        <f t="shared" si="37"/>
        <v>0</v>
      </c>
      <c r="GA20" s="225">
        <f t="shared" si="38"/>
        <v>0</v>
      </c>
      <c r="GB20" s="225">
        <f t="shared" si="39"/>
        <v>0</v>
      </c>
      <c r="GC20" s="225">
        <f t="shared" si="40"/>
        <v>1</v>
      </c>
      <c r="GD20" s="225">
        <f t="shared" si="41"/>
        <v>0</v>
      </c>
      <c r="GE20" s="225">
        <f t="shared" si="42"/>
        <v>0</v>
      </c>
      <c r="GF20" s="225">
        <f t="shared" si="43"/>
        <v>0</v>
      </c>
      <c r="GG20" s="225">
        <f t="shared" si="44"/>
        <v>0</v>
      </c>
      <c r="GH20" s="225">
        <f t="shared" si="45"/>
        <v>0</v>
      </c>
      <c r="GI20" s="225">
        <f t="shared" si="46"/>
        <v>0</v>
      </c>
      <c r="GJ20" s="225">
        <f t="shared" si="47"/>
        <v>0</v>
      </c>
      <c r="GK20" s="225">
        <f t="shared" si="48"/>
        <v>0</v>
      </c>
      <c r="GL20" s="225">
        <f t="shared" si="49"/>
        <v>0</v>
      </c>
      <c r="GM20" s="225">
        <f t="shared" si="50"/>
        <v>1</v>
      </c>
      <c r="GN20" s="225">
        <f t="shared" si="51"/>
        <v>0</v>
      </c>
      <c r="GO20" s="225">
        <f t="shared" si="52"/>
        <v>0</v>
      </c>
      <c r="GP20" s="225">
        <f t="shared" si="53"/>
        <v>0</v>
      </c>
      <c r="GQ20" s="225">
        <f t="shared" si="54"/>
        <v>0</v>
      </c>
      <c r="GR20" s="225">
        <f t="shared" si="55"/>
        <v>1</v>
      </c>
      <c r="GS20" s="225">
        <f t="shared" si="56"/>
        <v>0</v>
      </c>
      <c r="GT20" s="225">
        <f t="shared" si="57"/>
        <v>1</v>
      </c>
      <c r="GU20" s="225">
        <f t="shared" si="58"/>
        <v>0</v>
      </c>
      <c r="GV20" s="225">
        <f t="shared" si="59"/>
        <v>0</v>
      </c>
      <c r="GW20" s="225">
        <f t="shared" si="60"/>
        <v>0</v>
      </c>
      <c r="GX20" s="225">
        <f t="shared" si="61"/>
        <v>0</v>
      </c>
      <c r="GY20" s="225">
        <f t="shared" si="62"/>
        <v>0</v>
      </c>
      <c r="GZ20" s="225">
        <f t="shared" si="63"/>
        <v>0</v>
      </c>
      <c r="HA20" s="225">
        <f t="shared" si="64"/>
        <v>0</v>
      </c>
      <c r="HB20" s="225">
        <f t="shared" si="65"/>
        <v>0</v>
      </c>
      <c r="HC20" s="225">
        <f t="shared" si="66"/>
        <v>0</v>
      </c>
      <c r="HD20" s="225">
        <f t="shared" si="67"/>
        <v>1</v>
      </c>
      <c r="HE20" s="225">
        <f t="shared" si="68"/>
        <v>0</v>
      </c>
      <c r="HF20" s="225">
        <f t="shared" si="69"/>
        <v>0</v>
      </c>
      <c r="HG20" s="225">
        <f t="shared" si="6"/>
        <v>0</v>
      </c>
      <c r="HH20" s="225">
        <f t="shared" si="85"/>
        <v>0</v>
      </c>
      <c r="HI20" s="225">
        <f t="shared" si="86"/>
        <v>0</v>
      </c>
      <c r="HJ20" s="225">
        <f t="shared" si="87"/>
        <v>0</v>
      </c>
      <c r="HK20" s="225">
        <f t="shared" si="88"/>
        <v>0</v>
      </c>
      <c r="HL20" s="225">
        <f t="shared" si="89"/>
        <v>0</v>
      </c>
      <c r="HM20" s="225">
        <f t="shared" si="90"/>
        <v>0</v>
      </c>
      <c r="HN20" s="225">
        <f t="shared" si="91"/>
        <v>0</v>
      </c>
      <c r="HO20" s="225">
        <f t="shared" si="92"/>
        <v>1</v>
      </c>
      <c r="HP20" s="225">
        <f t="shared" si="93"/>
        <v>0</v>
      </c>
      <c r="HQ20" s="225">
        <f t="shared" si="94"/>
        <v>0</v>
      </c>
      <c r="HR20" s="225">
        <f t="shared" si="95"/>
        <v>0</v>
      </c>
      <c r="HS20" s="225">
        <f t="shared" si="96"/>
        <v>0</v>
      </c>
      <c r="HT20" s="225">
        <f t="shared" si="97"/>
        <v>0</v>
      </c>
      <c r="HU20" s="225">
        <f t="shared" si="98"/>
        <v>1</v>
      </c>
      <c r="HV20" s="225">
        <f t="shared" si="99"/>
        <v>1</v>
      </c>
      <c r="HW20" s="225">
        <f t="shared" si="100"/>
        <v>0</v>
      </c>
      <c r="HX20" s="225">
        <f t="shared" si="101"/>
        <v>0</v>
      </c>
      <c r="HY20" s="225">
        <f t="shared" si="102"/>
        <v>0</v>
      </c>
      <c r="HZ20" s="225">
        <f t="shared" si="103"/>
        <v>0</v>
      </c>
      <c r="IA20" s="225">
        <f t="shared" si="104"/>
        <v>0</v>
      </c>
      <c r="IB20" s="225">
        <f t="shared" si="105"/>
        <v>1</v>
      </c>
      <c r="IC20" s="225">
        <f t="shared" si="106"/>
        <v>0</v>
      </c>
      <c r="ID20" s="225">
        <f t="shared" si="107"/>
        <v>0</v>
      </c>
      <c r="IE20" s="225">
        <f t="shared" si="108"/>
        <v>0</v>
      </c>
      <c r="IF20" s="225">
        <f t="shared" si="109"/>
        <v>0</v>
      </c>
      <c r="IG20" s="225">
        <f t="shared" si="110"/>
        <v>0</v>
      </c>
      <c r="IH20" s="225">
        <f t="shared" si="111"/>
        <v>0</v>
      </c>
      <c r="II20" s="225">
        <f t="shared" si="112"/>
        <v>0</v>
      </c>
      <c r="IJ20" s="225">
        <f t="shared" si="113"/>
        <v>0</v>
      </c>
      <c r="IK20" s="225">
        <f t="shared" si="114"/>
        <v>0</v>
      </c>
      <c r="IL20" s="225">
        <f t="shared" si="115"/>
        <v>0</v>
      </c>
      <c r="IM20" s="225">
        <f t="shared" si="116"/>
        <v>0</v>
      </c>
      <c r="IN20" s="225">
        <f t="shared" si="117"/>
        <v>0</v>
      </c>
      <c r="IO20" s="225">
        <f t="shared" si="118"/>
        <v>0</v>
      </c>
      <c r="IP20" s="225">
        <f t="shared" si="119"/>
        <v>0</v>
      </c>
      <c r="IQ20" s="225">
        <f t="shared" si="120"/>
        <v>0</v>
      </c>
      <c r="IR20" s="225">
        <f t="shared" si="121"/>
        <v>0</v>
      </c>
      <c r="IS20" s="225">
        <f t="shared" si="122"/>
        <v>0</v>
      </c>
      <c r="IT20" s="225">
        <f t="shared" si="123"/>
        <v>0</v>
      </c>
      <c r="IU20" s="225">
        <f t="shared" si="70"/>
        <v>0</v>
      </c>
      <c r="IV20" s="225">
        <f t="shared" si="71"/>
        <v>0</v>
      </c>
      <c r="IW20" s="225">
        <f t="shared" si="72"/>
        <v>0</v>
      </c>
      <c r="IX20" s="225">
        <f t="shared" si="73"/>
        <v>0</v>
      </c>
      <c r="IY20" s="225">
        <f t="shared" si="74"/>
        <v>0</v>
      </c>
      <c r="IZ20" s="225">
        <f t="shared" si="75"/>
        <v>0</v>
      </c>
      <c r="JA20" s="225">
        <f t="shared" si="76"/>
        <v>0</v>
      </c>
      <c r="JB20" s="225">
        <f t="shared" si="77"/>
        <v>0</v>
      </c>
      <c r="JC20" s="225">
        <f t="shared" si="78"/>
        <v>0</v>
      </c>
      <c r="JD20" s="225">
        <f t="shared" si="79"/>
        <v>0</v>
      </c>
      <c r="JE20" s="225">
        <f t="shared" si="80"/>
        <v>1</v>
      </c>
      <c r="JF20" s="225">
        <f t="shared" si="81"/>
        <v>1</v>
      </c>
      <c r="JG20" s="225">
        <f t="shared" si="82"/>
        <v>0</v>
      </c>
      <c r="JH20" s="225">
        <f t="shared" si="83"/>
        <v>0</v>
      </c>
      <c r="JI20" s="225">
        <f t="shared" si="84"/>
        <v>0</v>
      </c>
      <c r="JJ20" s="225">
        <f t="shared" si="5"/>
        <v>0</v>
      </c>
      <c r="JK20" s="225">
        <f t="shared" si="124"/>
        <v>0</v>
      </c>
      <c r="JL20" s="225">
        <f t="shared" si="125"/>
        <v>0</v>
      </c>
      <c r="JM20" s="225">
        <f t="shared" si="126"/>
        <v>0</v>
      </c>
      <c r="JN20" s="225">
        <f t="shared" si="127"/>
        <v>0</v>
      </c>
      <c r="JO20" s="225">
        <f t="shared" si="128"/>
        <v>0</v>
      </c>
      <c r="JP20" s="225">
        <f t="shared" si="129"/>
        <v>0</v>
      </c>
      <c r="JQ20" s="225">
        <f t="shared" si="130"/>
        <v>0</v>
      </c>
      <c r="JR20" s="225">
        <f t="shared" si="131"/>
        <v>0</v>
      </c>
      <c r="JS20" s="225"/>
      <c r="JT20" s="225"/>
      <c r="JU20" s="225"/>
      <c r="JV20" s="225"/>
      <c r="JW20" s="225"/>
      <c r="JX20" s="225"/>
      <c r="JY20" s="225"/>
      <c r="JZ20" s="225"/>
      <c r="KA20" s="225"/>
      <c r="KB20" s="225"/>
      <c r="KC20" s="225"/>
    </row>
    <row r="21" spans="1:289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49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30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20</v>
      </c>
      <c r="AY21">
        <v>61</v>
      </c>
      <c r="AZ21">
        <v>-1</v>
      </c>
      <c r="BA21">
        <v>-1</v>
      </c>
      <c r="BB21">
        <v>-1</v>
      </c>
      <c r="BC21">
        <v>9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34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12</v>
      </c>
      <c r="BY21">
        <v>-1</v>
      </c>
      <c r="BZ21">
        <v>-1</v>
      </c>
      <c r="CA21">
        <v>43</v>
      </c>
      <c r="CB21">
        <v>123</v>
      </c>
      <c r="CC21">
        <v>-1</v>
      </c>
      <c r="CD21">
        <v>-1</v>
      </c>
      <c r="CE21">
        <v>31</v>
      </c>
      <c r="CF21">
        <v>-1</v>
      </c>
      <c r="CG21">
        <v>106</v>
      </c>
      <c r="CH21">
        <v>-1</v>
      </c>
      <c r="CI21">
        <v>-1</v>
      </c>
      <c r="CJ21">
        <v>-1</v>
      </c>
      <c r="CK21">
        <v>80</v>
      </c>
      <c r="CL21">
        <v>-1</v>
      </c>
      <c r="CM21">
        <v>-1</v>
      </c>
      <c r="CN21">
        <v>-1</v>
      </c>
      <c r="CO21">
        <v>-1</v>
      </c>
      <c r="CP21">
        <v>121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0</v>
      </c>
      <c r="DM21">
        <v>0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EF21" s="98">
        <f t="shared" si="3"/>
        <v>15</v>
      </c>
      <c r="EU21" s="225">
        <f t="shared" si="4"/>
        <v>0</v>
      </c>
      <c r="EV21" s="225">
        <f t="shared" si="7"/>
        <v>0</v>
      </c>
      <c r="EW21" s="225">
        <f t="shared" si="8"/>
        <v>0</v>
      </c>
      <c r="EX21" s="225">
        <f t="shared" si="9"/>
        <v>0</v>
      </c>
      <c r="EY21" s="225">
        <f t="shared" si="10"/>
        <v>0</v>
      </c>
      <c r="EZ21" s="225">
        <f t="shared" si="11"/>
        <v>0</v>
      </c>
      <c r="FA21" s="225">
        <f t="shared" si="12"/>
        <v>0</v>
      </c>
      <c r="FB21" s="225">
        <f t="shared" si="13"/>
        <v>0</v>
      </c>
      <c r="FC21" s="225">
        <f t="shared" si="14"/>
        <v>0</v>
      </c>
      <c r="FD21" s="225">
        <f t="shared" si="15"/>
        <v>0</v>
      </c>
      <c r="FE21" s="225">
        <f t="shared" si="16"/>
        <v>0</v>
      </c>
      <c r="FF21" s="225">
        <f t="shared" si="17"/>
        <v>0</v>
      </c>
      <c r="FG21" s="225">
        <f t="shared" si="18"/>
        <v>0</v>
      </c>
      <c r="FH21" s="225">
        <f t="shared" si="19"/>
        <v>0</v>
      </c>
      <c r="FI21" s="225">
        <f t="shared" si="20"/>
        <v>0</v>
      </c>
      <c r="FJ21" s="225">
        <f t="shared" si="21"/>
        <v>0</v>
      </c>
      <c r="FK21" s="225">
        <f t="shared" si="22"/>
        <v>0</v>
      </c>
      <c r="FL21" s="225">
        <f t="shared" si="23"/>
        <v>0</v>
      </c>
      <c r="FM21" s="225">
        <f t="shared" si="24"/>
        <v>0</v>
      </c>
      <c r="FN21" s="225">
        <f t="shared" si="25"/>
        <v>0</v>
      </c>
      <c r="FO21" s="225">
        <f t="shared" si="26"/>
        <v>0</v>
      </c>
      <c r="FP21" s="225">
        <f t="shared" si="27"/>
        <v>0</v>
      </c>
      <c r="FQ21" s="225">
        <f t="shared" si="28"/>
        <v>0</v>
      </c>
      <c r="FR21" s="225">
        <f t="shared" si="29"/>
        <v>0</v>
      </c>
      <c r="FS21" s="225">
        <f t="shared" si="30"/>
        <v>0</v>
      </c>
      <c r="FT21" s="225">
        <f t="shared" si="31"/>
        <v>0</v>
      </c>
      <c r="FU21" s="225">
        <f t="shared" si="32"/>
        <v>1</v>
      </c>
      <c r="FV21" s="225">
        <f t="shared" si="33"/>
        <v>0</v>
      </c>
      <c r="FW21" s="225">
        <f t="shared" si="34"/>
        <v>0</v>
      </c>
      <c r="FX21" s="225">
        <f t="shared" si="35"/>
        <v>0</v>
      </c>
      <c r="FY21" s="225">
        <f t="shared" si="36"/>
        <v>0</v>
      </c>
      <c r="FZ21" s="225">
        <f t="shared" si="37"/>
        <v>0</v>
      </c>
      <c r="GA21" s="225">
        <f t="shared" si="38"/>
        <v>0</v>
      </c>
      <c r="GB21" s="225">
        <f t="shared" si="39"/>
        <v>0</v>
      </c>
      <c r="GC21" s="225">
        <f t="shared" si="40"/>
        <v>0</v>
      </c>
      <c r="GD21" s="225">
        <f t="shared" si="41"/>
        <v>0</v>
      </c>
      <c r="GE21" s="225">
        <f t="shared" si="42"/>
        <v>0</v>
      </c>
      <c r="GF21" s="225">
        <f t="shared" si="43"/>
        <v>0</v>
      </c>
      <c r="GG21" s="225">
        <f t="shared" si="44"/>
        <v>1</v>
      </c>
      <c r="GH21" s="225">
        <f t="shared" si="45"/>
        <v>0</v>
      </c>
      <c r="GI21" s="225">
        <f t="shared" si="46"/>
        <v>0</v>
      </c>
      <c r="GJ21" s="225">
        <f t="shared" si="47"/>
        <v>0</v>
      </c>
      <c r="GK21" s="225">
        <f t="shared" si="48"/>
        <v>0</v>
      </c>
      <c r="GL21" s="225">
        <f t="shared" si="49"/>
        <v>0</v>
      </c>
      <c r="GM21" s="225">
        <f t="shared" si="50"/>
        <v>0</v>
      </c>
      <c r="GN21" s="225">
        <f t="shared" si="51"/>
        <v>0</v>
      </c>
      <c r="GO21" s="225">
        <f t="shared" si="52"/>
        <v>0</v>
      </c>
      <c r="GP21" s="225">
        <f t="shared" si="53"/>
        <v>0</v>
      </c>
      <c r="GQ21" s="225">
        <f t="shared" si="54"/>
        <v>0</v>
      </c>
      <c r="GR21" s="225">
        <f t="shared" si="55"/>
        <v>1</v>
      </c>
      <c r="GS21" s="225">
        <f t="shared" si="56"/>
        <v>1</v>
      </c>
      <c r="GT21" s="225">
        <f t="shared" si="57"/>
        <v>0</v>
      </c>
      <c r="GU21" s="225">
        <f t="shared" si="58"/>
        <v>0</v>
      </c>
      <c r="GV21" s="225">
        <f t="shared" si="59"/>
        <v>0</v>
      </c>
      <c r="GW21" s="225">
        <f t="shared" si="60"/>
        <v>1</v>
      </c>
      <c r="GX21" s="225">
        <f t="shared" si="61"/>
        <v>0</v>
      </c>
      <c r="GY21" s="225">
        <f t="shared" si="62"/>
        <v>0</v>
      </c>
      <c r="GZ21" s="225">
        <f t="shared" si="63"/>
        <v>0</v>
      </c>
      <c r="HA21" s="225">
        <f t="shared" si="64"/>
        <v>0</v>
      </c>
      <c r="HB21" s="225">
        <f t="shared" si="65"/>
        <v>0</v>
      </c>
      <c r="HC21" s="225">
        <f t="shared" si="66"/>
        <v>0</v>
      </c>
      <c r="HD21" s="225">
        <f t="shared" si="67"/>
        <v>0</v>
      </c>
      <c r="HE21" s="225">
        <f t="shared" si="68"/>
        <v>0</v>
      </c>
      <c r="HF21" s="225">
        <f t="shared" si="69"/>
        <v>0</v>
      </c>
      <c r="HG21" s="225">
        <f t="shared" si="6"/>
        <v>0</v>
      </c>
      <c r="HH21" s="225">
        <f t="shared" si="85"/>
        <v>0</v>
      </c>
      <c r="HI21" s="225">
        <f t="shared" si="86"/>
        <v>1</v>
      </c>
      <c r="HJ21" s="225">
        <f t="shared" si="87"/>
        <v>0</v>
      </c>
      <c r="HK21" s="225">
        <f t="shared" si="88"/>
        <v>0</v>
      </c>
      <c r="HL21" s="225">
        <f t="shared" si="89"/>
        <v>0</v>
      </c>
      <c r="HM21" s="225">
        <f t="shared" si="90"/>
        <v>0</v>
      </c>
      <c r="HN21" s="225">
        <f t="shared" si="91"/>
        <v>0</v>
      </c>
      <c r="HO21" s="225">
        <f t="shared" si="92"/>
        <v>0</v>
      </c>
      <c r="HP21" s="225">
        <f t="shared" si="93"/>
        <v>0</v>
      </c>
      <c r="HQ21" s="225">
        <f t="shared" si="94"/>
        <v>0</v>
      </c>
      <c r="HR21" s="225">
        <f t="shared" si="95"/>
        <v>1</v>
      </c>
      <c r="HS21" s="225">
        <f t="shared" si="96"/>
        <v>0</v>
      </c>
      <c r="HT21" s="225">
        <f t="shared" si="97"/>
        <v>0</v>
      </c>
      <c r="HU21" s="225">
        <f t="shared" si="98"/>
        <v>1</v>
      </c>
      <c r="HV21" s="225">
        <f t="shared" si="99"/>
        <v>1</v>
      </c>
      <c r="HW21" s="225">
        <f t="shared" si="100"/>
        <v>0</v>
      </c>
      <c r="HX21" s="225">
        <f t="shared" si="101"/>
        <v>0</v>
      </c>
      <c r="HY21" s="225">
        <f t="shared" si="102"/>
        <v>1</v>
      </c>
      <c r="HZ21" s="225">
        <f t="shared" si="103"/>
        <v>0</v>
      </c>
      <c r="IA21" s="225">
        <f t="shared" si="104"/>
        <v>1</v>
      </c>
      <c r="IB21" s="225">
        <f t="shared" si="105"/>
        <v>0</v>
      </c>
      <c r="IC21" s="225">
        <f t="shared" si="106"/>
        <v>0</v>
      </c>
      <c r="ID21" s="225">
        <f t="shared" si="107"/>
        <v>0</v>
      </c>
      <c r="IE21" s="225">
        <f t="shared" si="108"/>
        <v>1</v>
      </c>
      <c r="IF21" s="225">
        <f t="shared" si="109"/>
        <v>0</v>
      </c>
      <c r="IG21" s="225">
        <f t="shared" si="110"/>
        <v>0</v>
      </c>
      <c r="IH21" s="225">
        <f t="shared" si="111"/>
        <v>0</v>
      </c>
      <c r="II21" s="225">
        <f t="shared" si="112"/>
        <v>0</v>
      </c>
      <c r="IJ21" s="225">
        <f t="shared" si="113"/>
        <v>1</v>
      </c>
      <c r="IK21" s="225">
        <f t="shared" si="114"/>
        <v>0</v>
      </c>
      <c r="IL21" s="225">
        <f t="shared" si="115"/>
        <v>0</v>
      </c>
      <c r="IM21" s="225">
        <f t="shared" si="116"/>
        <v>0</v>
      </c>
      <c r="IN21" s="225">
        <f t="shared" si="117"/>
        <v>0</v>
      </c>
      <c r="IO21" s="225">
        <f t="shared" si="118"/>
        <v>0</v>
      </c>
      <c r="IP21" s="225">
        <f t="shared" si="119"/>
        <v>0</v>
      </c>
      <c r="IQ21" s="225">
        <f t="shared" si="120"/>
        <v>0</v>
      </c>
      <c r="IR21" s="225">
        <f t="shared" si="121"/>
        <v>0</v>
      </c>
      <c r="IS21" s="225">
        <f t="shared" si="122"/>
        <v>0</v>
      </c>
      <c r="IT21" s="225">
        <f t="shared" si="123"/>
        <v>0</v>
      </c>
      <c r="IU21" s="225">
        <f t="shared" si="70"/>
        <v>0</v>
      </c>
      <c r="IV21" s="225">
        <f t="shared" si="71"/>
        <v>0</v>
      </c>
      <c r="IW21" s="225">
        <f t="shared" si="72"/>
        <v>0</v>
      </c>
      <c r="IX21" s="225">
        <f t="shared" si="73"/>
        <v>0</v>
      </c>
      <c r="IY21" s="225">
        <f t="shared" si="74"/>
        <v>0</v>
      </c>
      <c r="IZ21" s="225">
        <f t="shared" si="75"/>
        <v>0</v>
      </c>
      <c r="JA21" s="225">
        <f t="shared" si="76"/>
        <v>0</v>
      </c>
      <c r="JB21" s="225">
        <f t="shared" si="77"/>
        <v>0</v>
      </c>
      <c r="JC21" s="225">
        <f t="shared" si="78"/>
        <v>0</v>
      </c>
      <c r="JD21" s="225">
        <f t="shared" si="79"/>
        <v>0</v>
      </c>
      <c r="JE21" s="225">
        <f t="shared" si="80"/>
        <v>0</v>
      </c>
      <c r="JF21" s="225">
        <f t="shared" si="81"/>
        <v>1</v>
      </c>
      <c r="JG21" s="225">
        <f t="shared" si="82"/>
        <v>1</v>
      </c>
      <c r="JH21" s="225">
        <f t="shared" si="83"/>
        <v>0</v>
      </c>
      <c r="JI21" s="225">
        <f t="shared" si="84"/>
        <v>0</v>
      </c>
      <c r="JJ21" s="225">
        <f t="shared" si="5"/>
        <v>0</v>
      </c>
      <c r="JK21" s="225">
        <f t="shared" si="124"/>
        <v>0</v>
      </c>
      <c r="JL21" s="225">
        <f t="shared" si="125"/>
        <v>0</v>
      </c>
      <c r="JM21" s="225">
        <f t="shared" si="126"/>
        <v>0</v>
      </c>
      <c r="JN21" s="225">
        <f t="shared" si="127"/>
        <v>0</v>
      </c>
      <c r="JO21" s="225">
        <f t="shared" si="128"/>
        <v>0</v>
      </c>
      <c r="JP21" s="225">
        <f t="shared" si="129"/>
        <v>0</v>
      </c>
      <c r="JQ21" s="225">
        <f t="shared" si="130"/>
        <v>0</v>
      </c>
      <c r="JR21" s="225">
        <f t="shared" si="131"/>
        <v>0</v>
      </c>
      <c r="JS21" s="225"/>
      <c r="JT21" s="225"/>
      <c r="JU21" s="225"/>
      <c r="JV21" s="225"/>
      <c r="JW21" s="225"/>
      <c r="JX21" s="225"/>
      <c r="JY21" s="225"/>
      <c r="JZ21" s="225"/>
      <c r="KA21" s="225"/>
      <c r="KB21" s="225"/>
      <c r="KC21" s="225"/>
    </row>
    <row r="22" spans="1:289">
      <c r="A22">
        <v>-1</v>
      </c>
      <c r="B22">
        <v>48</v>
      </c>
      <c r="C22">
        <v>-1</v>
      </c>
      <c r="D22">
        <v>-1</v>
      </c>
      <c r="E22">
        <v>-1</v>
      </c>
      <c r="F22">
        <v>-1</v>
      </c>
      <c r="G22">
        <v>5</v>
      </c>
      <c r="H22">
        <v>-1</v>
      </c>
      <c r="I22">
        <v>-1</v>
      </c>
      <c r="J22">
        <v>-1</v>
      </c>
      <c r="K22">
        <v>118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87</v>
      </c>
      <c r="S22">
        <v>-1</v>
      </c>
      <c r="T22">
        <v>109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4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120</v>
      </c>
      <c r="BI22">
        <v>-1</v>
      </c>
      <c r="BJ22">
        <v>-1</v>
      </c>
      <c r="BK22">
        <v>-1</v>
      </c>
      <c r="BL22">
        <v>61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50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2</v>
      </c>
      <c r="CC22">
        <v>-1</v>
      </c>
      <c r="CD22">
        <v>-1</v>
      </c>
      <c r="CE22">
        <v>-1</v>
      </c>
      <c r="CF22">
        <v>-1</v>
      </c>
      <c r="CG22">
        <v>109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0</v>
      </c>
      <c r="DN22">
        <v>0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EF22" s="98">
        <f t="shared" si="3"/>
        <v>13</v>
      </c>
      <c r="EU22" s="225">
        <f t="shared" si="4"/>
        <v>0</v>
      </c>
      <c r="EV22" s="225">
        <f t="shared" si="7"/>
        <v>1</v>
      </c>
      <c r="EW22" s="225">
        <f t="shared" si="8"/>
        <v>0</v>
      </c>
      <c r="EX22" s="225">
        <f t="shared" si="9"/>
        <v>0</v>
      </c>
      <c r="EY22" s="225">
        <f t="shared" si="10"/>
        <v>0</v>
      </c>
      <c r="EZ22" s="225">
        <f t="shared" si="11"/>
        <v>0</v>
      </c>
      <c r="FA22" s="225">
        <f t="shared" si="12"/>
        <v>1</v>
      </c>
      <c r="FB22" s="225">
        <f t="shared" si="13"/>
        <v>0</v>
      </c>
      <c r="FC22" s="225">
        <f t="shared" si="14"/>
        <v>0</v>
      </c>
      <c r="FD22" s="225">
        <f t="shared" si="15"/>
        <v>0</v>
      </c>
      <c r="FE22" s="225">
        <f t="shared" si="16"/>
        <v>1</v>
      </c>
      <c r="FF22" s="225">
        <f t="shared" si="17"/>
        <v>0</v>
      </c>
      <c r="FG22" s="225">
        <f t="shared" si="18"/>
        <v>0</v>
      </c>
      <c r="FH22" s="225">
        <f t="shared" si="19"/>
        <v>0</v>
      </c>
      <c r="FI22" s="225">
        <f t="shared" si="20"/>
        <v>0</v>
      </c>
      <c r="FJ22" s="225">
        <f t="shared" si="21"/>
        <v>0</v>
      </c>
      <c r="FK22" s="225">
        <f t="shared" si="22"/>
        <v>0</v>
      </c>
      <c r="FL22" s="225">
        <f t="shared" si="23"/>
        <v>1</v>
      </c>
      <c r="FM22" s="225">
        <f t="shared" si="24"/>
        <v>0</v>
      </c>
      <c r="FN22" s="225">
        <f t="shared" si="25"/>
        <v>1</v>
      </c>
      <c r="FO22" s="225">
        <f t="shared" si="26"/>
        <v>0</v>
      </c>
      <c r="FP22" s="225">
        <f t="shared" si="27"/>
        <v>0</v>
      </c>
      <c r="FQ22" s="225">
        <f t="shared" si="28"/>
        <v>0</v>
      </c>
      <c r="FR22" s="225">
        <f t="shared" si="29"/>
        <v>0</v>
      </c>
      <c r="FS22" s="225">
        <f t="shared" si="30"/>
        <v>0</v>
      </c>
      <c r="FT22" s="225">
        <f t="shared" si="31"/>
        <v>0</v>
      </c>
      <c r="FU22" s="225">
        <f t="shared" si="32"/>
        <v>0</v>
      </c>
      <c r="FV22" s="225">
        <f t="shared" si="33"/>
        <v>0</v>
      </c>
      <c r="FW22" s="225">
        <f t="shared" si="34"/>
        <v>0</v>
      </c>
      <c r="FX22" s="225">
        <f t="shared" si="35"/>
        <v>0</v>
      </c>
      <c r="FY22" s="225">
        <f t="shared" si="36"/>
        <v>0</v>
      </c>
      <c r="FZ22" s="225">
        <f t="shared" si="37"/>
        <v>0</v>
      </c>
      <c r="GA22" s="225">
        <f t="shared" si="38"/>
        <v>0</v>
      </c>
      <c r="GB22" s="225">
        <f t="shared" si="39"/>
        <v>0</v>
      </c>
      <c r="GC22" s="225">
        <f t="shared" si="40"/>
        <v>0</v>
      </c>
      <c r="GD22" s="225">
        <f t="shared" si="41"/>
        <v>0</v>
      </c>
      <c r="GE22" s="225">
        <f t="shared" si="42"/>
        <v>0</v>
      </c>
      <c r="GF22" s="225">
        <f t="shared" si="43"/>
        <v>0</v>
      </c>
      <c r="GG22" s="225">
        <f t="shared" si="44"/>
        <v>0</v>
      </c>
      <c r="GH22" s="225">
        <f t="shared" si="45"/>
        <v>0</v>
      </c>
      <c r="GI22" s="225">
        <f t="shared" si="46"/>
        <v>0</v>
      </c>
      <c r="GJ22" s="225">
        <f t="shared" si="47"/>
        <v>1</v>
      </c>
      <c r="GK22" s="225">
        <f t="shared" si="48"/>
        <v>0</v>
      </c>
      <c r="GL22" s="225">
        <f t="shared" si="49"/>
        <v>0</v>
      </c>
      <c r="GM22" s="225">
        <f t="shared" si="50"/>
        <v>0</v>
      </c>
      <c r="GN22" s="225">
        <f t="shared" si="51"/>
        <v>0</v>
      </c>
      <c r="GO22" s="225">
        <f t="shared" si="52"/>
        <v>0</v>
      </c>
      <c r="GP22" s="225">
        <f t="shared" si="53"/>
        <v>0</v>
      </c>
      <c r="GQ22" s="225">
        <f t="shared" si="54"/>
        <v>0</v>
      </c>
      <c r="GR22" s="225">
        <f t="shared" si="55"/>
        <v>0</v>
      </c>
      <c r="GS22" s="225">
        <f t="shared" si="56"/>
        <v>0</v>
      </c>
      <c r="GT22" s="225">
        <f t="shared" si="57"/>
        <v>0</v>
      </c>
      <c r="GU22" s="225">
        <f t="shared" si="58"/>
        <v>0</v>
      </c>
      <c r="GV22" s="225">
        <f t="shared" si="59"/>
        <v>0</v>
      </c>
      <c r="GW22" s="225">
        <f t="shared" si="60"/>
        <v>0</v>
      </c>
      <c r="GX22" s="225">
        <f t="shared" si="61"/>
        <v>0</v>
      </c>
      <c r="GY22" s="225">
        <f t="shared" si="62"/>
        <v>0</v>
      </c>
      <c r="GZ22" s="225">
        <f t="shared" si="63"/>
        <v>0</v>
      </c>
      <c r="HA22" s="225">
        <f t="shared" si="64"/>
        <v>0</v>
      </c>
      <c r="HB22" s="225">
        <f t="shared" si="65"/>
        <v>1</v>
      </c>
      <c r="HC22" s="225">
        <f t="shared" si="66"/>
        <v>0</v>
      </c>
      <c r="HD22" s="225">
        <f t="shared" si="67"/>
        <v>0</v>
      </c>
      <c r="HE22" s="225">
        <f t="shared" si="68"/>
        <v>0</v>
      </c>
      <c r="HF22" s="225">
        <f t="shared" si="69"/>
        <v>1</v>
      </c>
      <c r="HG22" s="225">
        <f t="shared" si="6"/>
        <v>0</v>
      </c>
      <c r="HH22" s="225">
        <f t="shared" si="85"/>
        <v>0</v>
      </c>
      <c r="HI22" s="225">
        <f t="shared" si="86"/>
        <v>0</v>
      </c>
      <c r="HJ22" s="225">
        <f t="shared" si="87"/>
        <v>0</v>
      </c>
      <c r="HK22" s="225">
        <f t="shared" si="88"/>
        <v>0</v>
      </c>
      <c r="HL22" s="225">
        <f t="shared" si="89"/>
        <v>0</v>
      </c>
      <c r="HM22" s="225">
        <f t="shared" si="90"/>
        <v>0</v>
      </c>
      <c r="HN22" s="225">
        <f t="shared" si="91"/>
        <v>0</v>
      </c>
      <c r="HO22" s="225">
        <f t="shared" si="92"/>
        <v>0</v>
      </c>
      <c r="HP22" s="225">
        <f t="shared" si="93"/>
        <v>1</v>
      </c>
      <c r="HQ22" s="225">
        <f t="shared" si="94"/>
        <v>0</v>
      </c>
      <c r="HR22" s="225">
        <f t="shared" si="95"/>
        <v>0</v>
      </c>
      <c r="HS22" s="225">
        <f t="shared" si="96"/>
        <v>0</v>
      </c>
      <c r="HT22" s="225">
        <f t="shared" si="97"/>
        <v>0</v>
      </c>
      <c r="HU22" s="225">
        <f t="shared" si="98"/>
        <v>0</v>
      </c>
      <c r="HV22" s="225">
        <f t="shared" si="99"/>
        <v>1</v>
      </c>
      <c r="HW22" s="225">
        <f t="shared" si="100"/>
        <v>0</v>
      </c>
      <c r="HX22" s="225">
        <f t="shared" si="101"/>
        <v>0</v>
      </c>
      <c r="HY22" s="225">
        <f t="shared" si="102"/>
        <v>0</v>
      </c>
      <c r="HZ22" s="225">
        <f t="shared" si="103"/>
        <v>0</v>
      </c>
      <c r="IA22" s="225">
        <f t="shared" si="104"/>
        <v>1</v>
      </c>
      <c r="IB22" s="225">
        <f t="shared" si="105"/>
        <v>0</v>
      </c>
      <c r="IC22" s="225">
        <f t="shared" si="106"/>
        <v>0</v>
      </c>
      <c r="ID22" s="225">
        <f t="shared" si="107"/>
        <v>0</v>
      </c>
      <c r="IE22" s="225">
        <f t="shared" si="108"/>
        <v>0</v>
      </c>
      <c r="IF22" s="225">
        <f t="shared" si="109"/>
        <v>0</v>
      </c>
      <c r="IG22" s="225">
        <f t="shared" si="110"/>
        <v>0</v>
      </c>
      <c r="IH22" s="225">
        <f t="shared" si="111"/>
        <v>0</v>
      </c>
      <c r="II22" s="225">
        <f t="shared" si="112"/>
        <v>0</v>
      </c>
      <c r="IJ22" s="225">
        <f t="shared" si="113"/>
        <v>0</v>
      </c>
      <c r="IK22" s="225">
        <f t="shared" si="114"/>
        <v>0</v>
      </c>
      <c r="IL22" s="225">
        <f t="shared" si="115"/>
        <v>0</v>
      </c>
      <c r="IM22" s="225">
        <f t="shared" si="116"/>
        <v>0</v>
      </c>
      <c r="IN22" s="225">
        <f t="shared" si="117"/>
        <v>0</v>
      </c>
      <c r="IO22" s="225">
        <f t="shared" si="118"/>
        <v>0</v>
      </c>
      <c r="IP22" s="225">
        <f t="shared" si="119"/>
        <v>0</v>
      </c>
      <c r="IQ22" s="225">
        <f t="shared" si="120"/>
        <v>0</v>
      </c>
      <c r="IR22" s="225">
        <f t="shared" si="121"/>
        <v>0</v>
      </c>
      <c r="IS22" s="225">
        <f t="shared" si="122"/>
        <v>0</v>
      </c>
      <c r="IT22" s="225">
        <f t="shared" si="123"/>
        <v>0</v>
      </c>
      <c r="IU22" s="225">
        <f t="shared" si="70"/>
        <v>0</v>
      </c>
      <c r="IV22" s="225">
        <f t="shared" si="71"/>
        <v>0</v>
      </c>
      <c r="IW22" s="225">
        <f t="shared" si="72"/>
        <v>0</v>
      </c>
      <c r="IX22" s="225">
        <f t="shared" si="73"/>
        <v>0</v>
      </c>
      <c r="IY22" s="225">
        <f t="shared" si="74"/>
        <v>0</v>
      </c>
      <c r="IZ22" s="225">
        <f t="shared" si="75"/>
        <v>0</v>
      </c>
      <c r="JA22" s="225">
        <f t="shared" si="76"/>
        <v>0</v>
      </c>
      <c r="JB22" s="225">
        <f t="shared" si="77"/>
        <v>0</v>
      </c>
      <c r="JC22" s="225">
        <f t="shared" si="78"/>
        <v>0</v>
      </c>
      <c r="JD22" s="225">
        <f t="shared" si="79"/>
        <v>0</v>
      </c>
      <c r="JE22" s="225">
        <f t="shared" si="80"/>
        <v>0</v>
      </c>
      <c r="JF22" s="225">
        <f t="shared" si="81"/>
        <v>0</v>
      </c>
      <c r="JG22" s="225">
        <f t="shared" si="82"/>
        <v>1</v>
      </c>
      <c r="JH22" s="225">
        <f t="shared" si="83"/>
        <v>1</v>
      </c>
      <c r="JI22" s="225">
        <f t="shared" si="84"/>
        <v>0</v>
      </c>
      <c r="JJ22" s="225">
        <f t="shared" si="5"/>
        <v>0</v>
      </c>
      <c r="JK22" s="225">
        <f t="shared" si="124"/>
        <v>0</v>
      </c>
      <c r="JL22" s="225">
        <f t="shared" si="125"/>
        <v>0</v>
      </c>
      <c r="JM22" s="225">
        <f t="shared" si="126"/>
        <v>0</v>
      </c>
      <c r="JN22" s="225">
        <f t="shared" si="127"/>
        <v>0</v>
      </c>
      <c r="JO22" s="225">
        <f t="shared" si="128"/>
        <v>0</v>
      </c>
      <c r="JP22" s="225">
        <f t="shared" si="129"/>
        <v>0</v>
      </c>
      <c r="JQ22" s="225">
        <f t="shared" si="130"/>
        <v>0</v>
      </c>
      <c r="JR22" s="225">
        <f t="shared" si="131"/>
        <v>0</v>
      </c>
      <c r="JS22" s="225"/>
      <c r="JT22" s="225"/>
      <c r="JU22" s="225"/>
      <c r="JV22" s="225"/>
      <c r="JW22" s="225"/>
      <c r="JX22" s="225"/>
      <c r="JY22" s="225"/>
      <c r="JZ22" s="225"/>
      <c r="KA22" s="225"/>
      <c r="KB22" s="225"/>
      <c r="KC22" s="225"/>
    </row>
    <row r="23" spans="1:289">
      <c r="A23">
        <v>-1</v>
      </c>
      <c r="B23">
        <v>-1</v>
      </c>
      <c r="C23">
        <v>-1</v>
      </c>
      <c r="D23">
        <v>2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40</v>
      </c>
      <c r="V23">
        <v>44</v>
      </c>
      <c r="W23">
        <v>26</v>
      </c>
      <c r="X23">
        <v>-1</v>
      </c>
      <c r="Y23">
        <v>-1</v>
      </c>
      <c r="Z23">
        <v>-1</v>
      </c>
      <c r="AA23">
        <v>-1</v>
      </c>
      <c r="AB23">
        <v>26</v>
      </c>
      <c r="AC23">
        <v>-1</v>
      </c>
      <c r="AD23">
        <v>-1</v>
      </c>
      <c r="AE23">
        <v>-1</v>
      </c>
      <c r="AF23">
        <v>-1</v>
      </c>
      <c r="AG23">
        <v>96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125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9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74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31</v>
      </c>
      <c r="CM23">
        <v>-1</v>
      </c>
      <c r="CN23">
        <v>127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0</v>
      </c>
      <c r="DO23">
        <v>0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EF23" s="98">
        <f t="shared" si="3"/>
        <v>13</v>
      </c>
      <c r="EU23" s="225">
        <f t="shared" si="4"/>
        <v>0</v>
      </c>
      <c r="EV23" s="225">
        <f t="shared" si="7"/>
        <v>0</v>
      </c>
      <c r="EW23" s="225">
        <f t="shared" si="8"/>
        <v>0</v>
      </c>
      <c r="EX23" s="225">
        <f t="shared" si="9"/>
        <v>1</v>
      </c>
      <c r="EY23" s="225">
        <f t="shared" si="10"/>
        <v>0</v>
      </c>
      <c r="EZ23" s="225">
        <f t="shared" si="11"/>
        <v>0</v>
      </c>
      <c r="FA23" s="225">
        <f t="shared" si="12"/>
        <v>0</v>
      </c>
      <c r="FB23" s="225">
        <f t="shared" si="13"/>
        <v>0</v>
      </c>
      <c r="FC23" s="225">
        <f t="shared" si="14"/>
        <v>0</v>
      </c>
      <c r="FD23" s="225">
        <f t="shared" si="15"/>
        <v>0</v>
      </c>
      <c r="FE23" s="225">
        <f t="shared" si="16"/>
        <v>0</v>
      </c>
      <c r="FF23" s="225">
        <f t="shared" si="17"/>
        <v>0</v>
      </c>
      <c r="FG23" s="225">
        <f t="shared" si="18"/>
        <v>0</v>
      </c>
      <c r="FH23" s="225">
        <f t="shared" si="19"/>
        <v>0</v>
      </c>
      <c r="FI23" s="225">
        <f t="shared" si="20"/>
        <v>0</v>
      </c>
      <c r="FJ23" s="225">
        <f t="shared" si="21"/>
        <v>0</v>
      </c>
      <c r="FK23" s="225">
        <f t="shared" si="22"/>
        <v>0</v>
      </c>
      <c r="FL23" s="225">
        <f t="shared" si="23"/>
        <v>0</v>
      </c>
      <c r="FM23" s="225">
        <f t="shared" si="24"/>
        <v>0</v>
      </c>
      <c r="FN23" s="225">
        <f t="shared" si="25"/>
        <v>0</v>
      </c>
      <c r="FO23" s="225">
        <f t="shared" si="26"/>
        <v>1</v>
      </c>
      <c r="FP23" s="225">
        <f t="shared" si="27"/>
        <v>1</v>
      </c>
      <c r="FQ23" s="225">
        <f t="shared" si="28"/>
        <v>1</v>
      </c>
      <c r="FR23" s="225">
        <f t="shared" si="29"/>
        <v>0</v>
      </c>
      <c r="FS23" s="225">
        <f t="shared" si="30"/>
        <v>0</v>
      </c>
      <c r="FT23" s="225">
        <f t="shared" si="31"/>
        <v>0</v>
      </c>
      <c r="FU23" s="225">
        <f t="shared" si="32"/>
        <v>0</v>
      </c>
      <c r="FV23" s="225">
        <f t="shared" si="33"/>
        <v>1</v>
      </c>
      <c r="FW23" s="225">
        <f t="shared" si="34"/>
        <v>0</v>
      </c>
      <c r="FX23" s="225">
        <f t="shared" si="35"/>
        <v>0</v>
      </c>
      <c r="FY23" s="225">
        <f t="shared" si="36"/>
        <v>0</v>
      </c>
      <c r="FZ23" s="225">
        <f t="shared" si="37"/>
        <v>0</v>
      </c>
      <c r="GA23" s="225">
        <f t="shared" si="38"/>
        <v>1</v>
      </c>
      <c r="GB23" s="225">
        <f t="shared" si="39"/>
        <v>0</v>
      </c>
      <c r="GC23" s="225">
        <f t="shared" si="40"/>
        <v>0</v>
      </c>
      <c r="GD23" s="225">
        <f t="shared" si="41"/>
        <v>0</v>
      </c>
      <c r="GE23" s="225">
        <f t="shared" si="42"/>
        <v>0</v>
      </c>
      <c r="GF23" s="225">
        <f t="shared" si="43"/>
        <v>0</v>
      </c>
      <c r="GG23" s="225">
        <f t="shared" si="44"/>
        <v>0</v>
      </c>
      <c r="GH23" s="225">
        <f t="shared" si="45"/>
        <v>0</v>
      </c>
      <c r="GI23" s="225">
        <f t="shared" si="46"/>
        <v>0</v>
      </c>
      <c r="GJ23" s="225">
        <f t="shared" si="47"/>
        <v>0</v>
      </c>
      <c r="GK23" s="225">
        <f t="shared" si="48"/>
        <v>0</v>
      </c>
      <c r="GL23" s="225">
        <f t="shared" si="49"/>
        <v>0</v>
      </c>
      <c r="GM23" s="225">
        <f t="shared" si="50"/>
        <v>0</v>
      </c>
      <c r="GN23" s="225">
        <f t="shared" si="51"/>
        <v>0</v>
      </c>
      <c r="GO23" s="225">
        <f t="shared" si="52"/>
        <v>0</v>
      </c>
      <c r="GP23" s="225">
        <f t="shared" si="53"/>
        <v>0</v>
      </c>
      <c r="GQ23" s="225">
        <f t="shared" si="54"/>
        <v>0</v>
      </c>
      <c r="GR23" s="225">
        <f t="shared" si="55"/>
        <v>0</v>
      </c>
      <c r="GS23" s="225">
        <f t="shared" si="56"/>
        <v>0</v>
      </c>
      <c r="GT23" s="225">
        <f t="shared" si="57"/>
        <v>0</v>
      </c>
      <c r="GU23" s="225">
        <f t="shared" si="58"/>
        <v>0</v>
      </c>
      <c r="GV23" s="225">
        <f t="shared" si="59"/>
        <v>0</v>
      </c>
      <c r="GW23" s="225">
        <f t="shared" si="60"/>
        <v>0</v>
      </c>
      <c r="GX23" s="225">
        <f t="shared" si="61"/>
        <v>0</v>
      </c>
      <c r="GY23" s="225">
        <f t="shared" si="62"/>
        <v>0</v>
      </c>
      <c r="GZ23" s="225">
        <f t="shared" si="63"/>
        <v>0</v>
      </c>
      <c r="HA23" s="225">
        <f t="shared" si="64"/>
        <v>0</v>
      </c>
      <c r="HB23" s="225">
        <f t="shared" si="65"/>
        <v>0</v>
      </c>
      <c r="HC23" s="225">
        <f t="shared" si="66"/>
        <v>0</v>
      </c>
      <c r="HD23" s="225">
        <f t="shared" si="67"/>
        <v>0</v>
      </c>
      <c r="HE23" s="225">
        <f t="shared" si="68"/>
        <v>0</v>
      </c>
      <c r="HF23" s="225">
        <f t="shared" si="69"/>
        <v>0</v>
      </c>
      <c r="HG23" s="225">
        <f t="shared" si="6"/>
        <v>1</v>
      </c>
      <c r="HH23" s="225">
        <f t="shared" si="85"/>
        <v>0</v>
      </c>
      <c r="HI23" s="225">
        <f t="shared" si="86"/>
        <v>0</v>
      </c>
      <c r="HJ23" s="225">
        <f t="shared" si="87"/>
        <v>0</v>
      </c>
      <c r="HK23" s="225">
        <f t="shared" si="88"/>
        <v>0</v>
      </c>
      <c r="HL23" s="225">
        <f t="shared" si="89"/>
        <v>0</v>
      </c>
      <c r="HM23" s="225">
        <f t="shared" si="90"/>
        <v>0</v>
      </c>
      <c r="HN23" s="225">
        <f t="shared" si="91"/>
        <v>0</v>
      </c>
      <c r="HO23" s="225">
        <f t="shared" si="92"/>
        <v>1</v>
      </c>
      <c r="HP23" s="225">
        <f t="shared" si="93"/>
        <v>0</v>
      </c>
      <c r="HQ23" s="225">
        <f t="shared" si="94"/>
        <v>0</v>
      </c>
      <c r="HR23" s="225">
        <f t="shared" si="95"/>
        <v>0</v>
      </c>
      <c r="HS23" s="225">
        <f t="shared" si="96"/>
        <v>0</v>
      </c>
      <c r="HT23" s="225">
        <f t="shared" si="97"/>
        <v>0</v>
      </c>
      <c r="HU23" s="225">
        <f t="shared" si="98"/>
        <v>0</v>
      </c>
      <c r="HV23" s="225">
        <f t="shared" si="99"/>
        <v>0</v>
      </c>
      <c r="HW23" s="225">
        <f t="shared" si="100"/>
        <v>0</v>
      </c>
      <c r="HX23" s="225">
        <f t="shared" si="101"/>
        <v>0</v>
      </c>
      <c r="HY23" s="225">
        <f t="shared" si="102"/>
        <v>1</v>
      </c>
      <c r="HZ23" s="225">
        <f t="shared" si="103"/>
        <v>0</v>
      </c>
      <c r="IA23" s="225">
        <f t="shared" si="104"/>
        <v>0</v>
      </c>
      <c r="IB23" s="225">
        <f t="shared" si="105"/>
        <v>0</v>
      </c>
      <c r="IC23" s="225">
        <f t="shared" si="106"/>
        <v>0</v>
      </c>
      <c r="ID23" s="225">
        <f t="shared" si="107"/>
        <v>0</v>
      </c>
      <c r="IE23" s="225">
        <f t="shared" si="108"/>
        <v>0</v>
      </c>
      <c r="IF23" s="225">
        <f t="shared" si="109"/>
        <v>1</v>
      </c>
      <c r="IG23" s="225">
        <f t="shared" si="110"/>
        <v>0</v>
      </c>
      <c r="IH23" s="225">
        <f t="shared" si="111"/>
        <v>1</v>
      </c>
      <c r="II23" s="225">
        <f t="shared" si="112"/>
        <v>0</v>
      </c>
      <c r="IJ23" s="225">
        <f t="shared" si="113"/>
        <v>0</v>
      </c>
      <c r="IK23" s="225">
        <f t="shared" si="114"/>
        <v>0</v>
      </c>
      <c r="IL23" s="225">
        <f t="shared" si="115"/>
        <v>0</v>
      </c>
      <c r="IM23" s="225">
        <f t="shared" si="116"/>
        <v>0</v>
      </c>
      <c r="IN23" s="225">
        <f t="shared" si="117"/>
        <v>0</v>
      </c>
      <c r="IO23" s="225">
        <f t="shared" si="118"/>
        <v>0</v>
      </c>
      <c r="IP23" s="225">
        <f t="shared" si="119"/>
        <v>0</v>
      </c>
      <c r="IQ23" s="225">
        <f t="shared" si="120"/>
        <v>0</v>
      </c>
      <c r="IR23" s="225">
        <f t="shared" si="121"/>
        <v>0</v>
      </c>
      <c r="IS23" s="225">
        <f t="shared" si="122"/>
        <v>0</v>
      </c>
      <c r="IT23" s="225">
        <f t="shared" si="123"/>
        <v>0</v>
      </c>
      <c r="IU23" s="225">
        <f t="shared" si="70"/>
        <v>0</v>
      </c>
      <c r="IV23" s="225">
        <f t="shared" si="71"/>
        <v>0</v>
      </c>
      <c r="IW23" s="225">
        <f t="shared" si="72"/>
        <v>0</v>
      </c>
      <c r="IX23" s="225">
        <f t="shared" si="73"/>
        <v>0</v>
      </c>
      <c r="IY23" s="225">
        <f t="shared" si="74"/>
        <v>0</v>
      </c>
      <c r="IZ23" s="225">
        <f t="shared" si="75"/>
        <v>0</v>
      </c>
      <c r="JA23" s="225">
        <f t="shared" si="76"/>
        <v>0</v>
      </c>
      <c r="JB23" s="225">
        <f t="shared" si="77"/>
        <v>0</v>
      </c>
      <c r="JC23" s="225">
        <f t="shared" si="78"/>
        <v>0</v>
      </c>
      <c r="JD23" s="225">
        <f t="shared" si="79"/>
        <v>0</v>
      </c>
      <c r="JE23" s="225">
        <f t="shared" si="80"/>
        <v>0</v>
      </c>
      <c r="JF23" s="225">
        <f t="shared" si="81"/>
        <v>0</v>
      </c>
      <c r="JG23" s="225">
        <f t="shared" si="82"/>
        <v>0</v>
      </c>
      <c r="JH23" s="225">
        <f t="shared" si="83"/>
        <v>1</v>
      </c>
      <c r="JI23" s="225">
        <f t="shared" si="84"/>
        <v>1</v>
      </c>
      <c r="JJ23" s="225">
        <f t="shared" si="5"/>
        <v>0</v>
      </c>
      <c r="JK23" s="225">
        <f t="shared" si="124"/>
        <v>0</v>
      </c>
      <c r="JL23" s="225">
        <f t="shared" si="125"/>
        <v>0</v>
      </c>
      <c r="JM23" s="225">
        <f t="shared" si="126"/>
        <v>0</v>
      </c>
      <c r="JN23" s="225">
        <f t="shared" si="127"/>
        <v>0</v>
      </c>
      <c r="JO23" s="225">
        <f t="shared" si="128"/>
        <v>0</v>
      </c>
      <c r="JP23" s="225">
        <f t="shared" si="129"/>
        <v>0</v>
      </c>
      <c r="JQ23" s="225">
        <f t="shared" si="130"/>
        <v>0</v>
      </c>
      <c r="JR23" s="225">
        <f t="shared" si="131"/>
        <v>0</v>
      </c>
      <c r="JS23" s="225"/>
      <c r="JT23" s="225"/>
      <c r="JU23" s="225"/>
      <c r="JV23" s="225"/>
      <c r="JW23" s="225"/>
      <c r="JX23" s="225"/>
      <c r="JY23" s="225"/>
      <c r="JZ23" s="225"/>
      <c r="KA23" s="225"/>
      <c r="KB23" s="225"/>
      <c r="KC23" s="225"/>
    </row>
    <row r="24" spans="1:289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85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58</v>
      </c>
      <c r="BB24">
        <v>-1</v>
      </c>
      <c r="BC24">
        <v>105</v>
      </c>
      <c r="BD24">
        <v>-1</v>
      </c>
      <c r="BE24">
        <v>-1</v>
      </c>
      <c r="BF24">
        <v>-1</v>
      </c>
      <c r="BG24">
        <v>34</v>
      </c>
      <c r="BH24">
        <v>-1</v>
      </c>
      <c r="BI24">
        <v>85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34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0</v>
      </c>
      <c r="DP24">
        <v>0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EF24" s="98">
        <f t="shared" si="3"/>
        <v>8</v>
      </c>
      <c r="EU24" s="225">
        <f t="shared" si="4"/>
        <v>0</v>
      </c>
      <c r="EV24" s="225">
        <f t="shared" si="7"/>
        <v>0</v>
      </c>
      <c r="EW24" s="225">
        <f t="shared" si="8"/>
        <v>0</v>
      </c>
      <c r="EX24" s="225">
        <f t="shared" si="9"/>
        <v>0</v>
      </c>
      <c r="EY24" s="225">
        <f t="shared" si="10"/>
        <v>0</v>
      </c>
      <c r="EZ24" s="225">
        <f t="shared" si="11"/>
        <v>0</v>
      </c>
      <c r="FA24" s="225">
        <f t="shared" si="12"/>
        <v>0</v>
      </c>
      <c r="FB24" s="225">
        <f t="shared" si="13"/>
        <v>0</v>
      </c>
      <c r="FC24" s="225">
        <f t="shared" si="14"/>
        <v>0</v>
      </c>
      <c r="FD24" s="225">
        <f t="shared" si="15"/>
        <v>0</v>
      </c>
      <c r="FE24" s="225">
        <f t="shared" si="16"/>
        <v>0</v>
      </c>
      <c r="FF24" s="225">
        <f t="shared" si="17"/>
        <v>0</v>
      </c>
      <c r="FG24" s="225">
        <f t="shared" si="18"/>
        <v>0</v>
      </c>
      <c r="FH24" s="225">
        <f t="shared" si="19"/>
        <v>0</v>
      </c>
      <c r="FI24" s="225">
        <f t="shared" si="20"/>
        <v>0</v>
      </c>
      <c r="FJ24" s="225">
        <f t="shared" si="21"/>
        <v>0</v>
      </c>
      <c r="FK24" s="225">
        <f t="shared" si="22"/>
        <v>0</v>
      </c>
      <c r="FL24" s="225">
        <f t="shared" si="23"/>
        <v>0</v>
      </c>
      <c r="FM24" s="225">
        <f t="shared" si="24"/>
        <v>0</v>
      </c>
      <c r="FN24" s="225">
        <f t="shared" si="25"/>
        <v>0</v>
      </c>
      <c r="FO24" s="225">
        <f t="shared" si="26"/>
        <v>0</v>
      </c>
      <c r="FP24" s="225">
        <f t="shared" si="27"/>
        <v>0</v>
      </c>
      <c r="FQ24" s="225">
        <f t="shared" si="28"/>
        <v>0</v>
      </c>
      <c r="FR24" s="225">
        <f t="shared" si="29"/>
        <v>0</v>
      </c>
      <c r="FS24" s="225">
        <f t="shared" si="30"/>
        <v>0</v>
      </c>
      <c r="FT24" s="225">
        <f t="shared" si="31"/>
        <v>0</v>
      </c>
      <c r="FU24" s="225">
        <f t="shared" si="32"/>
        <v>0</v>
      </c>
      <c r="FV24" s="225">
        <f t="shared" si="33"/>
        <v>0</v>
      </c>
      <c r="FW24" s="225">
        <f t="shared" si="34"/>
        <v>0</v>
      </c>
      <c r="FX24" s="225">
        <f t="shared" si="35"/>
        <v>0</v>
      </c>
      <c r="FY24" s="225">
        <f t="shared" si="36"/>
        <v>0</v>
      </c>
      <c r="FZ24" s="225">
        <f t="shared" si="37"/>
        <v>0</v>
      </c>
      <c r="GA24" s="225">
        <f t="shared" si="38"/>
        <v>0</v>
      </c>
      <c r="GB24" s="225">
        <f t="shared" si="39"/>
        <v>0</v>
      </c>
      <c r="GC24" s="225">
        <f t="shared" si="40"/>
        <v>0</v>
      </c>
      <c r="GD24" s="225">
        <f t="shared" si="41"/>
        <v>0</v>
      </c>
      <c r="GE24" s="225">
        <f t="shared" si="42"/>
        <v>0</v>
      </c>
      <c r="GF24" s="225">
        <f t="shared" si="43"/>
        <v>0</v>
      </c>
      <c r="GG24" s="225">
        <f t="shared" si="44"/>
        <v>0</v>
      </c>
      <c r="GH24" s="225">
        <f t="shared" si="45"/>
        <v>0</v>
      </c>
      <c r="GI24" s="225">
        <f t="shared" si="46"/>
        <v>0</v>
      </c>
      <c r="GJ24" s="225">
        <f t="shared" si="47"/>
        <v>0</v>
      </c>
      <c r="GK24" s="225">
        <f t="shared" si="48"/>
        <v>1</v>
      </c>
      <c r="GL24" s="225">
        <f t="shared" si="49"/>
        <v>0</v>
      </c>
      <c r="GM24" s="225">
        <f t="shared" si="50"/>
        <v>0</v>
      </c>
      <c r="GN24" s="225">
        <f t="shared" si="51"/>
        <v>0</v>
      </c>
      <c r="GO24" s="225">
        <f t="shared" si="52"/>
        <v>0</v>
      </c>
      <c r="GP24" s="225">
        <f t="shared" si="53"/>
        <v>0</v>
      </c>
      <c r="GQ24" s="225">
        <f t="shared" si="54"/>
        <v>0</v>
      </c>
      <c r="GR24" s="225">
        <f t="shared" si="55"/>
        <v>0</v>
      </c>
      <c r="GS24" s="225">
        <f t="shared" si="56"/>
        <v>0</v>
      </c>
      <c r="GT24" s="225">
        <f t="shared" si="57"/>
        <v>0</v>
      </c>
      <c r="GU24" s="225">
        <f t="shared" si="58"/>
        <v>1</v>
      </c>
      <c r="GV24" s="225">
        <f t="shared" si="59"/>
        <v>0</v>
      </c>
      <c r="GW24" s="225">
        <f t="shared" si="60"/>
        <v>1</v>
      </c>
      <c r="GX24" s="225">
        <f t="shared" si="61"/>
        <v>0</v>
      </c>
      <c r="GY24" s="225">
        <f t="shared" si="62"/>
        <v>0</v>
      </c>
      <c r="GZ24" s="225">
        <f t="shared" si="63"/>
        <v>0</v>
      </c>
      <c r="HA24" s="225">
        <f t="shared" si="64"/>
        <v>1</v>
      </c>
      <c r="HB24" s="225">
        <f t="shared" si="65"/>
        <v>0</v>
      </c>
      <c r="HC24" s="225">
        <f t="shared" si="66"/>
        <v>1</v>
      </c>
      <c r="HD24" s="225">
        <f t="shared" si="67"/>
        <v>0</v>
      </c>
      <c r="HE24" s="225">
        <f t="shared" si="68"/>
        <v>0</v>
      </c>
      <c r="HF24" s="225">
        <f t="shared" si="69"/>
        <v>0</v>
      </c>
      <c r="HG24" s="225">
        <f t="shared" si="6"/>
        <v>0</v>
      </c>
      <c r="HH24" s="225">
        <f t="shared" si="85"/>
        <v>0</v>
      </c>
      <c r="HI24" s="225">
        <f t="shared" si="86"/>
        <v>0</v>
      </c>
      <c r="HJ24" s="225">
        <f t="shared" si="87"/>
        <v>0</v>
      </c>
      <c r="HK24" s="225">
        <f t="shared" si="88"/>
        <v>0</v>
      </c>
      <c r="HL24" s="225">
        <f t="shared" si="89"/>
        <v>0</v>
      </c>
      <c r="HM24" s="225">
        <f t="shared" si="90"/>
        <v>0</v>
      </c>
      <c r="HN24" s="225">
        <f t="shared" si="91"/>
        <v>0</v>
      </c>
      <c r="HO24" s="225">
        <f t="shared" si="92"/>
        <v>1</v>
      </c>
      <c r="HP24" s="225">
        <f t="shared" si="93"/>
        <v>0</v>
      </c>
      <c r="HQ24" s="225">
        <f t="shared" si="94"/>
        <v>0</v>
      </c>
      <c r="HR24" s="225">
        <f t="shared" si="95"/>
        <v>0</v>
      </c>
      <c r="HS24" s="225">
        <f t="shared" si="96"/>
        <v>0</v>
      </c>
      <c r="HT24" s="225">
        <f t="shared" si="97"/>
        <v>0</v>
      </c>
      <c r="HU24" s="225">
        <f t="shared" si="98"/>
        <v>0</v>
      </c>
      <c r="HV24" s="225">
        <f t="shared" si="99"/>
        <v>0</v>
      </c>
      <c r="HW24" s="225">
        <f t="shared" si="100"/>
        <v>0</v>
      </c>
      <c r="HX24" s="225">
        <f t="shared" si="101"/>
        <v>0</v>
      </c>
      <c r="HY24" s="225">
        <f t="shared" si="102"/>
        <v>0</v>
      </c>
      <c r="HZ24" s="225">
        <f t="shared" si="103"/>
        <v>0</v>
      </c>
      <c r="IA24" s="225">
        <f t="shared" si="104"/>
        <v>0</v>
      </c>
      <c r="IB24" s="225">
        <f t="shared" si="105"/>
        <v>0</v>
      </c>
      <c r="IC24" s="225">
        <f t="shared" si="106"/>
        <v>0</v>
      </c>
      <c r="ID24" s="225">
        <f t="shared" si="107"/>
        <v>0</v>
      </c>
      <c r="IE24" s="225">
        <f t="shared" si="108"/>
        <v>0</v>
      </c>
      <c r="IF24" s="225">
        <f t="shared" si="109"/>
        <v>0</v>
      </c>
      <c r="IG24" s="225">
        <f t="shared" si="110"/>
        <v>0</v>
      </c>
      <c r="IH24" s="225">
        <f t="shared" si="111"/>
        <v>0</v>
      </c>
      <c r="II24" s="225">
        <f t="shared" si="112"/>
        <v>0</v>
      </c>
      <c r="IJ24" s="225">
        <f t="shared" si="113"/>
        <v>0</v>
      </c>
      <c r="IK24" s="225">
        <f t="shared" si="114"/>
        <v>0</v>
      </c>
      <c r="IL24" s="225">
        <f t="shared" si="115"/>
        <v>0</v>
      </c>
      <c r="IM24" s="225">
        <f t="shared" si="116"/>
        <v>0</v>
      </c>
      <c r="IN24" s="225">
        <f t="shared" si="117"/>
        <v>0</v>
      </c>
      <c r="IO24" s="225">
        <f t="shared" si="118"/>
        <v>0</v>
      </c>
      <c r="IP24" s="225">
        <f t="shared" si="119"/>
        <v>0</v>
      </c>
      <c r="IQ24" s="225">
        <f t="shared" si="120"/>
        <v>0</v>
      </c>
      <c r="IR24" s="225">
        <f t="shared" si="121"/>
        <v>0</v>
      </c>
      <c r="IS24" s="225">
        <f t="shared" si="122"/>
        <v>0</v>
      </c>
      <c r="IT24" s="225">
        <f t="shared" si="123"/>
        <v>0</v>
      </c>
      <c r="IU24" s="225">
        <f t="shared" si="70"/>
        <v>0</v>
      </c>
      <c r="IV24" s="225">
        <f t="shared" si="71"/>
        <v>0</v>
      </c>
      <c r="IW24" s="225">
        <f t="shared" si="72"/>
        <v>0</v>
      </c>
      <c r="IX24" s="225">
        <f t="shared" si="73"/>
        <v>0</v>
      </c>
      <c r="IY24" s="225">
        <f t="shared" si="74"/>
        <v>0</v>
      </c>
      <c r="IZ24" s="225">
        <f t="shared" si="75"/>
        <v>0</v>
      </c>
      <c r="JA24" s="225">
        <f t="shared" si="76"/>
        <v>0</v>
      </c>
      <c r="JB24" s="225">
        <f t="shared" si="77"/>
        <v>0</v>
      </c>
      <c r="JC24" s="225">
        <f t="shared" si="78"/>
        <v>0</v>
      </c>
      <c r="JD24" s="225">
        <f t="shared" si="79"/>
        <v>0</v>
      </c>
      <c r="JE24" s="225">
        <f t="shared" si="80"/>
        <v>0</v>
      </c>
      <c r="JF24" s="225">
        <f t="shared" si="81"/>
        <v>0</v>
      </c>
      <c r="JG24" s="225">
        <f t="shared" si="82"/>
        <v>0</v>
      </c>
      <c r="JH24" s="225">
        <f t="shared" si="83"/>
        <v>0</v>
      </c>
      <c r="JI24" s="225">
        <f t="shared" si="84"/>
        <v>1</v>
      </c>
      <c r="JJ24" s="225">
        <f t="shared" si="5"/>
        <v>1</v>
      </c>
      <c r="JK24" s="225">
        <f t="shared" si="124"/>
        <v>0</v>
      </c>
      <c r="JL24" s="225">
        <f t="shared" si="125"/>
        <v>0</v>
      </c>
      <c r="JM24" s="225">
        <f t="shared" si="126"/>
        <v>0</v>
      </c>
      <c r="JN24" s="225">
        <f t="shared" si="127"/>
        <v>0</v>
      </c>
      <c r="JO24" s="225">
        <f t="shared" si="128"/>
        <v>0</v>
      </c>
      <c r="JP24" s="225">
        <f t="shared" si="129"/>
        <v>0</v>
      </c>
      <c r="JQ24" s="225">
        <f t="shared" si="130"/>
        <v>0</v>
      </c>
      <c r="JR24" s="225">
        <f t="shared" si="131"/>
        <v>0</v>
      </c>
      <c r="JS24" s="225"/>
      <c r="JT24" s="225"/>
      <c r="JU24" s="225"/>
      <c r="JV24" s="225"/>
      <c r="JW24" s="225"/>
      <c r="JX24" s="225"/>
      <c r="JY24" s="225"/>
      <c r="JZ24" s="225"/>
      <c r="KA24" s="225"/>
      <c r="KB24" s="225"/>
      <c r="KC24" s="225"/>
    </row>
    <row r="25" spans="1:289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107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121</v>
      </c>
      <c r="AD25">
        <v>-1</v>
      </c>
      <c r="AE25">
        <v>-1</v>
      </c>
      <c r="AF25">
        <v>-1</v>
      </c>
      <c r="AG25">
        <v>-1</v>
      </c>
      <c r="AH25">
        <v>36</v>
      </c>
      <c r="AI25">
        <v>-1</v>
      </c>
      <c r="AJ25">
        <v>-1</v>
      </c>
      <c r="AK25">
        <v>-1</v>
      </c>
      <c r="AL25">
        <v>70</v>
      </c>
      <c r="AM25">
        <v>4</v>
      </c>
      <c r="AN25">
        <v>-1</v>
      </c>
      <c r="AO25">
        <v>-1</v>
      </c>
      <c r="AP25">
        <v>78</v>
      </c>
      <c r="AQ25">
        <v>119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42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91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46</v>
      </c>
      <c r="CJ25">
        <v>29</v>
      </c>
      <c r="CK25">
        <v>-1</v>
      </c>
      <c r="CL25">
        <v>-1</v>
      </c>
      <c r="CM25">
        <v>-1</v>
      </c>
      <c r="CN25">
        <v>65</v>
      </c>
      <c r="CO25">
        <v>34</v>
      </c>
      <c r="CP25">
        <v>-1</v>
      </c>
      <c r="CQ25">
        <v>47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0</v>
      </c>
      <c r="DQ25">
        <v>0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EF25" s="98">
        <f t="shared" si="3"/>
        <v>16</v>
      </c>
      <c r="EU25" s="225">
        <f t="shared" si="4"/>
        <v>0</v>
      </c>
      <c r="EV25" s="225">
        <f t="shared" si="7"/>
        <v>0</v>
      </c>
      <c r="EW25" s="225">
        <f t="shared" si="8"/>
        <v>0</v>
      </c>
      <c r="EX25" s="225">
        <f t="shared" si="9"/>
        <v>0</v>
      </c>
      <c r="EY25" s="225">
        <f t="shared" si="10"/>
        <v>0</v>
      </c>
      <c r="EZ25" s="225">
        <f t="shared" si="11"/>
        <v>0</v>
      </c>
      <c r="FA25" s="225">
        <f t="shared" si="12"/>
        <v>0</v>
      </c>
      <c r="FB25" s="225">
        <f t="shared" si="13"/>
        <v>0</v>
      </c>
      <c r="FC25" s="225">
        <f t="shared" si="14"/>
        <v>0</v>
      </c>
      <c r="FD25" s="225">
        <f t="shared" si="15"/>
        <v>0</v>
      </c>
      <c r="FE25" s="225">
        <f t="shared" si="16"/>
        <v>0</v>
      </c>
      <c r="FF25" s="225">
        <f t="shared" si="17"/>
        <v>0</v>
      </c>
      <c r="FG25" s="225">
        <f t="shared" si="18"/>
        <v>1</v>
      </c>
      <c r="FH25" s="225">
        <f t="shared" si="19"/>
        <v>0</v>
      </c>
      <c r="FI25" s="225">
        <f t="shared" si="20"/>
        <v>0</v>
      </c>
      <c r="FJ25" s="225">
        <f t="shared" si="21"/>
        <v>0</v>
      </c>
      <c r="FK25" s="225">
        <f t="shared" si="22"/>
        <v>0</v>
      </c>
      <c r="FL25" s="225">
        <f t="shared" si="23"/>
        <v>0</v>
      </c>
      <c r="FM25" s="225">
        <f t="shared" si="24"/>
        <v>0</v>
      </c>
      <c r="FN25" s="225">
        <f t="shared" si="25"/>
        <v>0</v>
      </c>
      <c r="FO25" s="225">
        <f t="shared" si="26"/>
        <v>0</v>
      </c>
      <c r="FP25" s="225">
        <f t="shared" si="27"/>
        <v>0</v>
      </c>
      <c r="FQ25" s="225">
        <f t="shared" si="28"/>
        <v>0</v>
      </c>
      <c r="FR25" s="225">
        <f t="shared" si="29"/>
        <v>0</v>
      </c>
      <c r="FS25" s="225">
        <f t="shared" si="30"/>
        <v>0</v>
      </c>
      <c r="FT25" s="225">
        <f t="shared" si="31"/>
        <v>0</v>
      </c>
      <c r="FU25" s="225">
        <f t="shared" si="32"/>
        <v>0</v>
      </c>
      <c r="FV25" s="225">
        <f t="shared" si="33"/>
        <v>0</v>
      </c>
      <c r="FW25" s="225">
        <f t="shared" si="34"/>
        <v>1</v>
      </c>
      <c r="FX25" s="225">
        <f t="shared" si="35"/>
        <v>0</v>
      </c>
      <c r="FY25" s="225">
        <f t="shared" si="36"/>
        <v>0</v>
      </c>
      <c r="FZ25" s="225">
        <f t="shared" si="37"/>
        <v>0</v>
      </c>
      <c r="GA25" s="225">
        <f t="shared" si="38"/>
        <v>0</v>
      </c>
      <c r="GB25" s="225">
        <f t="shared" si="39"/>
        <v>1</v>
      </c>
      <c r="GC25" s="225">
        <f t="shared" si="40"/>
        <v>0</v>
      </c>
      <c r="GD25" s="225">
        <f t="shared" si="41"/>
        <v>0</v>
      </c>
      <c r="GE25" s="225">
        <f t="shared" si="42"/>
        <v>0</v>
      </c>
      <c r="GF25" s="225">
        <f t="shared" si="43"/>
        <v>1</v>
      </c>
      <c r="GG25" s="225">
        <f t="shared" si="44"/>
        <v>1</v>
      </c>
      <c r="GH25" s="225">
        <f t="shared" si="45"/>
        <v>0</v>
      </c>
      <c r="GI25" s="225">
        <f t="shared" si="46"/>
        <v>0</v>
      </c>
      <c r="GJ25" s="225">
        <f t="shared" si="47"/>
        <v>1</v>
      </c>
      <c r="GK25" s="225">
        <f t="shared" si="48"/>
        <v>1</v>
      </c>
      <c r="GL25" s="225">
        <f t="shared" si="49"/>
        <v>0</v>
      </c>
      <c r="GM25" s="225">
        <f t="shared" si="50"/>
        <v>0</v>
      </c>
      <c r="GN25" s="225">
        <f t="shared" si="51"/>
        <v>0</v>
      </c>
      <c r="GO25" s="225">
        <f t="shared" si="52"/>
        <v>0</v>
      </c>
      <c r="GP25" s="225">
        <f t="shared" si="53"/>
        <v>0</v>
      </c>
      <c r="GQ25" s="225">
        <f t="shared" si="54"/>
        <v>0</v>
      </c>
      <c r="GR25" s="225">
        <f t="shared" si="55"/>
        <v>0</v>
      </c>
      <c r="GS25" s="225">
        <f t="shared" si="56"/>
        <v>0</v>
      </c>
      <c r="GT25" s="225">
        <f t="shared" si="57"/>
        <v>0</v>
      </c>
      <c r="GU25" s="225">
        <f t="shared" si="58"/>
        <v>0</v>
      </c>
      <c r="GV25" s="225">
        <f t="shared" si="59"/>
        <v>0</v>
      </c>
      <c r="GW25" s="225">
        <f t="shared" si="60"/>
        <v>0</v>
      </c>
      <c r="GX25" s="225">
        <f t="shared" si="61"/>
        <v>0</v>
      </c>
      <c r="GY25" s="225">
        <f t="shared" si="62"/>
        <v>0</v>
      </c>
      <c r="GZ25" s="225">
        <f t="shared" si="63"/>
        <v>0</v>
      </c>
      <c r="HA25" s="225">
        <f t="shared" si="64"/>
        <v>0</v>
      </c>
      <c r="HB25" s="225">
        <f t="shared" si="65"/>
        <v>0</v>
      </c>
      <c r="HC25" s="225">
        <f t="shared" si="66"/>
        <v>0</v>
      </c>
      <c r="HD25" s="225">
        <f t="shared" si="67"/>
        <v>0</v>
      </c>
      <c r="HE25" s="225">
        <f t="shared" si="68"/>
        <v>0</v>
      </c>
      <c r="HF25" s="225">
        <f t="shared" si="69"/>
        <v>0</v>
      </c>
      <c r="HG25" s="225">
        <f t="shared" si="6"/>
        <v>0</v>
      </c>
      <c r="HH25" s="225">
        <f t="shared" si="85"/>
        <v>1</v>
      </c>
      <c r="HI25" s="225">
        <f t="shared" si="86"/>
        <v>0</v>
      </c>
      <c r="HJ25" s="225">
        <f t="shared" si="87"/>
        <v>0</v>
      </c>
      <c r="HK25" s="225">
        <f t="shared" si="88"/>
        <v>0</v>
      </c>
      <c r="HL25" s="225">
        <f t="shared" si="89"/>
        <v>0</v>
      </c>
      <c r="HM25" s="225">
        <f t="shared" si="90"/>
        <v>0</v>
      </c>
      <c r="HN25" s="225">
        <f t="shared" si="91"/>
        <v>1</v>
      </c>
      <c r="HO25" s="225">
        <f t="shared" si="92"/>
        <v>0</v>
      </c>
      <c r="HP25" s="225">
        <f t="shared" si="93"/>
        <v>0</v>
      </c>
      <c r="HQ25" s="225">
        <f t="shared" si="94"/>
        <v>0</v>
      </c>
      <c r="HR25" s="225">
        <f t="shared" si="95"/>
        <v>0</v>
      </c>
      <c r="HS25" s="225">
        <f t="shared" si="96"/>
        <v>0</v>
      </c>
      <c r="HT25" s="225">
        <f t="shared" si="97"/>
        <v>0</v>
      </c>
      <c r="HU25" s="225">
        <f t="shared" si="98"/>
        <v>0</v>
      </c>
      <c r="HV25" s="225">
        <f t="shared" si="99"/>
        <v>0</v>
      </c>
      <c r="HW25" s="225">
        <f t="shared" si="100"/>
        <v>0</v>
      </c>
      <c r="HX25" s="225">
        <f t="shared" si="101"/>
        <v>0</v>
      </c>
      <c r="HY25" s="225">
        <f t="shared" si="102"/>
        <v>0</v>
      </c>
      <c r="HZ25" s="225">
        <f t="shared" si="103"/>
        <v>0</v>
      </c>
      <c r="IA25" s="225">
        <f t="shared" si="104"/>
        <v>0</v>
      </c>
      <c r="IB25" s="225">
        <f t="shared" si="105"/>
        <v>0</v>
      </c>
      <c r="IC25" s="225">
        <f t="shared" si="106"/>
        <v>1</v>
      </c>
      <c r="ID25" s="225">
        <f t="shared" si="107"/>
        <v>1</v>
      </c>
      <c r="IE25" s="225">
        <f t="shared" si="108"/>
        <v>0</v>
      </c>
      <c r="IF25" s="225">
        <f t="shared" si="109"/>
        <v>0</v>
      </c>
      <c r="IG25" s="225">
        <f t="shared" si="110"/>
        <v>0</v>
      </c>
      <c r="IH25" s="225">
        <f t="shared" si="111"/>
        <v>1</v>
      </c>
      <c r="II25" s="225">
        <f t="shared" si="112"/>
        <v>1</v>
      </c>
      <c r="IJ25" s="225">
        <f t="shared" si="113"/>
        <v>0</v>
      </c>
      <c r="IK25" s="225">
        <f t="shared" si="114"/>
        <v>1</v>
      </c>
      <c r="IL25" s="225">
        <f t="shared" si="115"/>
        <v>0</v>
      </c>
      <c r="IM25" s="225">
        <f t="shared" si="116"/>
        <v>0</v>
      </c>
      <c r="IN25" s="225">
        <f t="shared" si="117"/>
        <v>0</v>
      </c>
      <c r="IO25" s="225">
        <f t="shared" si="118"/>
        <v>0</v>
      </c>
      <c r="IP25" s="225">
        <f t="shared" si="119"/>
        <v>0</v>
      </c>
      <c r="IQ25" s="225">
        <f t="shared" si="120"/>
        <v>0</v>
      </c>
      <c r="IR25" s="225">
        <f t="shared" si="121"/>
        <v>0</v>
      </c>
      <c r="IS25" s="225">
        <f t="shared" si="122"/>
        <v>0</v>
      </c>
      <c r="IT25" s="225">
        <f t="shared" si="123"/>
        <v>0</v>
      </c>
      <c r="IU25" s="225">
        <f t="shared" si="70"/>
        <v>0</v>
      </c>
      <c r="IV25" s="225">
        <f t="shared" si="71"/>
        <v>0</v>
      </c>
      <c r="IW25" s="225">
        <f t="shared" si="72"/>
        <v>0</v>
      </c>
      <c r="IX25" s="225">
        <f t="shared" si="73"/>
        <v>0</v>
      </c>
      <c r="IY25" s="225">
        <f t="shared" si="74"/>
        <v>0</v>
      </c>
      <c r="IZ25" s="225">
        <f t="shared" si="75"/>
        <v>0</v>
      </c>
      <c r="JA25" s="225">
        <f t="shared" si="76"/>
        <v>0</v>
      </c>
      <c r="JB25" s="225">
        <f t="shared" si="77"/>
        <v>0</v>
      </c>
      <c r="JC25" s="225">
        <f t="shared" si="78"/>
        <v>0</v>
      </c>
      <c r="JD25" s="225">
        <f t="shared" si="79"/>
        <v>0</v>
      </c>
      <c r="JE25" s="225">
        <f t="shared" si="80"/>
        <v>0</v>
      </c>
      <c r="JF25" s="225">
        <f t="shared" si="81"/>
        <v>0</v>
      </c>
      <c r="JG25" s="225">
        <f t="shared" si="82"/>
        <v>0</v>
      </c>
      <c r="JH25" s="225">
        <f t="shared" si="83"/>
        <v>0</v>
      </c>
      <c r="JI25" s="225">
        <f t="shared" si="84"/>
        <v>0</v>
      </c>
      <c r="JJ25" s="225">
        <f t="shared" si="5"/>
        <v>1</v>
      </c>
      <c r="JK25" s="225">
        <f t="shared" si="124"/>
        <v>1</v>
      </c>
      <c r="JL25" s="225">
        <f t="shared" si="125"/>
        <v>0</v>
      </c>
      <c r="JM25" s="225">
        <f t="shared" si="126"/>
        <v>0</v>
      </c>
      <c r="JN25" s="225">
        <f t="shared" si="127"/>
        <v>0</v>
      </c>
      <c r="JO25" s="225">
        <f t="shared" si="128"/>
        <v>0</v>
      </c>
      <c r="JP25" s="225">
        <f t="shared" si="129"/>
        <v>0</v>
      </c>
      <c r="JQ25" s="225">
        <f t="shared" si="130"/>
        <v>0</v>
      </c>
      <c r="JR25" s="225">
        <f t="shared" si="131"/>
        <v>0</v>
      </c>
      <c r="JS25" s="225"/>
      <c r="JT25" s="225"/>
      <c r="JU25" s="225"/>
      <c r="JV25" s="225"/>
      <c r="JW25" s="225"/>
      <c r="JX25" s="225"/>
      <c r="JY25" s="225"/>
      <c r="JZ25" s="225"/>
      <c r="KA25" s="225"/>
      <c r="KB25" s="225"/>
      <c r="KC25" s="225"/>
    </row>
    <row r="26" spans="1:289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19</v>
      </c>
      <c r="T26">
        <v>49</v>
      </c>
      <c r="U26">
        <v>-1</v>
      </c>
      <c r="V26">
        <v>-1</v>
      </c>
      <c r="W26">
        <v>-1</v>
      </c>
      <c r="X26">
        <v>-1</v>
      </c>
      <c r="Y26">
        <v>62</v>
      </c>
      <c r="Z26">
        <v>-1</v>
      </c>
      <c r="AA26">
        <v>-1</v>
      </c>
      <c r="AB26">
        <v>-1</v>
      </c>
      <c r="AC26">
        <v>-1</v>
      </c>
      <c r="AD26">
        <v>15</v>
      </c>
      <c r="AE26">
        <v>-1</v>
      </c>
      <c r="AF26">
        <v>-1</v>
      </c>
      <c r="AG26">
        <v>95</v>
      </c>
      <c r="AH26">
        <v>-1</v>
      </c>
      <c r="AI26">
        <v>30</v>
      </c>
      <c r="AJ26">
        <v>-1</v>
      </c>
      <c r="AK26">
        <v>121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62</v>
      </c>
      <c r="AS26">
        <v>101</v>
      </c>
      <c r="AT26">
        <v>-1</v>
      </c>
      <c r="AU26">
        <v>-1</v>
      </c>
      <c r="AV26">
        <v>106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68</v>
      </c>
      <c r="BI26">
        <v>-1</v>
      </c>
      <c r="BJ26">
        <v>20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86</v>
      </c>
      <c r="BS26">
        <v>-1</v>
      </c>
      <c r="BT26">
        <v>-1</v>
      </c>
      <c r="BU26">
        <v>-1</v>
      </c>
      <c r="BV26">
        <v>67</v>
      </c>
      <c r="BW26">
        <v>-1</v>
      </c>
      <c r="BX26">
        <v>-1</v>
      </c>
      <c r="BY26">
        <v>62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0</v>
      </c>
      <c r="DR26">
        <v>0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EF26" s="98">
        <f t="shared" si="3"/>
        <v>17</v>
      </c>
      <c r="EU26" s="225">
        <f t="shared" si="4"/>
        <v>0</v>
      </c>
      <c r="EV26" s="225">
        <f t="shared" si="7"/>
        <v>0</v>
      </c>
      <c r="EW26" s="225">
        <f t="shared" si="8"/>
        <v>0</v>
      </c>
      <c r="EX26" s="225">
        <f t="shared" si="9"/>
        <v>0</v>
      </c>
      <c r="EY26" s="225">
        <f t="shared" si="10"/>
        <v>0</v>
      </c>
      <c r="EZ26" s="225">
        <f t="shared" si="11"/>
        <v>0</v>
      </c>
      <c r="FA26" s="225">
        <f t="shared" si="12"/>
        <v>0</v>
      </c>
      <c r="FB26" s="225">
        <f t="shared" si="13"/>
        <v>0</v>
      </c>
      <c r="FC26" s="225">
        <f t="shared" si="14"/>
        <v>0</v>
      </c>
      <c r="FD26" s="225">
        <f t="shared" si="15"/>
        <v>0</v>
      </c>
      <c r="FE26" s="225">
        <f t="shared" si="16"/>
        <v>0</v>
      </c>
      <c r="FF26" s="225">
        <f t="shared" si="17"/>
        <v>0</v>
      </c>
      <c r="FG26" s="225">
        <f t="shared" si="18"/>
        <v>0</v>
      </c>
      <c r="FH26" s="225">
        <f t="shared" si="19"/>
        <v>0</v>
      </c>
      <c r="FI26" s="225">
        <f t="shared" si="20"/>
        <v>0</v>
      </c>
      <c r="FJ26" s="225">
        <f t="shared" si="21"/>
        <v>0</v>
      </c>
      <c r="FK26" s="225">
        <f t="shared" si="22"/>
        <v>0</v>
      </c>
      <c r="FL26" s="225">
        <f t="shared" si="23"/>
        <v>0</v>
      </c>
      <c r="FM26" s="225">
        <f t="shared" si="24"/>
        <v>1</v>
      </c>
      <c r="FN26" s="225">
        <f t="shared" si="25"/>
        <v>1</v>
      </c>
      <c r="FO26" s="225">
        <f t="shared" si="26"/>
        <v>0</v>
      </c>
      <c r="FP26" s="225">
        <f t="shared" si="27"/>
        <v>0</v>
      </c>
      <c r="FQ26" s="225">
        <f t="shared" si="28"/>
        <v>0</v>
      </c>
      <c r="FR26" s="225">
        <f t="shared" si="29"/>
        <v>0</v>
      </c>
      <c r="FS26" s="225">
        <f t="shared" si="30"/>
        <v>1</v>
      </c>
      <c r="FT26" s="225">
        <f t="shared" si="31"/>
        <v>0</v>
      </c>
      <c r="FU26" s="225">
        <f t="shared" si="32"/>
        <v>0</v>
      </c>
      <c r="FV26" s="225">
        <f t="shared" si="33"/>
        <v>0</v>
      </c>
      <c r="FW26" s="225">
        <f t="shared" si="34"/>
        <v>0</v>
      </c>
      <c r="FX26" s="225">
        <f t="shared" si="35"/>
        <v>1</v>
      </c>
      <c r="FY26" s="225">
        <f t="shared" si="36"/>
        <v>0</v>
      </c>
      <c r="FZ26" s="225">
        <f t="shared" si="37"/>
        <v>0</v>
      </c>
      <c r="GA26" s="225">
        <f t="shared" si="38"/>
        <v>1</v>
      </c>
      <c r="GB26" s="225">
        <f t="shared" si="39"/>
        <v>0</v>
      </c>
      <c r="GC26" s="225">
        <f t="shared" si="40"/>
        <v>1</v>
      </c>
      <c r="GD26" s="225">
        <f t="shared" si="41"/>
        <v>0</v>
      </c>
      <c r="GE26" s="225">
        <f t="shared" si="42"/>
        <v>1</v>
      </c>
      <c r="GF26" s="225">
        <f t="shared" si="43"/>
        <v>0</v>
      </c>
      <c r="GG26" s="225">
        <f t="shared" si="44"/>
        <v>0</v>
      </c>
      <c r="GH26" s="225">
        <f t="shared" si="45"/>
        <v>0</v>
      </c>
      <c r="GI26" s="225">
        <f t="shared" si="46"/>
        <v>0</v>
      </c>
      <c r="GJ26" s="225">
        <f t="shared" si="47"/>
        <v>0</v>
      </c>
      <c r="GK26" s="225">
        <f t="shared" si="48"/>
        <v>0</v>
      </c>
      <c r="GL26" s="225">
        <f t="shared" si="49"/>
        <v>1</v>
      </c>
      <c r="GM26" s="225">
        <f t="shared" si="50"/>
        <v>1</v>
      </c>
      <c r="GN26" s="225">
        <f t="shared" si="51"/>
        <v>0</v>
      </c>
      <c r="GO26" s="225">
        <f t="shared" si="52"/>
        <v>0</v>
      </c>
      <c r="GP26" s="225">
        <f t="shared" si="53"/>
        <v>1</v>
      </c>
      <c r="GQ26" s="225">
        <f t="shared" si="54"/>
        <v>0</v>
      </c>
      <c r="GR26" s="225">
        <f t="shared" si="55"/>
        <v>0</v>
      </c>
      <c r="GS26" s="225">
        <f t="shared" si="56"/>
        <v>0</v>
      </c>
      <c r="GT26" s="225">
        <f t="shared" si="57"/>
        <v>0</v>
      </c>
      <c r="GU26" s="225">
        <f t="shared" si="58"/>
        <v>0</v>
      </c>
      <c r="GV26" s="225">
        <f t="shared" si="59"/>
        <v>0</v>
      </c>
      <c r="GW26" s="225">
        <f t="shared" si="60"/>
        <v>0</v>
      </c>
      <c r="GX26" s="225">
        <f t="shared" si="61"/>
        <v>0</v>
      </c>
      <c r="GY26" s="225">
        <f t="shared" si="62"/>
        <v>0</v>
      </c>
      <c r="GZ26" s="225">
        <f t="shared" si="63"/>
        <v>0</v>
      </c>
      <c r="HA26" s="225">
        <f t="shared" si="64"/>
        <v>0</v>
      </c>
      <c r="HB26" s="225">
        <f t="shared" si="65"/>
        <v>1</v>
      </c>
      <c r="HC26" s="225">
        <f t="shared" si="66"/>
        <v>0</v>
      </c>
      <c r="HD26" s="225">
        <f t="shared" si="67"/>
        <v>1</v>
      </c>
      <c r="HE26" s="225">
        <f t="shared" si="68"/>
        <v>0</v>
      </c>
      <c r="HF26" s="225">
        <f t="shared" si="69"/>
        <v>0</v>
      </c>
      <c r="HG26" s="225">
        <f t="shared" si="6"/>
        <v>0</v>
      </c>
      <c r="HH26" s="225">
        <f t="shared" si="85"/>
        <v>0</v>
      </c>
      <c r="HI26" s="225">
        <f t="shared" si="86"/>
        <v>0</v>
      </c>
      <c r="HJ26" s="225">
        <f t="shared" si="87"/>
        <v>0</v>
      </c>
      <c r="HK26" s="225">
        <f t="shared" si="88"/>
        <v>0</v>
      </c>
      <c r="HL26" s="225">
        <f t="shared" si="89"/>
        <v>1</v>
      </c>
      <c r="HM26" s="225">
        <f t="shared" si="90"/>
        <v>0</v>
      </c>
      <c r="HN26" s="225">
        <f t="shared" si="91"/>
        <v>0</v>
      </c>
      <c r="HO26" s="225">
        <f t="shared" si="92"/>
        <v>0</v>
      </c>
      <c r="HP26" s="225">
        <f t="shared" si="93"/>
        <v>1</v>
      </c>
      <c r="HQ26" s="225">
        <f t="shared" si="94"/>
        <v>0</v>
      </c>
      <c r="HR26" s="225">
        <f t="shared" si="95"/>
        <v>0</v>
      </c>
      <c r="HS26" s="225">
        <f t="shared" si="96"/>
        <v>1</v>
      </c>
      <c r="HT26" s="225">
        <f t="shared" si="97"/>
        <v>0</v>
      </c>
      <c r="HU26" s="225">
        <f t="shared" si="98"/>
        <v>0</v>
      </c>
      <c r="HV26" s="225">
        <f t="shared" si="99"/>
        <v>0</v>
      </c>
      <c r="HW26" s="225">
        <f t="shared" si="100"/>
        <v>0</v>
      </c>
      <c r="HX26" s="225">
        <f t="shared" si="101"/>
        <v>0</v>
      </c>
      <c r="HY26" s="225">
        <f t="shared" si="102"/>
        <v>0</v>
      </c>
      <c r="HZ26" s="225">
        <f t="shared" si="103"/>
        <v>0</v>
      </c>
      <c r="IA26" s="225">
        <f t="shared" si="104"/>
        <v>0</v>
      </c>
      <c r="IB26" s="225">
        <f t="shared" si="105"/>
        <v>0</v>
      </c>
      <c r="IC26" s="225">
        <f t="shared" si="106"/>
        <v>0</v>
      </c>
      <c r="ID26" s="225">
        <f t="shared" si="107"/>
        <v>0</v>
      </c>
      <c r="IE26" s="225">
        <f t="shared" si="108"/>
        <v>0</v>
      </c>
      <c r="IF26" s="225">
        <f t="shared" si="109"/>
        <v>0</v>
      </c>
      <c r="IG26" s="225">
        <f t="shared" si="110"/>
        <v>0</v>
      </c>
      <c r="IH26" s="225">
        <f t="shared" si="111"/>
        <v>0</v>
      </c>
      <c r="II26" s="225">
        <f t="shared" si="112"/>
        <v>0</v>
      </c>
      <c r="IJ26" s="225">
        <f t="shared" si="113"/>
        <v>0</v>
      </c>
      <c r="IK26" s="225">
        <f t="shared" si="114"/>
        <v>0</v>
      </c>
      <c r="IL26" s="225">
        <f t="shared" si="115"/>
        <v>0</v>
      </c>
      <c r="IM26" s="225">
        <f t="shared" si="116"/>
        <v>0</v>
      </c>
      <c r="IN26" s="225">
        <f t="shared" si="117"/>
        <v>0</v>
      </c>
      <c r="IO26" s="225">
        <f t="shared" si="118"/>
        <v>0</v>
      </c>
      <c r="IP26" s="225">
        <f t="shared" si="119"/>
        <v>0</v>
      </c>
      <c r="IQ26" s="225">
        <f t="shared" si="120"/>
        <v>0</v>
      </c>
      <c r="IR26" s="225">
        <f t="shared" si="121"/>
        <v>0</v>
      </c>
      <c r="IS26" s="225">
        <f t="shared" si="122"/>
        <v>0</v>
      </c>
      <c r="IT26" s="225">
        <f t="shared" si="123"/>
        <v>0</v>
      </c>
      <c r="IU26" s="225">
        <f t="shared" si="70"/>
        <v>0</v>
      </c>
      <c r="IV26" s="225">
        <f t="shared" si="71"/>
        <v>0</v>
      </c>
      <c r="IW26" s="225">
        <f t="shared" si="72"/>
        <v>0</v>
      </c>
      <c r="IX26" s="225">
        <f t="shared" si="73"/>
        <v>0</v>
      </c>
      <c r="IY26" s="225">
        <f t="shared" si="74"/>
        <v>0</v>
      </c>
      <c r="IZ26" s="225">
        <f t="shared" si="75"/>
        <v>0</v>
      </c>
      <c r="JA26" s="225">
        <f t="shared" si="76"/>
        <v>0</v>
      </c>
      <c r="JB26" s="225">
        <f t="shared" si="77"/>
        <v>0</v>
      </c>
      <c r="JC26" s="225">
        <f t="shared" si="78"/>
        <v>0</v>
      </c>
      <c r="JD26" s="225">
        <f t="shared" si="79"/>
        <v>0</v>
      </c>
      <c r="JE26" s="225">
        <f t="shared" si="80"/>
        <v>0</v>
      </c>
      <c r="JF26" s="225">
        <f t="shared" si="81"/>
        <v>0</v>
      </c>
      <c r="JG26" s="225">
        <f t="shared" si="82"/>
        <v>0</v>
      </c>
      <c r="JH26" s="225">
        <f t="shared" si="83"/>
        <v>0</v>
      </c>
      <c r="JI26" s="225">
        <f t="shared" si="84"/>
        <v>0</v>
      </c>
      <c r="JJ26" s="225">
        <f t="shared" si="5"/>
        <v>0</v>
      </c>
      <c r="JK26" s="225">
        <f t="shared" si="124"/>
        <v>1</v>
      </c>
      <c r="JL26" s="225">
        <f t="shared" si="125"/>
        <v>1</v>
      </c>
      <c r="JM26" s="225">
        <f t="shared" si="126"/>
        <v>0</v>
      </c>
      <c r="JN26" s="225">
        <f t="shared" si="127"/>
        <v>0</v>
      </c>
      <c r="JO26" s="225">
        <f t="shared" si="128"/>
        <v>0</v>
      </c>
      <c r="JP26" s="225">
        <f t="shared" si="129"/>
        <v>0</v>
      </c>
      <c r="JQ26" s="225">
        <f t="shared" si="130"/>
        <v>0</v>
      </c>
      <c r="JR26" s="225">
        <f t="shared" si="131"/>
        <v>0</v>
      </c>
      <c r="JS26" s="225"/>
      <c r="JT26" s="225"/>
      <c r="JU26" s="225"/>
      <c r="JV26" s="225"/>
      <c r="JW26" s="225"/>
      <c r="JX26" s="225"/>
      <c r="JY26" s="225"/>
      <c r="JZ26" s="225"/>
      <c r="KA26" s="225"/>
      <c r="KB26" s="225"/>
      <c r="KC26" s="225"/>
    </row>
    <row r="27" spans="1:289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46</v>
      </c>
      <c r="K27">
        <v>-1</v>
      </c>
      <c r="L27">
        <v>-1</v>
      </c>
      <c r="M27">
        <v>72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102</v>
      </c>
      <c r="AL27">
        <v>-1</v>
      </c>
      <c r="AM27">
        <v>-1</v>
      </c>
      <c r="AN27">
        <v>124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48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104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12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0</v>
      </c>
      <c r="DS27">
        <v>0</v>
      </c>
      <c r="DT27">
        <v>-1</v>
      </c>
      <c r="DU27">
        <v>-1</v>
      </c>
      <c r="DV27">
        <v>-1</v>
      </c>
      <c r="DW27">
        <v>-1</v>
      </c>
      <c r="DX27">
        <v>-1</v>
      </c>
      <c r="EF27" s="98">
        <f t="shared" si="3"/>
        <v>9</v>
      </c>
      <c r="EU27" s="225">
        <f t="shared" si="4"/>
        <v>0</v>
      </c>
      <c r="EV27" s="225">
        <f t="shared" si="7"/>
        <v>0</v>
      </c>
      <c r="EW27" s="225">
        <f t="shared" si="8"/>
        <v>0</v>
      </c>
      <c r="EX27" s="225">
        <f t="shared" si="9"/>
        <v>0</v>
      </c>
      <c r="EY27" s="225">
        <f t="shared" si="10"/>
        <v>0</v>
      </c>
      <c r="EZ27" s="225">
        <f t="shared" si="11"/>
        <v>0</v>
      </c>
      <c r="FA27" s="225">
        <f t="shared" si="12"/>
        <v>0</v>
      </c>
      <c r="FB27" s="225">
        <f t="shared" si="13"/>
        <v>0</v>
      </c>
      <c r="FC27" s="225">
        <f t="shared" si="14"/>
        <v>0</v>
      </c>
      <c r="FD27" s="225">
        <f t="shared" si="15"/>
        <v>1</v>
      </c>
      <c r="FE27" s="225">
        <f t="shared" si="16"/>
        <v>0</v>
      </c>
      <c r="FF27" s="225">
        <f t="shared" si="17"/>
        <v>0</v>
      </c>
      <c r="FG27" s="225">
        <f t="shared" si="18"/>
        <v>1</v>
      </c>
      <c r="FH27" s="225">
        <f t="shared" si="19"/>
        <v>0</v>
      </c>
      <c r="FI27" s="225">
        <f t="shared" si="20"/>
        <v>0</v>
      </c>
      <c r="FJ27" s="225">
        <f t="shared" si="21"/>
        <v>0</v>
      </c>
      <c r="FK27" s="225">
        <f t="shared" si="22"/>
        <v>0</v>
      </c>
      <c r="FL27" s="225">
        <f t="shared" si="23"/>
        <v>0</v>
      </c>
      <c r="FM27" s="225">
        <f t="shared" si="24"/>
        <v>0</v>
      </c>
      <c r="FN27" s="225">
        <f t="shared" si="25"/>
        <v>0</v>
      </c>
      <c r="FO27" s="225">
        <f t="shared" si="26"/>
        <v>0</v>
      </c>
      <c r="FP27" s="225">
        <f t="shared" si="27"/>
        <v>0</v>
      </c>
      <c r="FQ27" s="225">
        <f t="shared" si="28"/>
        <v>0</v>
      </c>
      <c r="FR27" s="225">
        <f t="shared" si="29"/>
        <v>0</v>
      </c>
      <c r="FS27" s="225">
        <f t="shared" si="30"/>
        <v>0</v>
      </c>
      <c r="FT27" s="225">
        <f t="shared" si="31"/>
        <v>0</v>
      </c>
      <c r="FU27" s="225">
        <f t="shared" si="32"/>
        <v>0</v>
      </c>
      <c r="FV27" s="225">
        <f t="shared" si="33"/>
        <v>0</v>
      </c>
      <c r="FW27" s="225">
        <f t="shared" si="34"/>
        <v>0</v>
      </c>
      <c r="FX27" s="225">
        <f t="shared" si="35"/>
        <v>0</v>
      </c>
      <c r="FY27" s="225">
        <f t="shared" si="36"/>
        <v>0</v>
      </c>
      <c r="FZ27" s="225">
        <f t="shared" si="37"/>
        <v>0</v>
      </c>
      <c r="GA27" s="225">
        <f t="shared" si="38"/>
        <v>0</v>
      </c>
      <c r="GB27" s="225">
        <f t="shared" si="39"/>
        <v>0</v>
      </c>
      <c r="GC27" s="225">
        <f t="shared" si="40"/>
        <v>0</v>
      </c>
      <c r="GD27" s="225">
        <f t="shared" si="41"/>
        <v>0</v>
      </c>
      <c r="GE27" s="225">
        <f t="shared" si="42"/>
        <v>1</v>
      </c>
      <c r="GF27" s="225">
        <f t="shared" si="43"/>
        <v>0</v>
      </c>
      <c r="GG27" s="225">
        <f t="shared" si="44"/>
        <v>0</v>
      </c>
      <c r="GH27" s="225">
        <f t="shared" si="45"/>
        <v>1</v>
      </c>
      <c r="GI27" s="225">
        <f t="shared" si="46"/>
        <v>0</v>
      </c>
      <c r="GJ27" s="225">
        <f t="shared" si="47"/>
        <v>0</v>
      </c>
      <c r="GK27" s="225">
        <f t="shared" si="48"/>
        <v>0</v>
      </c>
      <c r="GL27" s="225">
        <f t="shared" si="49"/>
        <v>0</v>
      </c>
      <c r="GM27" s="225">
        <f t="shared" si="50"/>
        <v>0</v>
      </c>
      <c r="GN27" s="225">
        <f t="shared" si="51"/>
        <v>0</v>
      </c>
      <c r="GO27" s="225">
        <f t="shared" si="52"/>
        <v>0</v>
      </c>
      <c r="GP27" s="225">
        <f t="shared" si="53"/>
        <v>0</v>
      </c>
      <c r="GQ27" s="225">
        <f t="shared" si="54"/>
        <v>0</v>
      </c>
      <c r="GR27" s="225">
        <f t="shared" si="55"/>
        <v>0</v>
      </c>
      <c r="GS27" s="225">
        <f t="shared" si="56"/>
        <v>0</v>
      </c>
      <c r="GT27" s="225">
        <f t="shared" si="57"/>
        <v>0</v>
      </c>
      <c r="GU27" s="225">
        <f t="shared" si="58"/>
        <v>0</v>
      </c>
      <c r="GV27" s="225">
        <f t="shared" si="59"/>
        <v>0</v>
      </c>
      <c r="GW27" s="225">
        <f t="shared" si="60"/>
        <v>0</v>
      </c>
      <c r="GX27" s="225">
        <f t="shared" si="61"/>
        <v>0</v>
      </c>
      <c r="GY27" s="225">
        <f t="shared" si="62"/>
        <v>0</v>
      </c>
      <c r="GZ27" s="225">
        <f t="shared" si="63"/>
        <v>1</v>
      </c>
      <c r="HA27" s="225">
        <f t="shared" si="64"/>
        <v>0</v>
      </c>
      <c r="HB27" s="225">
        <f t="shared" si="65"/>
        <v>0</v>
      </c>
      <c r="HC27" s="225">
        <f t="shared" si="66"/>
        <v>0</v>
      </c>
      <c r="HD27" s="225">
        <f t="shared" si="67"/>
        <v>0</v>
      </c>
      <c r="HE27" s="225">
        <f t="shared" si="68"/>
        <v>0</v>
      </c>
      <c r="HF27" s="225">
        <f t="shared" si="69"/>
        <v>0</v>
      </c>
      <c r="HG27" s="225">
        <f t="shared" si="6"/>
        <v>0</v>
      </c>
      <c r="HH27" s="225">
        <f t="shared" si="85"/>
        <v>0</v>
      </c>
      <c r="HI27" s="225">
        <f t="shared" si="86"/>
        <v>0</v>
      </c>
      <c r="HJ27" s="225">
        <f t="shared" si="87"/>
        <v>0</v>
      </c>
      <c r="HK27" s="225">
        <f t="shared" si="88"/>
        <v>0</v>
      </c>
      <c r="HL27" s="225">
        <f t="shared" si="89"/>
        <v>0</v>
      </c>
      <c r="HM27" s="225">
        <f t="shared" si="90"/>
        <v>0</v>
      </c>
      <c r="HN27" s="225">
        <f t="shared" si="91"/>
        <v>1</v>
      </c>
      <c r="HO27" s="225">
        <f t="shared" si="92"/>
        <v>0</v>
      </c>
      <c r="HP27" s="225">
        <f t="shared" si="93"/>
        <v>0</v>
      </c>
      <c r="HQ27" s="225">
        <f t="shared" si="94"/>
        <v>0</v>
      </c>
      <c r="HR27" s="225">
        <f t="shared" si="95"/>
        <v>0</v>
      </c>
      <c r="HS27" s="225">
        <f t="shared" si="96"/>
        <v>0</v>
      </c>
      <c r="HT27" s="225">
        <f t="shared" si="97"/>
        <v>0</v>
      </c>
      <c r="HU27" s="225">
        <f t="shared" si="98"/>
        <v>0</v>
      </c>
      <c r="HV27" s="225">
        <f t="shared" si="99"/>
        <v>0</v>
      </c>
      <c r="HW27" s="225">
        <f t="shared" si="100"/>
        <v>0</v>
      </c>
      <c r="HX27" s="225">
        <f t="shared" si="101"/>
        <v>0</v>
      </c>
      <c r="HY27" s="225">
        <f t="shared" si="102"/>
        <v>0</v>
      </c>
      <c r="HZ27" s="225">
        <f t="shared" si="103"/>
        <v>0</v>
      </c>
      <c r="IA27" s="225">
        <f t="shared" si="104"/>
        <v>0</v>
      </c>
      <c r="IB27" s="225">
        <f t="shared" si="105"/>
        <v>0</v>
      </c>
      <c r="IC27" s="225">
        <f t="shared" si="106"/>
        <v>0</v>
      </c>
      <c r="ID27" s="225">
        <f t="shared" si="107"/>
        <v>0</v>
      </c>
      <c r="IE27" s="225">
        <f t="shared" si="108"/>
        <v>0</v>
      </c>
      <c r="IF27" s="225">
        <f t="shared" si="109"/>
        <v>0</v>
      </c>
      <c r="IG27" s="225">
        <f t="shared" si="110"/>
        <v>0</v>
      </c>
      <c r="IH27" s="225">
        <f t="shared" si="111"/>
        <v>0</v>
      </c>
      <c r="II27" s="225">
        <f t="shared" si="112"/>
        <v>0</v>
      </c>
      <c r="IJ27" s="225">
        <f t="shared" si="113"/>
        <v>0</v>
      </c>
      <c r="IK27" s="225">
        <f t="shared" si="114"/>
        <v>0</v>
      </c>
      <c r="IL27" s="225">
        <f t="shared" si="115"/>
        <v>1</v>
      </c>
      <c r="IM27" s="225">
        <f t="shared" si="116"/>
        <v>0</v>
      </c>
      <c r="IN27" s="225">
        <f t="shared" si="117"/>
        <v>0</v>
      </c>
      <c r="IO27" s="225">
        <f t="shared" si="118"/>
        <v>0</v>
      </c>
      <c r="IP27" s="225">
        <f t="shared" si="119"/>
        <v>0</v>
      </c>
      <c r="IQ27" s="225">
        <f t="shared" si="120"/>
        <v>0</v>
      </c>
      <c r="IR27" s="225">
        <f t="shared" si="121"/>
        <v>0</v>
      </c>
      <c r="IS27" s="225">
        <f t="shared" si="122"/>
        <v>0</v>
      </c>
      <c r="IT27" s="225">
        <f t="shared" si="123"/>
        <v>0</v>
      </c>
      <c r="IU27" s="225">
        <f t="shared" si="70"/>
        <v>0</v>
      </c>
      <c r="IV27" s="225">
        <f t="shared" si="71"/>
        <v>0</v>
      </c>
      <c r="IW27" s="225">
        <f t="shared" si="72"/>
        <v>0</v>
      </c>
      <c r="IX27" s="225">
        <f t="shared" si="73"/>
        <v>0</v>
      </c>
      <c r="IY27" s="225">
        <f t="shared" si="74"/>
        <v>0</v>
      </c>
      <c r="IZ27" s="225">
        <f t="shared" si="75"/>
        <v>0</v>
      </c>
      <c r="JA27" s="225">
        <f t="shared" si="76"/>
        <v>0</v>
      </c>
      <c r="JB27" s="225">
        <f t="shared" si="77"/>
        <v>0</v>
      </c>
      <c r="JC27" s="225">
        <f t="shared" si="78"/>
        <v>0</v>
      </c>
      <c r="JD27" s="225">
        <f t="shared" si="79"/>
        <v>0</v>
      </c>
      <c r="JE27" s="225">
        <f t="shared" si="80"/>
        <v>0</v>
      </c>
      <c r="JF27" s="225">
        <f t="shared" si="81"/>
        <v>0</v>
      </c>
      <c r="JG27" s="225">
        <f t="shared" si="82"/>
        <v>0</v>
      </c>
      <c r="JH27" s="225">
        <f t="shared" si="83"/>
        <v>0</v>
      </c>
      <c r="JI27" s="225">
        <f t="shared" si="84"/>
        <v>0</v>
      </c>
      <c r="JJ27" s="225">
        <f t="shared" si="5"/>
        <v>0</v>
      </c>
      <c r="JK27" s="225">
        <f t="shared" si="124"/>
        <v>0</v>
      </c>
      <c r="JL27" s="225">
        <f t="shared" si="125"/>
        <v>1</v>
      </c>
      <c r="JM27" s="225">
        <f t="shared" si="126"/>
        <v>1</v>
      </c>
      <c r="JN27" s="225">
        <f t="shared" si="127"/>
        <v>0</v>
      </c>
      <c r="JO27" s="225">
        <f t="shared" si="128"/>
        <v>0</v>
      </c>
      <c r="JP27" s="225">
        <f t="shared" si="129"/>
        <v>0</v>
      </c>
      <c r="JQ27" s="225">
        <f t="shared" si="130"/>
        <v>0</v>
      </c>
      <c r="JR27" s="225">
        <f t="shared" si="131"/>
        <v>0</v>
      </c>
      <c r="JS27" s="225"/>
      <c r="JT27" s="225"/>
      <c r="JU27" s="225"/>
      <c r="JV27" s="225"/>
      <c r="JW27" s="225"/>
      <c r="JX27" s="225"/>
      <c r="JY27" s="225"/>
      <c r="JZ27" s="225"/>
      <c r="KA27" s="225"/>
      <c r="KB27" s="225"/>
      <c r="KC27" s="225"/>
    </row>
    <row r="28" spans="1:289">
      <c r="A28">
        <v>-1</v>
      </c>
      <c r="B28">
        <v>-1</v>
      </c>
      <c r="C28">
        <v>-1</v>
      </c>
      <c r="D28">
        <v>88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78</v>
      </c>
      <c r="K28">
        <v>-1</v>
      </c>
      <c r="L28">
        <v>-1</v>
      </c>
      <c r="M28">
        <v>51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41</v>
      </c>
      <c r="Y28">
        <v>-1</v>
      </c>
      <c r="Z28">
        <v>104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94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71</v>
      </c>
      <c r="BS28">
        <v>47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47</v>
      </c>
      <c r="CK28">
        <v>13</v>
      </c>
      <c r="CL28">
        <v>76</v>
      </c>
      <c r="CM28">
        <v>-1</v>
      </c>
      <c r="CN28">
        <v>-1</v>
      </c>
      <c r="CO28">
        <v>-1</v>
      </c>
      <c r="CP28">
        <v>-1</v>
      </c>
      <c r="CQ28">
        <v>8</v>
      </c>
      <c r="CR28">
        <v>102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0</v>
      </c>
      <c r="DT28">
        <v>0</v>
      </c>
      <c r="DU28">
        <v>-1</v>
      </c>
      <c r="DV28">
        <v>-1</v>
      </c>
      <c r="DW28">
        <v>-1</v>
      </c>
      <c r="DX28">
        <v>-1</v>
      </c>
      <c r="EF28" s="98">
        <f t="shared" si="3"/>
        <v>15</v>
      </c>
      <c r="EU28" s="225">
        <f t="shared" si="4"/>
        <v>0</v>
      </c>
      <c r="EV28" s="225">
        <f t="shared" si="7"/>
        <v>0</v>
      </c>
      <c r="EW28" s="225">
        <f t="shared" si="8"/>
        <v>0</v>
      </c>
      <c r="EX28" s="225">
        <f t="shared" si="9"/>
        <v>1</v>
      </c>
      <c r="EY28" s="225">
        <f t="shared" si="10"/>
        <v>0</v>
      </c>
      <c r="EZ28" s="225">
        <f t="shared" si="11"/>
        <v>0</v>
      </c>
      <c r="FA28" s="225">
        <f t="shared" si="12"/>
        <v>0</v>
      </c>
      <c r="FB28" s="225">
        <f t="shared" si="13"/>
        <v>0</v>
      </c>
      <c r="FC28" s="225">
        <f t="shared" si="14"/>
        <v>0</v>
      </c>
      <c r="FD28" s="225">
        <f t="shared" si="15"/>
        <v>1</v>
      </c>
      <c r="FE28" s="225">
        <f t="shared" si="16"/>
        <v>0</v>
      </c>
      <c r="FF28" s="225">
        <f t="shared" si="17"/>
        <v>0</v>
      </c>
      <c r="FG28" s="225">
        <f t="shared" si="18"/>
        <v>1</v>
      </c>
      <c r="FH28" s="225">
        <f t="shared" si="19"/>
        <v>0</v>
      </c>
      <c r="FI28" s="225">
        <f t="shared" si="20"/>
        <v>0</v>
      </c>
      <c r="FJ28" s="225">
        <f t="shared" si="21"/>
        <v>0</v>
      </c>
      <c r="FK28" s="225">
        <f t="shared" si="22"/>
        <v>0</v>
      </c>
      <c r="FL28" s="225">
        <f t="shared" si="23"/>
        <v>0</v>
      </c>
      <c r="FM28" s="225">
        <f t="shared" si="24"/>
        <v>0</v>
      </c>
      <c r="FN28" s="225">
        <f t="shared" si="25"/>
        <v>0</v>
      </c>
      <c r="FO28" s="225">
        <f t="shared" si="26"/>
        <v>0</v>
      </c>
      <c r="FP28" s="225">
        <f t="shared" si="27"/>
        <v>0</v>
      </c>
      <c r="FQ28" s="225">
        <f t="shared" si="28"/>
        <v>0</v>
      </c>
      <c r="FR28" s="225">
        <f t="shared" si="29"/>
        <v>1</v>
      </c>
      <c r="FS28" s="225">
        <f t="shared" si="30"/>
        <v>0</v>
      </c>
      <c r="FT28" s="225">
        <f t="shared" si="31"/>
        <v>1</v>
      </c>
      <c r="FU28" s="225">
        <f t="shared" si="32"/>
        <v>0</v>
      </c>
      <c r="FV28" s="225">
        <f t="shared" si="33"/>
        <v>0</v>
      </c>
      <c r="FW28" s="225">
        <f t="shared" si="34"/>
        <v>0</v>
      </c>
      <c r="FX28" s="225">
        <f t="shared" si="35"/>
        <v>0</v>
      </c>
      <c r="FY28" s="225">
        <f t="shared" si="36"/>
        <v>0</v>
      </c>
      <c r="FZ28" s="225">
        <f t="shared" si="37"/>
        <v>0</v>
      </c>
      <c r="GA28" s="225">
        <f t="shared" si="38"/>
        <v>0</v>
      </c>
      <c r="GB28" s="225">
        <f t="shared" si="39"/>
        <v>0</v>
      </c>
      <c r="GC28" s="225">
        <f t="shared" si="40"/>
        <v>0</v>
      </c>
      <c r="GD28" s="225">
        <f t="shared" si="41"/>
        <v>0</v>
      </c>
      <c r="GE28" s="225">
        <f t="shared" si="42"/>
        <v>0</v>
      </c>
      <c r="GF28" s="225">
        <f t="shared" si="43"/>
        <v>0</v>
      </c>
      <c r="GG28" s="225">
        <f t="shared" si="44"/>
        <v>0</v>
      </c>
      <c r="GH28" s="225">
        <f t="shared" si="45"/>
        <v>0</v>
      </c>
      <c r="GI28" s="225">
        <f t="shared" si="46"/>
        <v>0</v>
      </c>
      <c r="GJ28" s="225">
        <f t="shared" si="47"/>
        <v>0</v>
      </c>
      <c r="GK28" s="225">
        <f t="shared" si="48"/>
        <v>0</v>
      </c>
      <c r="GL28" s="225">
        <f t="shared" si="49"/>
        <v>0</v>
      </c>
      <c r="GM28" s="225">
        <f t="shared" si="50"/>
        <v>0</v>
      </c>
      <c r="GN28" s="225">
        <f t="shared" si="51"/>
        <v>1</v>
      </c>
      <c r="GO28" s="225">
        <f t="shared" si="52"/>
        <v>0</v>
      </c>
      <c r="GP28" s="225">
        <f t="shared" si="53"/>
        <v>0</v>
      </c>
      <c r="GQ28" s="225">
        <f t="shared" si="54"/>
        <v>0</v>
      </c>
      <c r="GR28" s="225">
        <f t="shared" si="55"/>
        <v>0</v>
      </c>
      <c r="GS28" s="225">
        <f t="shared" si="56"/>
        <v>0</v>
      </c>
      <c r="GT28" s="225">
        <f t="shared" si="57"/>
        <v>0</v>
      </c>
      <c r="GU28" s="225">
        <f t="shared" si="58"/>
        <v>0</v>
      </c>
      <c r="GV28" s="225">
        <f t="shared" si="59"/>
        <v>0</v>
      </c>
      <c r="GW28" s="225">
        <f t="shared" si="60"/>
        <v>0</v>
      </c>
      <c r="GX28" s="225">
        <f t="shared" si="61"/>
        <v>0</v>
      </c>
      <c r="GY28" s="225">
        <f t="shared" si="62"/>
        <v>0</v>
      </c>
      <c r="GZ28" s="225">
        <f t="shared" si="63"/>
        <v>0</v>
      </c>
      <c r="HA28" s="225">
        <f t="shared" si="64"/>
        <v>0</v>
      </c>
      <c r="HB28" s="225">
        <f t="shared" si="65"/>
        <v>0</v>
      </c>
      <c r="HC28" s="225">
        <f t="shared" si="66"/>
        <v>0</v>
      </c>
      <c r="HD28" s="225">
        <f t="shared" si="67"/>
        <v>0</v>
      </c>
      <c r="HE28" s="225">
        <f t="shared" si="68"/>
        <v>0</v>
      </c>
      <c r="HF28" s="225">
        <f t="shared" si="69"/>
        <v>0</v>
      </c>
      <c r="HG28" s="225">
        <f t="shared" si="6"/>
        <v>0</v>
      </c>
      <c r="HH28" s="225">
        <f t="shared" si="85"/>
        <v>0</v>
      </c>
      <c r="HI28" s="225">
        <f t="shared" si="86"/>
        <v>0</v>
      </c>
      <c r="HJ28" s="225">
        <f t="shared" si="87"/>
        <v>0</v>
      </c>
      <c r="HK28" s="225">
        <f t="shared" si="88"/>
        <v>0</v>
      </c>
      <c r="HL28" s="225">
        <f t="shared" si="89"/>
        <v>1</v>
      </c>
      <c r="HM28" s="225">
        <f t="shared" si="90"/>
        <v>1</v>
      </c>
      <c r="HN28" s="225">
        <f t="shared" si="91"/>
        <v>0</v>
      </c>
      <c r="HO28" s="225">
        <f t="shared" si="92"/>
        <v>0</v>
      </c>
      <c r="HP28" s="225">
        <f t="shared" si="93"/>
        <v>0</v>
      </c>
      <c r="HQ28" s="225">
        <f t="shared" si="94"/>
        <v>0</v>
      </c>
      <c r="HR28" s="225">
        <f t="shared" si="95"/>
        <v>0</v>
      </c>
      <c r="HS28" s="225">
        <f t="shared" si="96"/>
        <v>0</v>
      </c>
      <c r="HT28" s="225">
        <f t="shared" si="97"/>
        <v>0</v>
      </c>
      <c r="HU28" s="225">
        <f t="shared" si="98"/>
        <v>0</v>
      </c>
      <c r="HV28" s="225">
        <f t="shared" si="99"/>
        <v>0</v>
      </c>
      <c r="HW28" s="225">
        <f t="shared" si="100"/>
        <v>0</v>
      </c>
      <c r="HX28" s="225">
        <f t="shared" si="101"/>
        <v>0</v>
      </c>
      <c r="HY28" s="225">
        <f t="shared" si="102"/>
        <v>0</v>
      </c>
      <c r="HZ28" s="225">
        <f t="shared" si="103"/>
        <v>0</v>
      </c>
      <c r="IA28" s="225">
        <f t="shared" si="104"/>
        <v>0</v>
      </c>
      <c r="IB28" s="225">
        <f t="shared" si="105"/>
        <v>0</v>
      </c>
      <c r="IC28" s="225">
        <f t="shared" si="106"/>
        <v>0</v>
      </c>
      <c r="ID28" s="225">
        <f t="shared" si="107"/>
        <v>1</v>
      </c>
      <c r="IE28" s="225">
        <f t="shared" si="108"/>
        <v>1</v>
      </c>
      <c r="IF28" s="225">
        <f t="shared" si="109"/>
        <v>1</v>
      </c>
      <c r="IG28" s="225">
        <f t="shared" si="110"/>
        <v>0</v>
      </c>
      <c r="IH28" s="225">
        <f t="shared" si="111"/>
        <v>0</v>
      </c>
      <c r="II28" s="225">
        <f t="shared" si="112"/>
        <v>0</v>
      </c>
      <c r="IJ28" s="225">
        <f t="shared" si="113"/>
        <v>0</v>
      </c>
      <c r="IK28" s="225">
        <f t="shared" si="114"/>
        <v>1</v>
      </c>
      <c r="IL28" s="225">
        <f t="shared" si="115"/>
        <v>1</v>
      </c>
      <c r="IM28" s="225">
        <f t="shared" si="116"/>
        <v>0</v>
      </c>
      <c r="IN28" s="225">
        <f t="shared" si="117"/>
        <v>0</v>
      </c>
      <c r="IO28" s="225">
        <f t="shared" si="118"/>
        <v>0</v>
      </c>
      <c r="IP28" s="225">
        <f t="shared" si="119"/>
        <v>0</v>
      </c>
      <c r="IQ28" s="225">
        <f t="shared" si="120"/>
        <v>0</v>
      </c>
      <c r="IR28" s="225">
        <f t="shared" si="121"/>
        <v>0</v>
      </c>
      <c r="IS28" s="225">
        <f t="shared" si="122"/>
        <v>0</v>
      </c>
      <c r="IT28" s="225">
        <f t="shared" si="123"/>
        <v>0</v>
      </c>
      <c r="IU28" s="225">
        <f t="shared" si="70"/>
        <v>0</v>
      </c>
      <c r="IV28" s="225">
        <f t="shared" si="71"/>
        <v>0</v>
      </c>
      <c r="IW28" s="225">
        <f t="shared" si="72"/>
        <v>0</v>
      </c>
      <c r="IX28" s="225">
        <f t="shared" si="73"/>
        <v>0</v>
      </c>
      <c r="IY28" s="225">
        <f t="shared" si="74"/>
        <v>0</v>
      </c>
      <c r="IZ28" s="225">
        <f t="shared" si="75"/>
        <v>0</v>
      </c>
      <c r="JA28" s="225">
        <f t="shared" si="76"/>
        <v>0</v>
      </c>
      <c r="JB28" s="225">
        <f t="shared" si="77"/>
        <v>0</v>
      </c>
      <c r="JC28" s="225">
        <f t="shared" si="78"/>
        <v>0</v>
      </c>
      <c r="JD28" s="225">
        <f t="shared" si="79"/>
        <v>0</v>
      </c>
      <c r="JE28" s="225">
        <f t="shared" si="80"/>
        <v>0</v>
      </c>
      <c r="JF28" s="225">
        <f t="shared" si="81"/>
        <v>0</v>
      </c>
      <c r="JG28" s="225">
        <f t="shared" si="82"/>
        <v>0</v>
      </c>
      <c r="JH28" s="225">
        <f t="shared" si="83"/>
        <v>0</v>
      </c>
      <c r="JI28" s="225">
        <f t="shared" si="84"/>
        <v>0</v>
      </c>
      <c r="JJ28" s="225">
        <f t="shared" si="5"/>
        <v>0</v>
      </c>
      <c r="JK28" s="225">
        <f t="shared" si="124"/>
        <v>0</v>
      </c>
      <c r="JL28" s="225">
        <f t="shared" si="125"/>
        <v>0</v>
      </c>
      <c r="JM28" s="225">
        <f t="shared" si="126"/>
        <v>1</v>
      </c>
      <c r="JN28" s="225">
        <f t="shared" si="127"/>
        <v>1</v>
      </c>
      <c r="JO28" s="225">
        <f t="shared" si="128"/>
        <v>0</v>
      </c>
      <c r="JP28" s="225">
        <f t="shared" si="129"/>
        <v>0</v>
      </c>
      <c r="JQ28" s="225">
        <f t="shared" si="130"/>
        <v>0</v>
      </c>
      <c r="JR28" s="225">
        <f t="shared" si="131"/>
        <v>0</v>
      </c>
      <c r="JS28" s="225"/>
      <c r="JT28" s="225"/>
      <c r="JU28" s="225"/>
      <c r="JV28" s="225"/>
      <c r="JW28" s="225"/>
      <c r="JX28" s="225"/>
      <c r="JY28" s="225"/>
      <c r="JZ28" s="225"/>
      <c r="KA28" s="225"/>
      <c r="KB28" s="225"/>
      <c r="KC28" s="225"/>
    </row>
    <row r="29" spans="1:289">
      <c r="A29">
        <v>-1</v>
      </c>
      <c r="B29">
        <v>-1</v>
      </c>
      <c r="C29">
        <v>-1</v>
      </c>
      <c r="D29">
        <v>84</v>
      </c>
      <c r="E29">
        <v>-1</v>
      </c>
      <c r="F29">
        <v>127</v>
      </c>
      <c r="G29">
        <v>94</v>
      </c>
      <c r="H29">
        <v>121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51</v>
      </c>
      <c r="R29">
        <v>39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13</v>
      </c>
      <c r="BB29">
        <v>-1</v>
      </c>
      <c r="BC29">
        <v>-1</v>
      </c>
      <c r="BD29">
        <v>-1</v>
      </c>
      <c r="BE29">
        <v>116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127</v>
      </c>
      <c r="BQ29">
        <v>32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100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0</v>
      </c>
      <c r="DU29">
        <v>0</v>
      </c>
      <c r="DV29">
        <v>-1</v>
      </c>
      <c r="DW29">
        <v>-1</v>
      </c>
      <c r="DX29">
        <v>-1</v>
      </c>
      <c r="EF29" s="98">
        <f t="shared" si="3"/>
        <v>13</v>
      </c>
      <c r="EU29" s="225">
        <f t="shared" si="4"/>
        <v>0</v>
      </c>
      <c r="EV29" s="225">
        <f t="shared" si="7"/>
        <v>0</v>
      </c>
      <c r="EW29" s="225">
        <f t="shared" si="8"/>
        <v>0</v>
      </c>
      <c r="EX29" s="225">
        <f t="shared" si="9"/>
        <v>1</v>
      </c>
      <c r="EY29" s="225">
        <f t="shared" si="10"/>
        <v>0</v>
      </c>
      <c r="EZ29" s="225">
        <f t="shared" si="11"/>
        <v>1</v>
      </c>
      <c r="FA29" s="225">
        <f t="shared" si="12"/>
        <v>1</v>
      </c>
      <c r="FB29" s="225">
        <f t="shared" si="13"/>
        <v>1</v>
      </c>
      <c r="FC29" s="225">
        <f t="shared" si="14"/>
        <v>0</v>
      </c>
      <c r="FD29" s="225">
        <f t="shared" si="15"/>
        <v>0</v>
      </c>
      <c r="FE29" s="225">
        <f t="shared" si="16"/>
        <v>0</v>
      </c>
      <c r="FF29" s="225">
        <f t="shared" si="17"/>
        <v>0</v>
      </c>
      <c r="FG29" s="225">
        <f t="shared" si="18"/>
        <v>0</v>
      </c>
      <c r="FH29" s="225">
        <f t="shared" si="19"/>
        <v>0</v>
      </c>
      <c r="FI29" s="225">
        <f t="shared" si="20"/>
        <v>0</v>
      </c>
      <c r="FJ29" s="225">
        <f t="shared" si="21"/>
        <v>0</v>
      </c>
      <c r="FK29" s="225">
        <f t="shared" si="22"/>
        <v>1</v>
      </c>
      <c r="FL29" s="225">
        <f t="shared" si="23"/>
        <v>1</v>
      </c>
      <c r="FM29" s="225">
        <f t="shared" si="24"/>
        <v>0</v>
      </c>
      <c r="FN29" s="225">
        <f t="shared" si="25"/>
        <v>0</v>
      </c>
      <c r="FO29" s="225">
        <f t="shared" si="26"/>
        <v>0</v>
      </c>
      <c r="FP29" s="225">
        <f t="shared" si="27"/>
        <v>0</v>
      </c>
      <c r="FQ29" s="225">
        <f t="shared" si="28"/>
        <v>0</v>
      </c>
      <c r="FR29" s="225">
        <f t="shared" si="29"/>
        <v>0</v>
      </c>
      <c r="FS29" s="225">
        <f t="shared" si="30"/>
        <v>0</v>
      </c>
      <c r="FT29" s="225">
        <f t="shared" si="31"/>
        <v>0</v>
      </c>
      <c r="FU29" s="225">
        <f t="shared" si="32"/>
        <v>0</v>
      </c>
      <c r="FV29" s="225">
        <f t="shared" si="33"/>
        <v>0</v>
      </c>
      <c r="FW29" s="225">
        <f t="shared" si="34"/>
        <v>0</v>
      </c>
      <c r="FX29" s="225">
        <f t="shared" si="35"/>
        <v>0</v>
      </c>
      <c r="FY29" s="225">
        <f t="shared" si="36"/>
        <v>0</v>
      </c>
      <c r="FZ29" s="225">
        <f t="shared" si="37"/>
        <v>0</v>
      </c>
      <c r="GA29" s="225">
        <f t="shared" si="38"/>
        <v>0</v>
      </c>
      <c r="GB29" s="225">
        <f t="shared" si="39"/>
        <v>0</v>
      </c>
      <c r="GC29" s="225">
        <f t="shared" si="40"/>
        <v>0</v>
      </c>
      <c r="GD29" s="225">
        <f t="shared" si="41"/>
        <v>0</v>
      </c>
      <c r="GE29" s="225">
        <f t="shared" si="42"/>
        <v>0</v>
      </c>
      <c r="GF29" s="225">
        <f t="shared" si="43"/>
        <v>0</v>
      </c>
      <c r="GG29" s="225">
        <f t="shared" si="44"/>
        <v>0</v>
      </c>
      <c r="GH29" s="225">
        <f t="shared" si="45"/>
        <v>0</v>
      </c>
      <c r="GI29" s="225">
        <f t="shared" si="46"/>
        <v>0</v>
      </c>
      <c r="GJ29" s="225">
        <f t="shared" si="47"/>
        <v>0</v>
      </c>
      <c r="GK29" s="225">
        <f t="shared" si="48"/>
        <v>0</v>
      </c>
      <c r="GL29" s="225">
        <f t="shared" si="49"/>
        <v>0</v>
      </c>
      <c r="GM29" s="225">
        <f t="shared" si="50"/>
        <v>0</v>
      </c>
      <c r="GN29" s="225">
        <f t="shared" si="51"/>
        <v>0</v>
      </c>
      <c r="GO29" s="225">
        <f t="shared" si="52"/>
        <v>0</v>
      </c>
      <c r="GP29" s="225">
        <f t="shared" si="53"/>
        <v>0</v>
      </c>
      <c r="GQ29" s="225">
        <f t="shared" si="54"/>
        <v>0</v>
      </c>
      <c r="GR29" s="225">
        <f t="shared" si="55"/>
        <v>0</v>
      </c>
      <c r="GS29" s="225">
        <f t="shared" si="56"/>
        <v>0</v>
      </c>
      <c r="GT29" s="225">
        <f t="shared" si="57"/>
        <v>0</v>
      </c>
      <c r="GU29" s="225">
        <f t="shared" si="58"/>
        <v>1</v>
      </c>
      <c r="GV29" s="225">
        <f t="shared" si="59"/>
        <v>0</v>
      </c>
      <c r="GW29" s="225">
        <f t="shared" si="60"/>
        <v>0</v>
      </c>
      <c r="GX29" s="225">
        <f t="shared" si="61"/>
        <v>0</v>
      </c>
      <c r="GY29" s="225">
        <f t="shared" si="62"/>
        <v>1</v>
      </c>
      <c r="GZ29" s="225">
        <f t="shared" si="63"/>
        <v>0</v>
      </c>
      <c r="HA29" s="225">
        <f t="shared" si="64"/>
        <v>0</v>
      </c>
      <c r="HB29" s="225">
        <f t="shared" si="65"/>
        <v>0</v>
      </c>
      <c r="HC29" s="225">
        <f t="shared" si="66"/>
        <v>0</v>
      </c>
      <c r="HD29" s="225">
        <f t="shared" si="67"/>
        <v>0</v>
      </c>
      <c r="HE29" s="225">
        <f t="shared" si="68"/>
        <v>0</v>
      </c>
      <c r="HF29" s="225">
        <f t="shared" si="69"/>
        <v>0</v>
      </c>
      <c r="HG29" s="225">
        <f t="shared" si="6"/>
        <v>0</v>
      </c>
      <c r="HH29" s="225">
        <f t="shared" si="85"/>
        <v>0</v>
      </c>
      <c r="HI29" s="225">
        <f t="shared" si="86"/>
        <v>0</v>
      </c>
      <c r="HJ29" s="225">
        <f t="shared" si="87"/>
        <v>1</v>
      </c>
      <c r="HK29" s="225">
        <f t="shared" si="88"/>
        <v>1</v>
      </c>
      <c r="HL29" s="225">
        <f t="shared" si="89"/>
        <v>0</v>
      </c>
      <c r="HM29" s="225">
        <f t="shared" si="90"/>
        <v>0</v>
      </c>
      <c r="HN29" s="225">
        <f t="shared" si="91"/>
        <v>0</v>
      </c>
      <c r="HO29" s="225">
        <f t="shared" si="92"/>
        <v>0</v>
      </c>
      <c r="HP29" s="225">
        <f t="shared" si="93"/>
        <v>0</v>
      </c>
      <c r="HQ29" s="225">
        <f t="shared" si="94"/>
        <v>0</v>
      </c>
      <c r="HR29" s="225">
        <f t="shared" si="95"/>
        <v>1</v>
      </c>
      <c r="HS29" s="225">
        <f t="shared" si="96"/>
        <v>0</v>
      </c>
      <c r="HT29" s="225">
        <f t="shared" si="97"/>
        <v>0</v>
      </c>
      <c r="HU29" s="225">
        <f t="shared" si="98"/>
        <v>0</v>
      </c>
      <c r="HV29" s="225">
        <f t="shared" si="99"/>
        <v>0</v>
      </c>
      <c r="HW29" s="225">
        <f t="shared" si="100"/>
        <v>0</v>
      </c>
      <c r="HX29" s="225">
        <f t="shared" si="101"/>
        <v>0</v>
      </c>
      <c r="HY29" s="225">
        <f t="shared" si="102"/>
        <v>0</v>
      </c>
      <c r="HZ29" s="225">
        <f t="shared" si="103"/>
        <v>0</v>
      </c>
      <c r="IA29" s="225">
        <f t="shared" si="104"/>
        <v>0</v>
      </c>
      <c r="IB29" s="225">
        <f t="shared" si="105"/>
        <v>0</v>
      </c>
      <c r="IC29" s="225">
        <f t="shared" si="106"/>
        <v>0</v>
      </c>
      <c r="ID29" s="225">
        <f t="shared" si="107"/>
        <v>0</v>
      </c>
      <c r="IE29" s="225">
        <f t="shared" si="108"/>
        <v>0</v>
      </c>
      <c r="IF29" s="225">
        <f t="shared" si="109"/>
        <v>0</v>
      </c>
      <c r="IG29" s="225">
        <f t="shared" si="110"/>
        <v>0</v>
      </c>
      <c r="IH29" s="225">
        <f t="shared" si="111"/>
        <v>0</v>
      </c>
      <c r="II29" s="225">
        <f t="shared" si="112"/>
        <v>0</v>
      </c>
      <c r="IJ29" s="225">
        <f t="shared" si="113"/>
        <v>0</v>
      </c>
      <c r="IK29" s="225">
        <f t="shared" si="114"/>
        <v>0</v>
      </c>
      <c r="IL29" s="225">
        <f t="shared" si="115"/>
        <v>0</v>
      </c>
      <c r="IM29" s="225">
        <f t="shared" si="116"/>
        <v>0</v>
      </c>
      <c r="IN29" s="225">
        <f t="shared" si="117"/>
        <v>0</v>
      </c>
      <c r="IO29" s="225">
        <f t="shared" si="118"/>
        <v>0</v>
      </c>
      <c r="IP29" s="225">
        <f t="shared" si="119"/>
        <v>0</v>
      </c>
      <c r="IQ29" s="225">
        <f t="shared" si="120"/>
        <v>0</v>
      </c>
      <c r="IR29" s="225">
        <f t="shared" si="121"/>
        <v>0</v>
      </c>
      <c r="IS29" s="225">
        <f t="shared" si="122"/>
        <v>0</v>
      </c>
      <c r="IT29" s="225">
        <f t="shared" si="123"/>
        <v>0</v>
      </c>
      <c r="IU29" s="225">
        <f t="shared" si="70"/>
        <v>0</v>
      </c>
      <c r="IV29" s="225">
        <f t="shared" si="71"/>
        <v>0</v>
      </c>
      <c r="IW29" s="225">
        <f t="shared" si="72"/>
        <v>0</v>
      </c>
      <c r="IX29" s="225">
        <f t="shared" si="73"/>
        <v>0</v>
      </c>
      <c r="IY29" s="225">
        <f t="shared" si="74"/>
        <v>0</v>
      </c>
      <c r="IZ29" s="225">
        <f t="shared" si="75"/>
        <v>0</v>
      </c>
      <c r="JA29" s="225">
        <f t="shared" si="76"/>
        <v>0</v>
      </c>
      <c r="JB29" s="225">
        <f t="shared" si="77"/>
        <v>0</v>
      </c>
      <c r="JC29" s="225">
        <f t="shared" si="78"/>
        <v>0</v>
      </c>
      <c r="JD29" s="225">
        <f t="shared" si="79"/>
        <v>0</v>
      </c>
      <c r="JE29" s="225">
        <f t="shared" si="80"/>
        <v>0</v>
      </c>
      <c r="JF29" s="225">
        <f t="shared" si="81"/>
        <v>0</v>
      </c>
      <c r="JG29" s="225">
        <f t="shared" si="82"/>
        <v>0</v>
      </c>
      <c r="JH29" s="225">
        <f t="shared" si="83"/>
        <v>0</v>
      </c>
      <c r="JI29" s="225">
        <f t="shared" si="84"/>
        <v>0</v>
      </c>
      <c r="JJ29" s="225">
        <f t="shared" si="5"/>
        <v>0</v>
      </c>
      <c r="JK29" s="225">
        <f t="shared" si="124"/>
        <v>0</v>
      </c>
      <c r="JL29" s="225">
        <f t="shared" si="125"/>
        <v>0</v>
      </c>
      <c r="JM29" s="225">
        <f t="shared" si="126"/>
        <v>0</v>
      </c>
      <c r="JN29" s="225">
        <f t="shared" si="127"/>
        <v>1</v>
      </c>
      <c r="JO29" s="225">
        <f t="shared" si="128"/>
        <v>1</v>
      </c>
      <c r="JP29" s="225">
        <f t="shared" si="129"/>
        <v>0</v>
      </c>
      <c r="JQ29" s="225">
        <f t="shared" si="130"/>
        <v>0</v>
      </c>
      <c r="JR29" s="225">
        <f t="shared" si="131"/>
        <v>0</v>
      </c>
      <c r="JS29" s="225"/>
      <c r="JT29" s="225"/>
      <c r="JU29" s="225"/>
      <c r="JV29" s="225"/>
      <c r="JW29" s="225"/>
      <c r="JX29" s="225"/>
      <c r="JY29" s="225"/>
      <c r="JZ29" s="225"/>
      <c r="KA29" s="225"/>
      <c r="KB29" s="225"/>
      <c r="KC29" s="225"/>
    </row>
    <row r="30" spans="1:289">
      <c r="A30">
        <v>-1</v>
      </c>
      <c r="B30">
        <v>5</v>
      </c>
      <c r="C30">
        <v>-1</v>
      </c>
      <c r="D30">
        <v>-1</v>
      </c>
      <c r="E30">
        <v>-1</v>
      </c>
      <c r="F30">
        <v>-1</v>
      </c>
      <c r="G30">
        <v>114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60</v>
      </c>
      <c r="O30">
        <v>-1</v>
      </c>
      <c r="P30">
        <v>-1</v>
      </c>
      <c r="Q30">
        <v>77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62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44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32</v>
      </c>
      <c r="AK30">
        <v>-1</v>
      </c>
      <c r="AL30">
        <v>19</v>
      </c>
      <c r="AM30">
        <v>-1</v>
      </c>
      <c r="AN30">
        <v>-1</v>
      </c>
      <c r="AO30">
        <v>-1</v>
      </c>
      <c r="AP30">
        <v>45</v>
      </c>
      <c r="AQ30">
        <v>-1</v>
      </c>
      <c r="AR30">
        <v>93</v>
      </c>
      <c r="AS30">
        <v>-1</v>
      </c>
      <c r="AT30">
        <v>-1</v>
      </c>
      <c r="AU30">
        <v>-1</v>
      </c>
      <c r="AV30">
        <v>74</v>
      </c>
      <c r="AW30">
        <v>34</v>
      </c>
      <c r="AX30">
        <v>-1</v>
      </c>
      <c r="AY30">
        <v>-1</v>
      </c>
      <c r="AZ30">
        <v>82</v>
      </c>
      <c r="BA30">
        <v>-1</v>
      </c>
      <c r="BB30">
        <v>82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75</v>
      </c>
      <c r="BO30">
        <v>-1</v>
      </c>
      <c r="BP30">
        <v>-1</v>
      </c>
      <c r="BQ30">
        <v>115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0</v>
      </c>
      <c r="DV30">
        <v>0</v>
      </c>
      <c r="DW30">
        <v>-1</v>
      </c>
      <c r="DX30">
        <v>-1</v>
      </c>
      <c r="EF30" s="98">
        <f t="shared" si="3"/>
        <v>18</v>
      </c>
      <c r="EU30" s="225">
        <f t="shared" si="4"/>
        <v>0</v>
      </c>
      <c r="EV30" s="225">
        <f t="shared" si="7"/>
        <v>1</v>
      </c>
      <c r="EW30" s="225">
        <f t="shared" si="8"/>
        <v>0</v>
      </c>
      <c r="EX30" s="225">
        <f t="shared" si="9"/>
        <v>0</v>
      </c>
      <c r="EY30" s="225">
        <f t="shared" si="10"/>
        <v>0</v>
      </c>
      <c r="EZ30" s="225">
        <f t="shared" si="11"/>
        <v>0</v>
      </c>
      <c r="FA30" s="225">
        <f t="shared" si="12"/>
        <v>1</v>
      </c>
      <c r="FB30" s="225">
        <f t="shared" si="13"/>
        <v>0</v>
      </c>
      <c r="FC30" s="225">
        <f t="shared" si="14"/>
        <v>0</v>
      </c>
      <c r="FD30" s="225">
        <f t="shared" si="15"/>
        <v>0</v>
      </c>
      <c r="FE30" s="225">
        <f t="shared" si="16"/>
        <v>0</v>
      </c>
      <c r="FF30" s="225">
        <f t="shared" si="17"/>
        <v>0</v>
      </c>
      <c r="FG30" s="225">
        <f t="shared" si="18"/>
        <v>0</v>
      </c>
      <c r="FH30" s="225">
        <f t="shared" si="19"/>
        <v>1</v>
      </c>
      <c r="FI30" s="225">
        <f t="shared" si="20"/>
        <v>0</v>
      </c>
      <c r="FJ30" s="225">
        <f t="shared" si="21"/>
        <v>0</v>
      </c>
      <c r="FK30" s="225">
        <f t="shared" si="22"/>
        <v>1</v>
      </c>
      <c r="FL30" s="225">
        <f t="shared" si="23"/>
        <v>0</v>
      </c>
      <c r="FM30" s="225">
        <f t="shared" si="24"/>
        <v>0</v>
      </c>
      <c r="FN30" s="225">
        <f t="shared" si="25"/>
        <v>0</v>
      </c>
      <c r="FO30" s="225">
        <f t="shared" si="26"/>
        <v>0</v>
      </c>
      <c r="FP30" s="225">
        <f t="shared" si="27"/>
        <v>0</v>
      </c>
      <c r="FQ30" s="225">
        <f t="shared" si="28"/>
        <v>1</v>
      </c>
      <c r="FR30" s="225">
        <f t="shared" si="29"/>
        <v>0</v>
      </c>
      <c r="FS30" s="225">
        <f t="shared" si="30"/>
        <v>0</v>
      </c>
      <c r="FT30" s="225">
        <f t="shared" si="31"/>
        <v>0</v>
      </c>
      <c r="FU30" s="225">
        <f t="shared" si="32"/>
        <v>0</v>
      </c>
      <c r="FV30" s="225">
        <f t="shared" si="33"/>
        <v>0</v>
      </c>
      <c r="FW30" s="225">
        <f t="shared" si="34"/>
        <v>0</v>
      </c>
      <c r="FX30" s="225">
        <f t="shared" si="35"/>
        <v>1</v>
      </c>
      <c r="FY30" s="225">
        <f t="shared" si="36"/>
        <v>0</v>
      </c>
      <c r="FZ30" s="225">
        <f t="shared" si="37"/>
        <v>0</v>
      </c>
      <c r="GA30" s="225">
        <f t="shared" si="38"/>
        <v>0</v>
      </c>
      <c r="GB30" s="225">
        <f t="shared" si="39"/>
        <v>0</v>
      </c>
      <c r="GC30" s="225">
        <f t="shared" si="40"/>
        <v>0</v>
      </c>
      <c r="GD30" s="225">
        <f t="shared" si="41"/>
        <v>1</v>
      </c>
      <c r="GE30" s="225">
        <f t="shared" si="42"/>
        <v>0</v>
      </c>
      <c r="GF30" s="225">
        <f t="shared" si="43"/>
        <v>1</v>
      </c>
      <c r="GG30" s="225">
        <f t="shared" si="44"/>
        <v>0</v>
      </c>
      <c r="GH30" s="225">
        <f t="shared" si="45"/>
        <v>0</v>
      </c>
      <c r="GI30" s="225">
        <f t="shared" si="46"/>
        <v>0</v>
      </c>
      <c r="GJ30" s="225">
        <f t="shared" si="47"/>
        <v>1</v>
      </c>
      <c r="GK30" s="225">
        <f t="shared" si="48"/>
        <v>0</v>
      </c>
      <c r="GL30" s="225">
        <f t="shared" si="49"/>
        <v>1</v>
      </c>
      <c r="GM30" s="225">
        <f t="shared" si="50"/>
        <v>0</v>
      </c>
      <c r="GN30" s="225">
        <f t="shared" si="51"/>
        <v>0</v>
      </c>
      <c r="GO30" s="225">
        <f t="shared" si="52"/>
        <v>0</v>
      </c>
      <c r="GP30" s="225">
        <f t="shared" si="53"/>
        <v>1</v>
      </c>
      <c r="GQ30" s="225">
        <f t="shared" si="54"/>
        <v>1</v>
      </c>
      <c r="GR30" s="225">
        <f t="shared" si="55"/>
        <v>0</v>
      </c>
      <c r="GS30" s="225">
        <f t="shared" si="56"/>
        <v>0</v>
      </c>
      <c r="GT30" s="225">
        <f t="shared" si="57"/>
        <v>1</v>
      </c>
      <c r="GU30" s="225">
        <f t="shared" si="58"/>
        <v>0</v>
      </c>
      <c r="GV30" s="225">
        <f t="shared" si="59"/>
        <v>1</v>
      </c>
      <c r="GW30" s="225">
        <f t="shared" si="60"/>
        <v>0</v>
      </c>
      <c r="GX30" s="225">
        <f t="shared" si="61"/>
        <v>0</v>
      </c>
      <c r="GY30" s="225">
        <f t="shared" si="62"/>
        <v>0</v>
      </c>
      <c r="GZ30" s="225">
        <f t="shared" si="63"/>
        <v>0</v>
      </c>
      <c r="HA30" s="225">
        <f t="shared" si="64"/>
        <v>0</v>
      </c>
      <c r="HB30" s="225">
        <f t="shared" si="65"/>
        <v>0</v>
      </c>
      <c r="HC30" s="225">
        <f t="shared" si="66"/>
        <v>0</v>
      </c>
      <c r="HD30" s="225">
        <f t="shared" si="67"/>
        <v>0</v>
      </c>
      <c r="HE30" s="225">
        <f t="shared" si="68"/>
        <v>0</v>
      </c>
      <c r="HF30" s="225">
        <f t="shared" si="69"/>
        <v>0</v>
      </c>
      <c r="HG30" s="225">
        <f t="shared" si="6"/>
        <v>0</v>
      </c>
      <c r="HH30" s="225">
        <f t="shared" si="85"/>
        <v>1</v>
      </c>
      <c r="HI30" s="225">
        <f t="shared" si="86"/>
        <v>0</v>
      </c>
      <c r="HJ30" s="225">
        <f t="shared" si="87"/>
        <v>0</v>
      </c>
      <c r="HK30" s="225">
        <f t="shared" si="88"/>
        <v>1</v>
      </c>
      <c r="HL30" s="225">
        <f t="shared" si="89"/>
        <v>0</v>
      </c>
      <c r="HM30" s="225">
        <f t="shared" si="90"/>
        <v>0</v>
      </c>
      <c r="HN30" s="225">
        <f t="shared" si="91"/>
        <v>0</v>
      </c>
      <c r="HO30" s="225">
        <f t="shared" si="92"/>
        <v>0</v>
      </c>
      <c r="HP30" s="225">
        <f t="shared" si="93"/>
        <v>0</v>
      </c>
      <c r="HQ30" s="225">
        <f t="shared" si="94"/>
        <v>0</v>
      </c>
      <c r="HR30" s="225">
        <f t="shared" si="95"/>
        <v>0</v>
      </c>
      <c r="HS30" s="225">
        <f t="shared" si="96"/>
        <v>0</v>
      </c>
      <c r="HT30" s="225">
        <f t="shared" si="97"/>
        <v>0</v>
      </c>
      <c r="HU30" s="225">
        <f t="shared" si="98"/>
        <v>0</v>
      </c>
      <c r="HV30" s="225">
        <f t="shared" si="99"/>
        <v>0</v>
      </c>
      <c r="HW30" s="225">
        <f t="shared" si="100"/>
        <v>0</v>
      </c>
      <c r="HX30" s="225">
        <f t="shared" si="101"/>
        <v>0</v>
      </c>
      <c r="HY30" s="225">
        <f t="shared" si="102"/>
        <v>0</v>
      </c>
      <c r="HZ30" s="225">
        <f t="shared" si="103"/>
        <v>0</v>
      </c>
      <c r="IA30" s="225">
        <f t="shared" si="104"/>
        <v>0</v>
      </c>
      <c r="IB30" s="225">
        <f t="shared" si="105"/>
        <v>0</v>
      </c>
      <c r="IC30" s="225">
        <f t="shared" si="106"/>
        <v>0</v>
      </c>
      <c r="ID30" s="225">
        <f t="shared" si="107"/>
        <v>0</v>
      </c>
      <c r="IE30" s="225">
        <f t="shared" si="108"/>
        <v>0</v>
      </c>
      <c r="IF30" s="225">
        <f t="shared" si="109"/>
        <v>0</v>
      </c>
      <c r="IG30" s="225">
        <f t="shared" si="110"/>
        <v>0</v>
      </c>
      <c r="IH30" s="225">
        <f t="shared" si="111"/>
        <v>0</v>
      </c>
      <c r="II30" s="225">
        <f t="shared" si="112"/>
        <v>0</v>
      </c>
      <c r="IJ30" s="225">
        <f t="shared" si="113"/>
        <v>0</v>
      </c>
      <c r="IK30" s="225">
        <f t="shared" si="114"/>
        <v>0</v>
      </c>
      <c r="IL30" s="225">
        <f t="shared" si="115"/>
        <v>0</v>
      </c>
      <c r="IM30" s="225">
        <f t="shared" si="116"/>
        <v>0</v>
      </c>
      <c r="IN30" s="225">
        <f t="shared" si="117"/>
        <v>0</v>
      </c>
      <c r="IO30" s="225">
        <f t="shared" si="118"/>
        <v>0</v>
      </c>
      <c r="IP30" s="225">
        <f t="shared" si="119"/>
        <v>0</v>
      </c>
      <c r="IQ30" s="225">
        <f t="shared" si="120"/>
        <v>0</v>
      </c>
      <c r="IR30" s="225">
        <f t="shared" si="121"/>
        <v>0</v>
      </c>
      <c r="IS30" s="225">
        <f t="shared" si="122"/>
        <v>0</v>
      </c>
      <c r="IT30" s="225">
        <f t="shared" si="123"/>
        <v>0</v>
      </c>
      <c r="IU30" s="225">
        <f t="shared" si="70"/>
        <v>0</v>
      </c>
      <c r="IV30" s="225">
        <f t="shared" si="71"/>
        <v>0</v>
      </c>
      <c r="IW30" s="225">
        <f t="shared" si="72"/>
        <v>0</v>
      </c>
      <c r="IX30" s="225">
        <f t="shared" si="73"/>
        <v>0</v>
      </c>
      <c r="IY30" s="225">
        <f t="shared" si="74"/>
        <v>0</v>
      </c>
      <c r="IZ30" s="225">
        <f t="shared" si="75"/>
        <v>0</v>
      </c>
      <c r="JA30" s="225">
        <f t="shared" si="76"/>
        <v>0</v>
      </c>
      <c r="JB30" s="225">
        <f t="shared" si="77"/>
        <v>0</v>
      </c>
      <c r="JC30" s="225">
        <f t="shared" si="78"/>
        <v>0</v>
      </c>
      <c r="JD30" s="225">
        <f t="shared" si="79"/>
        <v>0</v>
      </c>
      <c r="JE30" s="225">
        <f t="shared" si="80"/>
        <v>0</v>
      </c>
      <c r="JF30" s="225">
        <f t="shared" si="81"/>
        <v>0</v>
      </c>
      <c r="JG30" s="225">
        <f t="shared" si="82"/>
        <v>0</v>
      </c>
      <c r="JH30" s="225">
        <f t="shared" si="83"/>
        <v>0</v>
      </c>
      <c r="JI30" s="225">
        <f t="shared" si="84"/>
        <v>0</v>
      </c>
      <c r="JJ30" s="225">
        <f t="shared" si="5"/>
        <v>0</v>
      </c>
      <c r="JK30" s="225">
        <f t="shared" si="124"/>
        <v>0</v>
      </c>
      <c r="JL30" s="225">
        <f t="shared" si="125"/>
        <v>0</v>
      </c>
      <c r="JM30" s="225">
        <f t="shared" si="126"/>
        <v>0</v>
      </c>
      <c r="JN30" s="225">
        <f t="shared" si="127"/>
        <v>0</v>
      </c>
      <c r="JO30" s="225">
        <f t="shared" si="128"/>
        <v>1</v>
      </c>
      <c r="JP30" s="225">
        <f t="shared" si="129"/>
        <v>1</v>
      </c>
      <c r="JQ30" s="225">
        <f t="shared" si="130"/>
        <v>0</v>
      </c>
      <c r="JR30" s="225">
        <f t="shared" si="131"/>
        <v>0</v>
      </c>
      <c r="JS30" s="225"/>
      <c r="JT30" s="225"/>
      <c r="JU30" s="225"/>
      <c r="JV30" s="225"/>
      <c r="JW30" s="225"/>
      <c r="JX30" s="225"/>
      <c r="JY30" s="225"/>
      <c r="JZ30" s="225"/>
      <c r="KA30" s="225"/>
      <c r="KB30" s="225"/>
      <c r="KC30" s="225"/>
    </row>
    <row r="31" spans="1:289">
      <c r="A31">
        <v>-1</v>
      </c>
      <c r="B31">
        <v>-1</v>
      </c>
      <c r="C31">
        <v>-1</v>
      </c>
      <c r="D31">
        <v>-1</v>
      </c>
      <c r="E31">
        <v>45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101</v>
      </c>
      <c r="S31">
        <v>-1</v>
      </c>
      <c r="T31">
        <v>-1</v>
      </c>
      <c r="U31">
        <v>-1</v>
      </c>
      <c r="V31">
        <v>-1</v>
      </c>
      <c r="W31">
        <v>2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101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66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68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90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119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0</v>
      </c>
      <c r="DW31">
        <v>0</v>
      </c>
      <c r="DX31">
        <v>-1</v>
      </c>
      <c r="EF31" s="98">
        <f t="shared" si="3"/>
        <v>10</v>
      </c>
      <c r="EU31" s="225">
        <f t="shared" si="4"/>
        <v>0</v>
      </c>
      <c r="EV31" s="225">
        <f t="shared" si="7"/>
        <v>0</v>
      </c>
      <c r="EW31" s="225">
        <f t="shared" si="8"/>
        <v>0</v>
      </c>
      <c r="EX31" s="225">
        <f t="shared" si="9"/>
        <v>0</v>
      </c>
      <c r="EY31" s="225">
        <f t="shared" si="10"/>
        <v>1</v>
      </c>
      <c r="EZ31" s="225">
        <f t="shared" si="11"/>
        <v>0</v>
      </c>
      <c r="FA31" s="225">
        <f t="shared" si="12"/>
        <v>0</v>
      </c>
      <c r="FB31" s="225">
        <f t="shared" si="13"/>
        <v>0</v>
      </c>
      <c r="FC31" s="225">
        <f t="shared" si="14"/>
        <v>0</v>
      </c>
      <c r="FD31" s="225">
        <f t="shared" si="15"/>
        <v>0</v>
      </c>
      <c r="FE31" s="225">
        <f t="shared" si="16"/>
        <v>0</v>
      </c>
      <c r="FF31" s="225">
        <f t="shared" si="17"/>
        <v>0</v>
      </c>
      <c r="FG31" s="225">
        <f t="shared" si="18"/>
        <v>0</v>
      </c>
      <c r="FH31" s="225">
        <f t="shared" si="19"/>
        <v>0</v>
      </c>
      <c r="FI31" s="225">
        <f t="shared" si="20"/>
        <v>0</v>
      </c>
      <c r="FJ31" s="225">
        <f t="shared" si="21"/>
        <v>0</v>
      </c>
      <c r="FK31" s="225">
        <f t="shared" si="22"/>
        <v>0</v>
      </c>
      <c r="FL31" s="225">
        <f t="shared" si="23"/>
        <v>1</v>
      </c>
      <c r="FM31" s="225">
        <f t="shared" si="24"/>
        <v>0</v>
      </c>
      <c r="FN31" s="225">
        <f t="shared" si="25"/>
        <v>0</v>
      </c>
      <c r="FO31" s="225">
        <f t="shared" si="26"/>
        <v>0</v>
      </c>
      <c r="FP31" s="225">
        <f t="shared" si="27"/>
        <v>0</v>
      </c>
      <c r="FQ31" s="225">
        <f t="shared" si="28"/>
        <v>1</v>
      </c>
      <c r="FR31" s="225">
        <f t="shared" si="29"/>
        <v>0</v>
      </c>
      <c r="FS31" s="225">
        <f t="shared" si="30"/>
        <v>0</v>
      </c>
      <c r="FT31" s="225">
        <f t="shared" si="31"/>
        <v>0</v>
      </c>
      <c r="FU31" s="225">
        <f t="shared" si="32"/>
        <v>0</v>
      </c>
      <c r="FV31" s="225">
        <f t="shared" si="33"/>
        <v>0</v>
      </c>
      <c r="FW31" s="225">
        <f t="shared" si="34"/>
        <v>0</v>
      </c>
      <c r="FX31" s="225">
        <f t="shared" si="35"/>
        <v>0</v>
      </c>
      <c r="FY31" s="225">
        <f t="shared" si="36"/>
        <v>0</v>
      </c>
      <c r="FZ31" s="225">
        <f t="shared" si="37"/>
        <v>0</v>
      </c>
      <c r="GA31" s="225">
        <f t="shared" si="38"/>
        <v>0</v>
      </c>
      <c r="GB31" s="225">
        <f t="shared" si="39"/>
        <v>0</v>
      </c>
      <c r="GC31" s="225">
        <f t="shared" si="40"/>
        <v>0</v>
      </c>
      <c r="GD31" s="225">
        <f t="shared" si="41"/>
        <v>0</v>
      </c>
      <c r="GE31" s="225">
        <f t="shared" si="42"/>
        <v>1</v>
      </c>
      <c r="GF31" s="225">
        <f t="shared" si="43"/>
        <v>0</v>
      </c>
      <c r="GG31" s="225">
        <f t="shared" si="44"/>
        <v>0</v>
      </c>
      <c r="GH31" s="225">
        <f t="shared" si="45"/>
        <v>0</v>
      </c>
      <c r="GI31" s="225">
        <f t="shared" si="46"/>
        <v>0</v>
      </c>
      <c r="GJ31" s="225">
        <f t="shared" si="47"/>
        <v>0</v>
      </c>
      <c r="GK31" s="225">
        <f t="shared" si="48"/>
        <v>0</v>
      </c>
      <c r="GL31" s="225">
        <f t="shared" si="49"/>
        <v>0</v>
      </c>
      <c r="GM31" s="225">
        <f t="shared" si="50"/>
        <v>0</v>
      </c>
      <c r="GN31" s="225">
        <f t="shared" si="51"/>
        <v>0</v>
      </c>
      <c r="GO31" s="225">
        <f t="shared" si="52"/>
        <v>0</v>
      </c>
      <c r="GP31" s="225">
        <f t="shared" si="53"/>
        <v>0</v>
      </c>
      <c r="GQ31" s="225">
        <f t="shared" si="54"/>
        <v>0</v>
      </c>
      <c r="GR31" s="225">
        <f t="shared" si="55"/>
        <v>0</v>
      </c>
      <c r="GS31" s="225">
        <f t="shared" si="56"/>
        <v>0</v>
      </c>
      <c r="GT31" s="225">
        <f t="shared" si="57"/>
        <v>0</v>
      </c>
      <c r="GU31" s="225">
        <f t="shared" si="58"/>
        <v>0</v>
      </c>
      <c r="GV31" s="225">
        <f t="shared" si="59"/>
        <v>1</v>
      </c>
      <c r="GW31" s="225">
        <f t="shared" si="60"/>
        <v>0</v>
      </c>
      <c r="GX31" s="225">
        <f t="shared" si="61"/>
        <v>0</v>
      </c>
      <c r="GY31" s="225">
        <f t="shared" si="62"/>
        <v>0</v>
      </c>
      <c r="GZ31" s="225">
        <f t="shared" si="63"/>
        <v>0</v>
      </c>
      <c r="HA31" s="225">
        <f t="shared" si="64"/>
        <v>0</v>
      </c>
      <c r="HB31" s="225">
        <f t="shared" si="65"/>
        <v>0</v>
      </c>
      <c r="HC31" s="225">
        <f t="shared" si="66"/>
        <v>0</v>
      </c>
      <c r="HD31" s="225">
        <f t="shared" si="67"/>
        <v>0</v>
      </c>
      <c r="HE31" s="225">
        <f t="shared" si="68"/>
        <v>0</v>
      </c>
      <c r="HF31" s="225">
        <f t="shared" si="69"/>
        <v>0</v>
      </c>
      <c r="HG31" s="225">
        <f t="shared" si="6"/>
        <v>0</v>
      </c>
      <c r="HH31" s="225">
        <f t="shared" si="85"/>
        <v>0</v>
      </c>
      <c r="HI31" s="225">
        <f t="shared" si="86"/>
        <v>1</v>
      </c>
      <c r="HJ31" s="225">
        <f t="shared" si="87"/>
        <v>0</v>
      </c>
      <c r="HK31" s="225">
        <f t="shared" si="88"/>
        <v>0</v>
      </c>
      <c r="HL31" s="225">
        <f t="shared" si="89"/>
        <v>0</v>
      </c>
      <c r="HM31" s="225">
        <f t="shared" si="90"/>
        <v>0</v>
      </c>
      <c r="HN31" s="225">
        <f t="shared" si="91"/>
        <v>0</v>
      </c>
      <c r="HO31" s="225">
        <f t="shared" si="92"/>
        <v>0</v>
      </c>
      <c r="HP31" s="225">
        <f t="shared" si="93"/>
        <v>0</v>
      </c>
      <c r="HQ31" s="225">
        <f t="shared" si="94"/>
        <v>0</v>
      </c>
      <c r="HR31" s="225">
        <f t="shared" si="95"/>
        <v>0</v>
      </c>
      <c r="HS31" s="225">
        <f t="shared" si="96"/>
        <v>0</v>
      </c>
      <c r="HT31" s="225">
        <f t="shared" si="97"/>
        <v>0</v>
      </c>
      <c r="HU31" s="225">
        <f t="shared" si="98"/>
        <v>0</v>
      </c>
      <c r="HV31" s="225">
        <f t="shared" si="99"/>
        <v>0</v>
      </c>
      <c r="HW31" s="225">
        <f t="shared" si="100"/>
        <v>0</v>
      </c>
      <c r="HX31" s="225">
        <f t="shared" si="101"/>
        <v>0</v>
      </c>
      <c r="HY31" s="225">
        <f t="shared" si="102"/>
        <v>0</v>
      </c>
      <c r="HZ31" s="225">
        <f t="shared" si="103"/>
        <v>1</v>
      </c>
      <c r="IA31" s="225">
        <f t="shared" si="104"/>
        <v>0</v>
      </c>
      <c r="IB31" s="225">
        <f t="shared" si="105"/>
        <v>0</v>
      </c>
      <c r="IC31" s="225">
        <f t="shared" si="106"/>
        <v>0</v>
      </c>
      <c r="ID31" s="225">
        <f t="shared" si="107"/>
        <v>0</v>
      </c>
      <c r="IE31" s="225">
        <f t="shared" si="108"/>
        <v>0</v>
      </c>
      <c r="IF31" s="225">
        <f t="shared" si="109"/>
        <v>0</v>
      </c>
      <c r="IG31" s="225">
        <f t="shared" si="110"/>
        <v>0</v>
      </c>
      <c r="IH31" s="225">
        <f t="shared" si="111"/>
        <v>0</v>
      </c>
      <c r="II31" s="225">
        <f t="shared" si="112"/>
        <v>0</v>
      </c>
      <c r="IJ31" s="225">
        <f t="shared" si="113"/>
        <v>1</v>
      </c>
      <c r="IK31" s="225">
        <f t="shared" si="114"/>
        <v>0</v>
      </c>
      <c r="IL31" s="225">
        <f t="shared" si="115"/>
        <v>0</v>
      </c>
      <c r="IM31" s="225">
        <f t="shared" si="116"/>
        <v>0</v>
      </c>
      <c r="IN31" s="225">
        <f t="shared" si="117"/>
        <v>0</v>
      </c>
      <c r="IO31" s="225">
        <f t="shared" si="118"/>
        <v>0</v>
      </c>
      <c r="IP31" s="225">
        <f t="shared" si="119"/>
        <v>0</v>
      </c>
      <c r="IQ31" s="225">
        <f t="shared" si="120"/>
        <v>0</v>
      </c>
      <c r="IR31" s="225">
        <f t="shared" si="121"/>
        <v>0</v>
      </c>
      <c r="IS31" s="225">
        <f t="shared" si="122"/>
        <v>0</v>
      </c>
      <c r="IT31" s="225">
        <f t="shared" si="123"/>
        <v>0</v>
      </c>
      <c r="IU31" s="225">
        <f t="shared" si="70"/>
        <v>0</v>
      </c>
      <c r="IV31" s="225">
        <f t="shared" si="71"/>
        <v>0</v>
      </c>
      <c r="IW31" s="225">
        <f t="shared" si="72"/>
        <v>0</v>
      </c>
      <c r="IX31" s="225">
        <f t="shared" si="73"/>
        <v>0</v>
      </c>
      <c r="IY31" s="225">
        <f t="shared" si="74"/>
        <v>0</v>
      </c>
      <c r="IZ31" s="225">
        <f t="shared" si="75"/>
        <v>0</v>
      </c>
      <c r="JA31" s="225">
        <f t="shared" si="76"/>
        <v>0</v>
      </c>
      <c r="JB31" s="225">
        <f t="shared" si="77"/>
        <v>0</v>
      </c>
      <c r="JC31" s="225">
        <f t="shared" si="78"/>
        <v>0</v>
      </c>
      <c r="JD31" s="225">
        <f t="shared" si="79"/>
        <v>0</v>
      </c>
      <c r="JE31" s="225">
        <f t="shared" si="80"/>
        <v>0</v>
      </c>
      <c r="JF31" s="225">
        <f t="shared" si="81"/>
        <v>0</v>
      </c>
      <c r="JG31" s="225">
        <f t="shared" si="82"/>
        <v>0</v>
      </c>
      <c r="JH31" s="225">
        <f t="shared" si="83"/>
        <v>0</v>
      </c>
      <c r="JI31" s="225">
        <f t="shared" si="84"/>
        <v>0</v>
      </c>
      <c r="JJ31" s="225">
        <f t="shared" si="5"/>
        <v>0</v>
      </c>
      <c r="JK31" s="225">
        <f t="shared" si="124"/>
        <v>0</v>
      </c>
      <c r="JL31" s="225">
        <f t="shared" si="125"/>
        <v>0</v>
      </c>
      <c r="JM31" s="225">
        <f t="shared" si="126"/>
        <v>0</v>
      </c>
      <c r="JN31" s="225">
        <f t="shared" si="127"/>
        <v>0</v>
      </c>
      <c r="JO31" s="225">
        <f t="shared" si="128"/>
        <v>0</v>
      </c>
      <c r="JP31" s="225">
        <f t="shared" si="129"/>
        <v>1</v>
      </c>
      <c r="JQ31" s="225">
        <f t="shared" si="130"/>
        <v>1</v>
      </c>
      <c r="JR31" s="225">
        <f t="shared" si="131"/>
        <v>0</v>
      </c>
      <c r="JS31" s="225"/>
      <c r="JT31" s="225"/>
      <c r="JU31" s="225"/>
      <c r="JV31" s="225"/>
      <c r="JW31" s="225"/>
      <c r="JX31" s="225"/>
      <c r="JY31" s="225"/>
      <c r="JZ31" s="225"/>
      <c r="KA31" s="225"/>
      <c r="KB31" s="225"/>
      <c r="KC31" s="225"/>
    </row>
    <row r="32" spans="1:289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28</v>
      </c>
      <c r="L32">
        <v>-1</v>
      </c>
      <c r="M32">
        <v>-1</v>
      </c>
      <c r="N32">
        <v>-1</v>
      </c>
      <c r="O32">
        <v>-1</v>
      </c>
      <c r="P32">
        <v>49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107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37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82</v>
      </c>
      <c r="BU32">
        <v>7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102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0</v>
      </c>
      <c r="DX32">
        <v>0</v>
      </c>
      <c r="EF32" s="98">
        <f t="shared" si="3"/>
        <v>10</v>
      </c>
      <c r="EU32" s="225">
        <f t="shared" si="4"/>
        <v>0</v>
      </c>
      <c r="EV32" s="225">
        <f t="shared" si="7"/>
        <v>0</v>
      </c>
      <c r="EW32" s="225">
        <f t="shared" si="8"/>
        <v>0</v>
      </c>
      <c r="EX32" s="225">
        <f t="shared" si="9"/>
        <v>0</v>
      </c>
      <c r="EY32" s="225">
        <f t="shared" si="10"/>
        <v>0</v>
      </c>
      <c r="EZ32" s="225">
        <f t="shared" si="11"/>
        <v>0</v>
      </c>
      <c r="FA32" s="225">
        <f t="shared" si="12"/>
        <v>0</v>
      </c>
      <c r="FB32" s="225">
        <f t="shared" si="13"/>
        <v>0</v>
      </c>
      <c r="FC32" s="225">
        <f t="shared" si="14"/>
        <v>0</v>
      </c>
      <c r="FD32" s="225">
        <f t="shared" si="15"/>
        <v>0</v>
      </c>
      <c r="FE32" s="225">
        <f t="shared" si="16"/>
        <v>1</v>
      </c>
      <c r="FF32" s="225">
        <f t="shared" si="17"/>
        <v>0</v>
      </c>
      <c r="FG32" s="225">
        <f t="shared" si="18"/>
        <v>0</v>
      </c>
      <c r="FH32" s="225">
        <f t="shared" si="19"/>
        <v>0</v>
      </c>
      <c r="FI32" s="225">
        <f t="shared" si="20"/>
        <v>0</v>
      </c>
      <c r="FJ32" s="225">
        <f t="shared" si="21"/>
        <v>1</v>
      </c>
      <c r="FK32" s="225">
        <f t="shared" si="22"/>
        <v>0</v>
      </c>
      <c r="FL32" s="225">
        <f t="shared" si="23"/>
        <v>0</v>
      </c>
      <c r="FM32" s="225">
        <f t="shared" si="24"/>
        <v>0</v>
      </c>
      <c r="FN32" s="225">
        <f t="shared" si="25"/>
        <v>0</v>
      </c>
      <c r="FO32" s="225">
        <f t="shared" si="26"/>
        <v>0</v>
      </c>
      <c r="FP32" s="225">
        <f t="shared" si="27"/>
        <v>0</v>
      </c>
      <c r="FQ32" s="225">
        <f t="shared" si="28"/>
        <v>0</v>
      </c>
      <c r="FR32" s="225">
        <f t="shared" si="29"/>
        <v>0</v>
      </c>
      <c r="FS32" s="225">
        <f t="shared" si="30"/>
        <v>0</v>
      </c>
      <c r="FT32" s="225">
        <f t="shared" si="31"/>
        <v>0</v>
      </c>
      <c r="FU32" s="225">
        <f t="shared" si="32"/>
        <v>0</v>
      </c>
      <c r="FV32" s="225">
        <f t="shared" si="33"/>
        <v>0</v>
      </c>
      <c r="FW32" s="225">
        <f t="shared" si="34"/>
        <v>0</v>
      </c>
      <c r="FX32" s="225">
        <f t="shared" si="35"/>
        <v>0</v>
      </c>
      <c r="FY32" s="225">
        <f t="shared" si="36"/>
        <v>0</v>
      </c>
      <c r="FZ32" s="225">
        <f t="shared" si="37"/>
        <v>0</v>
      </c>
      <c r="GA32" s="225">
        <f t="shared" si="38"/>
        <v>0</v>
      </c>
      <c r="GB32" s="225">
        <f t="shared" si="39"/>
        <v>0</v>
      </c>
      <c r="GC32" s="225">
        <f t="shared" si="40"/>
        <v>0</v>
      </c>
      <c r="GD32" s="225">
        <f t="shared" si="41"/>
        <v>0</v>
      </c>
      <c r="GE32" s="225">
        <f t="shared" si="42"/>
        <v>0</v>
      </c>
      <c r="GF32" s="225">
        <f t="shared" si="43"/>
        <v>0</v>
      </c>
      <c r="GG32" s="225">
        <f t="shared" si="44"/>
        <v>0</v>
      </c>
      <c r="GH32" s="225">
        <f t="shared" si="45"/>
        <v>1</v>
      </c>
      <c r="GI32" s="225">
        <f t="shared" si="46"/>
        <v>0</v>
      </c>
      <c r="GJ32" s="225">
        <f t="shared" si="47"/>
        <v>0</v>
      </c>
      <c r="GK32" s="225">
        <f t="shared" si="48"/>
        <v>0</v>
      </c>
      <c r="GL32" s="225">
        <f t="shared" si="49"/>
        <v>0</v>
      </c>
      <c r="GM32" s="225">
        <f t="shared" si="50"/>
        <v>0</v>
      </c>
      <c r="GN32" s="225">
        <f t="shared" si="51"/>
        <v>0</v>
      </c>
      <c r="GO32" s="225">
        <f t="shared" si="52"/>
        <v>0</v>
      </c>
      <c r="GP32" s="225">
        <f t="shared" si="53"/>
        <v>0</v>
      </c>
      <c r="GQ32" s="225">
        <f t="shared" si="54"/>
        <v>0</v>
      </c>
      <c r="GR32" s="225">
        <f t="shared" si="55"/>
        <v>0</v>
      </c>
      <c r="GS32" s="225">
        <f t="shared" si="56"/>
        <v>1</v>
      </c>
      <c r="GT32" s="225">
        <f t="shared" si="57"/>
        <v>0</v>
      </c>
      <c r="GU32" s="225">
        <f t="shared" si="58"/>
        <v>0</v>
      </c>
      <c r="GV32" s="225">
        <f t="shared" si="59"/>
        <v>0</v>
      </c>
      <c r="GW32" s="225">
        <f t="shared" si="60"/>
        <v>0</v>
      </c>
      <c r="GX32" s="225">
        <f t="shared" si="61"/>
        <v>0</v>
      </c>
      <c r="GY32" s="225">
        <f t="shared" si="62"/>
        <v>0</v>
      </c>
      <c r="GZ32" s="225">
        <f t="shared" si="63"/>
        <v>0</v>
      </c>
      <c r="HA32" s="225">
        <f t="shared" si="64"/>
        <v>0</v>
      </c>
      <c r="HB32" s="225">
        <f t="shared" si="65"/>
        <v>1</v>
      </c>
      <c r="HC32" s="225">
        <f t="shared" si="66"/>
        <v>0</v>
      </c>
      <c r="HD32" s="225">
        <f t="shared" si="67"/>
        <v>0</v>
      </c>
      <c r="HE32" s="225">
        <f t="shared" si="68"/>
        <v>0</v>
      </c>
      <c r="HF32" s="225">
        <f t="shared" si="69"/>
        <v>0</v>
      </c>
      <c r="HG32" s="225">
        <f t="shared" si="6"/>
        <v>0</v>
      </c>
      <c r="HH32" s="225">
        <f t="shared" si="85"/>
        <v>0</v>
      </c>
      <c r="HI32" s="225">
        <f t="shared" si="86"/>
        <v>0</v>
      </c>
      <c r="HJ32" s="225">
        <f t="shared" si="87"/>
        <v>0</v>
      </c>
      <c r="HK32" s="225">
        <f t="shared" si="88"/>
        <v>0</v>
      </c>
      <c r="HL32" s="225">
        <f t="shared" si="89"/>
        <v>0</v>
      </c>
      <c r="HM32" s="225">
        <f t="shared" si="90"/>
        <v>0</v>
      </c>
      <c r="HN32" s="225">
        <f t="shared" si="91"/>
        <v>1</v>
      </c>
      <c r="HO32" s="225">
        <f t="shared" si="92"/>
        <v>1</v>
      </c>
      <c r="HP32" s="225">
        <f t="shared" si="93"/>
        <v>0</v>
      </c>
      <c r="HQ32" s="225">
        <f t="shared" si="94"/>
        <v>0</v>
      </c>
      <c r="HR32" s="225">
        <f t="shared" si="95"/>
        <v>0</v>
      </c>
      <c r="HS32" s="225">
        <f t="shared" si="96"/>
        <v>0</v>
      </c>
      <c r="HT32" s="225">
        <f t="shared" si="97"/>
        <v>0</v>
      </c>
      <c r="HU32" s="225">
        <f t="shared" si="98"/>
        <v>0</v>
      </c>
      <c r="HV32" s="225">
        <f t="shared" si="99"/>
        <v>0</v>
      </c>
      <c r="HW32" s="225">
        <f t="shared" si="100"/>
        <v>0</v>
      </c>
      <c r="HX32" s="225">
        <f t="shared" si="101"/>
        <v>0</v>
      </c>
      <c r="HY32" s="225">
        <f t="shared" si="102"/>
        <v>0</v>
      </c>
      <c r="HZ32" s="225">
        <f t="shared" si="103"/>
        <v>0</v>
      </c>
      <c r="IA32" s="225">
        <f t="shared" si="104"/>
        <v>0</v>
      </c>
      <c r="IB32" s="225">
        <f t="shared" si="105"/>
        <v>0</v>
      </c>
      <c r="IC32" s="225">
        <f t="shared" si="106"/>
        <v>0</v>
      </c>
      <c r="ID32" s="225">
        <f t="shared" si="107"/>
        <v>0</v>
      </c>
      <c r="IE32" s="225">
        <f t="shared" si="108"/>
        <v>0</v>
      </c>
      <c r="IF32" s="225">
        <f t="shared" si="109"/>
        <v>0</v>
      </c>
      <c r="IG32" s="225">
        <f t="shared" si="110"/>
        <v>1</v>
      </c>
      <c r="IH32" s="225">
        <f t="shared" si="111"/>
        <v>0</v>
      </c>
      <c r="II32" s="225">
        <f t="shared" si="112"/>
        <v>0</v>
      </c>
      <c r="IJ32" s="225">
        <f t="shared" si="113"/>
        <v>0</v>
      </c>
      <c r="IK32" s="225">
        <f t="shared" si="114"/>
        <v>0</v>
      </c>
      <c r="IL32" s="225">
        <f t="shared" si="115"/>
        <v>0</v>
      </c>
      <c r="IM32" s="225">
        <f t="shared" si="116"/>
        <v>0</v>
      </c>
      <c r="IN32" s="225">
        <f t="shared" si="117"/>
        <v>0</v>
      </c>
      <c r="IO32" s="225">
        <f t="shared" si="118"/>
        <v>0</v>
      </c>
      <c r="IP32" s="225">
        <f t="shared" si="119"/>
        <v>0</v>
      </c>
      <c r="IQ32" s="225">
        <f t="shared" si="120"/>
        <v>0</v>
      </c>
      <c r="IR32" s="225">
        <f t="shared" si="121"/>
        <v>0</v>
      </c>
      <c r="IS32" s="225">
        <f t="shared" si="122"/>
        <v>0</v>
      </c>
      <c r="IT32" s="225">
        <f t="shared" si="123"/>
        <v>0</v>
      </c>
      <c r="IU32" s="225">
        <f t="shared" si="70"/>
        <v>0</v>
      </c>
      <c r="IV32" s="225">
        <f t="shared" si="71"/>
        <v>0</v>
      </c>
      <c r="IW32" s="225">
        <f t="shared" si="72"/>
        <v>0</v>
      </c>
      <c r="IX32" s="225">
        <f t="shared" si="73"/>
        <v>0</v>
      </c>
      <c r="IY32" s="225">
        <f t="shared" si="74"/>
        <v>0</v>
      </c>
      <c r="IZ32" s="225">
        <f t="shared" si="75"/>
        <v>0</v>
      </c>
      <c r="JA32" s="225">
        <f t="shared" si="76"/>
        <v>0</v>
      </c>
      <c r="JB32" s="225">
        <f t="shared" si="77"/>
        <v>0</v>
      </c>
      <c r="JC32" s="225">
        <f t="shared" si="78"/>
        <v>0</v>
      </c>
      <c r="JD32" s="225">
        <f t="shared" si="79"/>
        <v>0</v>
      </c>
      <c r="JE32" s="225">
        <f t="shared" si="80"/>
        <v>0</v>
      </c>
      <c r="JF32" s="225">
        <f t="shared" si="81"/>
        <v>0</v>
      </c>
      <c r="JG32" s="225">
        <f t="shared" si="82"/>
        <v>0</v>
      </c>
      <c r="JH32" s="225">
        <f t="shared" si="83"/>
        <v>0</v>
      </c>
      <c r="JI32" s="225">
        <f t="shared" si="84"/>
        <v>0</v>
      </c>
      <c r="JJ32" s="225">
        <f t="shared" si="5"/>
        <v>0</v>
      </c>
      <c r="JK32" s="225">
        <f t="shared" si="124"/>
        <v>0</v>
      </c>
      <c r="JL32" s="225">
        <f t="shared" si="125"/>
        <v>0</v>
      </c>
      <c r="JM32" s="225">
        <f t="shared" si="126"/>
        <v>0</v>
      </c>
      <c r="JN32" s="225">
        <f t="shared" si="127"/>
        <v>0</v>
      </c>
      <c r="JO32" s="225">
        <f t="shared" si="128"/>
        <v>0</v>
      </c>
      <c r="JP32" s="225">
        <f t="shared" si="129"/>
        <v>0</v>
      </c>
      <c r="JQ32" s="225">
        <f t="shared" si="130"/>
        <v>1</v>
      </c>
      <c r="JR32" s="225">
        <f t="shared" si="131"/>
        <v>1</v>
      </c>
      <c r="JS32" s="225"/>
      <c r="JT32" s="225"/>
      <c r="JU32" s="225"/>
      <c r="JV32" s="225"/>
      <c r="JW32" s="225"/>
      <c r="JX32" s="225"/>
      <c r="JY32" s="225"/>
      <c r="JZ32" s="225"/>
      <c r="KA32" s="225"/>
      <c r="KB32" s="225"/>
      <c r="KC32" s="225"/>
    </row>
    <row r="33" spans="1:289" ht="15.75" thickBot="1">
      <c r="A33">
        <v>45</v>
      </c>
      <c r="B33">
        <v>-1</v>
      </c>
      <c r="C33">
        <v>-1</v>
      </c>
      <c r="D33">
        <v>-1</v>
      </c>
      <c r="E33">
        <v>-1</v>
      </c>
      <c r="F33">
        <v>121</v>
      </c>
      <c r="G33">
        <v>15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53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78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25</v>
      </c>
      <c r="AE33">
        <v>-1</v>
      </c>
      <c r="AF33">
        <v>125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54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115</v>
      </c>
      <c r="BW33">
        <v>-1</v>
      </c>
      <c r="BX33">
        <v>-1</v>
      </c>
      <c r="BY33">
        <v>-1</v>
      </c>
      <c r="BZ33">
        <v>-1</v>
      </c>
      <c r="CA33">
        <v>61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EF33" s="97">
        <f t="shared" si="3"/>
        <v>11</v>
      </c>
      <c r="EU33" s="225">
        <f t="shared" si="4"/>
        <v>1</v>
      </c>
      <c r="EV33" s="225">
        <f t="shared" si="7"/>
        <v>0</v>
      </c>
      <c r="EW33" s="225">
        <f t="shared" si="8"/>
        <v>0</v>
      </c>
      <c r="EX33" s="225">
        <f t="shared" si="9"/>
        <v>0</v>
      </c>
      <c r="EY33" s="225">
        <f t="shared" si="10"/>
        <v>0</v>
      </c>
      <c r="EZ33" s="225">
        <f t="shared" si="11"/>
        <v>1</v>
      </c>
      <c r="FA33" s="225">
        <f t="shared" si="12"/>
        <v>1</v>
      </c>
      <c r="FB33" s="225">
        <f t="shared" si="13"/>
        <v>0</v>
      </c>
      <c r="FC33" s="225">
        <f t="shared" si="14"/>
        <v>0</v>
      </c>
      <c r="FD33" s="225">
        <f t="shared" si="15"/>
        <v>0</v>
      </c>
      <c r="FE33" s="225">
        <f t="shared" si="16"/>
        <v>0</v>
      </c>
      <c r="FF33" s="225">
        <f t="shared" si="17"/>
        <v>0</v>
      </c>
      <c r="FG33" s="225">
        <f t="shared" si="18"/>
        <v>0</v>
      </c>
      <c r="FH33" s="225">
        <f t="shared" si="19"/>
        <v>1</v>
      </c>
      <c r="FI33" s="225">
        <f t="shared" si="20"/>
        <v>0</v>
      </c>
      <c r="FJ33" s="225">
        <f t="shared" si="21"/>
        <v>0</v>
      </c>
      <c r="FK33" s="225">
        <f t="shared" si="22"/>
        <v>0</v>
      </c>
      <c r="FL33" s="225">
        <f t="shared" si="23"/>
        <v>0</v>
      </c>
      <c r="FM33" s="225">
        <f t="shared" si="24"/>
        <v>0</v>
      </c>
      <c r="FN33" s="225">
        <f t="shared" si="25"/>
        <v>1</v>
      </c>
      <c r="FO33" s="225">
        <f t="shared" si="26"/>
        <v>0</v>
      </c>
      <c r="FP33" s="225">
        <f t="shared" si="27"/>
        <v>0</v>
      </c>
      <c r="FQ33" s="225">
        <f t="shared" si="28"/>
        <v>0</v>
      </c>
      <c r="FR33" s="225">
        <f t="shared" si="29"/>
        <v>0</v>
      </c>
      <c r="FS33" s="225">
        <f t="shared" si="30"/>
        <v>0</v>
      </c>
      <c r="FT33" s="225">
        <f t="shared" si="31"/>
        <v>0</v>
      </c>
      <c r="FU33" s="225">
        <f t="shared" si="32"/>
        <v>0</v>
      </c>
      <c r="FV33" s="225">
        <f t="shared" si="33"/>
        <v>0</v>
      </c>
      <c r="FW33" s="225">
        <f t="shared" si="34"/>
        <v>0</v>
      </c>
      <c r="FX33" s="225">
        <f t="shared" si="35"/>
        <v>1</v>
      </c>
      <c r="FY33" s="225">
        <f t="shared" si="36"/>
        <v>0</v>
      </c>
      <c r="FZ33" s="225">
        <f t="shared" si="37"/>
        <v>1</v>
      </c>
      <c r="GA33" s="225">
        <f t="shared" si="38"/>
        <v>0</v>
      </c>
      <c r="GB33" s="225">
        <f t="shared" si="39"/>
        <v>0</v>
      </c>
      <c r="GC33" s="225">
        <f t="shared" si="40"/>
        <v>0</v>
      </c>
      <c r="GD33" s="225">
        <f t="shared" si="41"/>
        <v>0</v>
      </c>
      <c r="GE33" s="225">
        <f t="shared" si="42"/>
        <v>0</v>
      </c>
      <c r="GF33" s="225">
        <f t="shared" si="43"/>
        <v>0</v>
      </c>
      <c r="GG33" s="225">
        <f t="shared" si="44"/>
        <v>0</v>
      </c>
      <c r="GH33" s="225">
        <f t="shared" si="45"/>
        <v>0</v>
      </c>
      <c r="GI33" s="225">
        <f t="shared" si="46"/>
        <v>0</v>
      </c>
      <c r="GJ33" s="225">
        <f t="shared" si="47"/>
        <v>0</v>
      </c>
      <c r="GK33" s="225">
        <f t="shared" si="48"/>
        <v>0</v>
      </c>
      <c r="GL33" s="225">
        <f t="shared" si="49"/>
        <v>0</v>
      </c>
      <c r="GM33" s="225">
        <f t="shared" si="50"/>
        <v>0</v>
      </c>
      <c r="GN33" s="225">
        <f t="shared" si="51"/>
        <v>0</v>
      </c>
      <c r="GO33" s="225">
        <f t="shared" si="52"/>
        <v>0</v>
      </c>
      <c r="GP33" s="225">
        <f t="shared" si="53"/>
        <v>0</v>
      </c>
      <c r="GQ33" s="225">
        <f t="shared" si="54"/>
        <v>0</v>
      </c>
      <c r="GR33" s="225">
        <f t="shared" si="55"/>
        <v>0</v>
      </c>
      <c r="GS33" s="225">
        <f t="shared" si="56"/>
        <v>0</v>
      </c>
      <c r="GT33" s="225">
        <f t="shared" si="57"/>
        <v>0</v>
      </c>
      <c r="GU33" s="225">
        <f t="shared" si="58"/>
        <v>0</v>
      </c>
      <c r="GV33" s="225">
        <f t="shared" si="59"/>
        <v>0</v>
      </c>
      <c r="GW33" s="225">
        <f t="shared" si="60"/>
        <v>0</v>
      </c>
      <c r="GX33" s="225">
        <f t="shared" si="61"/>
        <v>1</v>
      </c>
      <c r="GY33" s="225">
        <f t="shared" si="62"/>
        <v>0</v>
      </c>
      <c r="GZ33" s="225">
        <f t="shared" si="63"/>
        <v>0</v>
      </c>
      <c r="HA33" s="225">
        <f t="shared" si="64"/>
        <v>0</v>
      </c>
      <c r="HB33" s="225">
        <f t="shared" si="65"/>
        <v>0</v>
      </c>
      <c r="HC33" s="225">
        <f t="shared" si="66"/>
        <v>0</v>
      </c>
      <c r="HD33" s="225">
        <f t="shared" si="67"/>
        <v>0</v>
      </c>
      <c r="HE33" s="225">
        <f t="shared" si="68"/>
        <v>0</v>
      </c>
      <c r="HF33" s="225">
        <f t="shared" si="69"/>
        <v>0</v>
      </c>
      <c r="HG33" s="225">
        <f t="shared" si="6"/>
        <v>0</v>
      </c>
      <c r="HH33" s="225">
        <f t="shared" si="85"/>
        <v>0</v>
      </c>
      <c r="HI33" s="225">
        <f t="shared" si="86"/>
        <v>0</v>
      </c>
      <c r="HJ33" s="225">
        <f t="shared" si="87"/>
        <v>0</v>
      </c>
      <c r="HK33" s="225">
        <f t="shared" si="88"/>
        <v>0</v>
      </c>
      <c r="HL33" s="225">
        <f t="shared" si="89"/>
        <v>0</v>
      </c>
      <c r="HM33" s="225">
        <f t="shared" si="90"/>
        <v>0</v>
      </c>
      <c r="HN33" s="225">
        <f t="shared" si="91"/>
        <v>0</v>
      </c>
      <c r="HO33" s="225">
        <f t="shared" si="92"/>
        <v>0</v>
      </c>
      <c r="HP33" s="225">
        <f t="shared" si="93"/>
        <v>1</v>
      </c>
      <c r="HQ33" s="225">
        <f t="shared" si="94"/>
        <v>0</v>
      </c>
      <c r="HR33" s="225">
        <f t="shared" si="95"/>
        <v>0</v>
      </c>
      <c r="HS33" s="225">
        <f t="shared" si="96"/>
        <v>0</v>
      </c>
      <c r="HT33" s="225">
        <f t="shared" si="97"/>
        <v>0</v>
      </c>
      <c r="HU33" s="225">
        <f t="shared" si="98"/>
        <v>1</v>
      </c>
      <c r="HV33" s="225">
        <f t="shared" si="99"/>
        <v>0</v>
      </c>
      <c r="HW33" s="225">
        <f t="shared" si="100"/>
        <v>0</v>
      </c>
      <c r="HX33" s="225">
        <f t="shared" si="101"/>
        <v>0</v>
      </c>
      <c r="HY33" s="225">
        <f t="shared" si="102"/>
        <v>0</v>
      </c>
      <c r="HZ33" s="225">
        <f t="shared" si="103"/>
        <v>0</v>
      </c>
      <c r="IA33" s="225">
        <f t="shared" si="104"/>
        <v>0</v>
      </c>
      <c r="IB33" s="225">
        <f t="shared" si="105"/>
        <v>0</v>
      </c>
      <c r="IC33" s="225">
        <f t="shared" si="106"/>
        <v>0</v>
      </c>
      <c r="ID33" s="225">
        <f t="shared" si="107"/>
        <v>0</v>
      </c>
      <c r="IE33" s="225">
        <f t="shared" si="108"/>
        <v>0</v>
      </c>
      <c r="IF33" s="225">
        <f t="shared" si="109"/>
        <v>0</v>
      </c>
      <c r="IG33" s="225">
        <f t="shared" si="110"/>
        <v>0</v>
      </c>
      <c r="IH33" s="225">
        <f t="shared" si="111"/>
        <v>0</v>
      </c>
      <c r="II33" s="225">
        <f t="shared" si="112"/>
        <v>0</v>
      </c>
      <c r="IJ33" s="225">
        <f t="shared" si="113"/>
        <v>0</v>
      </c>
      <c r="IK33" s="225">
        <f t="shared" si="114"/>
        <v>0</v>
      </c>
      <c r="IL33" s="225">
        <f t="shared" si="115"/>
        <v>0</v>
      </c>
      <c r="IM33" s="225">
        <f t="shared" si="116"/>
        <v>0</v>
      </c>
      <c r="IN33" s="225">
        <f t="shared" si="117"/>
        <v>0</v>
      </c>
      <c r="IO33" s="225">
        <f t="shared" si="118"/>
        <v>0</v>
      </c>
      <c r="IP33" s="225">
        <f t="shared" si="119"/>
        <v>0</v>
      </c>
      <c r="IQ33" s="225">
        <f t="shared" si="120"/>
        <v>0</v>
      </c>
      <c r="IR33" s="225">
        <f t="shared" si="121"/>
        <v>0</v>
      </c>
      <c r="IS33" s="225">
        <f t="shared" si="122"/>
        <v>0</v>
      </c>
      <c r="IT33" s="225">
        <f t="shared" si="123"/>
        <v>0</v>
      </c>
      <c r="IU33" s="225">
        <f t="shared" si="70"/>
        <v>0</v>
      </c>
      <c r="IV33" s="225">
        <f t="shared" si="71"/>
        <v>0</v>
      </c>
      <c r="IW33" s="225">
        <f t="shared" si="72"/>
        <v>0</v>
      </c>
      <c r="IX33" s="225">
        <f t="shared" si="73"/>
        <v>0</v>
      </c>
      <c r="IY33" s="225">
        <f t="shared" si="74"/>
        <v>0</v>
      </c>
      <c r="IZ33" s="225">
        <f t="shared" si="75"/>
        <v>0</v>
      </c>
      <c r="JA33" s="225">
        <f t="shared" si="76"/>
        <v>0</v>
      </c>
      <c r="JB33" s="225">
        <f t="shared" si="77"/>
        <v>0</v>
      </c>
      <c r="JC33" s="225">
        <f t="shared" si="78"/>
        <v>0</v>
      </c>
      <c r="JD33" s="225">
        <f t="shared" si="79"/>
        <v>0</v>
      </c>
      <c r="JE33" s="225">
        <f t="shared" si="80"/>
        <v>0</v>
      </c>
      <c r="JF33" s="225">
        <f t="shared" si="81"/>
        <v>0</v>
      </c>
      <c r="JG33" s="225">
        <f t="shared" si="82"/>
        <v>0</v>
      </c>
      <c r="JH33" s="225">
        <f t="shared" si="83"/>
        <v>0</v>
      </c>
      <c r="JI33" s="225">
        <f t="shared" si="84"/>
        <v>0</v>
      </c>
      <c r="JJ33" s="225">
        <f t="shared" si="5"/>
        <v>0</v>
      </c>
      <c r="JK33" s="225">
        <f t="shared" si="124"/>
        <v>0</v>
      </c>
      <c r="JL33" s="225">
        <f t="shared" si="125"/>
        <v>0</v>
      </c>
      <c r="JM33" s="225">
        <f t="shared" si="126"/>
        <v>0</v>
      </c>
      <c r="JN33" s="225">
        <f t="shared" si="127"/>
        <v>0</v>
      </c>
      <c r="JO33" s="225">
        <f t="shared" si="128"/>
        <v>0</v>
      </c>
      <c r="JP33" s="225">
        <f t="shared" si="129"/>
        <v>0</v>
      </c>
      <c r="JQ33" s="225">
        <f t="shared" si="130"/>
        <v>0</v>
      </c>
      <c r="JR33" s="225">
        <f t="shared" si="131"/>
        <v>1</v>
      </c>
      <c r="JS33" s="225"/>
      <c r="JT33" s="225"/>
      <c r="JU33" s="225"/>
      <c r="JV33" s="225"/>
      <c r="JW33" s="225"/>
      <c r="JX33" s="225"/>
      <c r="JY33" s="225"/>
      <c r="JZ33" s="225"/>
      <c r="KA33" s="225"/>
      <c r="KB33" s="225"/>
      <c r="KC33" s="225"/>
    </row>
    <row r="35" spans="1:289" ht="15.75" thickBot="1"/>
    <row r="36" spans="1:289" ht="15.75" thickBot="1">
      <c r="DY36" s="277" t="s">
        <v>97</v>
      </c>
      <c r="DZ36" s="238"/>
      <c r="EA36" s="238"/>
      <c r="EB36" s="238"/>
      <c r="EC36" s="238"/>
      <c r="ED36" s="238"/>
      <c r="EE36" s="238"/>
      <c r="EF36" s="238"/>
      <c r="EG36" s="238"/>
      <c r="EH36" s="239"/>
    </row>
    <row r="37" spans="1:289" ht="15.75" thickBot="1">
      <c r="DY37" s="240" t="s">
        <v>19</v>
      </c>
      <c r="DZ37" s="236">
        <f>EF2</f>
        <v>17</v>
      </c>
      <c r="EA37" s="315" t="s">
        <v>20</v>
      </c>
      <c r="EB37" s="316"/>
      <c r="EC37" s="317"/>
      <c r="ED37" s="240" t="s">
        <v>19</v>
      </c>
      <c r="EE37" s="236">
        <f>EF2</f>
        <v>17</v>
      </c>
      <c r="EF37" s="315" t="s">
        <v>18</v>
      </c>
      <c r="EG37" s="316"/>
      <c r="EH37" s="317"/>
    </row>
    <row r="38" spans="1:289">
      <c r="DY38" s="240"/>
      <c r="DZ38" s="236">
        <f t="shared" ref="DZ38:DZ68" si="132">EF3</f>
        <v>15</v>
      </c>
      <c r="EA38" s="234" t="s">
        <v>85</v>
      </c>
      <c r="EB38" s="233"/>
      <c r="EC38" s="232">
        <f>EC45*EB2</f>
        <v>384</v>
      </c>
      <c r="ED38" s="240"/>
      <c r="EE38" s="236">
        <f t="shared" ref="EE38:EE68" si="133">EF3</f>
        <v>15</v>
      </c>
      <c r="EF38" s="234" t="s">
        <v>85</v>
      </c>
      <c r="EG38" s="233"/>
      <c r="EH38" s="232">
        <f>EH45*EB2</f>
        <v>384</v>
      </c>
    </row>
    <row r="39" spans="1:289">
      <c r="DY39" s="240"/>
      <c r="DZ39" s="236">
        <f t="shared" si="132"/>
        <v>14</v>
      </c>
      <c r="EA39" s="231" t="s">
        <v>86</v>
      </c>
      <c r="EB39" s="230"/>
      <c r="EC39" s="229">
        <f>EC45*EB2</f>
        <v>384</v>
      </c>
      <c r="ED39" s="240"/>
      <c r="EE39" s="236">
        <f t="shared" si="133"/>
        <v>14</v>
      </c>
      <c r="EF39" s="231" t="s">
        <v>86</v>
      </c>
      <c r="EG39" s="230"/>
      <c r="EH39" s="229">
        <f>EH45*EB2</f>
        <v>384</v>
      </c>
    </row>
    <row r="40" spans="1:289">
      <c r="DY40" s="240"/>
      <c r="DZ40" s="236">
        <f t="shared" si="132"/>
        <v>12</v>
      </c>
      <c r="EA40" s="231" t="s">
        <v>83</v>
      </c>
      <c r="EB40" s="230"/>
      <c r="EC40" s="229">
        <v>10</v>
      </c>
      <c r="ED40" s="240"/>
      <c r="EE40" s="236">
        <f t="shared" si="133"/>
        <v>12</v>
      </c>
      <c r="EF40" s="231" t="s">
        <v>83</v>
      </c>
      <c r="EG40" s="230"/>
      <c r="EH40" s="229">
        <v>10</v>
      </c>
    </row>
    <row r="41" spans="1:289">
      <c r="DY41" s="240"/>
      <c r="DZ41" s="236">
        <f t="shared" si="132"/>
        <v>16</v>
      </c>
      <c r="EA41" s="231" t="s">
        <v>91</v>
      </c>
      <c r="EB41" s="230"/>
      <c r="EC41" s="229">
        <v>4</v>
      </c>
      <c r="ED41" s="240"/>
      <c r="EE41" s="236">
        <f t="shared" si="133"/>
        <v>16</v>
      </c>
      <c r="EF41" s="231" t="s">
        <v>91</v>
      </c>
      <c r="EG41" s="230"/>
      <c r="EH41" s="229">
        <v>8</v>
      </c>
    </row>
    <row r="42" spans="1:289">
      <c r="DY42" s="240"/>
      <c r="DZ42" s="236">
        <f t="shared" si="132"/>
        <v>15</v>
      </c>
      <c r="EA42" s="231" t="s">
        <v>92</v>
      </c>
      <c r="EB42" s="230"/>
      <c r="EC42" s="229">
        <v>4</v>
      </c>
      <c r="ED42" s="240"/>
      <c r="EE42" s="236">
        <f t="shared" si="133"/>
        <v>15</v>
      </c>
      <c r="EF42" s="231" t="s">
        <v>92</v>
      </c>
      <c r="EG42" s="230"/>
      <c r="EH42" s="229">
        <v>11</v>
      </c>
    </row>
    <row r="43" spans="1:289">
      <c r="DY43" s="240"/>
      <c r="DZ43" s="236">
        <f t="shared" si="132"/>
        <v>12</v>
      </c>
      <c r="EA43" s="231" t="s">
        <v>93</v>
      </c>
      <c r="EB43" s="230"/>
      <c r="EC43" s="229">
        <v>3</v>
      </c>
      <c r="ED43" s="240"/>
      <c r="EE43" s="236">
        <f t="shared" si="133"/>
        <v>12</v>
      </c>
      <c r="EF43" s="231" t="s">
        <v>93</v>
      </c>
      <c r="EG43" s="230"/>
      <c r="EH43" s="229">
        <v>13</v>
      </c>
    </row>
    <row r="44" spans="1:289" ht="15.75" thickBot="1">
      <c r="DY44" s="240"/>
      <c r="DZ44" s="236">
        <f t="shared" si="132"/>
        <v>18</v>
      </c>
      <c r="EA44" s="282" t="s">
        <v>94</v>
      </c>
      <c r="EB44" s="281"/>
      <c r="EC44" s="283">
        <v>2</v>
      </c>
      <c r="ED44" s="240"/>
      <c r="EE44" s="236">
        <f t="shared" si="133"/>
        <v>18</v>
      </c>
      <c r="EF44" s="282" t="s">
        <v>94</v>
      </c>
      <c r="EG44" s="281"/>
      <c r="EH44" s="283">
        <v>3</v>
      </c>
    </row>
    <row r="45" spans="1:289" ht="15.75" thickBot="1">
      <c r="DY45" s="240"/>
      <c r="DZ45" s="236">
        <f t="shared" si="132"/>
        <v>16</v>
      </c>
      <c r="EA45" s="282" t="s">
        <v>95</v>
      </c>
      <c r="EB45" s="281"/>
      <c r="EC45" s="283">
        <v>3</v>
      </c>
      <c r="ED45" s="240"/>
      <c r="EE45" s="236">
        <f t="shared" si="133"/>
        <v>16</v>
      </c>
      <c r="EF45" s="282" t="s">
        <v>95</v>
      </c>
      <c r="EG45" s="281"/>
      <c r="EH45" s="283">
        <v>3</v>
      </c>
    </row>
    <row r="46" spans="1:289" ht="15.75" thickBot="1">
      <c r="DY46" s="240"/>
      <c r="DZ46" s="236">
        <f t="shared" si="132"/>
        <v>17</v>
      </c>
      <c r="EA46" s="228" t="s">
        <v>9</v>
      </c>
      <c r="EB46" s="227"/>
      <c r="EC46" s="226">
        <f>EC38+EC39+EC40*EC45*SUM(DZ37:DZ68)+EC41+EC42+EC43+EC44+MAX(DZ37:DZ68)</f>
        <v>14209</v>
      </c>
      <c r="ED46" s="240"/>
      <c r="EE46" s="236">
        <f t="shared" si="133"/>
        <v>17</v>
      </c>
      <c r="EF46" s="228" t="s">
        <v>9</v>
      </c>
      <c r="EG46" s="227"/>
      <c r="EH46" s="226">
        <f>EH38+EH39+EH40*EH45*SUM(EE37:EE68)+EH41+EH42+EH43+EH44+MAX(EE37:EE68)</f>
        <v>14231</v>
      </c>
    </row>
    <row r="47" spans="1:289">
      <c r="DY47" s="240"/>
      <c r="DZ47" s="236">
        <f t="shared" si="132"/>
        <v>12</v>
      </c>
      <c r="EA47" s="235"/>
      <c r="EB47" s="236"/>
      <c r="EC47" s="236"/>
      <c r="ED47" s="236"/>
      <c r="EE47" s="236">
        <f t="shared" si="133"/>
        <v>12</v>
      </c>
      <c r="EF47" s="236"/>
      <c r="EG47" s="236"/>
      <c r="EH47" s="241"/>
    </row>
    <row r="48" spans="1:289" ht="15.75" thickBot="1">
      <c r="DY48" s="242"/>
      <c r="DZ48" s="236">
        <f t="shared" si="132"/>
        <v>14</v>
      </c>
      <c r="EA48" s="243"/>
      <c r="EB48" s="243"/>
      <c r="EC48" s="243"/>
      <c r="ED48" s="243"/>
      <c r="EE48" s="236">
        <f t="shared" si="133"/>
        <v>14</v>
      </c>
      <c r="EF48" s="243"/>
      <c r="EG48" s="243"/>
      <c r="EH48" s="244"/>
    </row>
    <row r="49" spans="130:135">
      <c r="DZ49" s="236">
        <f t="shared" si="132"/>
        <v>14</v>
      </c>
      <c r="EE49" s="236">
        <f t="shared" si="133"/>
        <v>14</v>
      </c>
    </row>
    <row r="50" spans="130:135">
      <c r="DZ50" s="236">
        <f t="shared" si="132"/>
        <v>11</v>
      </c>
      <c r="EE50" s="236">
        <f t="shared" si="133"/>
        <v>11</v>
      </c>
    </row>
    <row r="51" spans="130:135">
      <c r="DZ51" s="236">
        <f t="shared" si="132"/>
        <v>11</v>
      </c>
      <c r="EE51" s="236">
        <f t="shared" si="133"/>
        <v>11</v>
      </c>
    </row>
    <row r="52" spans="130:135">
      <c r="DZ52" s="236">
        <f t="shared" si="132"/>
        <v>17</v>
      </c>
      <c r="EE52" s="236">
        <f t="shared" si="133"/>
        <v>17</v>
      </c>
    </row>
    <row r="53" spans="130:135">
      <c r="DZ53" s="236">
        <f t="shared" si="132"/>
        <v>15</v>
      </c>
      <c r="EE53" s="236">
        <f t="shared" si="133"/>
        <v>15</v>
      </c>
    </row>
    <row r="54" spans="130:135">
      <c r="DZ54" s="236">
        <f t="shared" si="132"/>
        <v>16</v>
      </c>
      <c r="EE54" s="236">
        <f t="shared" si="133"/>
        <v>16</v>
      </c>
    </row>
    <row r="55" spans="130:135">
      <c r="DZ55" s="236">
        <f t="shared" si="132"/>
        <v>17</v>
      </c>
      <c r="EE55" s="236">
        <f t="shared" si="133"/>
        <v>17</v>
      </c>
    </row>
    <row r="56" spans="130:135">
      <c r="DZ56" s="236">
        <f t="shared" si="132"/>
        <v>15</v>
      </c>
      <c r="EE56" s="236">
        <f t="shared" si="133"/>
        <v>15</v>
      </c>
    </row>
    <row r="57" spans="130:135">
      <c r="DZ57" s="236">
        <f t="shared" si="132"/>
        <v>13</v>
      </c>
      <c r="EE57" s="236">
        <f t="shared" si="133"/>
        <v>13</v>
      </c>
    </row>
    <row r="58" spans="130:135">
      <c r="DZ58" s="236">
        <f t="shared" si="132"/>
        <v>13</v>
      </c>
      <c r="EE58" s="236">
        <f t="shared" si="133"/>
        <v>13</v>
      </c>
    </row>
    <row r="59" spans="130:135">
      <c r="DZ59" s="236">
        <f t="shared" si="132"/>
        <v>8</v>
      </c>
      <c r="EE59" s="236">
        <f t="shared" si="133"/>
        <v>8</v>
      </c>
    </row>
    <row r="60" spans="130:135">
      <c r="DZ60" s="236">
        <f t="shared" si="132"/>
        <v>16</v>
      </c>
      <c r="EE60" s="236">
        <f t="shared" si="133"/>
        <v>16</v>
      </c>
    </row>
    <row r="61" spans="130:135">
      <c r="DZ61" s="236">
        <f t="shared" si="132"/>
        <v>17</v>
      </c>
      <c r="EE61" s="236">
        <f t="shared" si="133"/>
        <v>17</v>
      </c>
    </row>
    <row r="62" spans="130:135">
      <c r="DZ62" s="236">
        <f t="shared" si="132"/>
        <v>9</v>
      </c>
      <c r="EE62" s="236">
        <f t="shared" si="133"/>
        <v>9</v>
      </c>
    </row>
    <row r="63" spans="130:135">
      <c r="DZ63" s="236">
        <f>EF28</f>
        <v>15</v>
      </c>
      <c r="EE63" s="236">
        <f t="shared" si="133"/>
        <v>15</v>
      </c>
    </row>
    <row r="64" spans="130:135">
      <c r="DZ64" s="236">
        <f t="shared" si="132"/>
        <v>13</v>
      </c>
      <c r="EE64" s="236">
        <f t="shared" si="133"/>
        <v>13</v>
      </c>
    </row>
    <row r="65" spans="130:135">
      <c r="DZ65" s="236">
        <f t="shared" si="132"/>
        <v>18</v>
      </c>
      <c r="EE65" s="236">
        <f t="shared" si="133"/>
        <v>18</v>
      </c>
    </row>
    <row r="66" spans="130:135">
      <c r="DZ66" s="236">
        <f t="shared" si="132"/>
        <v>10</v>
      </c>
      <c r="EE66" s="236">
        <f t="shared" si="133"/>
        <v>10</v>
      </c>
    </row>
    <row r="67" spans="130:135">
      <c r="DZ67" s="236">
        <f t="shared" si="132"/>
        <v>10</v>
      </c>
      <c r="EE67" s="236">
        <f t="shared" si="133"/>
        <v>10</v>
      </c>
    </row>
    <row r="68" spans="130:135">
      <c r="DZ68" s="236">
        <f t="shared" si="132"/>
        <v>11</v>
      </c>
      <c r="EE68" s="236">
        <f t="shared" si="133"/>
        <v>11</v>
      </c>
    </row>
    <row r="69" spans="130:135">
      <c r="DZ69" s="236"/>
    </row>
    <row r="70" spans="130:135">
      <c r="DZ70" s="236"/>
    </row>
    <row r="71" spans="130:135">
      <c r="DZ71" s="236"/>
    </row>
  </sheetData>
  <mergeCells count="2">
    <mergeCell ref="EA37:EC37"/>
    <mergeCell ref="EF37:EH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40" workbookViewId="0">
      <selection activeCell="M3" sqref="M3:T19"/>
    </sheetView>
  </sheetViews>
  <sheetFormatPr baseColWidth="10" defaultRowHeight="15"/>
  <sheetData>
    <row r="1" spans="2:23" ht="15.75" thickBot="1">
      <c r="B1" s="28"/>
      <c r="C1" s="28"/>
      <c r="D1" s="28"/>
      <c r="E1" s="29"/>
      <c r="F1" s="28"/>
      <c r="G1" s="28"/>
      <c r="H1" s="28"/>
      <c r="I1" s="28"/>
      <c r="J1" s="28"/>
      <c r="K1" s="28"/>
      <c r="L1" s="28"/>
      <c r="M1" s="29"/>
      <c r="N1" s="28"/>
      <c r="O1" s="28"/>
      <c r="P1" s="28"/>
      <c r="Q1" s="28"/>
      <c r="R1" s="28"/>
      <c r="S1" s="28"/>
      <c r="T1" s="28"/>
    </row>
    <row r="2" spans="2:23" ht="15.75" thickBot="1">
      <c r="B2" s="42" t="s">
        <v>3</v>
      </c>
      <c r="C2" s="43" t="s">
        <v>25</v>
      </c>
      <c r="D2" s="43" t="s">
        <v>2</v>
      </c>
      <c r="E2" s="76" t="s">
        <v>26</v>
      </c>
      <c r="F2" s="35" t="s">
        <v>1</v>
      </c>
      <c r="G2" s="35" t="s">
        <v>27</v>
      </c>
      <c r="H2" s="35" t="s">
        <v>9</v>
      </c>
      <c r="I2" s="35" t="s">
        <v>28</v>
      </c>
      <c r="J2" s="35" t="s">
        <v>29</v>
      </c>
      <c r="K2" s="35" t="s">
        <v>30</v>
      </c>
      <c r="L2" s="35" t="s">
        <v>31</v>
      </c>
      <c r="M2" s="76" t="s">
        <v>26</v>
      </c>
      <c r="N2" s="35" t="s">
        <v>32</v>
      </c>
      <c r="O2" s="35" t="s">
        <v>33</v>
      </c>
      <c r="P2" s="35" t="s">
        <v>9</v>
      </c>
      <c r="Q2" s="35" t="s">
        <v>28</v>
      </c>
      <c r="R2" s="35" t="s">
        <v>29</v>
      </c>
      <c r="S2" s="35" t="s">
        <v>30</v>
      </c>
      <c r="T2" s="36" t="s">
        <v>31</v>
      </c>
    </row>
    <row r="3" spans="2:23">
      <c r="B3" s="34">
        <v>648</v>
      </c>
      <c r="C3" s="54" t="s">
        <v>34</v>
      </c>
      <c r="D3" s="35">
        <v>27</v>
      </c>
      <c r="E3" s="77">
        <f>E23</f>
        <v>133.51134846461949</v>
      </c>
      <c r="F3" s="35">
        <f>N23</f>
        <v>2806</v>
      </c>
      <c r="G3" s="56">
        <f t="shared" ref="G3:G19" si="0">C23</f>
        <v>92.49681447441921</v>
      </c>
      <c r="H3" s="56">
        <f t="shared" ref="H3:H19" si="1">D23</f>
        <v>21.016940000000002</v>
      </c>
      <c r="I3" s="35">
        <f>H23</f>
        <v>5868</v>
      </c>
      <c r="J3" s="35">
        <f>I23</f>
        <v>4934</v>
      </c>
      <c r="K3" s="35">
        <f t="shared" ref="K3:K19" si="2">G23</f>
        <v>2036</v>
      </c>
      <c r="L3" s="35">
        <f>K23</f>
        <v>19</v>
      </c>
      <c r="M3" s="55">
        <f>X23</f>
        <v>236.9106846718787</v>
      </c>
      <c r="N3" s="35">
        <f>W23</f>
        <v>2831</v>
      </c>
      <c r="O3" s="56">
        <f>Z23</f>
        <v>162.68257541580084</v>
      </c>
      <c r="P3" s="56">
        <f>Y23</f>
        <v>11.949650999999999</v>
      </c>
      <c r="Q3" s="35">
        <f>Q23</f>
        <v>6777</v>
      </c>
      <c r="R3" s="35">
        <f>R23</f>
        <v>12449</v>
      </c>
      <c r="S3" s="35">
        <f>P23</f>
        <v>2811</v>
      </c>
      <c r="T3" s="36">
        <f>T23</f>
        <v>19</v>
      </c>
    </row>
    <row r="4" spans="2:23">
      <c r="B4" s="37">
        <v>648</v>
      </c>
      <c r="C4" s="47" t="s">
        <v>35</v>
      </c>
      <c r="D4" s="33">
        <v>27</v>
      </c>
      <c r="E4" s="78">
        <f t="shared" ref="E4:E19" si="3">E24</f>
        <v>127.42099898063201</v>
      </c>
      <c r="F4" s="33">
        <f t="shared" ref="F4:F19" si="4">N24</f>
        <v>2820</v>
      </c>
      <c r="G4" s="50">
        <f t="shared" si="0"/>
        <v>87.839156744095249</v>
      </c>
      <c r="H4" s="50">
        <f t="shared" si="1"/>
        <v>22.131360000000001</v>
      </c>
      <c r="I4" s="33">
        <f t="shared" ref="I4:J4" si="5">H24</f>
        <v>5911</v>
      </c>
      <c r="J4" s="33">
        <f t="shared" si="5"/>
        <v>4938</v>
      </c>
      <c r="K4" s="33">
        <f t="shared" si="2"/>
        <v>2077</v>
      </c>
      <c r="L4" s="33">
        <f t="shared" ref="L4:L19" si="6">K24</f>
        <v>19</v>
      </c>
      <c r="M4" s="53">
        <f t="shared" ref="M4:M19" si="7">X24</f>
        <v>235.96035865974514</v>
      </c>
      <c r="N4" s="33">
        <f t="shared" ref="N4:N19" si="8">W24</f>
        <v>2845</v>
      </c>
      <c r="O4" s="50">
        <f t="shared" ref="O4:O19" si="9">Z24</f>
        <v>161.23266686627224</v>
      </c>
      <c r="P4" s="50">
        <f t="shared" ref="P4:P19" si="10">Y24</f>
        <v>12.05711</v>
      </c>
      <c r="Q4" s="33">
        <f t="shared" ref="Q4:R4" si="11">Q24</f>
        <v>6836</v>
      </c>
      <c r="R4" s="33">
        <f t="shared" si="11"/>
        <v>12452</v>
      </c>
      <c r="S4" s="33">
        <f t="shared" ref="S4:S19" si="12">P24</f>
        <v>2831</v>
      </c>
      <c r="T4" s="38">
        <f t="shared" ref="T4:T19" si="13">T24</f>
        <v>19</v>
      </c>
    </row>
    <row r="5" spans="2:23">
      <c r="B5" s="37">
        <v>1296</v>
      </c>
      <c r="C5" s="47" t="s">
        <v>34</v>
      </c>
      <c r="D5" s="33">
        <v>54</v>
      </c>
      <c r="E5" s="78">
        <f t="shared" si="3"/>
        <v>114.99540018399264</v>
      </c>
      <c r="F5" s="33">
        <f t="shared" si="4"/>
        <v>2746</v>
      </c>
      <c r="G5" s="50">
        <f t="shared" si="0"/>
        <v>162.81941584681843</v>
      </c>
      <c r="H5" s="50">
        <f t="shared" si="1"/>
        <v>23.879216</v>
      </c>
      <c r="I5" s="33">
        <f t="shared" ref="I5:J5" si="14">H25</f>
        <v>12483</v>
      </c>
      <c r="J5" s="33">
        <f t="shared" si="14"/>
        <v>9769</v>
      </c>
      <c r="K5" s="33">
        <f t="shared" si="2"/>
        <v>4319</v>
      </c>
      <c r="L5" s="33">
        <f t="shared" si="6"/>
        <v>35</v>
      </c>
      <c r="M5" s="53">
        <f t="shared" si="7"/>
        <v>230.36166781847501</v>
      </c>
      <c r="N5" s="33">
        <f t="shared" si="8"/>
        <v>2771</v>
      </c>
      <c r="O5" s="50">
        <f t="shared" si="9"/>
        <v>323.22127913324823</v>
      </c>
      <c r="P5" s="50">
        <f t="shared" si="10"/>
        <v>12.028911000000001</v>
      </c>
      <c r="Q5" s="33">
        <f t="shared" ref="Q5:R5" si="15">Q25</f>
        <v>13083</v>
      </c>
      <c r="R5" s="33">
        <f t="shared" si="15"/>
        <v>24293</v>
      </c>
      <c r="S5" s="33">
        <f t="shared" si="12"/>
        <v>5681</v>
      </c>
      <c r="T5" s="38">
        <f t="shared" si="13"/>
        <v>35</v>
      </c>
    </row>
    <row r="6" spans="2:23">
      <c r="B6" s="37">
        <v>1296</v>
      </c>
      <c r="C6" s="47" t="s">
        <v>35</v>
      </c>
      <c r="D6" s="32">
        <v>54</v>
      </c>
      <c r="E6" s="78">
        <f t="shared" si="3"/>
        <v>104.72300764477957</v>
      </c>
      <c r="F6" s="33">
        <f t="shared" si="4"/>
        <v>2730</v>
      </c>
      <c r="G6" s="50">
        <f t="shared" si="0"/>
        <v>149.14397572267507</v>
      </c>
      <c r="H6" s="50">
        <f t="shared" si="1"/>
        <v>26.068769999999997</v>
      </c>
      <c r="I6" s="33">
        <f t="shared" ref="I6:J6" si="16">H26</f>
        <v>12514</v>
      </c>
      <c r="J6" s="33">
        <f t="shared" si="16"/>
        <v>9773</v>
      </c>
      <c r="K6" s="33">
        <f t="shared" si="2"/>
        <v>4297</v>
      </c>
      <c r="L6" s="33">
        <f t="shared" si="6"/>
        <v>35</v>
      </c>
      <c r="M6" s="53">
        <f t="shared" si="7"/>
        <v>223.86389075442133</v>
      </c>
      <c r="N6" s="33">
        <f t="shared" si="8"/>
        <v>2755</v>
      </c>
      <c r="O6" s="50">
        <f t="shared" si="9"/>
        <v>315.9284236853685</v>
      </c>
      <c r="P6" s="50">
        <f t="shared" si="10"/>
        <v>12.306584999999998</v>
      </c>
      <c r="Q6" s="33">
        <f t="shared" ref="Q6:R6" si="17">Q26</f>
        <v>13161</v>
      </c>
      <c r="R6" s="33">
        <f t="shared" si="17"/>
        <v>24318</v>
      </c>
      <c r="S6" s="33">
        <f t="shared" si="12"/>
        <v>5786</v>
      </c>
      <c r="T6" s="38">
        <f t="shared" si="13"/>
        <v>35</v>
      </c>
    </row>
    <row r="7" spans="2:23">
      <c r="B7" s="37">
        <v>1944</v>
      </c>
      <c r="C7" s="47" t="s">
        <v>34</v>
      </c>
      <c r="D7" s="32">
        <v>81</v>
      </c>
      <c r="E7" s="78">
        <f t="shared" si="3"/>
        <v>113.46873936230567</v>
      </c>
      <c r="F7" s="33">
        <f t="shared" si="4"/>
        <v>2746</v>
      </c>
      <c r="G7" s="50">
        <f t="shared" si="0"/>
        <v>240.9867763878247</v>
      </c>
      <c r="H7" s="50">
        <f t="shared" si="1"/>
        <v>24.200498000000003</v>
      </c>
      <c r="I7" s="33">
        <f t="shared" ref="I7:J7" si="18">H27</f>
        <v>19724</v>
      </c>
      <c r="J7" s="33">
        <f t="shared" si="18"/>
        <v>14453</v>
      </c>
      <c r="K7" s="33">
        <f t="shared" si="2"/>
        <v>6535</v>
      </c>
      <c r="L7" s="33">
        <f t="shared" si="6"/>
        <v>52</v>
      </c>
      <c r="M7" s="53">
        <f t="shared" si="7"/>
        <v>216.21621621621622</v>
      </c>
      <c r="N7" s="33">
        <f t="shared" si="8"/>
        <v>2771</v>
      </c>
      <c r="O7" s="50">
        <f t="shared" si="9"/>
        <v>455.06061817862616</v>
      </c>
      <c r="P7" s="50">
        <f t="shared" si="10"/>
        <v>12.815875</v>
      </c>
      <c r="Q7" s="33">
        <f t="shared" ref="Q7:R7" si="19">Q27</f>
        <v>20902</v>
      </c>
      <c r="R7" s="33">
        <f t="shared" si="19"/>
        <v>36140</v>
      </c>
      <c r="S7" s="33">
        <f t="shared" si="12"/>
        <v>8694</v>
      </c>
      <c r="T7" s="38">
        <f t="shared" si="13"/>
        <v>52</v>
      </c>
    </row>
    <row r="8" spans="2:23">
      <c r="B8" s="37">
        <v>1944</v>
      </c>
      <c r="C8" s="47" t="s">
        <v>35</v>
      </c>
      <c r="D8" s="32">
        <v>81</v>
      </c>
      <c r="E8" s="78">
        <f t="shared" si="3"/>
        <v>100.81661457808246</v>
      </c>
      <c r="F8" s="33">
        <f t="shared" si="4"/>
        <v>2548</v>
      </c>
      <c r="G8" s="50">
        <f t="shared" si="0"/>
        <v>230.75451186003804</v>
      </c>
      <c r="H8" s="50">
        <f t="shared" si="1"/>
        <v>25.273612</v>
      </c>
      <c r="I8" s="33">
        <f t="shared" ref="I8:J8" si="20">H28</f>
        <v>19749</v>
      </c>
      <c r="J8" s="33">
        <f t="shared" si="20"/>
        <v>14459</v>
      </c>
      <c r="K8" s="33">
        <f t="shared" si="2"/>
        <v>6571</v>
      </c>
      <c r="L8" s="33">
        <f t="shared" si="6"/>
        <v>52</v>
      </c>
      <c r="M8" s="53">
        <f t="shared" si="7"/>
        <v>218.72265966754156</v>
      </c>
      <c r="N8" s="33">
        <f t="shared" si="8"/>
        <v>2573</v>
      </c>
      <c r="O8" s="50">
        <f t="shared" si="9"/>
        <v>495.76002766463364</v>
      </c>
      <c r="P8" s="50">
        <f t="shared" si="10"/>
        <v>11.763755999999999</v>
      </c>
      <c r="Q8" s="33">
        <f t="shared" ref="Q8:R8" si="21">Q28</f>
        <v>20932</v>
      </c>
      <c r="R8" s="33">
        <f t="shared" si="21"/>
        <v>36152</v>
      </c>
      <c r="S8" s="33">
        <f t="shared" si="12"/>
        <v>8853</v>
      </c>
      <c r="T8" s="38">
        <f t="shared" si="13"/>
        <v>52</v>
      </c>
    </row>
    <row r="9" spans="2:23">
      <c r="B9" s="44">
        <v>1152</v>
      </c>
      <c r="C9" s="48" t="s">
        <v>34</v>
      </c>
      <c r="D9" s="45">
        <v>48</v>
      </c>
      <c r="E9" s="80">
        <f t="shared" si="3"/>
        <v>103.18852543597151</v>
      </c>
      <c r="F9" s="45">
        <f t="shared" si="4"/>
        <v>2445</v>
      </c>
      <c r="G9" s="60">
        <f t="shared" si="0"/>
        <v>145.8566641745266</v>
      </c>
      <c r="H9" s="60">
        <f t="shared" si="1"/>
        <v>23.694495000000003</v>
      </c>
      <c r="I9" s="45">
        <f t="shared" ref="I9:J9" si="22">H29</f>
        <v>10857</v>
      </c>
      <c r="J9" s="45">
        <f t="shared" si="22"/>
        <v>8728</v>
      </c>
      <c r="K9" s="45">
        <f t="shared" si="2"/>
        <v>3640</v>
      </c>
      <c r="L9" s="45">
        <f t="shared" si="6"/>
        <v>32</v>
      </c>
      <c r="M9" s="59">
        <f t="shared" si="7"/>
        <v>226.24434389140271</v>
      </c>
      <c r="N9" s="45">
        <f t="shared" si="8"/>
        <v>2470</v>
      </c>
      <c r="O9" s="60">
        <f t="shared" si="9"/>
        <v>316.55888764724199</v>
      </c>
      <c r="P9" s="60">
        <f t="shared" si="10"/>
        <v>10.917399999999999</v>
      </c>
      <c r="Q9" s="45">
        <f t="shared" ref="Q9:R9" si="23">Q29</f>
        <v>10897</v>
      </c>
      <c r="R9" s="45">
        <f t="shared" si="23"/>
        <v>21658</v>
      </c>
      <c r="S9" s="45">
        <f t="shared" si="12"/>
        <v>4833</v>
      </c>
      <c r="T9" s="46">
        <f t="shared" si="13"/>
        <v>32</v>
      </c>
      <c r="V9" s="217"/>
      <c r="W9" s="217"/>
    </row>
    <row r="10" spans="2:23">
      <c r="B10" s="37">
        <v>1920</v>
      </c>
      <c r="C10" s="47" t="s">
        <v>34</v>
      </c>
      <c r="D10" s="32">
        <v>80</v>
      </c>
      <c r="E10" s="78">
        <f t="shared" si="3"/>
        <v>105.10826150935463</v>
      </c>
      <c r="F10" s="33">
        <f t="shared" si="4"/>
        <v>2445</v>
      </c>
      <c r="G10" s="50">
        <f t="shared" si="0"/>
        <v>247.61700870915448</v>
      </c>
      <c r="H10" s="50">
        <f t="shared" si="1"/>
        <v>23.26173</v>
      </c>
      <c r="I10" s="33">
        <f t="shared" ref="I10:J10" si="24">H30</f>
        <v>19146</v>
      </c>
      <c r="J10" s="33">
        <f t="shared" si="24"/>
        <v>14270</v>
      </c>
      <c r="K10" s="33">
        <f t="shared" si="2"/>
        <v>6340</v>
      </c>
      <c r="L10" s="33">
        <f t="shared" si="6"/>
        <v>52</v>
      </c>
      <c r="M10" s="53">
        <f t="shared" si="7"/>
        <v>209.46795140343528</v>
      </c>
      <c r="N10" s="33">
        <f t="shared" si="8"/>
        <v>2470</v>
      </c>
      <c r="O10" s="50">
        <f t="shared" si="9"/>
        <v>488.47587047926612</v>
      </c>
      <c r="P10" s="50">
        <f t="shared" si="10"/>
        <v>11.791780000000001</v>
      </c>
      <c r="Q10" s="33">
        <f t="shared" ref="Q10:R10" si="25">Q30</f>
        <v>20664</v>
      </c>
      <c r="R10" s="33">
        <f t="shared" si="25"/>
        <v>35721</v>
      </c>
      <c r="S10" s="33">
        <f t="shared" si="12"/>
        <v>8533</v>
      </c>
      <c r="T10" s="38">
        <f t="shared" si="13"/>
        <v>52</v>
      </c>
      <c r="V10" s="218"/>
      <c r="W10" s="218"/>
    </row>
    <row r="11" spans="2:23">
      <c r="B11" s="37">
        <v>2304</v>
      </c>
      <c r="C11" s="47" t="s">
        <v>34</v>
      </c>
      <c r="D11" s="32">
        <v>96</v>
      </c>
      <c r="E11" s="78">
        <f t="shared" si="3"/>
        <v>113.41726210729271</v>
      </c>
      <c r="F11" s="33">
        <f t="shared" si="4"/>
        <v>2445</v>
      </c>
      <c r="G11" s="50">
        <f t="shared" si="0"/>
        <v>320.62990416589253</v>
      </c>
      <c r="H11" s="50">
        <f t="shared" si="1"/>
        <v>21.557565</v>
      </c>
      <c r="I11" s="33">
        <f t="shared" ref="I11:J11" si="26">H31</f>
        <v>22816</v>
      </c>
      <c r="J11" s="33">
        <f t="shared" si="26"/>
        <v>17168</v>
      </c>
      <c r="K11" s="33">
        <f t="shared" si="2"/>
        <v>7573</v>
      </c>
      <c r="L11" s="33">
        <f t="shared" si="6"/>
        <v>62</v>
      </c>
      <c r="M11" s="53">
        <f t="shared" si="7"/>
        <v>211.32713440405749</v>
      </c>
      <c r="N11" s="33">
        <f t="shared" si="8"/>
        <v>2470</v>
      </c>
      <c r="O11" s="50">
        <f t="shared" si="9"/>
        <v>591.37374615418844</v>
      </c>
      <c r="P11" s="50">
        <f t="shared" si="10"/>
        <v>11.688040000000001</v>
      </c>
      <c r="Q11" s="33">
        <f t="shared" ref="Q11:R11" si="27">Q31</f>
        <v>24798</v>
      </c>
      <c r="R11" s="33">
        <f t="shared" si="27"/>
        <v>42735</v>
      </c>
      <c r="S11" s="33">
        <f t="shared" si="12"/>
        <v>10757</v>
      </c>
      <c r="T11" s="38">
        <f t="shared" si="13"/>
        <v>62</v>
      </c>
      <c r="V11" s="218"/>
      <c r="W11" s="218"/>
    </row>
    <row r="12" spans="2:23">
      <c r="B12" s="44">
        <v>1024</v>
      </c>
      <c r="C12" s="48" t="s">
        <v>36</v>
      </c>
      <c r="D12" s="45">
        <v>32</v>
      </c>
      <c r="E12" s="80">
        <f t="shared" si="3"/>
        <v>129.39958592132507</v>
      </c>
      <c r="F12" s="45">
        <f t="shared" si="4"/>
        <v>3885</v>
      </c>
      <c r="G12" s="60">
        <f t="shared" si="0"/>
        <v>102.32059921500917</v>
      </c>
      <c r="H12" s="60">
        <f t="shared" si="1"/>
        <v>30.02328</v>
      </c>
      <c r="I12" s="45">
        <f t="shared" ref="I12:J12" si="28">H32</f>
        <v>6737</v>
      </c>
      <c r="J12" s="45">
        <f t="shared" si="28"/>
        <v>5790</v>
      </c>
      <c r="K12" s="45">
        <f t="shared" si="2"/>
        <v>2366</v>
      </c>
      <c r="L12" s="45">
        <f t="shared" si="6"/>
        <v>24</v>
      </c>
      <c r="M12" s="59">
        <f t="shared" si="7"/>
        <v>229.99080036798529</v>
      </c>
      <c r="N12" s="45">
        <f t="shared" si="8"/>
        <v>3910</v>
      </c>
      <c r="O12" s="60">
        <f t="shared" si="9"/>
        <v>180.69865440676492</v>
      </c>
      <c r="P12" s="60">
        <f t="shared" si="10"/>
        <v>17.000679999999999</v>
      </c>
      <c r="Q12" s="45">
        <f t="shared" ref="Q12:R12" si="29">Q32</f>
        <v>7719</v>
      </c>
      <c r="R12" s="45">
        <f t="shared" si="29"/>
        <v>14673</v>
      </c>
      <c r="S12" s="45">
        <f t="shared" si="12"/>
        <v>3273</v>
      </c>
      <c r="T12" s="46">
        <f t="shared" si="13"/>
        <v>24</v>
      </c>
      <c r="V12" s="217"/>
      <c r="W12" s="217"/>
    </row>
    <row r="13" spans="2:23">
      <c r="B13" s="37">
        <v>2048</v>
      </c>
      <c r="C13" s="47" t="s">
        <v>36</v>
      </c>
      <c r="D13" s="32">
        <v>64</v>
      </c>
      <c r="E13" s="78">
        <f t="shared" si="3"/>
        <v>116.04966925844259</v>
      </c>
      <c r="F13" s="33">
        <f t="shared" si="4"/>
        <v>3885</v>
      </c>
      <c r="G13" s="50">
        <f t="shared" si="0"/>
        <v>183.52874335234782</v>
      </c>
      <c r="H13" s="50">
        <f t="shared" si="1"/>
        <v>33.477045000000004</v>
      </c>
      <c r="I13" s="33">
        <f t="shared" ref="I13:J13" si="30">H33</f>
        <v>13682</v>
      </c>
      <c r="J13" s="33">
        <f t="shared" si="30"/>
        <v>11523</v>
      </c>
      <c r="K13" s="33">
        <f t="shared" si="2"/>
        <v>4728</v>
      </c>
      <c r="L13" s="33">
        <f t="shared" si="6"/>
        <v>43</v>
      </c>
      <c r="M13" s="53">
        <f t="shared" si="7"/>
        <v>208.46362309776944</v>
      </c>
      <c r="N13" s="33">
        <f t="shared" si="8"/>
        <v>3910</v>
      </c>
      <c r="O13" s="50">
        <f t="shared" si="9"/>
        <v>327.57046043802956</v>
      </c>
      <c r="P13" s="50">
        <f t="shared" si="10"/>
        <v>18.756270000000001</v>
      </c>
      <c r="Q13" s="33">
        <f t="shared" ref="Q13:R13" si="31">Q33</f>
        <v>14402</v>
      </c>
      <c r="R13" s="33">
        <f t="shared" si="31"/>
        <v>28722</v>
      </c>
      <c r="S13" s="33">
        <f t="shared" si="12"/>
        <v>6637</v>
      </c>
      <c r="T13" s="38">
        <f t="shared" si="13"/>
        <v>43</v>
      </c>
      <c r="V13" s="218"/>
      <c r="W13" s="218"/>
    </row>
    <row r="14" spans="2:23">
      <c r="B14" s="37">
        <v>4096</v>
      </c>
      <c r="C14" s="47" t="s">
        <v>36</v>
      </c>
      <c r="D14" s="32">
        <v>128</v>
      </c>
      <c r="E14" s="78">
        <f t="shared" si="3"/>
        <v>111.53245594467991</v>
      </c>
      <c r="F14" s="33">
        <f t="shared" si="4"/>
        <v>3885</v>
      </c>
      <c r="G14" s="50">
        <f t="shared" si="0"/>
        <v>352.76983748989107</v>
      </c>
      <c r="H14" s="50">
        <f t="shared" si="1"/>
        <v>34.832909999999998</v>
      </c>
      <c r="I14" s="33">
        <f t="shared" ref="I14:J14" si="32">H34</f>
        <v>27383</v>
      </c>
      <c r="J14" s="33">
        <f t="shared" si="32"/>
        <v>22782</v>
      </c>
      <c r="K14" s="33">
        <f t="shared" si="2"/>
        <v>9387</v>
      </c>
      <c r="L14" s="33">
        <f t="shared" si="6"/>
        <v>82</v>
      </c>
      <c r="M14" s="53">
        <f t="shared" si="7"/>
        <v>195.46520719311962</v>
      </c>
      <c r="N14" s="33">
        <f t="shared" si="8"/>
        <v>3910</v>
      </c>
      <c r="O14" s="50">
        <f t="shared" si="9"/>
        <v>614.29065626318516</v>
      </c>
      <c r="P14" s="50">
        <f t="shared" si="10"/>
        <v>20.003559999999997</v>
      </c>
      <c r="Q14" s="33">
        <f t="shared" ref="Q14:R14" si="33">Q34</f>
        <v>30292</v>
      </c>
      <c r="R14" s="33">
        <f t="shared" si="33"/>
        <v>56664</v>
      </c>
      <c r="S14" s="33">
        <f t="shared" si="12"/>
        <v>12547</v>
      </c>
      <c r="T14" s="38">
        <f t="shared" si="13"/>
        <v>82</v>
      </c>
    </row>
    <row r="15" spans="2:23">
      <c r="B15" s="37">
        <v>8192</v>
      </c>
      <c r="C15" s="47" t="s">
        <v>36</v>
      </c>
      <c r="D15" s="32">
        <v>256</v>
      </c>
      <c r="E15" s="78">
        <f t="shared" si="3"/>
        <v>102.77492291880782</v>
      </c>
      <c r="F15" s="33">
        <f t="shared" si="4"/>
        <v>3885</v>
      </c>
      <c r="G15" s="50">
        <f t="shared" si="0"/>
        <v>650.14067069565533</v>
      </c>
      <c r="H15" s="50">
        <f t="shared" si="1"/>
        <v>37.801050000000004</v>
      </c>
      <c r="I15" s="33">
        <f t="shared" ref="I15:J15" si="34">H35</f>
        <v>55092</v>
      </c>
      <c r="J15" s="33">
        <f t="shared" si="34"/>
        <v>45175</v>
      </c>
      <c r="K15" s="33">
        <f t="shared" si="2"/>
        <v>18635</v>
      </c>
      <c r="L15" s="33">
        <f t="shared" si="6"/>
        <v>159</v>
      </c>
      <c r="M15" s="53">
        <f t="shared" si="7"/>
        <v>129.16559028674763</v>
      </c>
      <c r="N15" s="33">
        <f t="shared" si="8"/>
        <v>3910</v>
      </c>
      <c r="O15" s="50">
        <f t="shared" si="9"/>
        <v>811.8602421706164</v>
      </c>
      <c r="P15" s="50">
        <f t="shared" si="10"/>
        <v>30.27122</v>
      </c>
      <c r="Q15" s="33">
        <f t="shared" ref="Q15:R15" si="35">Q35</f>
        <v>64535</v>
      </c>
      <c r="R15" s="33">
        <f t="shared" si="35"/>
        <v>112557</v>
      </c>
      <c r="S15" s="33">
        <f t="shared" si="12"/>
        <v>26655</v>
      </c>
      <c r="T15" s="38">
        <f t="shared" si="13"/>
        <v>159</v>
      </c>
    </row>
    <row r="16" spans="2:23" ht="15.75" thickBot="1">
      <c r="B16" s="37">
        <v>2376</v>
      </c>
      <c r="C16" s="47" t="s">
        <v>37</v>
      </c>
      <c r="D16" s="32">
        <v>88</v>
      </c>
      <c r="E16" s="78">
        <f t="shared" si="3"/>
        <v>106.88328345446773</v>
      </c>
      <c r="F16" s="33">
        <f t="shared" si="4"/>
        <v>2565</v>
      </c>
      <c r="G16" s="50">
        <f t="shared" si="0"/>
        <v>297.02301928399453</v>
      </c>
      <c r="H16" s="50">
        <f t="shared" si="1"/>
        <v>23.998139999999999</v>
      </c>
      <c r="I16" s="33">
        <f t="shared" ref="I16:J16" si="36">H36</f>
        <v>21280</v>
      </c>
      <c r="J16" s="33">
        <f t="shared" si="36"/>
        <v>15671</v>
      </c>
      <c r="K16" s="33">
        <f t="shared" si="2"/>
        <v>7062</v>
      </c>
      <c r="L16" s="33">
        <f t="shared" si="6"/>
        <v>57</v>
      </c>
      <c r="M16" s="53">
        <f t="shared" si="7"/>
        <v>218.67483052700632</v>
      </c>
      <c r="N16" s="33">
        <f t="shared" si="8"/>
        <v>2590</v>
      </c>
      <c r="O16" s="50">
        <f t="shared" si="9"/>
        <v>601.8201513500004</v>
      </c>
      <c r="P16" s="50">
        <f t="shared" si="10"/>
        <v>11.844070000000002</v>
      </c>
      <c r="Q16" s="33">
        <f t="shared" ref="Q16:R16" si="37">Q36</f>
        <v>23063</v>
      </c>
      <c r="R16" s="33">
        <f t="shared" si="37"/>
        <v>39260</v>
      </c>
      <c r="S16" s="33">
        <f t="shared" si="12"/>
        <v>9444</v>
      </c>
      <c r="T16" s="38">
        <f t="shared" si="13"/>
        <v>57</v>
      </c>
    </row>
    <row r="17" spans="1:26" ht="15.75" thickBot="1">
      <c r="A17" s="31"/>
      <c r="B17" s="37">
        <v>4048</v>
      </c>
      <c r="C17" s="47" t="s">
        <v>34</v>
      </c>
      <c r="D17" s="32">
        <v>88</v>
      </c>
      <c r="E17" s="78">
        <f t="shared" si="3"/>
        <v>101.35819987837016</v>
      </c>
      <c r="F17" s="33">
        <f t="shared" si="4"/>
        <v>6609</v>
      </c>
      <c r="G17" s="50">
        <f t="shared" si="0"/>
        <v>186.24511716188945</v>
      </c>
      <c r="H17" s="50">
        <f t="shared" si="1"/>
        <v>65.204393999999994</v>
      </c>
      <c r="I17" s="33">
        <f t="shared" ref="I17:J17" si="38">H37</f>
        <v>21315</v>
      </c>
      <c r="J17" s="33">
        <f t="shared" si="38"/>
        <v>15707</v>
      </c>
      <c r="K17" s="33">
        <f t="shared" si="2"/>
        <v>7175</v>
      </c>
      <c r="L17" s="33">
        <f t="shared" si="6"/>
        <v>72</v>
      </c>
      <c r="M17" s="53">
        <f t="shared" si="7"/>
        <v>223.31397945511392</v>
      </c>
      <c r="N17" s="33">
        <f t="shared" si="8"/>
        <v>6634</v>
      </c>
      <c r="O17" s="50">
        <f t="shared" si="9"/>
        <v>408.79182491753141</v>
      </c>
      <c r="P17" s="50">
        <f t="shared" si="10"/>
        <v>29.707052000000001</v>
      </c>
      <c r="Q17" s="33">
        <f t="shared" ref="Q17:R17" si="39">Q37</f>
        <v>23611</v>
      </c>
      <c r="R17" s="33">
        <f t="shared" si="39"/>
        <v>39276</v>
      </c>
      <c r="S17" s="33">
        <f t="shared" si="12"/>
        <v>9389</v>
      </c>
      <c r="T17" s="38">
        <f t="shared" si="13"/>
        <v>72</v>
      </c>
      <c r="U17" s="31"/>
      <c r="V17" s="31"/>
      <c r="W17" s="31"/>
      <c r="X17" s="226">
        <v>2565</v>
      </c>
      <c r="Y17" s="226">
        <v>2590</v>
      </c>
      <c r="Z17" s="31"/>
    </row>
    <row r="18" spans="1:26">
      <c r="A18" s="31"/>
      <c r="B18" s="37">
        <v>4752</v>
      </c>
      <c r="C18" s="47" t="s">
        <v>37</v>
      </c>
      <c r="D18" s="32">
        <v>176</v>
      </c>
      <c r="E18" s="78">
        <f t="shared" si="3"/>
        <v>101.95758564437195</v>
      </c>
      <c r="F18" s="33">
        <f t="shared" si="4"/>
        <v>2565</v>
      </c>
      <c r="G18" s="50">
        <f t="shared" si="0"/>
        <v>566.66952863398308</v>
      </c>
      <c r="H18" s="50">
        <f t="shared" si="1"/>
        <v>25.157520000000002</v>
      </c>
      <c r="I18" s="33">
        <f t="shared" ref="I18:J18" si="40">H38</f>
        <v>43514</v>
      </c>
      <c r="J18" s="33">
        <f t="shared" si="40"/>
        <v>31288</v>
      </c>
      <c r="K18" s="33">
        <f t="shared" si="2"/>
        <v>14536</v>
      </c>
      <c r="L18" s="33">
        <f t="shared" si="6"/>
        <v>112</v>
      </c>
      <c r="M18" s="53">
        <f t="shared" si="7"/>
        <v>183.48623853211006</v>
      </c>
      <c r="N18" s="33">
        <f t="shared" si="8"/>
        <v>2590</v>
      </c>
      <c r="O18" s="50">
        <f t="shared" si="9"/>
        <v>1009.9535971095602</v>
      </c>
      <c r="P18" s="50">
        <f t="shared" si="10"/>
        <v>14.115500000000001</v>
      </c>
      <c r="Q18" s="33">
        <f t="shared" ref="Q18:R18" si="41">Q38</f>
        <v>48775</v>
      </c>
      <c r="R18" s="33">
        <f t="shared" si="41"/>
        <v>77639</v>
      </c>
      <c r="S18" s="33">
        <f t="shared" si="12"/>
        <v>18984</v>
      </c>
      <c r="T18" s="38">
        <f t="shared" si="13"/>
        <v>112</v>
      </c>
      <c r="U18" s="31"/>
      <c r="V18" s="31"/>
      <c r="W18" s="31"/>
      <c r="X18" s="31"/>
      <c r="Y18" s="31"/>
      <c r="Z18" s="31"/>
    </row>
    <row r="19" spans="1:26" ht="15.75" thickBot="1">
      <c r="A19" s="31"/>
      <c r="B19" s="39">
        <v>8096</v>
      </c>
      <c r="C19" s="49" t="s">
        <v>34</v>
      </c>
      <c r="D19" s="40">
        <v>176</v>
      </c>
      <c r="E19" s="79">
        <f t="shared" si="3"/>
        <v>101.95758564437195</v>
      </c>
      <c r="F19" s="40">
        <f t="shared" si="4"/>
        <v>6609</v>
      </c>
      <c r="G19" s="58">
        <f t="shared" si="0"/>
        <v>374.69297021190886</v>
      </c>
      <c r="H19" s="58">
        <f t="shared" si="1"/>
        <v>64.821072000000001</v>
      </c>
      <c r="I19" s="40">
        <f t="shared" ref="I19:J19" si="42">H39</f>
        <v>43514</v>
      </c>
      <c r="J19" s="40">
        <f t="shared" si="42"/>
        <v>31288</v>
      </c>
      <c r="K19" s="40">
        <f t="shared" si="2"/>
        <v>14536</v>
      </c>
      <c r="L19" s="40">
        <f t="shared" si="6"/>
        <v>112</v>
      </c>
      <c r="M19" s="57">
        <f t="shared" si="7"/>
        <v>183.48623853211006</v>
      </c>
      <c r="N19" s="40">
        <f t="shared" si="8"/>
        <v>6634</v>
      </c>
      <c r="O19" s="58">
        <f t="shared" si="9"/>
        <v>671.76873100209355</v>
      </c>
      <c r="P19" s="58">
        <f t="shared" si="10"/>
        <v>36.155300000000004</v>
      </c>
      <c r="Q19" s="40">
        <f t="shared" ref="Q19:R19" si="43">Q39</f>
        <v>48775</v>
      </c>
      <c r="R19" s="40">
        <f t="shared" si="43"/>
        <v>77639</v>
      </c>
      <c r="S19" s="40">
        <f t="shared" si="12"/>
        <v>18984</v>
      </c>
      <c r="T19" s="41">
        <f t="shared" si="13"/>
        <v>112</v>
      </c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thickBot="1">
      <c r="A21" s="31"/>
      <c r="B21" s="31"/>
      <c r="C21" s="31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thickBot="1">
      <c r="A22" s="31" t="s">
        <v>38</v>
      </c>
      <c r="B22" s="42" t="s">
        <v>3</v>
      </c>
      <c r="C22" s="65" t="s">
        <v>39</v>
      </c>
      <c r="D22" s="35" t="s">
        <v>9</v>
      </c>
      <c r="E22" s="35" t="s">
        <v>26</v>
      </c>
      <c r="F22" s="35" t="s">
        <v>40</v>
      </c>
      <c r="G22" s="35" t="s">
        <v>30</v>
      </c>
      <c r="H22" s="35" t="s">
        <v>4</v>
      </c>
      <c r="I22" s="67" t="s">
        <v>5</v>
      </c>
      <c r="J22" s="67" t="s">
        <v>6</v>
      </c>
      <c r="K22" s="67" t="s">
        <v>7</v>
      </c>
      <c r="L22" s="67" t="s">
        <v>8</v>
      </c>
      <c r="M22" s="67" t="s">
        <v>41</v>
      </c>
      <c r="N22" s="69" t="s">
        <v>1</v>
      </c>
      <c r="O22" s="35" t="s">
        <v>40</v>
      </c>
      <c r="P22" s="35" t="s">
        <v>30</v>
      </c>
      <c r="Q22" s="35" t="s">
        <v>4</v>
      </c>
      <c r="R22" s="67" t="s">
        <v>5</v>
      </c>
      <c r="S22" s="67" t="s">
        <v>6</v>
      </c>
      <c r="T22" s="67" t="s">
        <v>7</v>
      </c>
      <c r="U22" s="67" t="s">
        <v>8</v>
      </c>
      <c r="V22" s="67" t="s">
        <v>41</v>
      </c>
      <c r="W22" s="66" t="s">
        <v>1</v>
      </c>
      <c r="X22" s="66" t="s">
        <v>26</v>
      </c>
      <c r="Y22" s="67" t="s">
        <v>9</v>
      </c>
      <c r="Z22" s="68" t="s">
        <v>39</v>
      </c>
    </row>
    <row r="23" spans="1:26">
      <c r="A23" s="31">
        <v>3</v>
      </c>
      <c r="B23" s="34">
        <v>648</v>
      </c>
      <c r="C23" s="70">
        <f t="shared" ref="C23:C39" si="44">$A$23*B23*E23/N23</f>
        <v>92.49681447441921</v>
      </c>
      <c r="D23" s="61">
        <f>N23*M23/1000</f>
        <v>21.016940000000002</v>
      </c>
      <c r="E23" s="61">
        <f>1/M23*1000</f>
        <v>133.51134846461949</v>
      </c>
      <c r="F23" s="221" t="s">
        <v>42</v>
      </c>
      <c r="G23" s="221">
        <v>2036</v>
      </c>
      <c r="H23" s="221">
        <v>5868</v>
      </c>
      <c r="I23" s="221">
        <v>4934</v>
      </c>
      <c r="J23" s="221">
        <v>0</v>
      </c>
      <c r="K23" s="221">
        <v>19</v>
      </c>
      <c r="L23" s="221">
        <v>7</v>
      </c>
      <c r="M23" s="221">
        <v>7.49</v>
      </c>
      <c r="N23" s="221">
        <v>2806</v>
      </c>
      <c r="O23" s="221" t="s">
        <v>69</v>
      </c>
      <c r="P23" s="221">
        <v>2811</v>
      </c>
      <c r="Q23" s="221">
        <v>6777</v>
      </c>
      <c r="R23" s="221">
        <v>12449</v>
      </c>
      <c r="S23" s="221">
        <v>0</v>
      </c>
      <c r="T23" s="221">
        <v>19</v>
      </c>
      <c r="U23" s="221">
        <v>247</v>
      </c>
      <c r="V23" s="221">
        <v>4.2210000000000001</v>
      </c>
      <c r="W23" s="194">
        <v>2831</v>
      </c>
      <c r="X23" s="61">
        <f>1/V23*1000</f>
        <v>236.9106846718787</v>
      </c>
      <c r="Y23" s="61">
        <f>W23*V23/1000</f>
        <v>11.949650999999999</v>
      </c>
      <c r="Z23" s="62">
        <f t="shared" ref="Z23:Z39" si="45">$A$23*B23*X23/W23</f>
        <v>162.68257541580084</v>
      </c>
    </row>
    <row r="24" spans="1:26">
      <c r="A24" s="31"/>
      <c r="B24" s="37">
        <v>648</v>
      </c>
      <c r="C24" s="71">
        <f t="shared" si="44"/>
        <v>87.839156744095249</v>
      </c>
      <c r="D24" s="51">
        <f t="shared" ref="D24:D39" si="46">N24*M24/1000</f>
        <v>22.131360000000001</v>
      </c>
      <c r="E24" s="51">
        <f t="shared" ref="E24:E39" si="47">1/M24*1000</f>
        <v>127.42099898063201</v>
      </c>
      <c r="F24" s="221" t="s">
        <v>43</v>
      </c>
      <c r="G24" s="221">
        <v>2077</v>
      </c>
      <c r="H24" s="221">
        <v>5911</v>
      </c>
      <c r="I24" s="221">
        <v>4938</v>
      </c>
      <c r="J24" s="221">
        <v>0</v>
      </c>
      <c r="K24" s="221">
        <v>19</v>
      </c>
      <c r="L24" s="221">
        <v>28</v>
      </c>
      <c r="M24" s="221">
        <v>7.8479999999999999</v>
      </c>
      <c r="N24" s="222">
        <v>2820</v>
      </c>
      <c r="O24" s="221" t="s">
        <v>70</v>
      </c>
      <c r="P24" s="221">
        <v>2831</v>
      </c>
      <c r="Q24" s="221">
        <v>6836</v>
      </c>
      <c r="R24" s="221">
        <v>12452</v>
      </c>
      <c r="S24" s="221">
        <v>0</v>
      </c>
      <c r="T24" s="221">
        <v>19</v>
      </c>
      <c r="U24" s="221">
        <v>268</v>
      </c>
      <c r="V24" s="221">
        <v>4.2380000000000004</v>
      </c>
      <c r="W24" s="194">
        <v>2845</v>
      </c>
      <c r="X24" s="51">
        <f t="shared" ref="X24:X39" si="48">1/V24*1000</f>
        <v>235.96035865974514</v>
      </c>
      <c r="Y24" s="51">
        <f t="shared" ref="Y24:Y39" si="49">W24*V24/1000</f>
        <v>12.05711</v>
      </c>
      <c r="Z24" s="52">
        <f t="shared" si="45"/>
        <v>161.23266686627224</v>
      </c>
    </row>
    <row r="25" spans="1:26">
      <c r="A25" s="31"/>
      <c r="B25" s="37">
        <v>1296</v>
      </c>
      <c r="C25" s="71">
        <f t="shared" si="44"/>
        <v>162.81941584681843</v>
      </c>
      <c r="D25" s="51">
        <f t="shared" si="46"/>
        <v>23.879216</v>
      </c>
      <c r="E25" s="51">
        <f t="shared" si="47"/>
        <v>114.99540018399264</v>
      </c>
      <c r="F25" s="221" t="s">
        <v>44</v>
      </c>
      <c r="G25" s="221">
        <v>4319</v>
      </c>
      <c r="H25" s="221">
        <v>12483</v>
      </c>
      <c r="I25" s="221">
        <v>9769</v>
      </c>
      <c r="J25" s="221">
        <v>0</v>
      </c>
      <c r="K25" s="221">
        <v>35</v>
      </c>
      <c r="L25" s="221">
        <v>7</v>
      </c>
      <c r="M25" s="221">
        <v>8.6959999999999997</v>
      </c>
      <c r="N25" s="222">
        <v>2746</v>
      </c>
      <c r="O25" s="221" t="s">
        <v>45</v>
      </c>
      <c r="P25" s="221">
        <v>5681</v>
      </c>
      <c r="Q25" s="221">
        <v>13083</v>
      </c>
      <c r="R25" s="221">
        <v>24293</v>
      </c>
      <c r="S25" s="221">
        <v>0</v>
      </c>
      <c r="T25" s="221">
        <v>35</v>
      </c>
      <c r="U25" s="221">
        <v>486</v>
      </c>
      <c r="V25" s="221">
        <v>4.3410000000000002</v>
      </c>
      <c r="W25" s="194">
        <v>2771</v>
      </c>
      <c r="X25" s="51">
        <f t="shared" si="48"/>
        <v>230.36166781847501</v>
      </c>
      <c r="Y25" s="51">
        <f t="shared" si="49"/>
        <v>12.028911000000001</v>
      </c>
      <c r="Z25" s="52">
        <f t="shared" si="45"/>
        <v>323.22127913324823</v>
      </c>
    </row>
    <row r="26" spans="1:26">
      <c r="A26" s="31"/>
      <c r="B26" s="37">
        <v>1296</v>
      </c>
      <c r="C26" s="71">
        <f t="shared" si="44"/>
        <v>149.14397572267507</v>
      </c>
      <c r="D26" s="51">
        <f t="shared" si="46"/>
        <v>26.068769999999997</v>
      </c>
      <c r="E26" s="51">
        <f t="shared" si="47"/>
        <v>104.72300764477957</v>
      </c>
      <c r="F26" s="221" t="s">
        <v>46</v>
      </c>
      <c r="G26" s="221">
        <v>4297</v>
      </c>
      <c r="H26" s="221">
        <v>12514</v>
      </c>
      <c r="I26" s="221">
        <v>9773</v>
      </c>
      <c r="J26" s="221">
        <v>0</v>
      </c>
      <c r="K26" s="221">
        <v>35</v>
      </c>
      <c r="L26" s="221">
        <v>28</v>
      </c>
      <c r="M26" s="221">
        <v>9.5489999999999995</v>
      </c>
      <c r="N26" s="222">
        <v>2730</v>
      </c>
      <c r="O26" s="221" t="s">
        <v>47</v>
      </c>
      <c r="P26" s="221">
        <v>5786</v>
      </c>
      <c r="Q26" s="221">
        <v>13161</v>
      </c>
      <c r="R26" s="221">
        <v>24318</v>
      </c>
      <c r="S26" s="221">
        <v>0</v>
      </c>
      <c r="T26" s="221">
        <v>35</v>
      </c>
      <c r="U26" s="221">
        <v>507</v>
      </c>
      <c r="V26" s="221">
        <v>4.4669999999999996</v>
      </c>
      <c r="W26" s="235">
        <v>2755</v>
      </c>
      <c r="X26" s="51">
        <f t="shared" si="48"/>
        <v>223.86389075442133</v>
      </c>
      <c r="Y26" s="51">
        <f t="shared" si="49"/>
        <v>12.306584999999998</v>
      </c>
      <c r="Z26" s="52">
        <f t="shared" si="45"/>
        <v>315.9284236853685</v>
      </c>
    </row>
    <row r="27" spans="1:26">
      <c r="A27" s="31"/>
      <c r="B27" s="37">
        <v>1944</v>
      </c>
      <c r="C27" s="71">
        <f t="shared" si="44"/>
        <v>240.9867763878247</v>
      </c>
      <c r="D27" s="51">
        <f t="shared" si="46"/>
        <v>24.200498000000003</v>
      </c>
      <c r="E27" s="51">
        <f t="shared" si="47"/>
        <v>113.46873936230567</v>
      </c>
      <c r="F27" s="221" t="s">
        <v>48</v>
      </c>
      <c r="G27" s="221">
        <v>6535</v>
      </c>
      <c r="H27" s="221">
        <v>19724</v>
      </c>
      <c r="I27" s="221">
        <v>14453</v>
      </c>
      <c r="J27" s="221">
        <v>0</v>
      </c>
      <c r="K27" s="221">
        <v>52</v>
      </c>
      <c r="L27" s="221">
        <v>7</v>
      </c>
      <c r="M27" s="221">
        <v>8.8130000000000006</v>
      </c>
      <c r="N27" s="222">
        <v>2746</v>
      </c>
      <c r="O27" s="221" t="s">
        <v>49</v>
      </c>
      <c r="P27" s="221">
        <v>8694</v>
      </c>
      <c r="Q27" s="221">
        <v>20902</v>
      </c>
      <c r="R27" s="221">
        <v>36140</v>
      </c>
      <c r="S27" s="221">
        <v>0</v>
      </c>
      <c r="T27" s="221">
        <v>52</v>
      </c>
      <c r="U27" s="221">
        <v>737</v>
      </c>
      <c r="V27" s="221">
        <v>4.625</v>
      </c>
      <c r="W27" s="235">
        <v>2771</v>
      </c>
      <c r="X27" s="51">
        <f t="shared" si="48"/>
        <v>216.21621621621622</v>
      </c>
      <c r="Y27" s="51">
        <f t="shared" si="49"/>
        <v>12.815875</v>
      </c>
      <c r="Z27" s="52">
        <f t="shared" si="45"/>
        <v>455.06061817862616</v>
      </c>
    </row>
    <row r="28" spans="1:26">
      <c r="A28" s="31"/>
      <c r="B28" s="37">
        <v>1944</v>
      </c>
      <c r="C28" s="71">
        <f t="shared" si="44"/>
        <v>230.75451186003804</v>
      </c>
      <c r="D28" s="51">
        <f t="shared" si="46"/>
        <v>25.273612</v>
      </c>
      <c r="E28" s="51">
        <f t="shared" si="47"/>
        <v>100.81661457808246</v>
      </c>
      <c r="F28" s="221" t="s">
        <v>74</v>
      </c>
      <c r="G28" s="221">
        <v>6571</v>
      </c>
      <c r="H28" s="221">
        <v>19749</v>
      </c>
      <c r="I28" s="221">
        <v>14459</v>
      </c>
      <c r="J28" s="221">
        <v>0</v>
      </c>
      <c r="K28" s="221">
        <v>52</v>
      </c>
      <c r="L28" s="221">
        <v>14</v>
      </c>
      <c r="M28" s="221">
        <v>9.9190000000000005</v>
      </c>
      <c r="N28" s="222">
        <v>2548</v>
      </c>
      <c r="O28" s="221" t="s">
        <v>75</v>
      </c>
      <c r="P28" s="221">
        <v>8853</v>
      </c>
      <c r="Q28" s="221">
        <v>20932</v>
      </c>
      <c r="R28" s="221">
        <v>36152</v>
      </c>
      <c r="S28" s="221">
        <v>0</v>
      </c>
      <c r="T28" s="221">
        <v>52</v>
      </c>
      <c r="U28" s="221">
        <v>744</v>
      </c>
      <c r="V28" s="221">
        <v>4.5720000000000001</v>
      </c>
      <c r="W28" s="235">
        <v>2573</v>
      </c>
      <c r="X28" s="51">
        <f t="shared" si="48"/>
        <v>218.72265966754156</v>
      </c>
      <c r="Y28" s="51">
        <f t="shared" si="49"/>
        <v>11.763755999999999</v>
      </c>
      <c r="Z28" s="52">
        <f t="shared" si="45"/>
        <v>495.76002766463364</v>
      </c>
    </row>
    <row r="29" spans="1:26">
      <c r="A29" s="31"/>
      <c r="B29" s="44">
        <v>1152</v>
      </c>
      <c r="C29" s="73">
        <f t="shared" si="44"/>
        <v>145.8566641745266</v>
      </c>
      <c r="D29" s="74">
        <f t="shared" si="46"/>
        <v>23.694495000000003</v>
      </c>
      <c r="E29" s="74">
        <f t="shared" si="47"/>
        <v>103.18852543597151</v>
      </c>
      <c r="F29" s="221" t="s">
        <v>50</v>
      </c>
      <c r="G29" s="221">
        <v>3640</v>
      </c>
      <c r="H29" s="221">
        <v>10857</v>
      </c>
      <c r="I29" s="221">
        <v>8728</v>
      </c>
      <c r="J29" s="221">
        <v>0</v>
      </c>
      <c r="K29" s="221">
        <v>32</v>
      </c>
      <c r="L29" s="221">
        <v>7</v>
      </c>
      <c r="M29" s="221">
        <v>9.6910000000000007</v>
      </c>
      <c r="N29" s="224">
        <v>2445</v>
      </c>
      <c r="O29" s="221" t="s">
        <v>51</v>
      </c>
      <c r="P29" s="221">
        <v>4833</v>
      </c>
      <c r="Q29" s="221">
        <v>10897</v>
      </c>
      <c r="R29" s="221">
        <v>21658</v>
      </c>
      <c r="S29" s="221">
        <v>0</v>
      </c>
      <c r="T29" s="221">
        <v>32</v>
      </c>
      <c r="U29" s="221">
        <v>404</v>
      </c>
      <c r="V29" s="221">
        <v>4.42</v>
      </c>
      <c r="W29" s="203">
        <v>2470</v>
      </c>
      <c r="X29" s="74">
        <f t="shared" si="48"/>
        <v>226.24434389140271</v>
      </c>
      <c r="Y29" s="74">
        <f t="shared" si="49"/>
        <v>10.917399999999999</v>
      </c>
      <c r="Z29" s="75">
        <f t="shared" si="45"/>
        <v>316.55888764724199</v>
      </c>
    </row>
    <row r="30" spans="1:26">
      <c r="A30" s="31"/>
      <c r="B30" s="37">
        <v>1920</v>
      </c>
      <c r="C30" s="71">
        <f t="shared" si="44"/>
        <v>247.61700870915448</v>
      </c>
      <c r="D30" s="51">
        <f t="shared" si="46"/>
        <v>23.26173</v>
      </c>
      <c r="E30" s="51">
        <f t="shared" si="47"/>
        <v>105.10826150935463</v>
      </c>
      <c r="F30" s="221" t="s">
        <v>52</v>
      </c>
      <c r="G30" s="221">
        <v>6340</v>
      </c>
      <c r="H30" s="221">
        <v>19146</v>
      </c>
      <c r="I30" s="221">
        <v>14270</v>
      </c>
      <c r="J30" s="221">
        <v>0</v>
      </c>
      <c r="K30" s="221">
        <v>52</v>
      </c>
      <c r="L30" s="221">
        <v>7</v>
      </c>
      <c r="M30" s="221">
        <v>9.5139999999999993</v>
      </c>
      <c r="N30" s="222">
        <v>2445</v>
      </c>
      <c r="O30" s="221" t="s">
        <v>53</v>
      </c>
      <c r="P30" s="221">
        <v>8533</v>
      </c>
      <c r="Q30" s="221">
        <v>20664</v>
      </c>
      <c r="R30" s="221">
        <v>35721</v>
      </c>
      <c r="S30" s="221">
        <v>0</v>
      </c>
      <c r="T30" s="221">
        <v>52</v>
      </c>
      <c r="U30" s="221">
        <v>728</v>
      </c>
      <c r="V30" s="221">
        <v>4.774</v>
      </c>
      <c r="W30" s="235">
        <v>2470</v>
      </c>
      <c r="X30" s="51">
        <f t="shared" si="48"/>
        <v>209.46795140343528</v>
      </c>
      <c r="Y30" s="51">
        <f t="shared" si="49"/>
        <v>11.791780000000001</v>
      </c>
      <c r="Z30" s="52">
        <f t="shared" si="45"/>
        <v>488.47587047926612</v>
      </c>
    </row>
    <row r="31" spans="1:26">
      <c r="A31" s="31"/>
      <c r="B31" s="37">
        <v>2304</v>
      </c>
      <c r="C31" s="71">
        <f t="shared" si="44"/>
        <v>320.62990416589253</v>
      </c>
      <c r="D31" s="51">
        <f t="shared" si="46"/>
        <v>21.557565</v>
      </c>
      <c r="E31" s="51">
        <f t="shared" si="47"/>
        <v>113.41726210729271</v>
      </c>
      <c r="F31" s="221" t="s">
        <v>54</v>
      </c>
      <c r="G31" s="221">
        <v>7573</v>
      </c>
      <c r="H31" s="221">
        <v>22816</v>
      </c>
      <c r="I31" s="221">
        <v>17168</v>
      </c>
      <c r="J31" s="221">
        <v>0</v>
      </c>
      <c r="K31" s="221">
        <v>62</v>
      </c>
      <c r="L31" s="221">
        <v>7</v>
      </c>
      <c r="M31" s="221">
        <v>8.8170000000000002</v>
      </c>
      <c r="N31" s="222">
        <v>2445</v>
      </c>
      <c r="O31" s="221" t="s">
        <v>55</v>
      </c>
      <c r="P31" s="221">
        <v>10757</v>
      </c>
      <c r="Q31" s="221">
        <v>24798</v>
      </c>
      <c r="R31" s="221">
        <v>42735</v>
      </c>
      <c r="S31" s="221">
        <v>0</v>
      </c>
      <c r="T31" s="221">
        <v>62</v>
      </c>
      <c r="U31" s="221">
        <v>872</v>
      </c>
      <c r="V31" s="221">
        <v>4.7320000000000002</v>
      </c>
      <c r="W31" s="214">
        <v>2470</v>
      </c>
      <c r="X31" s="51">
        <f t="shared" si="48"/>
        <v>211.32713440405749</v>
      </c>
      <c r="Y31" s="51">
        <f t="shared" si="49"/>
        <v>11.688040000000001</v>
      </c>
      <c r="Z31" s="52">
        <f t="shared" si="45"/>
        <v>591.37374615418844</v>
      </c>
    </row>
    <row r="32" spans="1:26">
      <c r="A32" s="31"/>
      <c r="B32" s="44">
        <v>1024</v>
      </c>
      <c r="C32" s="73">
        <f t="shared" si="44"/>
        <v>102.32059921500917</v>
      </c>
      <c r="D32" s="74">
        <f t="shared" si="46"/>
        <v>30.02328</v>
      </c>
      <c r="E32" s="74">
        <f t="shared" si="47"/>
        <v>129.39958592132507</v>
      </c>
      <c r="F32" s="221" t="s">
        <v>56</v>
      </c>
      <c r="G32" s="221">
        <v>2366</v>
      </c>
      <c r="H32" s="221">
        <v>6737</v>
      </c>
      <c r="I32" s="221">
        <v>5790</v>
      </c>
      <c r="J32" s="221">
        <v>0</v>
      </c>
      <c r="K32" s="221">
        <v>24</v>
      </c>
      <c r="L32" s="221">
        <v>14</v>
      </c>
      <c r="M32" s="221">
        <v>7.7279999999999998</v>
      </c>
      <c r="N32" s="224">
        <v>3885</v>
      </c>
      <c r="O32" s="221" t="s">
        <v>57</v>
      </c>
      <c r="P32" s="221">
        <v>3273</v>
      </c>
      <c r="Q32" s="221">
        <v>7719</v>
      </c>
      <c r="R32" s="221">
        <v>14673</v>
      </c>
      <c r="S32" s="221">
        <v>0</v>
      </c>
      <c r="T32" s="221">
        <v>24</v>
      </c>
      <c r="U32" s="221">
        <v>279</v>
      </c>
      <c r="V32" s="221">
        <v>4.3479999999999999</v>
      </c>
      <c r="W32" s="235">
        <v>3910</v>
      </c>
      <c r="X32" s="74">
        <f t="shared" si="48"/>
        <v>229.99080036798529</v>
      </c>
      <c r="Y32" s="74">
        <f t="shared" si="49"/>
        <v>17.000679999999999</v>
      </c>
      <c r="Z32" s="75">
        <f t="shared" si="45"/>
        <v>180.69865440676492</v>
      </c>
    </row>
    <row r="33" spans="2:26">
      <c r="B33" s="37">
        <v>2048</v>
      </c>
      <c r="C33" s="71">
        <f t="shared" si="44"/>
        <v>183.52874335234782</v>
      </c>
      <c r="D33" s="51">
        <f t="shared" si="46"/>
        <v>33.477045000000004</v>
      </c>
      <c r="E33" s="51">
        <f t="shared" si="47"/>
        <v>116.04966925844259</v>
      </c>
      <c r="F33" s="221" t="s">
        <v>71</v>
      </c>
      <c r="G33" s="221">
        <v>4728</v>
      </c>
      <c r="H33" s="221">
        <v>13682</v>
      </c>
      <c r="I33" s="221">
        <v>11523</v>
      </c>
      <c r="J33" s="221">
        <v>0</v>
      </c>
      <c r="K33" s="221">
        <v>43</v>
      </c>
      <c r="L33" s="221">
        <v>14</v>
      </c>
      <c r="M33" s="221">
        <v>8.6170000000000009</v>
      </c>
      <c r="N33" s="264">
        <v>3885</v>
      </c>
      <c r="O33" s="221" t="s">
        <v>72</v>
      </c>
      <c r="P33" s="221">
        <v>6637</v>
      </c>
      <c r="Q33" s="221">
        <v>14402</v>
      </c>
      <c r="R33" s="221">
        <v>28722</v>
      </c>
      <c r="S33" s="221">
        <v>0</v>
      </c>
      <c r="T33" s="221">
        <v>43</v>
      </c>
      <c r="U33" s="221">
        <v>591</v>
      </c>
      <c r="V33" s="221">
        <v>4.7969999999999997</v>
      </c>
      <c r="W33" s="235">
        <v>3910</v>
      </c>
      <c r="X33" s="51">
        <f t="shared" si="48"/>
        <v>208.46362309776944</v>
      </c>
      <c r="Y33" s="51">
        <f t="shared" si="49"/>
        <v>18.756270000000001</v>
      </c>
      <c r="Z33" s="52">
        <f t="shared" si="45"/>
        <v>327.57046043802956</v>
      </c>
    </row>
    <row r="34" spans="2:26">
      <c r="B34" s="37">
        <v>4096</v>
      </c>
      <c r="C34" s="71">
        <f t="shared" si="44"/>
        <v>352.76983748989107</v>
      </c>
      <c r="D34" s="51">
        <f t="shared" si="46"/>
        <v>34.832909999999998</v>
      </c>
      <c r="E34" s="51">
        <f t="shared" si="47"/>
        <v>111.53245594467991</v>
      </c>
      <c r="F34" s="221" t="s">
        <v>58</v>
      </c>
      <c r="G34" s="221">
        <v>9387</v>
      </c>
      <c r="H34" s="221">
        <v>27383</v>
      </c>
      <c r="I34" s="221">
        <v>22782</v>
      </c>
      <c r="J34" s="221">
        <v>0</v>
      </c>
      <c r="K34" s="221">
        <v>82</v>
      </c>
      <c r="L34" s="221">
        <v>14</v>
      </c>
      <c r="M34" s="221">
        <v>8.9659999999999993</v>
      </c>
      <c r="N34" s="264">
        <v>3885</v>
      </c>
      <c r="O34" s="221" t="s">
        <v>59</v>
      </c>
      <c r="P34" s="221">
        <v>12547</v>
      </c>
      <c r="Q34" s="221">
        <v>30292</v>
      </c>
      <c r="R34" s="221">
        <v>56664</v>
      </c>
      <c r="S34" s="221">
        <v>0</v>
      </c>
      <c r="T34" s="221">
        <v>82</v>
      </c>
      <c r="U34" s="221">
        <v>1167</v>
      </c>
      <c r="V34" s="221">
        <v>5.1159999999999997</v>
      </c>
      <c r="W34" s="235">
        <v>3910</v>
      </c>
      <c r="X34" s="51">
        <f t="shared" si="48"/>
        <v>195.46520719311962</v>
      </c>
      <c r="Y34" s="51">
        <f t="shared" si="49"/>
        <v>20.003559999999997</v>
      </c>
      <c r="Z34" s="52">
        <f t="shared" si="45"/>
        <v>614.29065626318516</v>
      </c>
    </row>
    <row r="35" spans="2:26">
      <c r="B35" s="37">
        <v>8192</v>
      </c>
      <c r="C35" s="71">
        <f t="shared" si="44"/>
        <v>650.14067069565533</v>
      </c>
      <c r="D35" s="51">
        <f t="shared" si="46"/>
        <v>37.801050000000004</v>
      </c>
      <c r="E35" s="51">
        <f t="shared" si="47"/>
        <v>102.77492291880782</v>
      </c>
      <c r="F35" s="221" t="s">
        <v>60</v>
      </c>
      <c r="G35" s="221">
        <v>18635</v>
      </c>
      <c r="H35" s="221">
        <v>55092</v>
      </c>
      <c r="I35" s="221">
        <v>45175</v>
      </c>
      <c r="J35" s="221">
        <v>0</v>
      </c>
      <c r="K35" s="221">
        <v>159</v>
      </c>
      <c r="L35" s="221">
        <v>14</v>
      </c>
      <c r="M35" s="221">
        <v>9.73</v>
      </c>
      <c r="N35" s="264">
        <v>3885</v>
      </c>
      <c r="O35" s="221" t="s">
        <v>73</v>
      </c>
      <c r="P35" s="221">
        <v>26655</v>
      </c>
      <c r="Q35" s="221">
        <v>64535</v>
      </c>
      <c r="R35" s="221">
        <v>112557</v>
      </c>
      <c r="S35" s="221">
        <v>0</v>
      </c>
      <c r="T35" s="221">
        <v>159</v>
      </c>
      <c r="U35" s="221">
        <v>2319</v>
      </c>
      <c r="V35" s="221">
        <v>7.742</v>
      </c>
      <c r="W35" s="235">
        <v>3910</v>
      </c>
      <c r="X35" s="51">
        <f t="shared" si="48"/>
        <v>129.16559028674763</v>
      </c>
      <c r="Y35" s="51">
        <f t="shared" si="49"/>
        <v>30.27122</v>
      </c>
      <c r="Z35" s="52">
        <f t="shared" si="45"/>
        <v>811.8602421706164</v>
      </c>
    </row>
    <row r="36" spans="2:26">
      <c r="B36" s="37">
        <v>2376</v>
      </c>
      <c r="C36" s="71">
        <f t="shared" si="44"/>
        <v>297.02301928399453</v>
      </c>
      <c r="D36" s="51">
        <f t="shared" si="46"/>
        <v>23.998139999999999</v>
      </c>
      <c r="E36" s="51">
        <f t="shared" si="47"/>
        <v>106.88328345446773</v>
      </c>
      <c r="F36" s="221" t="s">
        <v>61</v>
      </c>
      <c r="G36" s="221">
        <v>7062</v>
      </c>
      <c r="H36" s="221">
        <v>21280</v>
      </c>
      <c r="I36" s="221">
        <v>15671</v>
      </c>
      <c r="J36" s="221">
        <v>0</v>
      </c>
      <c r="K36" s="221">
        <v>57</v>
      </c>
      <c r="L36" s="221">
        <v>14</v>
      </c>
      <c r="M36" s="221">
        <v>9.3559999999999999</v>
      </c>
      <c r="N36" s="222">
        <v>2565</v>
      </c>
      <c r="O36" s="221" t="s">
        <v>62</v>
      </c>
      <c r="P36" s="221">
        <v>9444</v>
      </c>
      <c r="Q36" s="221">
        <v>23063</v>
      </c>
      <c r="R36" s="221">
        <v>39260</v>
      </c>
      <c r="S36" s="221">
        <v>0</v>
      </c>
      <c r="T36" s="221">
        <v>57</v>
      </c>
      <c r="U36" s="221">
        <v>807</v>
      </c>
      <c r="V36" s="221">
        <v>4.5730000000000004</v>
      </c>
      <c r="W36" s="235">
        <v>2590</v>
      </c>
      <c r="X36" s="51">
        <f t="shared" si="48"/>
        <v>218.67483052700632</v>
      </c>
      <c r="Y36" s="51">
        <f t="shared" si="49"/>
        <v>11.844070000000002</v>
      </c>
      <c r="Z36" s="52">
        <f t="shared" si="45"/>
        <v>601.8201513500004</v>
      </c>
    </row>
    <row r="37" spans="2:26">
      <c r="B37" s="37">
        <v>4048</v>
      </c>
      <c r="C37" s="71">
        <f t="shared" si="44"/>
        <v>186.24511716188945</v>
      </c>
      <c r="D37" s="51">
        <f t="shared" si="46"/>
        <v>65.204393999999994</v>
      </c>
      <c r="E37" s="51">
        <f t="shared" si="47"/>
        <v>101.35819987837016</v>
      </c>
      <c r="F37" s="221" t="s">
        <v>63</v>
      </c>
      <c r="G37" s="221">
        <v>7175</v>
      </c>
      <c r="H37" s="221">
        <v>21315</v>
      </c>
      <c r="I37" s="221">
        <v>15707</v>
      </c>
      <c r="J37" s="221">
        <v>0</v>
      </c>
      <c r="K37" s="221">
        <v>72</v>
      </c>
      <c r="L37" s="221">
        <v>16</v>
      </c>
      <c r="M37" s="221">
        <v>9.8659999999999997</v>
      </c>
      <c r="N37" s="222">
        <v>6609</v>
      </c>
      <c r="O37" s="221" t="s">
        <v>64</v>
      </c>
      <c r="P37" s="221">
        <v>9389</v>
      </c>
      <c r="Q37" s="221">
        <v>23611</v>
      </c>
      <c r="R37" s="221">
        <v>39276</v>
      </c>
      <c r="S37" s="221">
        <v>0</v>
      </c>
      <c r="T37" s="221">
        <v>72</v>
      </c>
      <c r="U37" s="221">
        <v>809</v>
      </c>
      <c r="V37" s="221">
        <v>4.4779999999999998</v>
      </c>
      <c r="W37" s="235">
        <v>6634</v>
      </c>
      <c r="X37" s="51">
        <f t="shared" si="48"/>
        <v>223.31397945511392</v>
      </c>
      <c r="Y37" s="51">
        <f t="shared" si="49"/>
        <v>29.707052000000001</v>
      </c>
      <c r="Z37" s="52">
        <f t="shared" si="45"/>
        <v>408.79182491753141</v>
      </c>
    </row>
    <row r="38" spans="2:26">
      <c r="B38" s="37">
        <v>4752</v>
      </c>
      <c r="C38" s="71">
        <f t="shared" si="44"/>
        <v>566.66952863398308</v>
      </c>
      <c r="D38" s="51">
        <f t="shared" si="46"/>
        <v>25.157520000000002</v>
      </c>
      <c r="E38" s="51">
        <f t="shared" si="47"/>
        <v>101.95758564437195</v>
      </c>
      <c r="F38" s="221" t="s">
        <v>65</v>
      </c>
      <c r="G38" s="221">
        <v>14536</v>
      </c>
      <c r="H38" s="221">
        <v>43514</v>
      </c>
      <c r="I38" s="221">
        <v>31288</v>
      </c>
      <c r="J38" s="221">
        <v>0</v>
      </c>
      <c r="K38" s="221">
        <v>112</v>
      </c>
      <c r="L38" s="221">
        <v>14</v>
      </c>
      <c r="M38" s="221">
        <v>9.8079999999999998</v>
      </c>
      <c r="N38" s="222">
        <v>2565</v>
      </c>
      <c r="O38" s="221" t="s">
        <v>66</v>
      </c>
      <c r="P38" s="221">
        <v>18984</v>
      </c>
      <c r="Q38" s="221">
        <v>48775</v>
      </c>
      <c r="R38" s="221">
        <v>77639</v>
      </c>
      <c r="S38" s="221">
        <v>0</v>
      </c>
      <c r="T38" s="221">
        <v>112</v>
      </c>
      <c r="U38" s="221">
        <v>1599</v>
      </c>
      <c r="V38" s="221">
        <v>5.45</v>
      </c>
      <c r="W38" s="235">
        <v>2590</v>
      </c>
      <c r="X38" s="51">
        <f t="shared" si="48"/>
        <v>183.48623853211006</v>
      </c>
      <c r="Y38" s="51">
        <f t="shared" si="49"/>
        <v>14.115500000000001</v>
      </c>
      <c r="Z38" s="52">
        <f t="shared" si="45"/>
        <v>1009.9535971095602</v>
      </c>
    </row>
    <row r="39" spans="2:26" ht="15.75" thickBot="1">
      <c r="B39" s="39">
        <v>8096</v>
      </c>
      <c r="C39" s="72">
        <f t="shared" si="44"/>
        <v>374.69297021190886</v>
      </c>
      <c r="D39" s="63">
        <f t="shared" si="46"/>
        <v>64.821072000000001</v>
      </c>
      <c r="E39" s="63">
        <f t="shared" si="47"/>
        <v>101.95758564437195</v>
      </c>
      <c r="F39" s="221" t="s">
        <v>67</v>
      </c>
      <c r="G39" s="221">
        <v>14536</v>
      </c>
      <c r="H39" s="221">
        <v>43514</v>
      </c>
      <c r="I39" s="221">
        <v>31288</v>
      </c>
      <c r="J39" s="221">
        <v>0</v>
      </c>
      <c r="K39" s="221">
        <v>112</v>
      </c>
      <c r="L39" s="221">
        <v>14</v>
      </c>
      <c r="M39" s="221">
        <v>9.8079999999999998</v>
      </c>
      <c r="N39" s="223">
        <v>6609</v>
      </c>
      <c r="O39" s="221" t="s">
        <v>68</v>
      </c>
      <c r="P39" s="221">
        <v>18984</v>
      </c>
      <c r="Q39" s="221">
        <v>48775</v>
      </c>
      <c r="R39" s="221">
        <v>77639</v>
      </c>
      <c r="S39" s="221">
        <v>0</v>
      </c>
      <c r="T39" s="221">
        <v>112</v>
      </c>
      <c r="U39" s="221">
        <v>1599</v>
      </c>
      <c r="V39" s="221">
        <v>5.45</v>
      </c>
      <c r="W39" s="201">
        <v>6634</v>
      </c>
      <c r="X39" s="63">
        <f t="shared" si="48"/>
        <v>183.48623853211006</v>
      </c>
      <c r="Y39" s="63">
        <f t="shared" si="49"/>
        <v>36.155300000000004</v>
      </c>
      <c r="Z39" s="64">
        <f t="shared" si="45"/>
        <v>671.76873100209355</v>
      </c>
    </row>
    <row r="40" spans="2:26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0"/>
      <c r="N40" s="3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2:26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30"/>
      <c r="N41" s="30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2:26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30"/>
      <c r="N42" s="30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2:26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30"/>
      <c r="N43" s="30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topLeftCell="A25" zoomScaleNormal="100" workbookViewId="0">
      <selection activeCell="AQ61" activeCellId="1" sqref="AL61 AQ61"/>
    </sheetView>
  </sheetViews>
  <sheetFormatPr baseColWidth="10" defaultColWidth="5.5703125" defaultRowHeight="15"/>
  <cols>
    <col min="34" max="34" width="7.7109375" customWidth="1"/>
    <col min="37" max="37" width="7.85546875" customWidth="1"/>
    <col min="38" max="38" width="6" bestFit="1" customWidth="1"/>
    <col min="39" max="39" width="7.5703125" customWidth="1"/>
    <col min="40" max="40" width="4.85546875" customWidth="1"/>
    <col min="41" max="41" width="7.28515625" customWidth="1"/>
  </cols>
  <sheetData>
    <row r="1" spans="1:74" ht="15.75" thickBot="1">
      <c r="A1" s="19">
        <v>250</v>
      </c>
      <c r="B1" s="19">
        <v>69</v>
      </c>
      <c r="C1" s="19">
        <v>226</v>
      </c>
      <c r="D1" s="19">
        <v>159</v>
      </c>
      <c r="E1" s="19">
        <v>-1</v>
      </c>
      <c r="F1" s="19">
        <v>100</v>
      </c>
      <c r="G1" s="19">
        <v>10</v>
      </c>
      <c r="H1" s="19">
        <v>-1</v>
      </c>
      <c r="I1" s="19">
        <v>-1</v>
      </c>
      <c r="J1" s="19">
        <v>59</v>
      </c>
      <c r="K1" s="19">
        <v>229</v>
      </c>
      <c r="L1" s="19">
        <v>110</v>
      </c>
      <c r="M1" s="19">
        <v>191</v>
      </c>
      <c r="N1" s="19">
        <v>9</v>
      </c>
      <c r="O1" s="19">
        <v>-1</v>
      </c>
      <c r="P1" s="19">
        <v>195</v>
      </c>
      <c r="Q1" s="19">
        <v>23</v>
      </c>
      <c r="R1" s="19">
        <v>-1</v>
      </c>
      <c r="S1" s="19">
        <v>190</v>
      </c>
      <c r="T1" s="19">
        <v>35</v>
      </c>
      <c r="U1" s="19">
        <v>239</v>
      </c>
      <c r="V1" s="19">
        <v>31</v>
      </c>
      <c r="W1" s="19">
        <v>1</v>
      </c>
      <c r="X1" s="19">
        <v>0</v>
      </c>
      <c r="Y1" s="19">
        <v>-1</v>
      </c>
      <c r="Z1" s="19">
        <v>-1</v>
      </c>
      <c r="AA1" s="19">
        <v>-1</v>
      </c>
      <c r="AB1" s="19">
        <v>-1</v>
      </c>
      <c r="AC1" s="19">
        <v>-1</v>
      </c>
      <c r="AD1" s="19">
        <v>-1</v>
      </c>
      <c r="AE1" s="19">
        <v>-1</v>
      </c>
      <c r="AF1" s="19">
        <v>-1</v>
      </c>
      <c r="AH1" s="22" t="s">
        <v>23</v>
      </c>
      <c r="AI1" s="21">
        <v>32</v>
      </c>
      <c r="AK1" s="25" t="s">
        <v>22</v>
      </c>
      <c r="AL1" s="24">
        <f t="shared" ref="AL1:AL10" si="0">SUM(AQ1:BV1)</f>
        <v>19</v>
      </c>
      <c r="AQ1">
        <f>IF(A1&gt;-1,1,0)</f>
        <v>1</v>
      </c>
      <c r="AR1">
        <f t="shared" ref="AR1:AR10" si="1">IF(B1&gt;-1,1,0)</f>
        <v>1</v>
      </c>
      <c r="AS1">
        <f t="shared" ref="AS1:AS10" si="2">IF(C1&gt;-1,1,0)</f>
        <v>1</v>
      </c>
      <c r="AT1">
        <f t="shared" ref="AT1:AT10" si="3">IF(D1&gt;-1,1,0)</f>
        <v>1</v>
      </c>
      <c r="AU1">
        <f t="shared" ref="AU1:AU10" si="4">IF(E1&gt;-1,1,0)</f>
        <v>0</v>
      </c>
      <c r="AV1">
        <f t="shared" ref="AV1:AV10" si="5">IF(F1&gt;-1,1,0)</f>
        <v>1</v>
      </c>
      <c r="AW1">
        <f t="shared" ref="AW1:AW10" si="6">IF(G1&gt;-1,1,0)</f>
        <v>1</v>
      </c>
      <c r="AX1">
        <f t="shared" ref="AX1:AX10" si="7">IF(H1&gt;-1,1,0)</f>
        <v>0</v>
      </c>
      <c r="AY1">
        <f t="shared" ref="AY1:AY10" si="8">IF(I1&gt;-1,1,0)</f>
        <v>0</v>
      </c>
      <c r="AZ1">
        <f t="shared" ref="AZ1:AZ10" si="9">IF(J1&gt;-1,1,0)</f>
        <v>1</v>
      </c>
      <c r="BA1">
        <f t="shared" ref="BA1:BA10" si="10">IF(K1&gt;-1,1,0)</f>
        <v>1</v>
      </c>
      <c r="BB1">
        <f t="shared" ref="BB1:BB10" si="11">IF(L1&gt;-1,1,0)</f>
        <v>1</v>
      </c>
      <c r="BC1">
        <f t="shared" ref="BC1:BC10" si="12">IF(M1&gt;-1,1,0)</f>
        <v>1</v>
      </c>
      <c r="BD1">
        <f t="shared" ref="BD1:BD10" si="13">IF(N1&gt;-1,1,0)</f>
        <v>1</v>
      </c>
      <c r="BE1">
        <f t="shared" ref="BE1:BE10" si="14">IF(O1&gt;-1,1,0)</f>
        <v>0</v>
      </c>
      <c r="BF1">
        <f t="shared" ref="BF1:BF10" si="15">IF(P1&gt;-1,1,0)</f>
        <v>1</v>
      </c>
      <c r="BG1">
        <f t="shared" ref="BG1:BG10" si="16">IF(Q1&gt;-1,1,0)</f>
        <v>1</v>
      </c>
      <c r="BH1">
        <f t="shared" ref="BH1:BH10" si="17">IF(R1&gt;-1,1,0)</f>
        <v>0</v>
      </c>
      <c r="BI1">
        <f t="shared" ref="BI1:BI10" si="18">IF(S1&gt;-1,1,0)</f>
        <v>1</v>
      </c>
      <c r="BJ1">
        <f t="shared" ref="BJ1:BJ10" si="19">IF(T1&gt;-1,1,0)</f>
        <v>1</v>
      </c>
      <c r="BK1">
        <f t="shared" ref="BK1:BK10" si="20">IF(U1&gt;-1,1,0)</f>
        <v>1</v>
      </c>
      <c r="BL1">
        <f t="shared" ref="BL1:BL10" si="21">IF(V1&gt;-1,1,0)</f>
        <v>1</v>
      </c>
      <c r="BM1">
        <f t="shared" ref="BM1:BM10" si="22">IF(W1&gt;-1,1,0)</f>
        <v>1</v>
      </c>
      <c r="BN1">
        <f t="shared" ref="BN1:BN10" si="23">IF(X1&gt;-1,1,0)</f>
        <v>1</v>
      </c>
      <c r="BO1">
        <f t="shared" ref="BO1:BO10" si="24">IF(Y1&gt;-1,1,0)</f>
        <v>0</v>
      </c>
      <c r="BP1">
        <f t="shared" ref="BP1:BP10" si="25">IF(Z1&gt;-1,1,0)</f>
        <v>0</v>
      </c>
      <c r="BQ1">
        <f t="shared" ref="BQ1:BQ10" si="26">IF(AA1&gt;-1,1,0)</f>
        <v>0</v>
      </c>
      <c r="BR1">
        <f t="shared" ref="BR1:BR10" si="27">IF(AB1&gt;-1,1,0)</f>
        <v>0</v>
      </c>
      <c r="BS1">
        <f t="shared" ref="BS1:BS10" si="28">IF(AC1&gt;-1,1,0)</f>
        <v>0</v>
      </c>
      <c r="BT1">
        <f t="shared" ref="BT1:BT10" si="29">IF(AD1&gt;-1,1,0)</f>
        <v>0</v>
      </c>
      <c r="BU1">
        <f t="shared" ref="BU1:BU10" si="30">IF(AE1&gt;-1,1,0)</f>
        <v>0</v>
      </c>
      <c r="BV1">
        <f t="shared" ref="BV1:BV10" si="31">IF(AF1&gt;-1,1,0)</f>
        <v>0</v>
      </c>
    </row>
    <row r="2" spans="1:74" ht="15.75" thickBot="1">
      <c r="A2" s="19">
        <v>2</v>
      </c>
      <c r="B2" s="19">
        <v>-1</v>
      </c>
      <c r="C2" s="19">
        <v>239</v>
      </c>
      <c r="D2" s="19">
        <v>117</v>
      </c>
      <c r="E2" s="19">
        <v>124</v>
      </c>
      <c r="F2" s="19">
        <v>71</v>
      </c>
      <c r="G2" s="19">
        <v>-1</v>
      </c>
      <c r="H2" s="19">
        <v>222</v>
      </c>
      <c r="I2" s="19">
        <v>104</v>
      </c>
      <c r="J2" s="19">
        <v>173</v>
      </c>
      <c r="K2" s="19">
        <v>-1</v>
      </c>
      <c r="L2" s="19">
        <v>220</v>
      </c>
      <c r="M2" s="19">
        <v>102</v>
      </c>
      <c r="N2" s="19">
        <v>-1</v>
      </c>
      <c r="O2" s="19">
        <v>109</v>
      </c>
      <c r="P2" s="19">
        <v>132</v>
      </c>
      <c r="Q2" s="19">
        <v>142</v>
      </c>
      <c r="R2" s="19">
        <v>155</v>
      </c>
      <c r="S2" s="19">
        <v>-1</v>
      </c>
      <c r="T2" s="19">
        <v>255</v>
      </c>
      <c r="U2" s="19">
        <v>-1</v>
      </c>
      <c r="V2" s="19">
        <v>28</v>
      </c>
      <c r="W2" s="19">
        <v>0</v>
      </c>
      <c r="X2" s="19">
        <v>0</v>
      </c>
      <c r="Y2" s="19">
        <v>0</v>
      </c>
      <c r="Z2" s="19">
        <v>-1</v>
      </c>
      <c r="AA2" s="19">
        <v>-1</v>
      </c>
      <c r="AB2" s="19">
        <v>-1</v>
      </c>
      <c r="AC2" s="19">
        <v>-1</v>
      </c>
      <c r="AD2" s="19">
        <v>-1</v>
      </c>
      <c r="AE2" s="19">
        <v>-1</v>
      </c>
      <c r="AF2" s="19">
        <v>-1</v>
      </c>
      <c r="AL2" s="20">
        <f t="shared" si="0"/>
        <v>19</v>
      </c>
      <c r="AQ2">
        <f t="shared" ref="AQ2:AQ10" si="32">IF(A2&gt;-1,1,0)</f>
        <v>1</v>
      </c>
      <c r="AR2">
        <f t="shared" si="1"/>
        <v>0</v>
      </c>
      <c r="AS2">
        <f t="shared" si="2"/>
        <v>1</v>
      </c>
      <c r="AT2">
        <f t="shared" si="3"/>
        <v>1</v>
      </c>
      <c r="AU2">
        <f t="shared" si="4"/>
        <v>1</v>
      </c>
      <c r="AV2">
        <f t="shared" si="5"/>
        <v>1</v>
      </c>
      <c r="AW2">
        <f t="shared" si="6"/>
        <v>0</v>
      </c>
      <c r="AX2">
        <f t="shared" si="7"/>
        <v>1</v>
      </c>
      <c r="AY2">
        <f t="shared" si="8"/>
        <v>1</v>
      </c>
      <c r="AZ2">
        <f t="shared" si="9"/>
        <v>1</v>
      </c>
      <c r="BA2">
        <f t="shared" si="10"/>
        <v>0</v>
      </c>
      <c r="BB2">
        <f t="shared" si="11"/>
        <v>1</v>
      </c>
      <c r="BC2">
        <f t="shared" si="12"/>
        <v>1</v>
      </c>
      <c r="BD2">
        <f t="shared" si="13"/>
        <v>0</v>
      </c>
      <c r="BE2">
        <f t="shared" si="14"/>
        <v>1</v>
      </c>
      <c r="BF2">
        <f t="shared" si="15"/>
        <v>1</v>
      </c>
      <c r="BG2">
        <f t="shared" si="16"/>
        <v>1</v>
      </c>
      <c r="BH2">
        <f t="shared" si="17"/>
        <v>1</v>
      </c>
      <c r="BI2">
        <f t="shared" si="18"/>
        <v>0</v>
      </c>
      <c r="BJ2">
        <f t="shared" si="19"/>
        <v>1</v>
      </c>
      <c r="BK2">
        <f t="shared" si="20"/>
        <v>0</v>
      </c>
      <c r="BL2">
        <f t="shared" si="21"/>
        <v>1</v>
      </c>
      <c r="BM2">
        <f t="shared" si="22"/>
        <v>1</v>
      </c>
      <c r="BN2">
        <f t="shared" si="23"/>
        <v>1</v>
      </c>
      <c r="BO2">
        <f t="shared" si="24"/>
        <v>1</v>
      </c>
      <c r="BP2">
        <f t="shared" si="25"/>
        <v>0</v>
      </c>
      <c r="BQ2">
        <f t="shared" si="26"/>
        <v>0</v>
      </c>
      <c r="BR2">
        <f t="shared" si="27"/>
        <v>0</v>
      </c>
      <c r="BS2">
        <f t="shared" si="28"/>
        <v>0</v>
      </c>
      <c r="BT2">
        <f t="shared" si="29"/>
        <v>0</v>
      </c>
      <c r="BU2">
        <f t="shared" si="30"/>
        <v>0</v>
      </c>
      <c r="BV2">
        <f t="shared" si="31"/>
        <v>0</v>
      </c>
    </row>
    <row r="3" spans="1:74" ht="15.75" thickBot="1">
      <c r="A3" s="19">
        <v>106</v>
      </c>
      <c r="B3" s="19">
        <v>111</v>
      </c>
      <c r="C3" s="19">
        <v>185</v>
      </c>
      <c r="D3" s="19">
        <v>-1</v>
      </c>
      <c r="E3" s="19">
        <v>63</v>
      </c>
      <c r="F3" s="19">
        <v>117</v>
      </c>
      <c r="G3" s="19">
        <v>93</v>
      </c>
      <c r="H3" s="19">
        <v>229</v>
      </c>
      <c r="I3" s="19">
        <v>177</v>
      </c>
      <c r="J3" s="19">
        <v>95</v>
      </c>
      <c r="K3" s="19">
        <v>39</v>
      </c>
      <c r="L3" s="19">
        <v>-1</v>
      </c>
      <c r="M3" s="19">
        <v>-1</v>
      </c>
      <c r="N3" s="19">
        <v>142</v>
      </c>
      <c r="O3" s="19">
        <v>225</v>
      </c>
      <c r="P3" s="19">
        <v>225</v>
      </c>
      <c r="Q3" s="19">
        <v>-1</v>
      </c>
      <c r="R3" s="19">
        <v>245</v>
      </c>
      <c r="S3" s="19">
        <v>205</v>
      </c>
      <c r="T3" s="19">
        <v>251</v>
      </c>
      <c r="U3" s="19">
        <v>117</v>
      </c>
      <c r="V3" s="19">
        <v>-1</v>
      </c>
      <c r="W3" s="19">
        <v>-1</v>
      </c>
      <c r="X3" s="19">
        <v>-1</v>
      </c>
      <c r="Y3" s="19">
        <v>0</v>
      </c>
      <c r="Z3" s="19">
        <v>0</v>
      </c>
      <c r="AA3" s="19">
        <v>-1</v>
      </c>
      <c r="AB3" s="19">
        <v>-1</v>
      </c>
      <c r="AC3" s="19">
        <v>-1</v>
      </c>
      <c r="AD3" s="19">
        <v>-1</v>
      </c>
      <c r="AE3" s="19">
        <v>-1</v>
      </c>
      <c r="AF3" s="19">
        <v>-1</v>
      </c>
      <c r="AH3" s="22" t="s">
        <v>21</v>
      </c>
      <c r="AI3" s="23">
        <v>10</v>
      </c>
      <c r="AL3" s="20">
        <f t="shared" si="0"/>
        <v>19</v>
      </c>
      <c r="AQ3">
        <f t="shared" si="32"/>
        <v>1</v>
      </c>
      <c r="AR3">
        <f t="shared" si="1"/>
        <v>1</v>
      </c>
      <c r="AS3">
        <f t="shared" si="2"/>
        <v>1</v>
      </c>
      <c r="AT3">
        <f t="shared" si="3"/>
        <v>0</v>
      </c>
      <c r="AU3">
        <f t="shared" si="4"/>
        <v>1</v>
      </c>
      <c r="AV3">
        <f t="shared" si="5"/>
        <v>1</v>
      </c>
      <c r="AW3">
        <f t="shared" si="6"/>
        <v>1</v>
      </c>
      <c r="AX3">
        <f t="shared" si="7"/>
        <v>1</v>
      </c>
      <c r="AY3">
        <f t="shared" si="8"/>
        <v>1</v>
      </c>
      <c r="AZ3">
        <f t="shared" si="9"/>
        <v>1</v>
      </c>
      <c r="BA3">
        <f t="shared" si="10"/>
        <v>1</v>
      </c>
      <c r="BB3">
        <f t="shared" si="11"/>
        <v>0</v>
      </c>
      <c r="BC3">
        <f t="shared" si="12"/>
        <v>0</v>
      </c>
      <c r="BD3">
        <f t="shared" si="13"/>
        <v>1</v>
      </c>
      <c r="BE3">
        <f t="shared" si="14"/>
        <v>1</v>
      </c>
      <c r="BF3">
        <f t="shared" si="15"/>
        <v>1</v>
      </c>
      <c r="BG3">
        <f t="shared" si="16"/>
        <v>0</v>
      </c>
      <c r="BH3">
        <f t="shared" si="17"/>
        <v>1</v>
      </c>
      <c r="BI3">
        <f t="shared" si="18"/>
        <v>1</v>
      </c>
      <c r="BJ3">
        <f t="shared" si="19"/>
        <v>1</v>
      </c>
      <c r="BK3">
        <f t="shared" si="20"/>
        <v>1</v>
      </c>
      <c r="BL3">
        <f t="shared" si="21"/>
        <v>0</v>
      </c>
      <c r="BM3">
        <f t="shared" si="22"/>
        <v>0</v>
      </c>
      <c r="BN3">
        <f t="shared" si="23"/>
        <v>0</v>
      </c>
      <c r="BO3">
        <f t="shared" si="24"/>
        <v>1</v>
      </c>
      <c r="BP3">
        <f t="shared" si="25"/>
        <v>1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</row>
    <row r="4" spans="1:74" ht="15.75" thickBot="1">
      <c r="A4" s="19">
        <v>121</v>
      </c>
      <c r="B4" s="19">
        <v>89</v>
      </c>
      <c r="C4" s="19">
        <v>-1</v>
      </c>
      <c r="D4" s="19">
        <v>84</v>
      </c>
      <c r="E4" s="19">
        <v>20</v>
      </c>
      <c r="F4" s="19">
        <v>-1</v>
      </c>
      <c r="G4" s="19">
        <v>150</v>
      </c>
      <c r="H4" s="19">
        <v>131</v>
      </c>
      <c r="I4" s="19">
        <v>243</v>
      </c>
      <c r="J4" s="19">
        <v>-1</v>
      </c>
      <c r="K4" s="19">
        <v>136</v>
      </c>
      <c r="L4" s="19">
        <v>86</v>
      </c>
      <c r="M4" s="19">
        <v>246</v>
      </c>
      <c r="N4" s="19">
        <v>219</v>
      </c>
      <c r="O4" s="19">
        <v>211</v>
      </c>
      <c r="P4" s="19">
        <v>-1</v>
      </c>
      <c r="Q4" s="19">
        <v>240</v>
      </c>
      <c r="R4" s="19">
        <v>76</v>
      </c>
      <c r="S4" s="19">
        <v>244</v>
      </c>
      <c r="T4" s="19">
        <v>-1</v>
      </c>
      <c r="U4" s="19">
        <v>144</v>
      </c>
      <c r="V4" s="19">
        <v>12</v>
      </c>
      <c r="W4" s="19">
        <v>1</v>
      </c>
      <c r="X4" s="19">
        <v>-1</v>
      </c>
      <c r="Y4" s="19">
        <v>-1</v>
      </c>
      <c r="Z4" s="19">
        <v>0</v>
      </c>
      <c r="AA4" s="19">
        <v>-1</v>
      </c>
      <c r="AB4" s="19">
        <v>-1</v>
      </c>
      <c r="AC4" s="19">
        <v>-1</v>
      </c>
      <c r="AD4" s="19">
        <v>-1</v>
      </c>
      <c r="AE4" s="19">
        <v>-1</v>
      </c>
      <c r="AF4" s="19">
        <v>-1</v>
      </c>
      <c r="AL4" s="20">
        <f t="shared" si="0"/>
        <v>19</v>
      </c>
      <c r="AQ4">
        <f t="shared" si="32"/>
        <v>1</v>
      </c>
      <c r="AR4">
        <f t="shared" si="1"/>
        <v>1</v>
      </c>
      <c r="AS4">
        <f t="shared" si="2"/>
        <v>0</v>
      </c>
      <c r="AT4">
        <f t="shared" si="3"/>
        <v>1</v>
      </c>
      <c r="AU4">
        <f t="shared" si="4"/>
        <v>1</v>
      </c>
      <c r="AV4">
        <f t="shared" si="5"/>
        <v>0</v>
      </c>
      <c r="AW4">
        <f t="shared" si="6"/>
        <v>1</v>
      </c>
      <c r="AX4">
        <f t="shared" si="7"/>
        <v>1</v>
      </c>
      <c r="AY4">
        <f t="shared" si="8"/>
        <v>1</v>
      </c>
      <c r="AZ4">
        <f t="shared" si="9"/>
        <v>0</v>
      </c>
      <c r="BA4">
        <f t="shared" si="10"/>
        <v>1</v>
      </c>
      <c r="BB4">
        <f t="shared" si="11"/>
        <v>1</v>
      </c>
      <c r="BC4">
        <f t="shared" si="12"/>
        <v>1</v>
      </c>
      <c r="BD4">
        <f t="shared" si="13"/>
        <v>1</v>
      </c>
      <c r="BE4">
        <f t="shared" si="14"/>
        <v>1</v>
      </c>
      <c r="BF4">
        <f t="shared" si="15"/>
        <v>0</v>
      </c>
      <c r="BG4">
        <f t="shared" si="16"/>
        <v>1</v>
      </c>
      <c r="BH4">
        <f t="shared" si="17"/>
        <v>1</v>
      </c>
      <c r="BI4">
        <f t="shared" si="18"/>
        <v>1</v>
      </c>
      <c r="BJ4">
        <f t="shared" si="19"/>
        <v>0</v>
      </c>
      <c r="BK4">
        <f t="shared" si="20"/>
        <v>1</v>
      </c>
      <c r="BL4">
        <f t="shared" si="21"/>
        <v>1</v>
      </c>
      <c r="BM4">
        <f t="shared" si="22"/>
        <v>1</v>
      </c>
      <c r="BN4">
        <f t="shared" si="23"/>
        <v>0</v>
      </c>
      <c r="BO4">
        <f t="shared" si="24"/>
        <v>0</v>
      </c>
      <c r="BP4">
        <f t="shared" si="25"/>
        <v>1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0</v>
      </c>
      <c r="BV4">
        <f t="shared" si="31"/>
        <v>0</v>
      </c>
    </row>
    <row r="5" spans="1:74" ht="15.75" thickBot="1">
      <c r="A5" s="19">
        <v>157</v>
      </c>
      <c r="B5" s="19">
        <v>102</v>
      </c>
      <c r="C5" s="19">
        <v>-1</v>
      </c>
      <c r="D5" s="19">
        <v>-1</v>
      </c>
      <c r="E5" s="19">
        <v>-1</v>
      </c>
      <c r="F5" s="19">
        <v>-1</v>
      </c>
      <c r="G5" s="19">
        <v>-1</v>
      </c>
      <c r="H5" s="19">
        <v>-1</v>
      </c>
      <c r="I5" s="19">
        <v>-1</v>
      </c>
      <c r="J5" s="19">
        <v>-1</v>
      </c>
      <c r="K5" s="19">
        <v>-1</v>
      </c>
      <c r="L5" s="19">
        <v>-1</v>
      </c>
      <c r="M5" s="19">
        <v>-1</v>
      </c>
      <c r="N5" s="19">
        <v>-1</v>
      </c>
      <c r="O5" s="19">
        <v>-1</v>
      </c>
      <c r="P5" s="19">
        <v>-1</v>
      </c>
      <c r="Q5" s="19">
        <v>-1</v>
      </c>
      <c r="R5" s="19">
        <v>-1</v>
      </c>
      <c r="S5" s="19">
        <v>-1</v>
      </c>
      <c r="T5" s="19">
        <v>-1</v>
      </c>
      <c r="U5" s="19">
        <v>-1</v>
      </c>
      <c r="V5" s="19">
        <v>-1</v>
      </c>
      <c r="W5" s="19">
        <v>-1</v>
      </c>
      <c r="X5" s="19">
        <v>-1</v>
      </c>
      <c r="Y5" s="19">
        <v>-1</v>
      </c>
      <c r="Z5" s="19">
        <v>-1</v>
      </c>
      <c r="AA5" s="19">
        <v>0</v>
      </c>
      <c r="AB5" s="19">
        <v>-1</v>
      </c>
      <c r="AC5" s="19">
        <v>-1</v>
      </c>
      <c r="AD5" s="19">
        <v>-1</v>
      </c>
      <c r="AE5" s="19">
        <v>-1</v>
      </c>
      <c r="AF5" s="19">
        <v>-1</v>
      </c>
      <c r="AH5" s="22" t="s">
        <v>0</v>
      </c>
      <c r="AI5" s="21">
        <f>SUM(AL1:AL10)</f>
        <v>122</v>
      </c>
      <c r="AL5" s="20">
        <f t="shared" si="0"/>
        <v>3</v>
      </c>
      <c r="AQ5">
        <f t="shared" si="32"/>
        <v>1</v>
      </c>
      <c r="AR5">
        <f t="shared" si="1"/>
        <v>1</v>
      </c>
      <c r="AS5">
        <f t="shared" si="2"/>
        <v>0</v>
      </c>
      <c r="AT5">
        <f t="shared" si="3"/>
        <v>0</v>
      </c>
      <c r="AU5">
        <f t="shared" si="4"/>
        <v>0</v>
      </c>
      <c r="AV5">
        <f t="shared" si="5"/>
        <v>0</v>
      </c>
      <c r="AW5">
        <f t="shared" si="6"/>
        <v>0</v>
      </c>
      <c r="AX5">
        <f t="shared" si="7"/>
        <v>0</v>
      </c>
      <c r="AY5">
        <f t="shared" si="8"/>
        <v>0</v>
      </c>
      <c r="AZ5">
        <f t="shared" si="9"/>
        <v>0</v>
      </c>
      <c r="BA5">
        <f t="shared" si="10"/>
        <v>0</v>
      </c>
      <c r="BB5">
        <f t="shared" si="11"/>
        <v>0</v>
      </c>
      <c r="BC5">
        <f t="shared" si="12"/>
        <v>0</v>
      </c>
      <c r="BD5">
        <f t="shared" si="13"/>
        <v>0</v>
      </c>
      <c r="BE5">
        <f t="shared" si="14"/>
        <v>0</v>
      </c>
      <c r="BF5">
        <f t="shared" si="15"/>
        <v>0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0</v>
      </c>
      <c r="BO5">
        <f t="shared" si="24"/>
        <v>0</v>
      </c>
      <c r="BP5">
        <f t="shared" si="25"/>
        <v>0</v>
      </c>
      <c r="BQ5">
        <f t="shared" si="26"/>
        <v>1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</row>
    <row r="6" spans="1:74">
      <c r="A6" s="19">
        <v>205</v>
      </c>
      <c r="B6" s="19">
        <v>236</v>
      </c>
      <c r="C6" s="19">
        <v>-1</v>
      </c>
      <c r="D6" s="19">
        <v>194</v>
      </c>
      <c r="E6" s="19">
        <v>-1</v>
      </c>
      <c r="F6" s="19">
        <v>-1</v>
      </c>
      <c r="G6" s="19">
        <v>-1</v>
      </c>
      <c r="H6" s="19">
        <v>-1</v>
      </c>
      <c r="I6" s="19">
        <v>-1</v>
      </c>
      <c r="J6" s="19">
        <v>-1</v>
      </c>
      <c r="K6" s="19">
        <v>-1</v>
      </c>
      <c r="L6" s="19">
        <v>-1</v>
      </c>
      <c r="M6" s="19">
        <v>231</v>
      </c>
      <c r="N6" s="19">
        <v>-1</v>
      </c>
      <c r="O6" s="19">
        <v>-1</v>
      </c>
      <c r="P6" s="19">
        <v>-1</v>
      </c>
      <c r="Q6" s="19">
        <v>28</v>
      </c>
      <c r="R6" s="19">
        <v>-1</v>
      </c>
      <c r="S6" s="19">
        <v>-1</v>
      </c>
      <c r="T6" s="19">
        <v>-1</v>
      </c>
      <c r="U6" s="19">
        <v>-1</v>
      </c>
      <c r="V6" s="19">
        <v>123</v>
      </c>
      <c r="W6" s="19">
        <v>115</v>
      </c>
      <c r="X6" s="19">
        <v>-1</v>
      </c>
      <c r="Y6" s="19">
        <v>-1</v>
      </c>
      <c r="Z6" s="19">
        <v>-1</v>
      </c>
      <c r="AA6" s="19">
        <v>-1</v>
      </c>
      <c r="AB6" s="19">
        <v>0</v>
      </c>
      <c r="AC6" s="19">
        <v>-1</v>
      </c>
      <c r="AD6" s="19">
        <v>-1</v>
      </c>
      <c r="AE6" s="19">
        <v>-1</v>
      </c>
      <c r="AF6" s="19">
        <v>-1</v>
      </c>
      <c r="AL6" s="20">
        <f t="shared" si="0"/>
        <v>8</v>
      </c>
      <c r="AQ6">
        <f t="shared" si="32"/>
        <v>1</v>
      </c>
      <c r="AR6">
        <f t="shared" si="1"/>
        <v>1</v>
      </c>
      <c r="AS6">
        <f t="shared" si="2"/>
        <v>0</v>
      </c>
      <c r="AT6">
        <f t="shared" si="3"/>
        <v>1</v>
      </c>
      <c r="AU6">
        <f t="shared" si="4"/>
        <v>0</v>
      </c>
      <c r="AV6">
        <f t="shared" si="5"/>
        <v>0</v>
      </c>
      <c r="AW6">
        <f t="shared" si="6"/>
        <v>0</v>
      </c>
      <c r="AX6">
        <f t="shared" si="7"/>
        <v>0</v>
      </c>
      <c r="AY6">
        <f t="shared" si="8"/>
        <v>0</v>
      </c>
      <c r="AZ6">
        <f t="shared" si="9"/>
        <v>0</v>
      </c>
      <c r="BA6">
        <f t="shared" si="10"/>
        <v>0</v>
      </c>
      <c r="BB6">
        <f t="shared" si="11"/>
        <v>0</v>
      </c>
      <c r="BC6">
        <f t="shared" si="12"/>
        <v>1</v>
      </c>
      <c r="BD6">
        <f t="shared" si="13"/>
        <v>0</v>
      </c>
      <c r="BE6">
        <f t="shared" si="14"/>
        <v>0</v>
      </c>
      <c r="BF6">
        <f t="shared" si="15"/>
        <v>0</v>
      </c>
      <c r="BG6">
        <f t="shared" si="16"/>
        <v>1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1</v>
      </c>
      <c r="BM6">
        <f t="shared" si="22"/>
        <v>1</v>
      </c>
      <c r="BN6">
        <f t="shared" si="23"/>
        <v>0</v>
      </c>
      <c r="BO6">
        <f t="shared" si="24"/>
        <v>0</v>
      </c>
      <c r="BP6">
        <f t="shared" si="25"/>
        <v>0</v>
      </c>
      <c r="BQ6">
        <f t="shared" si="26"/>
        <v>0</v>
      </c>
      <c r="BR6">
        <f t="shared" si="27"/>
        <v>1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</row>
    <row r="7" spans="1:74">
      <c r="A7" s="19">
        <v>183</v>
      </c>
      <c r="B7" s="19">
        <v>-1</v>
      </c>
      <c r="C7" s="19">
        <v>-1</v>
      </c>
      <c r="D7" s="19">
        <v>-1</v>
      </c>
      <c r="E7" s="19">
        <v>-1</v>
      </c>
      <c r="F7" s="19">
        <v>-1</v>
      </c>
      <c r="G7" s="19">
        <v>22</v>
      </c>
      <c r="H7" s="19">
        <v>-1</v>
      </c>
      <c r="I7" s="19">
        <v>-1</v>
      </c>
      <c r="J7" s="19">
        <v>-1</v>
      </c>
      <c r="K7" s="19">
        <v>28</v>
      </c>
      <c r="L7" s="19">
        <v>67</v>
      </c>
      <c r="M7" s="19">
        <v>-1</v>
      </c>
      <c r="N7" s="19">
        <v>244</v>
      </c>
      <c r="O7" s="19">
        <v>-1</v>
      </c>
      <c r="P7" s="19">
        <v>-1</v>
      </c>
      <c r="Q7" s="19">
        <v>-1</v>
      </c>
      <c r="R7" s="19">
        <v>11</v>
      </c>
      <c r="S7" s="19">
        <v>157</v>
      </c>
      <c r="T7" s="19">
        <v>-1</v>
      </c>
      <c r="U7" s="19">
        <v>211</v>
      </c>
      <c r="V7" s="19">
        <v>-1</v>
      </c>
      <c r="W7" s="19">
        <v>-1</v>
      </c>
      <c r="X7" s="19">
        <v>-1</v>
      </c>
      <c r="Y7" s="19">
        <v>-1</v>
      </c>
      <c r="Z7" s="19">
        <v>-1</v>
      </c>
      <c r="AA7" s="19">
        <v>-1</v>
      </c>
      <c r="AB7" s="19">
        <v>-1</v>
      </c>
      <c r="AC7" s="19">
        <v>0</v>
      </c>
      <c r="AD7" s="19">
        <v>-1</v>
      </c>
      <c r="AE7" s="19">
        <v>-1</v>
      </c>
      <c r="AF7" s="19">
        <v>-1</v>
      </c>
      <c r="AL7" s="20">
        <f t="shared" si="0"/>
        <v>9</v>
      </c>
      <c r="AQ7">
        <f t="shared" si="32"/>
        <v>1</v>
      </c>
      <c r="AR7">
        <f t="shared" si="1"/>
        <v>0</v>
      </c>
      <c r="AS7">
        <f t="shared" si="2"/>
        <v>0</v>
      </c>
      <c r="AT7">
        <f t="shared" si="3"/>
        <v>0</v>
      </c>
      <c r="AU7">
        <f t="shared" si="4"/>
        <v>0</v>
      </c>
      <c r="AV7">
        <f t="shared" si="5"/>
        <v>0</v>
      </c>
      <c r="AW7">
        <f t="shared" si="6"/>
        <v>1</v>
      </c>
      <c r="AX7">
        <f t="shared" si="7"/>
        <v>0</v>
      </c>
      <c r="AY7">
        <f t="shared" si="8"/>
        <v>0</v>
      </c>
      <c r="AZ7">
        <f t="shared" si="9"/>
        <v>0</v>
      </c>
      <c r="BA7">
        <f t="shared" si="10"/>
        <v>1</v>
      </c>
      <c r="BB7">
        <f t="shared" si="11"/>
        <v>1</v>
      </c>
      <c r="BC7">
        <f t="shared" si="12"/>
        <v>0</v>
      </c>
      <c r="BD7">
        <f t="shared" si="13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1</v>
      </c>
      <c r="BI7">
        <f t="shared" si="18"/>
        <v>1</v>
      </c>
      <c r="BJ7">
        <f t="shared" si="19"/>
        <v>0</v>
      </c>
      <c r="BK7">
        <f t="shared" si="20"/>
        <v>1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1</v>
      </c>
      <c r="BT7">
        <f t="shared" si="29"/>
        <v>0</v>
      </c>
      <c r="BU7">
        <f t="shared" si="30"/>
        <v>0</v>
      </c>
      <c r="BV7">
        <f t="shared" si="31"/>
        <v>0</v>
      </c>
    </row>
    <row r="8" spans="1:74">
      <c r="A8" s="19">
        <v>220</v>
      </c>
      <c r="B8" s="19">
        <v>44</v>
      </c>
      <c r="C8" s="19">
        <v>-1</v>
      </c>
      <c r="D8" s="19">
        <v>-1</v>
      </c>
      <c r="E8" s="19">
        <v>159</v>
      </c>
      <c r="F8" s="19">
        <v>-1</v>
      </c>
      <c r="G8" s="19">
        <v>-1</v>
      </c>
      <c r="H8" s="19">
        <v>31</v>
      </c>
      <c r="I8" s="19">
        <v>167</v>
      </c>
      <c r="J8" s="19">
        <v>-1</v>
      </c>
      <c r="K8" s="19">
        <v>-1</v>
      </c>
      <c r="L8" s="19">
        <v>-1</v>
      </c>
      <c r="M8" s="19">
        <v>-1</v>
      </c>
      <c r="N8" s="19">
        <v>-1</v>
      </c>
      <c r="O8" s="19">
        <v>104</v>
      </c>
      <c r="P8" s="19">
        <v>-1</v>
      </c>
      <c r="Q8" s="19">
        <v>-1</v>
      </c>
      <c r="R8" s="19">
        <v>-1</v>
      </c>
      <c r="S8" s="19">
        <v>-1</v>
      </c>
      <c r="T8" s="19">
        <v>-1</v>
      </c>
      <c r="U8" s="19">
        <v>-1</v>
      </c>
      <c r="V8" s="19">
        <v>-1</v>
      </c>
      <c r="W8" s="19">
        <v>-1</v>
      </c>
      <c r="X8" s="19">
        <v>-1</v>
      </c>
      <c r="Y8" s="19">
        <v>-1</v>
      </c>
      <c r="Z8" s="19">
        <v>-1</v>
      </c>
      <c r="AA8" s="19">
        <v>-1</v>
      </c>
      <c r="AB8" s="19">
        <v>-1</v>
      </c>
      <c r="AC8" s="19">
        <v>-1</v>
      </c>
      <c r="AD8" s="19">
        <v>0</v>
      </c>
      <c r="AE8" s="19">
        <v>-1</v>
      </c>
      <c r="AF8" s="19">
        <v>-1</v>
      </c>
      <c r="AL8" s="20">
        <f t="shared" si="0"/>
        <v>7</v>
      </c>
      <c r="AQ8">
        <f t="shared" si="32"/>
        <v>1</v>
      </c>
      <c r="AR8">
        <f t="shared" si="1"/>
        <v>1</v>
      </c>
      <c r="AS8">
        <f t="shared" si="2"/>
        <v>0</v>
      </c>
      <c r="AT8">
        <f t="shared" si="3"/>
        <v>0</v>
      </c>
      <c r="AU8">
        <f t="shared" si="4"/>
        <v>1</v>
      </c>
      <c r="AV8">
        <f t="shared" si="5"/>
        <v>0</v>
      </c>
      <c r="AW8">
        <f t="shared" si="6"/>
        <v>0</v>
      </c>
      <c r="AX8">
        <f t="shared" si="7"/>
        <v>1</v>
      </c>
      <c r="AY8">
        <f t="shared" si="8"/>
        <v>1</v>
      </c>
      <c r="AZ8">
        <f t="shared" si="9"/>
        <v>0</v>
      </c>
      <c r="BA8">
        <f t="shared" si="10"/>
        <v>0</v>
      </c>
      <c r="BB8">
        <f t="shared" si="11"/>
        <v>0</v>
      </c>
      <c r="BC8">
        <f t="shared" si="12"/>
        <v>0</v>
      </c>
      <c r="BD8">
        <f t="shared" si="13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0</v>
      </c>
      <c r="BO8">
        <f t="shared" si="24"/>
        <v>0</v>
      </c>
      <c r="BP8">
        <f t="shared" si="25"/>
        <v>0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1</v>
      </c>
      <c r="BU8">
        <f t="shared" si="30"/>
        <v>0</v>
      </c>
      <c r="BV8">
        <f t="shared" si="31"/>
        <v>0</v>
      </c>
    </row>
    <row r="9" spans="1:74">
      <c r="A9" s="19">
        <v>112</v>
      </c>
      <c r="B9" s="19">
        <v>4</v>
      </c>
      <c r="C9" s="19">
        <v>-1</v>
      </c>
      <c r="D9" s="19">
        <v>7</v>
      </c>
      <c r="E9" s="19">
        <v>-1</v>
      </c>
      <c r="F9" s="19">
        <v>-1</v>
      </c>
      <c r="G9" s="19">
        <v>-1</v>
      </c>
      <c r="H9" s="19">
        <v>-1</v>
      </c>
      <c r="I9" s="19">
        <v>-1</v>
      </c>
      <c r="J9" s="19">
        <v>-1</v>
      </c>
      <c r="K9" s="19">
        <v>-1</v>
      </c>
      <c r="L9" s="19">
        <v>-1</v>
      </c>
      <c r="M9" s="19">
        <v>211</v>
      </c>
      <c r="N9" s="19">
        <v>-1</v>
      </c>
      <c r="O9" s="19">
        <v>-1</v>
      </c>
      <c r="P9" s="19">
        <v>-1</v>
      </c>
      <c r="Q9" s="19">
        <v>102</v>
      </c>
      <c r="R9" s="19">
        <v>-1</v>
      </c>
      <c r="S9" s="19">
        <v>-1</v>
      </c>
      <c r="T9" s="19">
        <v>164</v>
      </c>
      <c r="U9" s="19">
        <v>-1</v>
      </c>
      <c r="V9" s="19">
        <v>109</v>
      </c>
      <c r="W9" s="19">
        <v>241</v>
      </c>
      <c r="X9" s="19">
        <v>-1</v>
      </c>
      <c r="Y9" s="19">
        <v>90</v>
      </c>
      <c r="Z9" s="19">
        <v>-1</v>
      </c>
      <c r="AA9" s="19">
        <v>-1</v>
      </c>
      <c r="AB9" s="19">
        <v>-1</v>
      </c>
      <c r="AC9" s="19">
        <v>-1</v>
      </c>
      <c r="AD9" s="19">
        <v>-1</v>
      </c>
      <c r="AE9" s="19">
        <v>0</v>
      </c>
      <c r="AF9" s="19">
        <v>-1</v>
      </c>
      <c r="AL9" s="20">
        <f t="shared" si="0"/>
        <v>10</v>
      </c>
      <c r="AQ9">
        <f t="shared" si="32"/>
        <v>1</v>
      </c>
      <c r="AR9">
        <f t="shared" si="1"/>
        <v>1</v>
      </c>
      <c r="AS9">
        <f t="shared" si="2"/>
        <v>0</v>
      </c>
      <c r="AT9">
        <f t="shared" si="3"/>
        <v>1</v>
      </c>
      <c r="AU9">
        <f t="shared" si="4"/>
        <v>0</v>
      </c>
      <c r="AV9">
        <f t="shared" si="5"/>
        <v>0</v>
      </c>
      <c r="AW9">
        <f t="shared" si="6"/>
        <v>0</v>
      </c>
      <c r="AX9">
        <f t="shared" si="7"/>
        <v>0</v>
      </c>
      <c r="AY9">
        <f t="shared" si="8"/>
        <v>0</v>
      </c>
      <c r="AZ9">
        <f t="shared" si="9"/>
        <v>0</v>
      </c>
      <c r="BA9">
        <f t="shared" si="10"/>
        <v>0</v>
      </c>
      <c r="BB9">
        <f t="shared" si="11"/>
        <v>0</v>
      </c>
      <c r="BC9">
        <f t="shared" si="12"/>
        <v>1</v>
      </c>
      <c r="BD9">
        <f t="shared" si="13"/>
        <v>0</v>
      </c>
      <c r="BE9">
        <f t="shared" si="14"/>
        <v>0</v>
      </c>
      <c r="BF9">
        <f t="shared" si="15"/>
        <v>0</v>
      </c>
      <c r="BG9">
        <f t="shared" si="16"/>
        <v>1</v>
      </c>
      <c r="BH9">
        <f t="shared" si="17"/>
        <v>0</v>
      </c>
      <c r="BI9">
        <f t="shared" si="18"/>
        <v>0</v>
      </c>
      <c r="BJ9">
        <f t="shared" si="19"/>
        <v>1</v>
      </c>
      <c r="BK9">
        <f t="shared" si="20"/>
        <v>0</v>
      </c>
      <c r="BL9">
        <f t="shared" si="21"/>
        <v>1</v>
      </c>
      <c r="BM9">
        <f t="shared" si="22"/>
        <v>1</v>
      </c>
      <c r="BN9">
        <f t="shared" si="23"/>
        <v>0</v>
      </c>
      <c r="BO9">
        <f t="shared" si="24"/>
        <v>1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</row>
    <row r="10" spans="1:74" ht="15.75" thickBot="1">
      <c r="A10" s="19">
        <v>103</v>
      </c>
      <c r="B10" s="19">
        <v>182</v>
      </c>
      <c r="C10" s="19">
        <v>-1</v>
      </c>
      <c r="D10" s="19">
        <v>-1</v>
      </c>
      <c r="E10" s="19">
        <v>-1</v>
      </c>
      <c r="F10" s="19">
        <v>-1</v>
      </c>
      <c r="G10" s="19">
        <v>-1</v>
      </c>
      <c r="H10" s="19">
        <v>-1</v>
      </c>
      <c r="I10" s="19">
        <v>-1</v>
      </c>
      <c r="J10" s="19">
        <v>-1</v>
      </c>
      <c r="K10" s="19">
        <v>109</v>
      </c>
      <c r="L10" s="19">
        <v>21</v>
      </c>
      <c r="M10" s="19">
        <v>-1</v>
      </c>
      <c r="N10" s="19">
        <v>142</v>
      </c>
      <c r="O10" s="19">
        <v>-1</v>
      </c>
      <c r="P10" s="19">
        <v>-1</v>
      </c>
      <c r="Q10" s="19">
        <v>-1</v>
      </c>
      <c r="R10" s="19">
        <v>14</v>
      </c>
      <c r="S10" s="19">
        <v>61</v>
      </c>
      <c r="T10" s="19">
        <v>-1</v>
      </c>
      <c r="U10" s="19">
        <v>216</v>
      </c>
      <c r="V10" s="19">
        <v>-1</v>
      </c>
      <c r="W10" s="19">
        <v>-1</v>
      </c>
      <c r="X10" s="19">
        <v>-1</v>
      </c>
      <c r="Y10" s="19">
        <v>-1</v>
      </c>
      <c r="Z10" s="19">
        <v>-1</v>
      </c>
      <c r="AA10" s="19">
        <v>-1</v>
      </c>
      <c r="AB10" s="19">
        <v>-1</v>
      </c>
      <c r="AC10" s="19">
        <v>-1</v>
      </c>
      <c r="AD10" s="19">
        <v>-1</v>
      </c>
      <c r="AE10" s="19">
        <v>-1</v>
      </c>
      <c r="AF10" s="19">
        <v>0</v>
      </c>
      <c r="AL10" s="18">
        <f t="shared" si="0"/>
        <v>9</v>
      </c>
      <c r="AQ10">
        <f t="shared" si="32"/>
        <v>1</v>
      </c>
      <c r="AR10">
        <f t="shared" si="1"/>
        <v>1</v>
      </c>
      <c r="AS10">
        <f t="shared" si="2"/>
        <v>0</v>
      </c>
      <c r="AT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8"/>
        <v>0</v>
      </c>
      <c r="AZ10">
        <f t="shared" si="9"/>
        <v>0</v>
      </c>
      <c r="BA10">
        <f t="shared" si="10"/>
        <v>1</v>
      </c>
      <c r="BB10">
        <f t="shared" si="11"/>
        <v>1</v>
      </c>
      <c r="BC10">
        <f t="shared" si="12"/>
        <v>0</v>
      </c>
      <c r="BD10">
        <f t="shared" si="13"/>
        <v>1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1</v>
      </c>
      <c r="BI10">
        <f t="shared" si="18"/>
        <v>1</v>
      </c>
      <c r="BJ10">
        <f t="shared" si="19"/>
        <v>0</v>
      </c>
      <c r="BK10">
        <f t="shared" si="20"/>
        <v>1</v>
      </c>
      <c r="BL10">
        <f t="shared" si="21"/>
        <v>0</v>
      </c>
      <c r="BM10">
        <f t="shared" si="22"/>
        <v>0</v>
      </c>
      <c r="BN10">
        <f t="shared" si="23"/>
        <v>0</v>
      </c>
      <c r="BO10">
        <f t="shared" si="24"/>
        <v>0</v>
      </c>
      <c r="BP10">
        <f t="shared" si="25"/>
        <v>0</v>
      </c>
      <c r="BQ10">
        <f t="shared" si="26"/>
        <v>0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1</v>
      </c>
    </row>
    <row r="11" spans="1:74" ht="15.75" thickBot="1"/>
    <row r="12" spans="1:74" ht="15.75" thickBot="1">
      <c r="A12" s="17" t="s">
        <v>2</v>
      </c>
      <c r="B12" s="16">
        <v>32</v>
      </c>
      <c r="D12" s="11" t="s">
        <v>3</v>
      </c>
      <c r="E12" s="10">
        <f>AI1*B12</f>
        <v>1024</v>
      </c>
      <c r="AH12" s="135" t="s">
        <v>79</v>
      </c>
      <c r="AI12" s="109"/>
      <c r="AJ12" s="109"/>
      <c r="AK12" s="109"/>
      <c r="AL12" s="109"/>
      <c r="AM12" s="109"/>
      <c r="AN12" s="109"/>
      <c r="AO12" s="109"/>
      <c r="AP12" s="109"/>
      <c r="AQ12" s="110"/>
    </row>
    <row r="13" spans="1:74" ht="15.75" thickBot="1">
      <c r="A13">
        <f t="shared" ref="A13:AF13" si="33">IF(A1=(-1),-1,MOD(A1,$B$12))</f>
        <v>26</v>
      </c>
      <c r="B13">
        <f t="shared" si="33"/>
        <v>5</v>
      </c>
      <c r="C13">
        <f t="shared" si="33"/>
        <v>2</v>
      </c>
      <c r="D13">
        <f t="shared" si="33"/>
        <v>31</v>
      </c>
      <c r="E13">
        <f t="shared" si="33"/>
        <v>-1</v>
      </c>
      <c r="F13">
        <f t="shared" si="33"/>
        <v>4</v>
      </c>
      <c r="G13">
        <f t="shared" si="33"/>
        <v>10</v>
      </c>
      <c r="H13">
        <f t="shared" si="33"/>
        <v>-1</v>
      </c>
      <c r="I13">
        <f t="shared" si="33"/>
        <v>-1</v>
      </c>
      <c r="J13">
        <f t="shared" si="33"/>
        <v>27</v>
      </c>
      <c r="K13">
        <f t="shared" si="33"/>
        <v>5</v>
      </c>
      <c r="L13">
        <f t="shared" si="33"/>
        <v>14</v>
      </c>
      <c r="M13">
        <f t="shared" si="33"/>
        <v>31</v>
      </c>
      <c r="N13">
        <f t="shared" si="33"/>
        <v>9</v>
      </c>
      <c r="O13">
        <f t="shared" si="33"/>
        <v>-1</v>
      </c>
      <c r="P13">
        <f t="shared" si="33"/>
        <v>3</v>
      </c>
      <c r="Q13">
        <f t="shared" si="33"/>
        <v>23</v>
      </c>
      <c r="R13">
        <f t="shared" si="33"/>
        <v>-1</v>
      </c>
      <c r="S13">
        <f t="shared" si="33"/>
        <v>30</v>
      </c>
      <c r="T13">
        <f t="shared" si="33"/>
        <v>3</v>
      </c>
      <c r="U13">
        <f t="shared" si="33"/>
        <v>15</v>
      </c>
      <c r="V13">
        <f t="shared" si="33"/>
        <v>31</v>
      </c>
      <c r="W13">
        <f t="shared" si="33"/>
        <v>1</v>
      </c>
      <c r="X13">
        <f t="shared" si="33"/>
        <v>0</v>
      </c>
      <c r="Y13">
        <f t="shared" si="33"/>
        <v>-1</v>
      </c>
      <c r="Z13">
        <f t="shared" si="33"/>
        <v>-1</v>
      </c>
      <c r="AA13">
        <f t="shared" si="33"/>
        <v>-1</v>
      </c>
      <c r="AB13">
        <f t="shared" si="33"/>
        <v>-1</v>
      </c>
      <c r="AC13">
        <f t="shared" si="33"/>
        <v>-1</v>
      </c>
      <c r="AD13">
        <f t="shared" si="33"/>
        <v>-1</v>
      </c>
      <c r="AE13">
        <f t="shared" si="33"/>
        <v>-1</v>
      </c>
      <c r="AF13">
        <f t="shared" si="33"/>
        <v>-1</v>
      </c>
      <c r="AH13" s="111" t="s">
        <v>19</v>
      </c>
      <c r="AI13" s="107">
        <f>AL1*2+$AL$18+$AL$19+$AL$17</f>
        <v>49</v>
      </c>
      <c r="AJ13" s="315" t="s">
        <v>20</v>
      </c>
      <c r="AK13" s="316"/>
      <c r="AL13" s="317"/>
      <c r="AM13" s="107" t="s">
        <v>19</v>
      </c>
      <c r="AN13" s="107">
        <f>AL1*2+$AQ$18+$AQ$19+$AQ$17</f>
        <v>68</v>
      </c>
      <c r="AO13" s="315" t="s">
        <v>18</v>
      </c>
      <c r="AP13" s="316"/>
      <c r="AQ13" s="317"/>
      <c r="AT13" s="96" t="s">
        <v>81</v>
      </c>
      <c r="AU13" s="96">
        <f>AL1*2</f>
        <v>38</v>
      </c>
      <c r="AV13" s="309" t="s">
        <v>82</v>
      </c>
      <c r="AW13" s="310"/>
      <c r="AX13" s="310"/>
      <c r="AY13" s="311"/>
      <c r="BA13" s="96" t="s">
        <v>81</v>
      </c>
      <c r="BB13" s="96">
        <f>AL1</f>
        <v>19</v>
      </c>
      <c r="BC13" s="312" t="s">
        <v>87</v>
      </c>
      <c r="BD13" s="313"/>
      <c r="BE13" s="313"/>
      <c r="BF13" s="314"/>
    </row>
    <row r="14" spans="1:74">
      <c r="A14">
        <f t="shared" ref="A14:AF14" si="34">IF(A2=(-1),-1,MOD(A2,$B$12))</f>
        <v>2</v>
      </c>
      <c r="B14">
        <f t="shared" si="34"/>
        <v>-1</v>
      </c>
      <c r="C14">
        <f t="shared" si="34"/>
        <v>15</v>
      </c>
      <c r="D14">
        <f t="shared" si="34"/>
        <v>21</v>
      </c>
      <c r="E14">
        <f t="shared" si="34"/>
        <v>28</v>
      </c>
      <c r="F14">
        <f t="shared" si="34"/>
        <v>7</v>
      </c>
      <c r="G14">
        <f t="shared" si="34"/>
        <v>-1</v>
      </c>
      <c r="H14">
        <f t="shared" si="34"/>
        <v>30</v>
      </c>
      <c r="I14">
        <f t="shared" si="34"/>
        <v>8</v>
      </c>
      <c r="J14">
        <f t="shared" si="34"/>
        <v>13</v>
      </c>
      <c r="K14">
        <f t="shared" si="34"/>
        <v>-1</v>
      </c>
      <c r="L14">
        <f t="shared" si="34"/>
        <v>28</v>
      </c>
      <c r="M14">
        <f t="shared" si="34"/>
        <v>6</v>
      </c>
      <c r="N14">
        <f t="shared" si="34"/>
        <v>-1</v>
      </c>
      <c r="O14">
        <f t="shared" si="34"/>
        <v>13</v>
      </c>
      <c r="P14">
        <f t="shared" si="34"/>
        <v>4</v>
      </c>
      <c r="Q14">
        <f t="shared" si="34"/>
        <v>14</v>
      </c>
      <c r="R14">
        <f t="shared" si="34"/>
        <v>27</v>
      </c>
      <c r="S14">
        <f t="shared" si="34"/>
        <v>-1</v>
      </c>
      <c r="T14">
        <f t="shared" si="34"/>
        <v>31</v>
      </c>
      <c r="U14">
        <f t="shared" si="34"/>
        <v>-1</v>
      </c>
      <c r="V14">
        <f t="shared" si="34"/>
        <v>28</v>
      </c>
      <c r="W14">
        <f t="shared" si="34"/>
        <v>0</v>
      </c>
      <c r="X14">
        <f t="shared" si="34"/>
        <v>0</v>
      </c>
      <c r="Y14">
        <f t="shared" si="34"/>
        <v>0</v>
      </c>
      <c r="Z14">
        <f t="shared" si="34"/>
        <v>-1</v>
      </c>
      <c r="AA14">
        <f t="shared" si="34"/>
        <v>-1</v>
      </c>
      <c r="AB14">
        <f t="shared" si="34"/>
        <v>-1</v>
      </c>
      <c r="AC14">
        <f t="shared" si="34"/>
        <v>-1</v>
      </c>
      <c r="AD14">
        <f t="shared" si="34"/>
        <v>-1</v>
      </c>
      <c r="AE14">
        <f t="shared" si="34"/>
        <v>-1</v>
      </c>
      <c r="AF14">
        <f t="shared" si="34"/>
        <v>-1</v>
      </c>
      <c r="AH14" s="111"/>
      <c r="AI14" s="107">
        <f t="shared" ref="AI14:AI22" si="35">AL2*2+$AL$18+$AL$19+$AL$17</f>
        <v>49</v>
      </c>
      <c r="AJ14" s="9" t="s">
        <v>17</v>
      </c>
      <c r="AK14" s="8"/>
      <c r="AL14" s="7">
        <v>32</v>
      </c>
      <c r="AM14" s="107"/>
      <c r="AN14" s="107">
        <f t="shared" ref="AN14:AN22" si="36">AL2*2+$AQ$18+$AQ$19+$AQ$17</f>
        <v>68</v>
      </c>
      <c r="AO14" s="9" t="s">
        <v>17</v>
      </c>
      <c r="AP14" s="8"/>
      <c r="AQ14" s="7">
        <v>33</v>
      </c>
      <c r="AT14" s="96"/>
      <c r="AU14" s="96">
        <f t="shared" ref="AU14:AU22" si="37">AL2*2</f>
        <v>38</v>
      </c>
      <c r="AV14" s="108"/>
      <c r="AW14" s="109"/>
      <c r="AX14" s="109"/>
      <c r="AY14" s="110"/>
      <c r="BA14" s="96"/>
      <c r="BB14" s="96">
        <f t="shared" ref="BB14:BB22" si="38">AL2</f>
        <v>19</v>
      </c>
      <c r="BC14" s="108"/>
      <c r="BD14" s="109"/>
      <c r="BE14" s="109"/>
      <c r="BF14" s="110"/>
    </row>
    <row r="15" spans="1:74">
      <c r="A15">
        <f t="shared" ref="A15:AF15" si="39">IF(A3=(-1),-1,MOD(A3,$B$12))</f>
        <v>10</v>
      </c>
      <c r="B15">
        <f t="shared" si="39"/>
        <v>15</v>
      </c>
      <c r="C15">
        <f t="shared" si="39"/>
        <v>25</v>
      </c>
      <c r="D15">
        <f t="shared" si="39"/>
        <v>-1</v>
      </c>
      <c r="E15">
        <f t="shared" si="39"/>
        <v>31</v>
      </c>
      <c r="F15">
        <f t="shared" si="39"/>
        <v>21</v>
      </c>
      <c r="G15">
        <f t="shared" si="39"/>
        <v>29</v>
      </c>
      <c r="H15">
        <f t="shared" si="39"/>
        <v>5</v>
      </c>
      <c r="I15">
        <f t="shared" si="39"/>
        <v>17</v>
      </c>
      <c r="J15">
        <f t="shared" si="39"/>
        <v>31</v>
      </c>
      <c r="K15">
        <f t="shared" si="39"/>
        <v>7</v>
      </c>
      <c r="L15">
        <f t="shared" si="39"/>
        <v>-1</v>
      </c>
      <c r="M15">
        <f t="shared" si="39"/>
        <v>-1</v>
      </c>
      <c r="N15">
        <f t="shared" si="39"/>
        <v>14</v>
      </c>
      <c r="O15">
        <f t="shared" si="39"/>
        <v>1</v>
      </c>
      <c r="P15">
        <f t="shared" si="39"/>
        <v>1</v>
      </c>
      <c r="Q15">
        <f t="shared" si="39"/>
        <v>-1</v>
      </c>
      <c r="R15">
        <f t="shared" si="39"/>
        <v>21</v>
      </c>
      <c r="S15">
        <f t="shared" si="39"/>
        <v>13</v>
      </c>
      <c r="T15">
        <f t="shared" si="39"/>
        <v>27</v>
      </c>
      <c r="U15">
        <f t="shared" si="39"/>
        <v>21</v>
      </c>
      <c r="V15">
        <f t="shared" si="39"/>
        <v>-1</v>
      </c>
      <c r="W15">
        <f t="shared" si="39"/>
        <v>-1</v>
      </c>
      <c r="X15">
        <f t="shared" si="39"/>
        <v>-1</v>
      </c>
      <c r="Y15">
        <f t="shared" si="39"/>
        <v>0</v>
      </c>
      <c r="Z15">
        <f t="shared" si="39"/>
        <v>0</v>
      </c>
      <c r="AA15">
        <f t="shared" si="39"/>
        <v>-1</v>
      </c>
      <c r="AB15">
        <f t="shared" si="39"/>
        <v>-1</v>
      </c>
      <c r="AC15">
        <f t="shared" si="39"/>
        <v>-1</v>
      </c>
      <c r="AD15">
        <f t="shared" si="39"/>
        <v>-1</v>
      </c>
      <c r="AE15">
        <f t="shared" si="39"/>
        <v>-1</v>
      </c>
      <c r="AF15">
        <f t="shared" si="39"/>
        <v>-1</v>
      </c>
      <c r="AH15" s="111"/>
      <c r="AI15" s="107">
        <f t="shared" si="35"/>
        <v>49</v>
      </c>
      <c r="AJ15" s="6" t="s">
        <v>16</v>
      </c>
      <c r="AK15" s="5"/>
      <c r="AL15" s="4">
        <v>122</v>
      </c>
      <c r="AM15" s="107"/>
      <c r="AN15" s="107">
        <f t="shared" si="36"/>
        <v>68</v>
      </c>
      <c r="AO15" s="6" t="s">
        <v>16</v>
      </c>
      <c r="AP15" s="5"/>
      <c r="AQ15" s="4">
        <v>122</v>
      </c>
      <c r="AT15" s="96"/>
      <c r="AU15" s="96">
        <f t="shared" si="37"/>
        <v>38</v>
      </c>
      <c r="AV15" s="111" t="s">
        <v>85</v>
      </c>
      <c r="AW15" s="107">
        <f>AI1</f>
        <v>32</v>
      </c>
      <c r="AX15" s="107"/>
      <c r="AY15" s="112"/>
      <c r="BA15" s="96"/>
      <c r="BB15" s="96">
        <f t="shared" si="38"/>
        <v>19</v>
      </c>
      <c r="BC15" s="111" t="s">
        <v>85</v>
      </c>
      <c r="BD15" s="107">
        <f>AI1</f>
        <v>32</v>
      </c>
      <c r="BE15" s="107"/>
      <c r="BF15" s="112"/>
    </row>
    <row r="16" spans="1:74">
      <c r="A16">
        <f t="shared" ref="A16:AF16" si="40">IF(A4=(-1),-1,MOD(A4,$B$12))</f>
        <v>25</v>
      </c>
      <c r="B16">
        <f t="shared" si="40"/>
        <v>25</v>
      </c>
      <c r="C16">
        <f t="shared" si="40"/>
        <v>-1</v>
      </c>
      <c r="D16">
        <f t="shared" si="40"/>
        <v>20</v>
      </c>
      <c r="E16">
        <f t="shared" si="40"/>
        <v>20</v>
      </c>
      <c r="F16">
        <f t="shared" si="40"/>
        <v>-1</v>
      </c>
      <c r="G16">
        <f t="shared" si="40"/>
        <v>22</v>
      </c>
      <c r="H16">
        <f t="shared" si="40"/>
        <v>3</v>
      </c>
      <c r="I16">
        <f t="shared" si="40"/>
        <v>19</v>
      </c>
      <c r="J16">
        <f t="shared" si="40"/>
        <v>-1</v>
      </c>
      <c r="K16">
        <f t="shared" si="40"/>
        <v>8</v>
      </c>
      <c r="L16">
        <f t="shared" si="40"/>
        <v>22</v>
      </c>
      <c r="M16">
        <f t="shared" si="40"/>
        <v>22</v>
      </c>
      <c r="N16">
        <f t="shared" si="40"/>
        <v>27</v>
      </c>
      <c r="O16">
        <f t="shared" si="40"/>
        <v>19</v>
      </c>
      <c r="P16">
        <f t="shared" si="40"/>
        <v>-1</v>
      </c>
      <c r="Q16">
        <f t="shared" si="40"/>
        <v>16</v>
      </c>
      <c r="R16">
        <f t="shared" si="40"/>
        <v>12</v>
      </c>
      <c r="S16">
        <f t="shared" si="40"/>
        <v>20</v>
      </c>
      <c r="T16">
        <f t="shared" si="40"/>
        <v>-1</v>
      </c>
      <c r="U16">
        <f t="shared" si="40"/>
        <v>16</v>
      </c>
      <c r="V16">
        <f t="shared" si="40"/>
        <v>12</v>
      </c>
      <c r="W16">
        <f t="shared" si="40"/>
        <v>1</v>
      </c>
      <c r="X16">
        <f t="shared" si="40"/>
        <v>-1</v>
      </c>
      <c r="Y16">
        <f t="shared" si="40"/>
        <v>-1</v>
      </c>
      <c r="Z16">
        <f t="shared" si="40"/>
        <v>0</v>
      </c>
      <c r="AA16">
        <f t="shared" si="40"/>
        <v>-1</v>
      </c>
      <c r="AB16">
        <f t="shared" si="40"/>
        <v>-1</v>
      </c>
      <c r="AC16">
        <f t="shared" si="40"/>
        <v>-1</v>
      </c>
      <c r="AD16">
        <f t="shared" si="40"/>
        <v>-1</v>
      </c>
      <c r="AE16">
        <f t="shared" si="40"/>
        <v>-1</v>
      </c>
      <c r="AF16">
        <f t="shared" si="40"/>
        <v>-1</v>
      </c>
      <c r="AH16" s="111"/>
      <c r="AI16" s="107">
        <f t="shared" si="35"/>
        <v>49</v>
      </c>
      <c r="AJ16" s="6" t="s">
        <v>15</v>
      </c>
      <c r="AK16" s="5"/>
      <c r="AL16" s="4">
        <v>10</v>
      </c>
      <c r="AM16" s="107"/>
      <c r="AN16" s="107">
        <f t="shared" si="36"/>
        <v>68</v>
      </c>
      <c r="AO16" s="6" t="s">
        <v>15</v>
      </c>
      <c r="AP16" s="5"/>
      <c r="AQ16" s="4">
        <v>10</v>
      </c>
      <c r="AT16" s="96"/>
      <c r="AU16" s="96">
        <f t="shared" si="37"/>
        <v>38</v>
      </c>
      <c r="AV16" s="111" t="s">
        <v>86</v>
      </c>
      <c r="AW16" s="107">
        <f>AI1</f>
        <v>32</v>
      </c>
      <c r="AX16" s="107"/>
      <c r="AY16" s="112"/>
      <c r="BA16" s="96"/>
      <c r="BB16" s="96">
        <f t="shared" si="38"/>
        <v>19</v>
      </c>
      <c r="BC16" s="111" t="s">
        <v>86</v>
      </c>
      <c r="BD16" s="107">
        <f>AI1</f>
        <v>32</v>
      </c>
      <c r="BE16" s="107"/>
      <c r="BF16" s="112"/>
    </row>
    <row r="17" spans="1:58">
      <c r="A17">
        <f t="shared" ref="A17:AF17" si="41">IF(A5=(-1),-1,MOD(A5,$B$12))</f>
        <v>29</v>
      </c>
      <c r="B17">
        <f t="shared" si="41"/>
        <v>6</v>
      </c>
      <c r="C17">
        <f t="shared" si="41"/>
        <v>-1</v>
      </c>
      <c r="D17">
        <f t="shared" si="41"/>
        <v>-1</v>
      </c>
      <c r="E17">
        <f t="shared" si="41"/>
        <v>-1</v>
      </c>
      <c r="F17">
        <f t="shared" si="41"/>
        <v>-1</v>
      </c>
      <c r="G17">
        <f t="shared" si="41"/>
        <v>-1</v>
      </c>
      <c r="H17">
        <f t="shared" si="41"/>
        <v>-1</v>
      </c>
      <c r="I17">
        <f t="shared" si="41"/>
        <v>-1</v>
      </c>
      <c r="J17">
        <f t="shared" si="41"/>
        <v>-1</v>
      </c>
      <c r="K17">
        <f t="shared" si="41"/>
        <v>-1</v>
      </c>
      <c r="L17">
        <f t="shared" si="41"/>
        <v>-1</v>
      </c>
      <c r="M17">
        <f t="shared" si="41"/>
        <v>-1</v>
      </c>
      <c r="N17">
        <f t="shared" si="41"/>
        <v>-1</v>
      </c>
      <c r="O17">
        <f t="shared" si="41"/>
        <v>-1</v>
      </c>
      <c r="P17">
        <f t="shared" si="41"/>
        <v>-1</v>
      </c>
      <c r="Q17">
        <f t="shared" si="41"/>
        <v>-1</v>
      </c>
      <c r="R17">
        <f t="shared" si="41"/>
        <v>-1</v>
      </c>
      <c r="S17">
        <f t="shared" si="41"/>
        <v>-1</v>
      </c>
      <c r="T17">
        <f t="shared" si="41"/>
        <v>-1</v>
      </c>
      <c r="U17">
        <f t="shared" si="41"/>
        <v>-1</v>
      </c>
      <c r="V17">
        <f t="shared" si="41"/>
        <v>-1</v>
      </c>
      <c r="W17">
        <f t="shared" si="41"/>
        <v>-1</v>
      </c>
      <c r="X17">
        <f t="shared" si="41"/>
        <v>-1</v>
      </c>
      <c r="Y17">
        <f t="shared" si="41"/>
        <v>-1</v>
      </c>
      <c r="Z17">
        <f t="shared" si="41"/>
        <v>-1</v>
      </c>
      <c r="AA17">
        <f t="shared" si="41"/>
        <v>0</v>
      </c>
      <c r="AB17">
        <f t="shared" si="41"/>
        <v>-1</v>
      </c>
      <c r="AC17">
        <f t="shared" si="41"/>
        <v>-1</v>
      </c>
      <c r="AD17">
        <f t="shared" si="41"/>
        <v>-1</v>
      </c>
      <c r="AE17">
        <f t="shared" si="41"/>
        <v>-1</v>
      </c>
      <c r="AF17">
        <f t="shared" si="41"/>
        <v>-1</v>
      </c>
      <c r="AH17" s="111"/>
      <c r="AI17" s="107">
        <f t="shared" si="35"/>
        <v>17</v>
      </c>
      <c r="AJ17" s="6" t="s">
        <v>14</v>
      </c>
      <c r="AK17" s="5"/>
      <c r="AL17" s="4">
        <v>2</v>
      </c>
      <c r="AM17" s="107"/>
      <c r="AN17" s="107">
        <f t="shared" si="36"/>
        <v>36</v>
      </c>
      <c r="AO17" s="6" t="s">
        <v>14</v>
      </c>
      <c r="AP17" s="5"/>
      <c r="AQ17" s="4">
        <v>4</v>
      </c>
      <c r="AT17" s="96"/>
      <c r="AU17" s="96">
        <f t="shared" si="37"/>
        <v>6</v>
      </c>
      <c r="AV17" s="111" t="s">
        <v>83</v>
      </c>
      <c r="AW17" s="107">
        <v>10</v>
      </c>
      <c r="AX17" s="107"/>
      <c r="AY17" s="112"/>
      <c r="BA17" s="96"/>
      <c r="BB17" s="96">
        <f t="shared" si="38"/>
        <v>3</v>
      </c>
      <c r="BC17" s="111" t="s">
        <v>83</v>
      </c>
      <c r="BD17" s="107">
        <v>10</v>
      </c>
      <c r="BE17" s="107"/>
      <c r="BF17" s="112"/>
    </row>
    <row r="18" spans="1:58" ht="15.75" thickBot="1">
      <c r="A18">
        <f t="shared" ref="A18:AF18" si="42">IF(A6=(-1),-1,MOD(A6,$B$12))</f>
        <v>13</v>
      </c>
      <c r="B18">
        <f t="shared" si="42"/>
        <v>12</v>
      </c>
      <c r="C18">
        <f t="shared" si="42"/>
        <v>-1</v>
      </c>
      <c r="D18">
        <f t="shared" si="42"/>
        <v>2</v>
      </c>
      <c r="E18">
        <f t="shared" si="42"/>
        <v>-1</v>
      </c>
      <c r="F18">
        <f t="shared" si="42"/>
        <v>-1</v>
      </c>
      <c r="G18">
        <f t="shared" si="42"/>
        <v>-1</v>
      </c>
      <c r="H18">
        <f t="shared" si="42"/>
        <v>-1</v>
      </c>
      <c r="I18">
        <f t="shared" si="42"/>
        <v>-1</v>
      </c>
      <c r="J18">
        <f t="shared" si="42"/>
        <v>-1</v>
      </c>
      <c r="K18">
        <f t="shared" si="42"/>
        <v>-1</v>
      </c>
      <c r="L18">
        <f t="shared" si="42"/>
        <v>-1</v>
      </c>
      <c r="M18">
        <f t="shared" si="42"/>
        <v>7</v>
      </c>
      <c r="N18">
        <f t="shared" si="42"/>
        <v>-1</v>
      </c>
      <c r="O18">
        <f t="shared" si="42"/>
        <v>-1</v>
      </c>
      <c r="P18">
        <f t="shared" si="42"/>
        <v>-1</v>
      </c>
      <c r="Q18">
        <f t="shared" si="42"/>
        <v>28</v>
      </c>
      <c r="R18">
        <f t="shared" si="42"/>
        <v>-1</v>
      </c>
      <c r="S18">
        <f t="shared" si="42"/>
        <v>-1</v>
      </c>
      <c r="T18">
        <f t="shared" si="42"/>
        <v>-1</v>
      </c>
      <c r="U18">
        <f t="shared" si="42"/>
        <v>-1</v>
      </c>
      <c r="V18">
        <f t="shared" si="42"/>
        <v>27</v>
      </c>
      <c r="W18">
        <f t="shared" si="42"/>
        <v>19</v>
      </c>
      <c r="X18">
        <f t="shared" si="42"/>
        <v>-1</v>
      </c>
      <c r="Y18">
        <f t="shared" si="42"/>
        <v>-1</v>
      </c>
      <c r="Z18">
        <f t="shared" si="42"/>
        <v>-1</v>
      </c>
      <c r="AA18">
        <f t="shared" si="42"/>
        <v>-1</v>
      </c>
      <c r="AB18">
        <f t="shared" si="42"/>
        <v>0</v>
      </c>
      <c r="AC18">
        <f t="shared" si="42"/>
        <v>-1</v>
      </c>
      <c r="AD18">
        <f t="shared" si="42"/>
        <v>-1</v>
      </c>
      <c r="AE18">
        <f t="shared" si="42"/>
        <v>-1</v>
      </c>
      <c r="AF18">
        <f t="shared" si="42"/>
        <v>-1</v>
      </c>
      <c r="AH18" s="111"/>
      <c r="AI18" s="107">
        <f t="shared" si="35"/>
        <v>27</v>
      </c>
      <c r="AJ18" s="6" t="s">
        <v>13</v>
      </c>
      <c r="AK18" s="5" t="s">
        <v>12</v>
      </c>
      <c r="AL18" s="4">
        <v>5</v>
      </c>
      <c r="AM18" s="107"/>
      <c r="AN18" s="107">
        <f t="shared" si="36"/>
        <v>46</v>
      </c>
      <c r="AO18" s="6" t="s">
        <v>13</v>
      </c>
      <c r="AP18" s="5" t="s">
        <v>12</v>
      </c>
      <c r="AQ18" s="4">
        <v>15</v>
      </c>
      <c r="AT18" s="96"/>
      <c r="AU18" s="96">
        <f t="shared" si="37"/>
        <v>16</v>
      </c>
      <c r="AV18" s="113"/>
      <c r="AW18" s="114"/>
      <c r="AX18" s="114"/>
      <c r="AY18" s="115"/>
      <c r="BA18" s="96"/>
      <c r="BB18" s="96">
        <f t="shared" si="38"/>
        <v>8</v>
      </c>
      <c r="BC18" s="113"/>
      <c r="BD18" s="114"/>
      <c r="BE18" s="114"/>
      <c r="BF18" s="115"/>
    </row>
    <row r="19" spans="1:58" ht="15.75" thickBot="1">
      <c r="A19">
        <f t="shared" ref="A19:AF19" si="43">IF(A7=(-1),-1,MOD(A7,$B$12))</f>
        <v>23</v>
      </c>
      <c r="B19">
        <f t="shared" si="43"/>
        <v>-1</v>
      </c>
      <c r="C19">
        <f t="shared" si="43"/>
        <v>-1</v>
      </c>
      <c r="D19">
        <f t="shared" si="43"/>
        <v>-1</v>
      </c>
      <c r="E19">
        <f t="shared" si="43"/>
        <v>-1</v>
      </c>
      <c r="F19">
        <f t="shared" si="43"/>
        <v>-1</v>
      </c>
      <c r="G19">
        <f t="shared" si="43"/>
        <v>22</v>
      </c>
      <c r="H19">
        <f t="shared" si="43"/>
        <v>-1</v>
      </c>
      <c r="I19">
        <f t="shared" si="43"/>
        <v>-1</v>
      </c>
      <c r="J19">
        <f t="shared" si="43"/>
        <v>-1</v>
      </c>
      <c r="K19">
        <f t="shared" si="43"/>
        <v>28</v>
      </c>
      <c r="L19">
        <f t="shared" si="43"/>
        <v>3</v>
      </c>
      <c r="M19">
        <f t="shared" si="43"/>
        <v>-1</v>
      </c>
      <c r="N19">
        <f t="shared" si="43"/>
        <v>20</v>
      </c>
      <c r="O19">
        <f t="shared" si="43"/>
        <v>-1</v>
      </c>
      <c r="P19">
        <f t="shared" si="43"/>
        <v>-1</v>
      </c>
      <c r="Q19">
        <f t="shared" si="43"/>
        <v>-1</v>
      </c>
      <c r="R19">
        <f t="shared" si="43"/>
        <v>11</v>
      </c>
      <c r="S19">
        <f t="shared" si="43"/>
        <v>29</v>
      </c>
      <c r="T19">
        <f t="shared" si="43"/>
        <v>-1</v>
      </c>
      <c r="U19">
        <f t="shared" si="43"/>
        <v>19</v>
      </c>
      <c r="V19">
        <f t="shared" si="43"/>
        <v>-1</v>
      </c>
      <c r="W19">
        <f t="shared" si="43"/>
        <v>-1</v>
      </c>
      <c r="X19">
        <f t="shared" si="43"/>
        <v>-1</v>
      </c>
      <c r="Y19">
        <f t="shared" si="43"/>
        <v>-1</v>
      </c>
      <c r="Z19">
        <f t="shared" si="43"/>
        <v>-1</v>
      </c>
      <c r="AA19">
        <f t="shared" si="43"/>
        <v>-1</v>
      </c>
      <c r="AB19">
        <f t="shared" si="43"/>
        <v>-1</v>
      </c>
      <c r="AC19">
        <f t="shared" si="43"/>
        <v>0</v>
      </c>
      <c r="AD19">
        <f t="shared" si="43"/>
        <v>-1</v>
      </c>
      <c r="AE19">
        <f t="shared" si="43"/>
        <v>-1</v>
      </c>
      <c r="AF19">
        <f t="shared" si="43"/>
        <v>-1</v>
      </c>
      <c r="AH19" s="111"/>
      <c r="AI19" s="107">
        <f t="shared" si="35"/>
        <v>29</v>
      </c>
      <c r="AJ19" s="6"/>
      <c r="AK19" s="5" t="s">
        <v>11</v>
      </c>
      <c r="AL19" s="4">
        <v>4</v>
      </c>
      <c r="AM19" s="107"/>
      <c r="AN19" s="107">
        <f t="shared" si="36"/>
        <v>48</v>
      </c>
      <c r="AO19" s="6"/>
      <c r="AP19" s="5" t="s">
        <v>11</v>
      </c>
      <c r="AQ19" s="4">
        <v>11</v>
      </c>
      <c r="AT19" s="96"/>
      <c r="AU19" s="96">
        <f t="shared" si="37"/>
        <v>18</v>
      </c>
      <c r="AV19" s="123" t="s">
        <v>84</v>
      </c>
      <c r="AW19" s="124">
        <f>AW15+AW16+SUM(AU13:AU22)*AW17</f>
        <v>2504</v>
      </c>
      <c r="AX19" s="124"/>
      <c r="AY19" s="125"/>
      <c r="BA19" s="96"/>
      <c r="BB19" s="96">
        <f t="shared" si="38"/>
        <v>9</v>
      </c>
      <c r="BC19" s="126" t="s">
        <v>84</v>
      </c>
      <c r="BD19" s="127">
        <f>BD15+BD16+SUM(BB13:BB22)*BD17</f>
        <v>1284</v>
      </c>
      <c r="BE19" s="127"/>
      <c r="BF19" s="128"/>
    </row>
    <row r="20" spans="1:58" ht="15.75" thickBot="1">
      <c r="A20">
        <f t="shared" ref="A20:AF20" si="44">IF(A8=(-1),-1,MOD(A8,$B$12))</f>
        <v>28</v>
      </c>
      <c r="B20">
        <f t="shared" si="44"/>
        <v>12</v>
      </c>
      <c r="C20">
        <f t="shared" si="44"/>
        <v>-1</v>
      </c>
      <c r="D20">
        <f t="shared" si="44"/>
        <v>-1</v>
      </c>
      <c r="E20">
        <f t="shared" si="44"/>
        <v>31</v>
      </c>
      <c r="F20">
        <f t="shared" si="44"/>
        <v>-1</v>
      </c>
      <c r="G20">
        <f t="shared" si="44"/>
        <v>-1</v>
      </c>
      <c r="H20">
        <f t="shared" si="44"/>
        <v>31</v>
      </c>
      <c r="I20">
        <f t="shared" si="44"/>
        <v>7</v>
      </c>
      <c r="J20">
        <f t="shared" si="44"/>
        <v>-1</v>
      </c>
      <c r="K20">
        <f t="shared" si="44"/>
        <v>-1</v>
      </c>
      <c r="L20">
        <f t="shared" si="44"/>
        <v>-1</v>
      </c>
      <c r="M20">
        <f t="shared" si="44"/>
        <v>-1</v>
      </c>
      <c r="N20">
        <f t="shared" si="44"/>
        <v>-1</v>
      </c>
      <c r="O20">
        <f t="shared" si="44"/>
        <v>8</v>
      </c>
      <c r="P20">
        <f t="shared" si="44"/>
        <v>-1</v>
      </c>
      <c r="Q20">
        <f t="shared" si="44"/>
        <v>-1</v>
      </c>
      <c r="R20">
        <f t="shared" si="44"/>
        <v>-1</v>
      </c>
      <c r="S20">
        <f t="shared" si="44"/>
        <v>-1</v>
      </c>
      <c r="T20">
        <f t="shared" si="44"/>
        <v>-1</v>
      </c>
      <c r="U20">
        <f t="shared" si="44"/>
        <v>-1</v>
      </c>
      <c r="V20">
        <f t="shared" si="44"/>
        <v>-1</v>
      </c>
      <c r="W20">
        <f t="shared" si="44"/>
        <v>-1</v>
      </c>
      <c r="X20">
        <f t="shared" si="44"/>
        <v>-1</v>
      </c>
      <c r="Y20">
        <f t="shared" si="44"/>
        <v>-1</v>
      </c>
      <c r="Z20">
        <f t="shared" si="44"/>
        <v>-1</v>
      </c>
      <c r="AA20">
        <f t="shared" si="44"/>
        <v>-1</v>
      </c>
      <c r="AB20">
        <f t="shared" si="44"/>
        <v>-1</v>
      </c>
      <c r="AC20">
        <f t="shared" si="44"/>
        <v>-1</v>
      </c>
      <c r="AD20">
        <f t="shared" si="44"/>
        <v>0</v>
      </c>
      <c r="AE20">
        <f t="shared" si="44"/>
        <v>-1</v>
      </c>
      <c r="AF20">
        <f t="shared" si="44"/>
        <v>-1</v>
      </c>
      <c r="AH20" s="111"/>
      <c r="AI20" s="107">
        <f t="shared" si="35"/>
        <v>25</v>
      </c>
      <c r="AJ20" s="6" t="s">
        <v>10</v>
      </c>
      <c r="AK20" s="5"/>
      <c r="AL20" s="4">
        <v>32</v>
      </c>
      <c r="AM20" s="107"/>
      <c r="AN20" s="107">
        <f t="shared" si="36"/>
        <v>44</v>
      </c>
      <c r="AO20" s="6" t="s">
        <v>10</v>
      </c>
      <c r="AP20" s="5"/>
      <c r="AQ20" s="4">
        <v>35</v>
      </c>
      <c r="AT20" s="96"/>
      <c r="AU20" s="96">
        <f t="shared" si="37"/>
        <v>14</v>
      </c>
      <c r="BA20" s="96"/>
      <c r="BB20" s="96">
        <f t="shared" si="38"/>
        <v>7</v>
      </c>
      <c r="BC20" s="96"/>
      <c r="BD20" s="96"/>
      <c r="BE20" s="96"/>
      <c r="BF20" s="96"/>
    </row>
    <row r="21" spans="1:58" ht="15.75" thickBot="1">
      <c r="A21">
        <f t="shared" ref="A21:AF21" si="45">IF(A9=(-1),-1,MOD(A9,$B$12))</f>
        <v>16</v>
      </c>
      <c r="B21">
        <f t="shared" si="45"/>
        <v>4</v>
      </c>
      <c r="C21">
        <f t="shared" si="45"/>
        <v>-1</v>
      </c>
      <c r="D21">
        <f t="shared" si="45"/>
        <v>7</v>
      </c>
      <c r="E21">
        <f t="shared" si="45"/>
        <v>-1</v>
      </c>
      <c r="F21">
        <f t="shared" si="45"/>
        <v>-1</v>
      </c>
      <c r="G21">
        <f t="shared" si="45"/>
        <v>-1</v>
      </c>
      <c r="H21">
        <f t="shared" si="45"/>
        <v>-1</v>
      </c>
      <c r="I21">
        <f t="shared" si="45"/>
        <v>-1</v>
      </c>
      <c r="J21">
        <f t="shared" si="45"/>
        <v>-1</v>
      </c>
      <c r="K21">
        <f t="shared" si="45"/>
        <v>-1</v>
      </c>
      <c r="L21">
        <f t="shared" si="45"/>
        <v>-1</v>
      </c>
      <c r="M21">
        <f t="shared" si="45"/>
        <v>19</v>
      </c>
      <c r="N21">
        <f t="shared" si="45"/>
        <v>-1</v>
      </c>
      <c r="O21">
        <f t="shared" si="45"/>
        <v>-1</v>
      </c>
      <c r="P21">
        <f t="shared" si="45"/>
        <v>-1</v>
      </c>
      <c r="Q21">
        <f t="shared" si="45"/>
        <v>6</v>
      </c>
      <c r="R21">
        <f t="shared" si="45"/>
        <v>-1</v>
      </c>
      <c r="S21">
        <f t="shared" si="45"/>
        <v>-1</v>
      </c>
      <c r="T21">
        <f t="shared" si="45"/>
        <v>4</v>
      </c>
      <c r="U21">
        <f t="shared" si="45"/>
        <v>-1</v>
      </c>
      <c r="V21">
        <f t="shared" si="45"/>
        <v>13</v>
      </c>
      <c r="W21">
        <f t="shared" si="45"/>
        <v>17</v>
      </c>
      <c r="X21">
        <f t="shared" si="45"/>
        <v>-1</v>
      </c>
      <c r="Y21">
        <f t="shared" si="45"/>
        <v>26</v>
      </c>
      <c r="Z21">
        <f t="shared" si="45"/>
        <v>-1</v>
      </c>
      <c r="AA21">
        <f t="shared" si="45"/>
        <v>-1</v>
      </c>
      <c r="AB21">
        <f t="shared" si="45"/>
        <v>-1</v>
      </c>
      <c r="AC21">
        <f t="shared" si="45"/>
        <v>-1</v>
      </c>
      <c r="AD21">
        <f t="shared" si="45"/>
        <v>-1</v>
      </c>
      <c r="AE21">
        <f t="shared" si="45"/>
        <v>0</v>
      </c>
      <c r="AF21">
        <f t="shared" si="45"/>
        <v>-1</v>
      </c>
      <c r="AH21" s="111"/>
      <c r="AI21" s="107">
        <f t="shared" si="35"/>
        <v>31</v>
      </c>
      <c r="AJ21" s="3" t="s">
        <v>9</v>
      </c>
      <c r="AK21" s="2"/>
      <c r="AL21" s="1">
        <f>AL14+AL15+AL20+AL16*(SUM(AI13:AI22))</f>
        <v>3726</v>
      </c>
      <c r="AM21" s="107"/>
      <c r="AN21" s="107">
        <f t="shared" si="36"/>
        <v>50</v>
      </c>
      <c r="AO21" s="3" t="s">
        <v>9</v>
      </c>
      <c r="AP21" s="2"/>
      <c r="AQ21" s="1">
        <f>AQ14+AQ15+AQ20+AQ16*(SUM(AN13:AN22))</f>
        <v>5630</v>
      </c>
      <c r="AT21" s="96"/>
      <c r="AU21" s="96">
        <f t="shared" si="37"/>
        <v>20</v>
      </c>
      <c r="BA21" s="96"/>
      <c r="BB21" s="96">
        <f t="shared" si="38"/>
        <v>10</v>
      </c>
      <c r="BC21" s="96"/>
      <c r="BD21" s="96"/>
      <c r="BE21" s="96"/>
      <c r="BF21" s="96"/>
    </row>
    <row r="22" spans="1:58">
      <c r="A22">
        <f t="shared" ref="A22:AF22" si="46">IF(A10=(-1),-1,MOD(A10,$B$12))</f>
        <v>7</v>
      </c>
      <c r="B22">
        <f t="shared" si="46"/>
        <v>22</v>
      </c>
      <c r="C22">
        <f t="shared" si="46"/>
        <v>-1</v>
      </c>
      <c r="D22">
        <f t="shared" si="46"/>
        <v>-1</v>
      </c>
      <c r="E22">
        <f t="shared" si="46"/>
        <v>-1</v>
      </c>
      <c r="F22">
        <f t="shared" si="46"/>
        <v>-1</v>
      </c>
      <c r="G22">
        <f t="shared" si="46"/>
        <v>-1</v>
      </c>
      <c r="H22">
        <f t="shared" si="46"/>
        <v>-1</v>
      </c>
      <c r="I22">
        <f t="shared" si="46"/>
        <v>-1</v>
      </c>
      <c r="J22">
        <f t="shared" si="46"/>
        <v>-1</v>
      </c>
      <c r="K22">
        <f t="shared" si="46"/>
        <v>13</v>
      </c>
      <c r="L22">
        <f t="shared" si="46"/>
        <v>21</v>
      </c>
      <c r="M22">
        <f t="shared" si="46"/>
        <v>-1</v>
      </c>
      <c r="N22">
        <f t="shared" si="46"/>
        <v>14</v>
      </c>
      <c r="O22">
        <f t="shared" si="46"/>
        <v>-1</v>
      </c>
      <c r="P22">
        <f t="shared" si="46"/>
        <v>-1</v>
      </c>
      <c r="Q22">
        <f t="shared" si="46"/>
        <v>-1</v>
      </c>
      <c r="R22">
        <f t="shared" si="46"/>
        <v>14</v>
      </c>
      <c r="S22">
        <f t="shared" si="46"/>
        <v>29</v>
      </c>
      <c r="T22">
        <f t="shared" si="46"/>
        <v>-1</v>
      </c>
      <c r="U22">
        <f t="shared" si="46"/>
        <v>24</v>
      </c>
      <c r="V22">
        <f t="shared" si="46"/>
        <v>-1</v>
      </c>
      <c r="W22">
        <f t="shared" si="46"/>
        <v>-1</v>
      </c>
      <c r="X22">
        <f t="shared" si="46"/>
        <v>-1</v>
      </c>
      <c r="Y22">
        <f t="shared" si="46"/>
        <v>-1</v>
      </c>
      <c r="Z22">
        <f t="shared" si="46"/>
        <v>-1</v>
      </c>
      <c r="AA22">
        <f t="shared" si="46"/>
        <v>-1</v>
      </c>
      <c r="AB22">
        <f t="shared" si="46"/>
        <v>-1</v>
      </c>
      <c r="AC22">
        <f t="shared" si="46"/>
        <v>-1</v>
      </c>
      <c r="AD22">
        <f t="shared" si="46"/>
        <v>-1</v>
      </c>
      <c r="AE22">
        <f t="shared" si="46"/>
        <v>-1</v>
      </c>
      <c r="AF22">
        <f t="shared" si="46"/>
        <v>0</v>
      </c>
      <c r="AH22" s="111"/>
      <c r="AI22" s="107">
        <f t="shared" si="35"/>
        <v>29</v>
      </c>
      <c r="AJ22" s="107"/>
      <c r="AK22" s="107"/>
      <c r="AL22" s="107"/>
      <c r="AM22" s="107"/>
      <c r="AN22" s="107">
        <f t="shared" si="36"/>
        <v>48</v>
      </c>
      <c r="AO22" s="107"/>
      <c r="AP22" s="107"/>
      <c r="AQ22" s="112"/>
      <c r="AT22" s="96"/>
      <c r="AU22" s="96">
        <f t="shared" si="37"/>
        <v>18</v>
      </c>
      <c r="BA22" s="96"/>
      <c r="BB22" s="96">
        <f t="shared" si="38"/>
        <v>9</v>
      </c>
      <c r="BC22" s="96"/>
      <c r="BD22" s="96"/>
      <c r="BE22" s="96"/>
      <c r="BF22" s="96"/>
    </row>
    <row r="23" spans="1:58" ht="15.75" thickBot="1">
      <c r="AH23" s="113"/>
      <c r="AI23" s="114"/>
      <c r="AJ23" s="114"/>
      <c r="AK23" s="114"/>
      <c r="AL23" s="133"/>
      <c r="AM23" s="114"/>
      <c r="AN23" s="114"/>
      <c r="AO23" s="114"/>
      <c r="AP23" s="114"/>
      <c r="AQ23" s="134"/>
    </row>
    <row r="24" spans="1:58" ht="15.75" thickBot="1"/>
    <row r="25" spans="1:58" ht="15.75" thickBot="1">
      <c r="A25" s="13" t="s">
        <v>2</v>
      </c>
      <c r="B25" s="12">
        <v>64</v>
      </c>
      <c r="D25" s="15" t="s">
        <v>3</v>
      </c>
      <c r="E25" s="14">
        <f>AI1*B25</f>
        <v>2048</v>
      </c>
      <c r="AH25" s="135" t="s">
        <v>76</v>
      </c>
      <c r="AI25" s="109"/>
      <c r="AJ25" s="109"/>
      <c r="AK25" s="109"/>
      <c r="AL25" s="109"/>
      <c r="AM25" s="109"/>
      <c r="AN25" s="109"/>
      <c r="AO25" s="109"/>
      <c r="AP25" s="109"/>
      <c r="AQ25" s="110"/>
    </row>
    <row r="26" spans="1:58" ht="15.75" thickBot="1">
      <c r="A26">
        <f t="shared" ref="A26:AF26" si="47">IF(A1=(-1),-1,MOD(A1,$B$25))</f>
        <v>58</v>
      </c>
      <c r="B26">
        <f t="shared" si="47"/>
        <v>5</v>
      </c>
      <c r="C26">
        <f t="shared" si="47"/>
        <v>34</v>
      </c>
      <c r="D26">
        <f t="shared" si="47"/>
        <v>31</v>
      </c>
      <c r="E26">
        <f t="shared" si="47"/>
        <v>-1</v>
      </c>
      <c r="F26">
        <f t="shared" si="47"/>
        <v>36</v>
      </c>
      <c r="G26">
        <f t="shared" si="47"/>
        <v>10</v>
      </c>
      <c r="H26">
        <f t="shared" si="47"/>
        <v>-1</v>
      </c>
      <c r="I26">
        <f t="shared" si="47"/>
        <v>-1</v>
      </c>
      <c r="J26">
        <f t="shared" si="47"/>
        <v>59</v>
      </c>
      <c r="K26">
        <f t="shared" si="47"/>
        <v>37</v>
      </c>
      <c r="L26">
        <f t="shared" si="47"/>
        <v>46</v>
      </c>
      <c r="M26">
        <f t="shared" si="47"/>
        <v>63</v>
      </c>
      <c r="N26">
        <f t="shared" si="47"/>
        <v>9</v>
      </c>
      <c r="O26">
        <f t="shared" si="47"/>
        <v>-1</v>
      </c>
      <c r="P26">
        <f t="shared" si="47"/>
        <v>3</v>
      </c>
      <c r="Q26">
        <f t="shared" si="47"/>
        <v>23</v>
      </c>
      <c r="R26">
        <f t="shared" si="47"/>
        <v>-1</v>
      </c>
      <c r="S26">
        <f t="shared" si="47"/>
        <v>62</v>
      </c>
      <c r="T26">
        <f t="shared" si="47"/>
        <v>35</v>
      </c>
      <c r="U26">
        <f t="shared" si="47"/>
        <v>47</v>
      </c>
      <c r="V26">
        <f t="shared" si="47"/>
        <v>31</v>
      </c>
      <c r="W26">
        <f t="shared" si="47"/>
        <v>1</v>
      </c>
      <c r="X26">
        <f t="shared" si="47"/>
        <v>0</v>
      </c>
      <c r="Y26">
        <f t="shared" si="47"/>
        <v>-1</v>
      </c>
      <c r="Z26">
        <f t="shared" si="47"/>
        <v>-1</v>
      </c>
      <c r="AA26">
        <f t="shared" si="47"/>
        <v>-1</v>
      </c>
      <c r="AB26">
        <f t="shared" si="47"/>
        <v>-1</v>
      </c>
      <c r="AC26">
        <f t="shared" si="47"/>
        <v>-1</v>
      </c>
      <c r="AD26">
        <f t="shared" si="47"/>
        <v>-1</v>
      </c>
      <c r="AE26">
        <f t="shared" si="47"/>
        <v>-1</v>
      </c>
      <c r="AF26">
        <f t="shared" si="47"/>
        <v>-1</v>
      </c>
      <c r="AH26" s="111" t="s">
        <v>19</v>
      </c>
      <c r="AI26" s="107">
        <f>AL1*2+$AL$32+$AL$31+$AL$30</f>
        <v>48</v>
      </c>
      <c r="AJ26" s="315" t="s">
        <v>20</v>
      </c>
      <c r="AK26" s="316"/>
      <c r="AL26" s="317"/>
      <c r="AM26" s="107" t="s">
        <v>19</v>
      </c>
      <c r="AN26" s="107">
        <f>AL1*2+$AQ$32+$AQ$31+$AQ$30</f>
        <v>68</v>
      </c>
      <c r="AO26" s="315" t="s">
        <v>18</v>
      </c>
      <c r="AP26" s="316"/>
      <c r="AQ26" s="317"/>
    </row>
    <row r="27" spans="1:58">
      <c r="A27">
        <f t="shared" ref="A27:AF27" si="48">IF(A2=(-1),-1,MOD(A2,$B$25))</f>
        <v>2</v>
      </c>
      <c r="B27">
        <f t="shared" si="48"/>
        <v>-1</v>
      </c>
      <c r="C27">
        <f t="shared" si="48"/>
        <v>47</v>
      </c>
      <c r="D27">
        <f t="shared" si="48"/>
        <v>53</v>
      </c>
      <c r="E27">
        <f t="shared" si="48"/>
        <v>60</v>
      </c>
      <c r="F27">
        <f t="shared" si="48"/>
        <v>7</v>
      </c>
      <c r="G27">
        <f t="shared" si="48"/>
        <v>-1</v>
      </c>
      <c r="H27">
        <f t="shared" si="48"/>
        <v>30</v>
      </c>
      <c r="I27">
        <f t="shared" si="48"/>
        <v>40</v>
      </c>
      <c r="J27">
        <f t="shared" si="48"/>
        <v>45</v>
      </c>
      <c r="K27">
        <f t="shared" si="48"/>
        <v>-1</v>
      </c>
      <c r="L27">
        <f t="shared" si="48"/>
        <v>28</v>
      </c>
      <c r="M27">
        <f t="shared" si="48"/>
        <v>38</v>
      </c>
      <c r="N27">
        <f t="shared" si="48"/>
        <v>-1</v>
      </c>
      <c r="O27">
        <f t="shared" si="48"/>
        <v>45</v>
      </c>
      <c r="P27">
        <f t="shared" si="48"/>
        <v>4</v>
      </c>
      <c r="Q27">
        <f t="shared" si="48"/>
        <v>14</v>
      </c>
      <c r="R27">
        <f t="shared" si="48"/>
        <v>27</v>
      </c>
      <c r="S27">
        <f t="shared" si="48"/>
        <v>-1</v>
      </c>
      <c r="T27">
        <f t="shared" si="48"/>
        <v>63</v>
      </c>
      <c r="U27">
        <f t="shared" si="48"/>
        <v>-1</v>
      </c>
      <c r="V27">
        <f t="shared" si="48"/>
        <v>28</v>
      </c>
      <c r="W27">
        <f t="shared" si="48"/>
        <v>0</v>
      </c>
      <c r="X27">
        <f t="shared" si="48"/>
        <v>0</v>
      </c>
      <c r="Y27">
        <f t="shared" si="48"/>
        <v>0</v>
      </c>
      <c r="Z27">
        <f t="shared" si="48"/>
        <v>-1</v>
      </c>
      <c r="AA27">
        <f t="shared" si="48"/>
        <v>-1</v>
      </c>
      <c r="AB27">
        <f t="shared" si="48"/>
        <v>-1</v>
      </c>
      <c r="AC27">
        <f t="shared" si="48"/>
        <v>-1</v>
      </c>
      <c r="AD27">
        <f t="shared" si="48"/>
        <v>-1</v>
      </c>
      <c r="AE27">
        <f t="shared" si="48"/>
        <v>-1</v>
      </c>
      <c r="AF27">
        <f t="shared" si="48"/>
        <v>-1</v>
      </c>
      <c r="AH27" s="111"/>
      <c r="AI27" s="159">
        <f t="shared" ref="AI27:AI35" si="49">AL2*2+$AL$32+$AL$31+$AL$30</f>
        <v>48</v>
      </c>
      <c r="AJ27" s="9" t="s">
        <v>17</v>
      </c>
      <c r="AK27" s="8"/>
      <c r="AL27" s="7">
        <v>32</v>
      </c>
      <c r="AM27" s="107"/>
      <c r="AN27" s="159">
        <f t="shared" ref="AN27:AN35" si="50">AL2*2+$AQ$32+$AQ$31+$AQ$30</f>
        <v>68</v>
      </c>
      <c r="AO27" s="9" t="s">
        <v>17</v>
      </c>
      <c r="AP27" s="8"/>
      <c r="AQ27" s="7">
        <v>33</v>
      </c>
    </row>
    <row r="28" spans="1:58">
      <c r="A28">
        <f t="shared" ref="A28:AF28" si="51">IF(A3=(-1),-1,MOD(A3,$B$25))</f>
        <v>42</v>
      </c>
      <c r="B28">
        <f t="shared" si="51"/>
        <v>47</v>
      </c>
      <c r="C28">
        <f t="shared" si="51"/>
        <v>57</v>
      </c>
      <c r="D28">
        <f t="shared" si="51"/>
        <v>-1</v>
      </c>
      <c r="E28">
        <f t="shared" si="51"/>
        <v>63</v>
      </c>
      <c r="F28">
        <f t="shared" si="51"/>
        <v>53</v>
      </c>
      <c r="G28">
        <f t="shared" si="51"/>
        <v>29</v>
      </c>
      <c r="H28">
        <f t="shared" si="51"/>
        <v>37</v>
      </c>
      <c r="I28">
        <f t="shared" si="51"/>
        <v>49</v>
      </c>
      <c r="J28">
        <f t="shared" si="51"/>
        <v>31</v>
      </c>
      <c r="K28">
        <f t="shared" si="51"/>
        <v>39</v>
      </c>
      <c r="L28">
        <f t="shared" si="51"/>
        <v>-1</v>
      </c>
      <c r="M28">
        <f t="shared" si="51"/>
        <v>-1</v>
      </c>
      <c r="N28">
        <f t="shared" si="51"/>
        <v>14</v>
      </c>
      <c r="O28">
        <f t="shared" si="51"/>
        <v>33</v>
      </c>
      <c r="P28">
        <f t="shared" si="51"/>
        <v>33</v>
      </c>
      <c r="Q28">
        <f t="shared" si="51"/>
        <v>-1</v>
      </c>
      <c r="R28">
        <f t="shared" si="51"/>
        <v>53</v>
      </c>
      <c r="S28">
        <f t="shared" si="51"/>
        <v>13</v>
      </c>
      <c r="T28">
        <f t="shared" si="51"/>
        <v>59</v>
      </c>
      <c r="U28">
        <f t="shared" si="51"/>
        <v>53</v>
      </c>
      <c r="V28">
        <f t="shared" si="51"/>
        <v>-1</v>
      </c>
      <c r="W28">
        <f t="shared" si="51"/>
        <v>-1</v>
      </c>
      <c r="X28">
        <f t="shared" si="51"/>
        <v>-1</v>
      </c>
      <c r="Y28">
        <f t="shared" si="51"/>
        <v>0</v>
      </c>
      <c r="Z28">
        <f t="shared" si="51"/>
        <v>0</v>
      </c>
      <c r="AA28">
        <f t="shared" si="51"/>
        <v>-1</v>
      </c>
      <c r="AB28">
        <f t="shared" si="51"/>
        <v>-1</v>
      </c>
      <c r="AC28">
        <f t="shared" si="51"/>
        <v>-1</v>
      </c>
      <c r="AD28">
        <f t="shared" si="51"/>
        <v>-1</v>
      </c>
      <c r="AE28">
        <f t="shared" si="51"/>
        <v>-1</v>
      </c>
      <c r="AF28">
        <f t="shared" si="51"/>
        <v>-1</v>
      </c>
      <c r="AH28" s="111"/>
      <c r="AI28" s="159">
        <f t="shared" si="49"/>
        <v>48</v>
      </c>
      <c r="AJ28" s="6" t="s">
        <v>16</v>
      </c>
      <c r="AK28" s="5"/>
      <c r="AL28" s="4">
        <v>122</v>
      </c>
      <c r="AM28" s="107"/>
      <c r="AN28" s="159">
        <f t="shared" si="50"/>
        <v>68</v>
      </c>
      <c r="AO28" s="6" t="s">
        <v>16</v>
      </c>
      <c r="AP28" s="5"/>
      <c r="AQ28" s="4">
        <v>122</v>
      </c>
    </row>
    <row r="29" spans="1:58">
      <c r="A29">
        <f t="shared" ref="A29:AF29" si="52">IF(A4=(-1),-1,MOD(A4,$B$25))</f>
        <v>57</v>
      </c>
      <c r="B29">
        <f t="shared" si="52"/>
        <v>25</v>
      </c>
      <c r="C29">
        <f t="shared" si="52"/>
        <v>-1</v>
      </c>
      <c r="D29">
        <f t="shared" si="52"/>
        <v>20</v>
      </c>
      <c r="E29">
        <f t="shared" si="52"/>
        <v>20</v>
      </c>
      <c r="F29">
        <f t="shared" si="52"/>
        <v>-1</v>
      </c>
      <c r="G29">
        <f t="shared" si="52"/>
        <v>22</v>
      </c>
      <c r="H29">
        <f t="shared" si="52"/>
        <v>3</v>
      </c>
      <c r="I29">
        <f t="shared" si="52"/>
        <v>51</v>
      </c>
      <c r="J29">
        <f t="shared" si="52"/>
        <v>-1</v>
      </c>
      <c r="K29">
        <f t="shared" si="52"/>
        <v>8</v>
      </c>
      <c r="L29">
        <f t="shared" si="52"/>
        <v>22</v>
      </c>
      <c r="M29">
        <f t="shared" si="52"/>
        <v>54</v>
      </c>
      <c r="N29">
        <f t="shared" si="52"/>
        <v>27</v>
      </c>
      <c r="O29">
        <f t="shared" si="52"/>
        <v>19</v>
      </c>
      <c r="P29">
        <f t="shared" si="52"/>
        <v>-1</v>
      </c>
      <c r="Q29">
        <f t="shared" si="52"/>
        <v>48</v>
      </c>
      <c r="R29">
        <f t="shared" si="52"/>
        <v>12</v>
      </c>
      <c r="S29">
        <f t="shared" si="52"/>
        <v>52</v>
      </c>
      <c r="T29">
        <f t="shared" si="52"/>
        <v>-1</v>
      </c>
      <c r="U29">
        <f t="shared" si="52"/>
        <v>16</v>
      </c>
      <c r="V29">
        <f t="shared" si="52"/>
        <v>12</v>
      </c>
      <c r="W29">
        <f t="shared" si="52"/>
        <v>1</v>
      </c>
      <c r="X29">
        <f t="shared" si="52"/>
        <v>-1</v>
      </c>
      <c r="Y29">
        <f t="shared" si="52"/>
        <v>-1</v>
      </c>
      <c r="Z29">
        <f t="shared" si="52"/>
        <v>0</v>
      </c>
      <c r="AA29">
        <f t="shared" si="52"/>
        <v>-1</v>
      </c>
      <c r="AB29">
        <f t="shared" si="52"/>
        <v>-1</v>
      </c>
      <c r="AC29">
        <f t="shared" si="52"/>
        <v>-1</v>
      </c>
      <c r="AD29">
        <f t="shared" si="52"/>
        <v>-1</v>
      </c>
      <c r="AE29">
        <f t="shared" si="52"/>
        <v>-1</v>
      </c>
      <c r="AF29">
        <f t="shared" si="52"/>
        <v>-1</v>
      </c>
      <c r="AH29" s="111"/>
      <c r="AI29" s="159">
        <f t="shared" si="49"/>
        <v>48</v>
      </c>
      <c r="AJ29" s="6" t="s">
        <v>15</v>
      </c>
      <c r="AK29" s="5"/>
      <c r="AL29" s="4">
        <v>10</v>
      </c>
      <c r="AM29" s="107"/>
      <c r="AN29" s="159">
        <f t="shared" si="50"/>
        <v>68</v>
      </c>
      <c r="AO29" s="6" t="s">
        <v>15</v>
      </c>
      <c r="AP29" s="5"/>
      <c r="AQ29" s="4">
        <v>10</v>
      </c>
    </row>
    <row r="30" spans="1:58">
      <c r="A30">
        <f t="shared" ref="A30:AF30" si="53">IF(A5=(-1),-1,MOD(A5,$B$25))</f>
        <v>29</v>
      </c>
      <c r="B30">
        <f t="shared" si="53"/>
        <v>38</v>
      </c>
      <c r="C30">
        <f t="shared" si="53"/>
        <v>-1</v>
      </c>
      <c r="D30">
        <f t="shared" si="53"/>
        <v>-1</v>
      </c>
      <c r="E30">
        <f t="shared" si="53"/>
        <v>-1</v>
      </c>
      <c r="F30">
        <f t="shared" si="53"/>
        <v>-1</v>
      </c>
      <c r="G30">
        <f t="shared" si="53"/>
        <v>-1</v>
      </c>
      <c r="H30">
        <f t="shared" si="53"/>
        <v>-1</v>
      </c>
      <c r="I30">
        <f t="shared" si="53"/>
        <v>-1</v>
      </c>
      <c r="J30">
        <f t="shared" si="53"/>
        <v>-1</v>
      </c>
      <c r="K30">
        <f t="shared" si="53"/>
        <v>-1</v>
      </c>
      <c r="L30">
        <f t="shared" si="53"/>
        <v>-1</v>
      </c>
      <c r="M30">
        <f t="shared" si="53"/>
        <v>-1</v>
      </c>
      <c r="N30">
        <f t="shared" si="53"/>
        <v>-1</v>
      </c>
      <c r="O30">
        <f t="shared" si="53"/>
        <v>-1</v>
      </c>
      <c r="P30">
        <f t="shared" si="53"/>
        <v>-1</v>
      </c>
      <c r="Q30">
        <f t="shared" si="53"/>
        <v>-1</v>
      </c>
      <c r="R30">
        <f t="shared" si="53"/>
        <v>-1</v>
      </c>
      <c r="S30">
        <f t="shared" si="53"/>
        <v>-1</v>
      </c>
      <c r="T30">
        <f t="shared" si="53"/>
        <v>-1</v>
      </c>
      <c r="U30">
        <f t="shared" si="53"/>
        <v>-1</v>
      </c>
      <c r="V30">
        <f t="shared" si="53"/>
        <v>-1</v>
      </c>
      <c r="W30">
        <f t="shared" si="53"/>
        <v>-1</v>
      </c>
      <c r="X30">
        <f t="shared" si="53"/>
        <v>-1</v>
      </c>
      <c r="Y30">
        <f t="shared" si="53"/>
        <v>-1</v>
      </c>
      <c r="Z30">
        <f t="shared" si="53"/>
        <v>-1</v>
      </c>
      <c r="AA30">
        <f t="shared" si="53"/>
        <v>0</v>
      </c>
      <c r="AB30">
        <f t="shared" si="53"/>
        <v>-1</v>
      </c>
      <c r="AC30">
        <f t="shared" si="53"/>
        <v>-1</v>
      </c>
      <c r="AD30">
        <f t="shared" si="53"/>
        <v>-1</v>
      </c>
      <c r="AE30">
        <f t="shared" si="53"/>
        <v>-1</v>
      </c>
      <c r="AF30">
        <f t="shared" si="53"/>
        <v>-1</v>
      </c>
      <c r="AH30" s="111"/>
      <c r="AI30" s="159">
        <f t="shared" si="49"/>
        <v>16</v>
      </c>
      <c r="AJ30" s="6" t="s">
        <v>14</v>
      </c>
      <c r="AK30" s="5"/>
      <c r="AL30" s="4">
        <v>2</v>
      </c>
      <c r="AM30" s="107"/>
      <c r="AN30" s="159">
        <f t="shared" si="50"/>
        <v>36</v>
      </c>
      <c r="AO30" s="6" t="s">
        <v>14</v>
      </c>
      <c r="AP30" s="5"/>
      <c r="AQ30" s="4">
        <v>4</v>
      </c>
    </row>
    <row r="31" spans="1:58">
      <c r="A31">
        <f t="shared" ref="A31:AF31" si="54">IF(A6=(-1),-1,MOD(A6,$B$25))</f>
        <v>13</v>
      </c>
      <c r="B31">
        <f t="shared" si="54"/>
        <v>44</v>
      </c>
      <c r="C31">
        <f t="shared" si="54"/>
        <v>-1</v>
      </c>
      <c r="D31">
        <f t="shared" si="54"/>
        <v>2</v>
      </c>
      <c r="E31">
        <f t="shared" si="54"/>
        <v>-1</v>
      </c>
      <c r="F31">
        <f t="shared" si="54"/>
        <v>-1</v>
      </c>
      <c r="G31">
        <f t="shared" si="54"/>
        <v>-1</v>
      </c>
      <c r="H31">
        <f t="shared" si="54"/>
        <v>-1</v>
      </c>
      <c r="I31">
        <f t="shared" si="54"/>
        <v>-1</v>
      </c>
      <c r="J31">
        <f t="shared" si="54"/>
        <v>-1</v>
      </c>
      <c r="K31">
        <f t="shared" si="54"/>
        <v>-1</v>
      </c>
      <c r="L31">
        <f t="shared" si="54"/>
        <v>-1</v>
      </c>
      <c r="M31">
        <f t="shared" si="54"/>
        <v>39</v>
      </c>
      <c r="N31">
        <f t="shared" si="54"/>
        <v>-1</v>
      </c>
      <c r="O31">
        <f t="shared" si="54"/>
        <v>-1</v>
      </c>
      <c r="P31">
        <f t="shared" si="54"/>
        <v>-1</v>
      </c>
      <c r="Q31">
        <f t="shared" si="54"/>
        <v>28</v>
      </c>
      <c r="R31">
        <f t="shared" si="54"/>
        <v>-1</v>
      </c>
      <c r="S31">
        <f t="shared" si="54"/>
        <v>-1</v>
      </c>
      <c r="T31">
        <f t="shared" si="54"/>
        <v>-1</v>
      </c>
      <c r="U31">
        <f t="shared" si="54"/>
        <v>-1</v>
      </c>
      <c r="V31">
        <f t="shared" si="54"/>
        <v>59</v>
      </c>
      <c r="W31">
        <f t="shared" si="54"/>
        <v>51</v>
      </c>
      <c r="X31">
        <f t="shared" si="54"/>
        <v>-1</v>
      </c>
      <c r="Y31">
        <f t="shared" si="54"/>
        <v>-1</v>
      </c>
      <c r="Z31">
        <f t="shared" si="54"/>
        <v>-1</v>
      </c>
      <c r="AA31">
        <f t="shared" si="54"/>
        <v>-1</v>
      </c>
      <c r="AB31">
        <f t="shared" si="54"/>
        <v>0</v>
      </c>
      <c r="AC31">
        <f t="shared" si="54"/>
        <v>-1</v>
      </c>
      <c r="AD31">
        <f t="shared" si="54"/>
        <v>-1</v>
      </c>
      <c r="AE31">
        <f t="shared" si="54"/>
        <v>-1</v>
      </c>
      <c r="AF31">
        <f t="shared" si="54"/>
        <v>-1</v>
      </c>
      <c r="AH31" s="111"/>
      <c r="AI31" s="159">
        <f t="shared" si="49"/>
        <v>26</v>
      </c>
      <c r="AJ31" s="6" t="s">
        <v>13</v>
      </c>
      <c r="AK31" s="5" t="s">
        <v>12</v>
      </c>
      <c r="AL31" s="4">
        <v>5</v>
      </c>
      <c r="AM31" s="107"/>
      <c r="AN31" s="159">
        <f t="shared" si="50"/>
        <v>46</v>
      </c>
      <c r="AO31" s="6" t="s">
        <v>13</v>
      </c>
      <c r="AP31" s="5" t="s">
        <v>12</v>
      </c>
      <c r="AQ31" s="4">
        <v>15</v>
      </c>
    </row>
    <row r="32" spans="1:58">
      <c r="A32">
        <f t="shared" ref="A32:AF32" si="55">IF(A7=(-1),-1,MOD(A7,$B$25))</f>
        <v>55</v>
      </c>
      <c r="B32">
        <f t="shared" si="55"/>
        <v>-1</v>
      </c>
      <c r="C32">
        <f t="shared" si="55"/>
        <v>-1</v>
      </c>
      <c r="D32">
        <f t="shared" si="55"/>
        <v>-1</v>
      </c>
      <c r="E32">
        <f t="shared" si="55"/>
        <v>-1</v>
      </c>
      <c r="F32">
        <f t="shared" si="55"/>
        <v>-1</v>
      </c>
      <c r="G32">
        <f t="shared" si="55"/>
        <v>22</v>
      </c>
      <c r="H32">
        <f t="shared" si="55"/>
        <v>-1</v>
      </c>
      <c r="I32">
        <f t="shared" si="55"/>
        <v>-1</v>
      </c>
      <c r="J32">
        <f t="shared" si="55"/>
        <v>-1</v>
      </c>
      <c r="K32">
        <f t="shared" si="55"/>
        <v>28</v>
      </c>
      <c r="L32">
        <f t="shared" si="55"/>
        <v>3</v>
      </c>
      <c r="M32">
        <f t="shared" si="55"/>
        <v>-1</v>
      </c>
      <c r="N32">
        <f t="shared" si="55"/>
        <v>52</v>
      </c>
      <c r="O32">
        <f t="shared" si="55"/>
        <v>-1</v>
      </c>
      <c r="P32">
        <f t="shared" si="55"/>
        <v>-1</v>
      </c>
      <c r="Q32">
        <f t="shared" si="55"/>
        <v>-1</v>
      </c>
      <c r="R32">
        <f t="shared" si="55"/>
        <v>11</v>
      </c>
      <c r="S32">
        <f t="shared" si="55"/>
        <v>29</v>
      </c>
      <c r="T32">
        <f t="shared" si="55"/>
        <v>-1</v>
      </c>
      <c r="U32">
        <f t="shared" si="55"/>
        <v>19</v>
      </c>
      <c r="V32">
        <f t="shared" si="55"/>
        <v>-1</v>
      </c>
      <c r="W32">
        <f t="shared" si="55"/>
        <v>-1</v>
      </c>
      <c r="X32">
        <f t="shared" si="55"/>
        <v>-1</v>
      </c>
      <c r="Y32">
        <f t="shared" si="55"/>
        <v>-1</v>
      </c>
      <c r="Z32">
        <f t="shared" si="55"/>
        <v>-1</v>
      </c>
      <c r="AA32">
        <f t="shared" si="55"/>
        <v>-1</v>
      </c>
      <c r="AB32">
        <f t="shared" si="55"/>
        <v>-1</v>
      </c>
      <c r="AC32">
        <f t="shared" si="55"/>
        <v>0</v>
      </c>
      <c r="AD32">
        <f t="shared" si="55"/>
        <v>-1</v>
      </c>
      <c r="AE32">
        <f t="shared" si="55"/>
        <v>-1</v>
      </c>
      <c r="AF32">
        <f t="shared" si="55"/>
        <v>-1</v>
      </c>
      <c r="AH32" s="111"/>
      <c r="AI32" s="159">
        <f t="shared" si="49"/>
        <v>28</v>
      </c>
      <c r="AJ32" s="6"/>
      <c r="AK32" s="5" t="s">
        <v>11</v>
      </c>
      <c r="AL32" s="4">
        <v>3</v>
      </c>
      <c r="AM32" s="107"/>
      <c r="AN32" s="159">
        <f t="shared" si="50"/>
        <v>48</v>
      </c>
      <c r="AO32" s="6"/>
      <c r="AP32" s="5" t="s">
        <v>11</v>
      </c>
      <c r="AQ32" s="4">
        <v>11</v>
      </c>
    </row>
    <row r="33" spans="1:43" ht="15.75" thickBot="1">
      <c r="A33">
        <f t="shared" ref="A33:AF33" si="56">IF(A8=(-1),-1,MOD(A8,$B$25))</f>
        <v>28</v>
      </c>
      <c r="B33">
        <f t="shared" si="56"/>
        <v>44</v>
      </c>
      <c r="C33">
        <f t="shared" si="56"/>
        <v>-1</v>
      </c>
      <c r="D33">
        <f t="shared" si="56"/>
        <v>-1</v>
      </c>
      <c r="E33">
        <f t="shared" si="56"/>
        <v>31</v>
      </c>
      <c r="F33">
        <f t="shared" si="56"/>
        <v>-1</v>
      </c>
      <c r="G33">
        <f t="shared" si="56"/>
        <v>-1</v>
      </c>
      <c r="H33">
        <f t="shared" si="56"/>
        <v>31</v>
      </c>
      <c r="I33">
        <f t="shared" si="56"/>
        <v>39</v>
      </c>
      <c r="J33">
        <f t="shared" si="56"/>
        <v>-1</v>
      </c>
      <c r="K33">
        <f t="shared" si="56"/>
        <v>-1</v>
      </c>
      <c r="L33">
        <f t="shared" si="56"/>
        <v>-1</v>
      </c>
      <c r="M33">
        <f t="shared" si="56"/>
        <v>-1</v>
      </c>
      <c r="N33">
        <f t="shared" si="56"/>
        <v>-1</v>
      </c>
      <c r="O33">
        <f t="shared" si="56"/>
        <v>40</v>
      </c>
      <c r="P33">
        <f t="shared" si="56"/>
        <v>-1</v>
      </c>
      <c r="Q33">
        <f t="shared" si="56"/>
        <v>-1</v>
      </c>
      <c r="R33">
        <f t="shared" si="56"/>
        <v>-1</v>
      </c>
      <c r="S33">
        <f t="shared" si="56"/>
        <v>-1</v>
      </c>
      <c r="T33">
        <f t="shared" si="56"/>
        <v>-1</v>
      </c>
      <c r="U33">
        <f t="shared" si="56"/>
        <v>-1</v>
      </c>
      <c r="V33">
        <f t="shared" si="56"/>
        <v>-1</v>
      </c>
      <c r="W33">
        <f t="shared" si="56"/>
        <v>-1</v>
      </c>
      <c r="X33">
        <f t="shared" si="56"/>
        <v>-1</v>
      </c>
      <c r="Y33">
        <f t="shared" si="56"/>
        <v>-1</v>
      </c>
      <c r="Z33">
        <f t="shared" si="56"/>
        <v>-1</v>
      </c>
      <c r="AA33">
        <f t="shared" si="56"/>
        <v>-1</v>
      </c>
      <c r="AB33">
        <f t="shared" si="56"/>
        <v>-1</v>
      </c>
      <c r="AC33">
        <f t="shared" si="56"/>
        <v>-1</v>
      </c>
      <c r="AD33">
        <f t="shared" si="56"/>
        <v>0</v>
      </c>
      <c r="AE33">
        <f t="shared" si="56"/>
        <v>-1</v>
      </c>
      <c r="AF33">
        <f t="shared" si="56"/>
        <v>-1</v>
      </c>
      <c r="AH33" s="111"/>
      <c r="AI33" s="159">
        <f t="shared" si="49"/>
        <v>24</v>
      </c>
      <c r="AJ33" s="6" t="s">
        <v>10</v>
      </c>
      <c r="AK33" s="5"/>
      <c r="AL33" s="4">
        <v>33</v>
      </c>
      <c r="AM33" s="107"/>
      <c r="AN33" s="159">
        <f t="shared" si="50"/>
        <v>44</v>
      </c>
      <c r="AO33" s="6" t="s">
        <v>10</v>
      </c>
      <c r="AP33" s="5"/>
      <c r="AQ33" s="4">
        <v>35</v>
      </c>
    </row>
    <row r="34" spans="1:43" ht="15.75" thickBot="1">
      <c r="A34">
        <f t="shared" ref="A34:AF34" si="57">IF(A9=(-1),-1,MOD(A9,$B$25))</f>
        <v>48</v>
      </c>
      <c r="B34">
        <f t="shared" si="57"/>
        <v>4</v>
      </c>
      <c r="C34">
        <f t="shared" si="57"/>
        <v>-1</v>
      </c>
      <c r="D34">
        <f t="shared" si="57"/>
        <v>7</v>
      </c>
      <c r="E34">
        <f t="shared" si="57"/>
        <v>-1</v>
      </c>
      <c r="F34">
        <f t="shared" si="57"/>
        <v>-1</v>
      </c>
      <c r="G34">
        <f t="shared" si="57"/>
        <v>-1</v>
      </c>
      <c r="H34">
        <f t="shared" si="57"/>
        <v>-1</v>
      </c>
      <c r="I34">
        <f t="shared" si="57"/>
        <v>-1</v>
      </c>
      <c r="J34">
        <f t="shared" si="57"/>
        <v>-1</v>
      </c>
      <c r="K34">
        <f t="shared" si="57"/>
        <v>-1</v>
      </c>
      <c r="L34">
        <f t="shared" si="57"/>
        <v>-1</v>
      </c>
      <c r="M34">
        <f t="shared" si="57"/>
        <v>19</v>
      </c>
      <c r="N34">
        <f t="shared" si="57"/>
        <v>-1</v>
      </c>
      <c r="O34">
        <f t="shared" si="57"/>
        <v>-1</v>
      </c>
      <c r="P34">
        <f t="shared" si="57"/>
        <v>-1</v>
      </c>
      <c r="Q34">
        <f t="shared" si="57"/>
        <v>38</v>
      </c>
      <c r="R34">
        <f t="shared" si="57"/>
        <v>-1</v>
      </c>
      <c r="S34">
        <f t="shared" si="57"/>
        <v>-1</v>
      </c>
      <c r="T34">
        <f t="shared" si="57"/>
        <v>36</v>
      </c>
      <c r="U34">
        <f t="shared" si="57"/>
        <v>-1</v>
      </c>
      <c r="V34">
        <f t="shared" si="57"/>
        <v>45</v>
      </c>
      <c r="W34">
        <f t="shared" si="57"/>
        <v>49</v>
      </c>
      <c r="X34">
        <f t="shared" si="57"/>
        <v>-1</v>
      </c>
      <c r="Y34">
        <f t="shared" si="57"/>
        <v>26</v>
      </c>
      <c r="Z34">
        <f t="shared" si="57"/>
        <v>-1</v>
      </c>
      <c r="AA34">
        <f t="shared" si="57"/>
        <v>-1</v>
      </c>
      <c r="AB34">
        <f t="shared" si="57"/>
        <v>-1</v>
      </c>
      <c r="AC34">
        <f t="shared" si="57"/>
        <v>-1</v>
      </c>
      <c r="AD34">
        <f t="shared" si="57"/>
        <v>-1</v>
      </c>
      <c r="AE34">
        <f t="shared" si="57"/>
        <v>0</v>
      </c>
      <c r="AF34">
        <f t="shared" si="57"/>
        <v>-1</v>
      </c>
      <c r="AH34" s="111"/>
      <c r="AI34" s="159">
        <f t="shared" si="49"/>
        <v>30</v>
      </c>
      <c r="AJ34" s="3" t="s">
        <v>9</v>
      </c>
      <c r="AK34" s="2"/>
      <c r="AL34" s="1">
        <f>AL27+AL28+AL33+AL29*(SUM(AI26:AI35))</f>
        <v>3627</v>
      </c>
      <c r="AM34" s="107"/>
      <c r="AN34" s="159">
        <f t="shared" si="50"/>
        <v>50</v>
      </c>
      <c r="AO34" s="3" t="s">
        <v>9</v>
      </c>
      <c r="AP34" s="2"/>
      <c r="AQ34" s="1">
        <f>AQ27+AQ28+AQ33+AQ29*(SUM(AN26:AN35))</f>
        <v>5630</v>
      </c>
    </row>
    <row r="35" spans="1:43">
      <c r="A35">
        <f t="shared" ref="A35:AF35" si="58">IF(A10=(-1),-1,MOD(A10,$B$25))</f>
        <v>39</v>
      </c>
      <c r="B35">
        <f t="shared" si="58"/>
        <v>54</v>
      </c>
      <c r="C35">
        <f t="shared" si="58"/>
        <v>-1</v>
      </c>
      <c r="D35">
        <f t="shared" si="58"/>
        <v>-1</v>
      </c>
      <c r="E35">
        <f t="shared" si="58"/>
        <v>-1</v>
      </c>
      <c r="F35">
        <f t="shared" si="58"/>
        <v>-1</v>
      </c>
      <c r="G35">
        <f t="shared" si="58"/>
        <v>-1</v>
      </c>
      <c r="H35">
        <f t="shared" si="58"/>
        <v>-1</v>
      </c>
      <c r="I35">
        <f t="shared" si="58"/>
        <v>-1</v>
      </c>
      <c r="J35">
        <f t="shared" si="58"/>
        <v>-1</v>
      </c>
      <c r="K35">
        <f t="shared" si="58"/>
        <v>45</v>
      </c>
      <c r="L35">
        <f t="shared" si="58"/>
        <v>21</v>
      </c>
      <c r="M35">
        <f t="shared" si="58"/>
        <v>-1</v>
      </c>
      <c r="N35">
        <f t="shared" si="58"/>
        <v>14</v>
      </c>
      <c r="O35">
        <f t="shared" si="58"/>
        <v>-1</v>
      </c>
      <c r="P35">
        <f t="shared" si="58"/>
        <v>-1</v>
      </c>
      <c r="Q35">
        <f t="shared" si="58"/>
        <v>-1</v>
      </c>
      <c r="R35">
        <f t="shared" si="58"/>
        <v>14</v>
      </c>
      <c r="S35">
        <f t="shared" si="58"/>
        <v>61</v>
      </c>
      <c r="T35">
        <f t="shared" si="58"/>
        <v>-1</v>
      </c>
      <c r="U35">
        <f t="shared" si="58"/>
        <v>24</v>
      </c>
      <c r="V35">
        <f t="shared" si="58"/>
        <v>-1</v>
      </c>
      <c r="W35">
        <f t="shared" si="58"/>
        <v>-1</v>
      </c>
      <c r="X35">
        <f t="shared" si="58"/>
        <v>-1</v>
      </c>
      <c r="Y35">
        <f t="shared" si="58"/>
        <v>-1</v>
      </c>
      <c r="Z35">
        <f t="shared" si="58"/>
        <v>-1</v>
      </c>
      <c r="AA35">
        <f t="shared" si="58"/>
        <v>-1</v>
      </c>
      <c r="AB35">
        <f t="shared" si="58"/>
        <v>-1</v>
      </c>
      <c r="AC35">
        <f t="shared" si="58"/>
        <v>-1</v>
      </c>
      <c r="AD35">
        <f t="shared" si="58"/>
        <v>-1</v>
      </c>
      <c r="AE35">
        <f t="shared" si="58"/>
        <v>-1</v>
      </c>
      <c r="AF35">
        <f t="shared" si="58"/>
        <v>0</v>
      </c>
      <c r="AH35" s="111"/>
      <c r="AI35" s="159">
        <f t="shared" si="49"/>
        <v>28</v>
      </c>
      <c r="AJ35" s="107"/>
      <c r="AK35" s="107"/>
      <c r="AL35" s="107"/>
      <c r="AM35" s="107"/>
      <c r="AN35" s="159">
        <f t="shared" si="50"/>
        <v>48</v>
      </c>
      <c r="AO35" s="107"/>
      <c r="AP35" s="107"/>
      <c r="AQ35" s="112"/>
    </row>
    <row r="36" spans="1:43" ht="15.75" thickBot="1">
      <c r="AH36" s="113"/>
      <c r="AI36" s="114"/>
      <c r="AJ36" s="114"/>
      <c r="AK36" s="114"/>
      <c r="AL36" s="114"/>
      <c r="AM36" s="114"/>
      <c r="AN36" s="114"/>
      <c r="AO36" s="114"/>
      <c r="AP36" s="114"/>
      <c r="AQ36" s="115"/>
    </row>
    <row r="37" spans="1:43" ht="15.75" thickBot="1"/>
    <row r="38" spans="1:43" ht="15.75" thickBot="1">
      <c r="A38" s="13" t="s">
        <v>2</v>
      </c>
      <c r="B38" s="12">
        <v>128</v>
      </c>
      <c r="D38" s="11" t="s">
        <v>3</v>
      </c>
      <c r="E38" s="10">
        <f>AI1*B38</f>
        <v>4096</v>
      </c>
      <c r="AH38" s="135" t="s">
        <v>77</v>
      </c>
      <c r="AI38" s="196"/>
      <c r="AJ38" s="196"/>
      <c r="AK38" s="196"/>
      <c r="AL38" s="196"/>
      <c r="AM38" s="196"/>
      <c r="AN38" s="196"/>
      <c r="AO38" s="196"/>
      <c r="AP38" s="196"/>
      <c r="AQ38" s="197"/>
    </row>
    <row r="39" spans="1:43" ht="15.75" thickBot="1">
      <c r="A39">
        <f t="shared" ref="A39:AF39" si="59">IF(A1=(-1),-1,MOD(A1,$B$38))</f>
        <v>122</v>
      </c>
      <c r="B39">
        <f t="shared" si="59"/>
        <v>69</v>
      </c>
      <c r="C39">
        <f t="shared" si="59"/>
        <v>98</v>
      </c>
      <c r="D39">
        <f t="shared" si="59"/>
        <v>31</v>
      </c>
      <c r="E39">
        <f t="shared" si="59"/>
        <v>-1</v>
      </c>
      <c r="F39">
        <f t="shared" si="59"/>
        <v>100</v>
      </c>
      <c r="G39">
        <f t="shared" si="59"/>
        <v>10</v>
      </c>
      <c r="H39">
        <f t="shared" si="59"/>
        <v>-1</v>
      </c>
      <c r="I39">
        <f t="shared" si="59"/>
        <v>-1</v>
      </c>
      <c r="J39">
        <f t="shared" si="59"/>
        <v>59</v>
      </c>
      <c r="K39">
        <f t="shared" si="59"/>
        <v>101</v>
      </c>
      <c r="L39">
        <f t="shared" si="59"/>
        <v>110</v>
      </c>
      <c r="M39">
        <f t="shared" si="59"/>
        <v>63</v>
      </c>
      <c r="N39">
        <f t="shared" si="59"/>
        <v>9</v>
      </c>
      <c r="O39">
        <f t="shared" si="59"/>
        <v>-1</v>
      </c>
      <c r="P39">
        <f t="shared" si="59"/>
        <v>67</v>
      </c>
      <c r="Q39">
        <f t="shared" si="59"/>
        <v>23</v>
      </c>
      <c r="R39">
        <f t="shared" si="59"/>
        <v>-1</v>
      </c>
      <c r="S39">
        <f t="shared" si="59"/>
        <v>62</v>
      </c>
      <c r="T39">
        <f t="shared" si="59"/>
        <v>35</v>
      </c>
      <c r="U39">
        <f t="shared" si="59"/>
        <v>111</v>
      </c>
      <c r="V39">
        <f t="shared" si="59"/>
        <v>31</v>
      </c>
      <c r="W39">
        <f t="shared" si="59"/>
        <v>1</v>
      </c>
      <c r="X39">
        <f t="shared" si="59"/>
        <v>0</v>
      </c>
      <c r="Y39">
        <f t="shared" si="59"/>
        <v>-1</v>
      </c>
      <c r="Z39">
        <f t="shared" si="59"/>
        <v>-1</v>
      </c>
      <c r="AA39">
        <f t="shared" si="59"/>
        <v>-1</v>
      </c>
      <c r="AB39">
        <f t="shared" si="59"/>
        <v>-1</v>
      </c>
      <c r="AC39">
        <f t="shared" si="59"/>
        <v>-1</v>
      </c>
      <c r="AD39">
        <f t="shared" si="59"/>
        <v>-1</v>
      </c>
      <c r="AE39">
        <f t="shared" si="59"/>
        <v>-1</v>
      </c>
      <c r="AF39">
        <f t="shared" si="59"/>
        <v>-1</v>
      </c>
      <c r="AH39" s="198" t="s">
        <v>19</v>
      </c>
      <c r="AI39" s="194">
        <f>AL1+MAX($AL$43,$AL$44,$AL$45,$AL$46)</f>
        <v>23</v>
      </c>
      <c r="AJ39" s="315" t="s">
        <v>20</v>
      </c>
      <c r="AK39" s="316"/>
      <c r="AL39" s="317"/>
      <c r="AM39" s="198" t="s">
        <v>19</v>
      </c>
      <c r="AN39" s="194">
        <f>AL1+MAX($AQ$43,$AQ$44,$AQ$45,$AQ$46)</f>
        <v>31</v>
      </c>
      <c r="AO39" s="315" t="s">
        <v>18</v>
      </c>
      <c r="AP39" s="316"/>
      <c r="AQ39" s="317"/>
    </row>
    <row r="40" spans="1:43">
      <c r="A40">
        <f t="shared" ref="A40:AF40" si="60">IF(A2=(-1),-1,MOD(A2,$B$38))</f>
        <v>2</v>
      </c>
      <c r="B40">
        <f t="shared" si="60"/>
        <v>-1</v>
      </c>
      <c r="C40">
        <f t="shared" si="60"/>
        <v>111</v>
      </c>
      <c r="D40">
        <f t="shared" si="60"/>
        <v>117</v>
      </c>
      <c r="E40">
        <f t="shared" si="60"/>
        <v>124</v>
      </c>
      <c r="F40">
        <f t="shared" si="60"/>
        <v>71</v>
      </c>
      <c r="G40">
        <f t="shared" si="60"/>
        <v>-1</v>
      </c>
      <c r="H40">
        <f t="shared" si="60"/>
        <v>94</v>
      </c>
      <c r="I40">
        <f t="shared" si="60"/>
        <v>104</v>
      </c>
      <c r="J40">
        <f t="shared" si="60"/>
        <v>45</v>
      </c>
      <c r="K40">
        <f t="shared" si="60"/>
        <v>-1</v>
      </c>
      <c r="L40">
        <f t="shared" si="60"/>
        <v>92</v>
      </c>
      <c r="M40">
        <f t="shared" si="60"/>
        <v>102</v>
      </c>
      <c r="N40">
        <f t="shared" si="60"/>
        <v>-1</v>
      </c>
      <c r="O40">
        <f t="shared" si="60"/>
        <v>109</v>
      </c>
      <c r="P40">
        <f t="shared" si="60"/>
        <v>4</v>
      </c>
      <c r="Q40">
        <f t="shared" si="60"/>
        <v>14</v>
      </c>
      <c r="R40">
        <f t="shared" si="60"/>
        <v>27</v>
      </c>
      <c r="S40">
        <f t="shared" si="60"/>
        <v>-1</v>
      </c>
      <c r="T40">
        <f t="shared" si="60"/>
        <v>127</v>
      </c>
      <c r="U40">
        <f t="shared" si="60"/>
        <v>-1</v>
      </c>
      <c r="V40">
        <f t="shared" si="60"/>
        <v>28</v>
      </c>
      <c r="W40">
        <f t="shared" si="60"/>
        <v>0</v>
      </c>
      <c r="X40">
        <f t="shared" si="60"/>
        <v>0</v>
      </c>
      <c r="Y40">
        <f t="shared" si="60"/>
        <v>0</v>
      </c>
      <c r="Z40">
        <f t="shared" si="60"/>
        <v>-1</v>
      </c>
      <c r="AA40">
        <f t="shared" si="60"/>
        <v>-1</v>
      </c>
      <c r="AB40">
        <f t="shared" si="60"/>
        <v>-1</v>
      </c>
      <c r="AC40">
        <f t="shared" si="60"/>
        <v>-1</v>
      </c>
      <c r="AD40">
        <f t="shared" si="60"/>
        <v>-1</v>
      </c>
      <c r="AE40">
        <f t="shared" si="60"/>
        <v>-1</v>
      </c>
      <c r="AF40">
        <f t="shared" si="60"/>
        <v>-1</v>
      </c>
      <c r="AH40" s="198"/>
      <c r="AI40" s="194">
        <f t="shared" ref="AI40:AI48" si="61">AL2+MAX($AL$43,$AL$44,$AL$45,$AL$46)</f>
        <v>23</v>
      </c>
      <c r="AJ40" s="192" t="s">
        <v>85</v>
      </c>
      <c r="AK40" s="191"/>
      <c r="AL40" s="190">
        <v>96</v>
      </c>
      <c r="AM40" s="198"/>
      <c r="AN40" s="194">
        <f t="shared" ref="AN40:AN48" si="62">AL2+MAX($AQ$43,$AQ$44,$AQ$45,$AQ$46)</f>
        <v>31</v>
      </c>
      <c r="AO40" s="192" t="s">
        <v>85</v>
      </c>
      <c r="AP40" s="191"/>
      <c r="AQ40" s="190">
        <v>97</v>
      </c>
    </row>
    <row r="41" spans="1:43">
      <c r="A41">
        <f t="shared" ref="A41:AF41" si="63">IF(A3=(-1),-1,MOD(A3,$B$38))</f>
        <v>106</v>
      </c>
      <c r="B41">
        <f t="shared" si="63"/>
        <v>111</v>
      </c>
      <c r="C41">
        <f t="shared" si="63"/>
        <v>57</v>
      </c>
      <c r="D41">
        <f t="shared" si="63"/>
        <v>-1</v>
      </c>
      <c r="E41">
        <f t="shared" si="63"/>
        <v>63</v>
      </c>
      <c r="F41">
        <f t="shared" si="63"/>
        <v>117</v>
      </c>
      <c r="G41">
        <f t="shared" si="63"/>
        <v>93</v>
      </c>
      <c r="H41">
        <f t="shared" si="63"/>
        <v>101</v>
      </c>
      <c r="I41">
        <f t="shared" si="63"/>
        <v>49</v>
      </c>
      <c r="J41">
        <f t="shared" si="63"/>
        <v>95</v>
      </c>
      <c r="K41">
        <f t="shared" si="63"/>
        <v>39</v>
      </c>
      <c r="L41">
        <f t="shared" si="63"/>
        <v>-1</v>
      </c>
      <c r="M41">
        <f t="shared" si="63"/>
        <v>-1</v>
      </c>
      <c r="N41">
        <f t="shared" si="63"/>
        <v>14</v>
      </c>
      <c r="O41">
        <f t="shared" si="63"/>
        <v>97</v>
      </c>
      <c r="P41">
        <f t="shared" si="63"/>
        <v>97</v>
      </c>
      <c r="Q41">
        <f t="shared" si="63"/>
        <v>-1</v>
      </c>
      <c r="R41">
        <f t="shared" si="63"/>
        <v>117</v>
      </c>
      <c r="S41">
        <f t="shared" si="63"/>
        <v>77</v>
      </c>
      <c r="T41">
        <f t="shared" si="63"/>
        <v>123</v>
      </c>
      <c r="U41">
        <f t="shared" si="63"/>
        <v>117</v>
      </c>
      <c r="V41">
        <f t="shared" si="63"/>
        <v>-1</v>
      </c>
      <c r="W41">
        <f t="shared" si="63"/>
        <v>-1</v>
      </c>
      <c r="X41">
        <f t="shared" si="63"/>
        <v>-1</v>
      </c>
      <c r="Y41">
        <f t="shared" si="63"/>
        <v>0</v>
      </c>
      <c r="Z41">
        <f t="shared" si="63"/>
        <v>0</v>
      </c>
      <c r="AA41">
        <f t="shared" si="63"/>
        <v>-1</v>
      </c>
      <c r="AB41">
        <f t="shared" si="63"/>
        <v>-1</v>
      </c>
      <c r="AC41">
        <f t="shared" si="63"/>
        <v>-1</v>
      </c>
      <c r="AD41">
        <f t="shared" si="63"/>
        <v>-1</v>
      </c>
      <c r="AE41">
        <f t="shared" si="63"/>
        <v>-1</v>
      </c>
      <c r="AF41">
        <f t="shared" si="63"/>
        <v>-1</v>
      </c>
      <c r="AH41" s="198"/>
      <c r="AI41" s="194">
        <f t="shared" si="61"/>
        <v>23</v>
      </c>
      <c r="AJ41" s="189" t="s">
        <v>86</v>
      </c>
      <c r="AK41" s="188"/>
      <c r="AL41" s="187">
        <v>97</v>
      </c>
      <c r="AM41" s="198"/>
      <c r="AN41" s="194">
        <f t="shared" si="62"/>
        <v>31</v>
      </c>
      <c r="AO41" s="189" t="s">
        <v>86</v>
      </c>
      <c r="AP41" s="188"/>
      <c r="AQ41" s="187">
        <v>99</v>
      </c>
    </row>
    <row r="42" spans="1:43">
      <c r="A42">
        <f t="shared" ref="A42:AF42" si="64">IF(A4=(-1),-1,MOD(A4,$B$38))</f>
        <v>121</v>
      </c>
      <c r="B42">
        <f t="shared" si="64"/>
        <v>89</v>
      </c>
      <c r="C42">
        <f t="shared" si="64"/>
        <v>-1</v>
      </c>
      <c r="D42">
        <f t="shared" si="64"/>
        <v>84</v>
      </c>
      <c r="E42">
        <f t="shared" si="64"/>
        <v>20</v>
      </c>
      <c r="F42">
        <f t="shared" si="64"/>
        <v>-1</v>
      </c>
      <c r="G42">
        <f t="shared" si="64"/>
        <v>22</v>
      </c>
      <c r="H42">
        <f t="shared" si="64"/>
        <v>3</v>
      </c>
      <c r="I42">
        <f t="shared" si="64"/>
        <v>115</v>
      </c>
      <c r="J42">
        <f t="shared" si="64"/>
        <v>-1</v>
      </c>
      <c r="K42">
        <f t="shared" si="64"/>
        <v>8</v>
      </c>
      <c r="L42">
        <f t="shared" si="64"/>
        <v>86</v>
      </c>
      <c r="M42">
        <f t="shared" si="64"/>
        <v>118</v>
      </c>
      <c r="N42">
        <f t="shared" si="64"/>
        <v>91</v>
      </c>
      <c r="O42">
        <f t="shared" si="64"/>
        <v>83</v>
      </c>
      <c r="P42">
        <f t="shared" si="64"/>
        <v>-1</v>
      </c>
      <c r="Q42">
        <f t="shared" si="64"/>
        <v>112</v>
      </c>
      <c r="R42">
        <f t="shared" si="64"/>
        <v>76</v>
      </c>
      <c r="S42">
        <f t="shared" si="64"/>
        <v>116</v>
      </c>
      <c r="T42">
        <f t="shared" si="64"/>
        <v>-1</v>
      </c>
      <c r="U42">
        <f t="shared" si="64"/>
        <v>16</v>
      </c>
      <c r="V42">
        <f t="shared" si="64"/>
        <v>12</v>
      </c>
      <c r="W42">
        <f t="shared" si="64"/>
        <v>1</v>
      </c>
      <c r="X42">
        <f t="shared" si="64"/>
        <v>-1</v>
      </c>
      <c r="Y42">
        <f t="shared" si="64"/>
        <v>-1</v>
      </c>
      <c r="Z42">
        <f t="shared" si="64"/>
        <v>0</v>
      </c>
      <c r="AA42">
        <f t="shared" si="64"/>
        <v>-1</v>
      </c>
      <c r="AB42">
        <f t="shared" si="64"/>
        <v>-1</v>
      </c>
      <c r="AC42">
        <f t="shared" si="64"/>
        <v>-1</v>
      </c>
      <c r="AD42">
        <f t="shared" si="64"/>
        <v>-1</v>
      </c>
      <c r="AE42">
        <f t="shared" si="64"/>
        <v>-1</v>
      </c>
      <c r="AF42">
        <f t="shared" si="64"/>
        <v>-1</v>
      </c>
      <c r="AH42" s="198"/>
      <c r="AI42" s="194">
        <f t="shared" si="61"/>
        <v>23</v>
      </c>
      <c r="AJ42" s="189" t="s">
        <v>83</v>
      </c>
      <c r="AK42" s="188"/>
      <c r="AL42" s="187">
        <v>10</v>
      </c>
      <c r="AM42" s="198"/>
      <c r="AN42" s="194">
        <f t="shared" si="62"/>
        <v>31</v>
      </c>
      <c r="AO42" s="189" t="s">
        <v>83</v>
      </c>
      <c r="AP42" s="188"/>
      <c r="AQ42" s="187">
        <v>10</v>
      </c>
    </row>
    <row r="43" spans="1:43">
      <c r="A43">
        <f t="shared" ref="A43:AF43" si="65">IF(A5=(-1),-1,MOD(A5,$B$38))</f>
        <v>29</v>
      </c>
      <c r="B43">
        <f t="shared" si="65"/>
        <v>102</v>
      </c>
      <c r="C43">
        <f t="shared" si="65"/>
        <v>-1</v>
      </c>
      <c r="D43">
        <f t="shared" si="65"/>
        <v>-1</v>
      </c>
      <c r="E43">
        <f t="shared" si="65"/>
        <v>-1</v>
      </c>
      <c r="F43">
        <f t="shared" si="65"/>
        <v>-1</v>
      </c>
      <c r="G43">
        <f t="shared" si="65"/>
        <v>-1</v>
      </c>
      <c r="H43">
        <f t="shared" si="65"/>
        <v>-1</v>
      </c>
      <c r="I43">
        <f t="shared" si="65"/>
        <v>-1</v>
      </c>
      <c r="J43">
        <f t="shared" si="65"/>
        <v>-1</v>
      </c>
      <c r="K43">
        <f t="shared" si="65"/>
        <v>-1</v>
      </c>
      <c r="L43">
        <f t="shared" si="65"/>
        <v>-1</v>
      </c>
      <c r="M43">
        <f t="shared" si="65"/>
        <v>-1</v>
      </c>
      <c r="N43">
        <f t="shared" si="65"/>
        <v>-1</v>
      </c>
      <c r="O43">
        <f t="shared" si="65"/>
        <v>-1</v>
      </c>
      <c r="P43">
        <f t="shared" si="65"/>
        <v>-1</v>
      </c>
      <c r="Q43">
        <f t="shared" si="65"/>
        <v>-1</v>
      </c>
      <c r="R43">
        <f t="shared" si="65"/>
        <v>-1</v>
      </c>
      <c r="S43">
        <f t="shared" si="65"/>
        <v>-1</v>
      </c>
      <c r="T43">
        <f t="shared" si="65"/>
        <v>-1</v>
      </c>
      <c r="U43">
        <f t="shared" si="65"/>
        <v>-1</v>
      </c>
      <c r="V43">
        <f t="shared" si="65"/>
        <v>-1</v>
      </c>
      <c r="W43">
        <f t="shared" si="65"/>
        <v>-1</v>
      </c>
      <c r="X43">
        <f t="shared" si="65"/>
        <v>-1</v>
      </c>
      <c r="Y43">
        <f t="shared" si="65"/>
        <v>-1</v>
      </c>
      <c r="Z43">
        <f t="shared" si="65"/>
        <v>-1</v>
      </c>
      <c r="AA43">
        <f t="shared" si="65"/>
        <v>0</v>
      </c>
      <c r="AB43">
        <f t="shared" si="65"/>
        <v>-1</v>
      </c>
      <c r="AC43">
        <f t="shared" si="65"/>
        <v>-1</v>
      </c>
      <c r="AD43">
        <f t="shared" si="65"/>
        <v>-1</v>
      </c>
      <c r="AE43">
        <f t="shared" si="65"/>
        <v>-1</v>
      </c>
      <c r="AF43">
        <f t="shared" si="65"/>
        <v>-1</v>
      </c>
      <c r="AH43" s="198"/>
      <c r="AI43" s="194">
        <f t="shared" si="61"/>
        <v>7</v>
      </c>
      <c r="AJ43" s="189" t="s">
        <v>91</v>
      </c>
      <c r="AK43" s="188"/>
      <c r="AL43" s="187">
        <v>4</v>
      </c>
      <c r="AM43" s="198"/>
      <c r="AN43" s="194">
        <f t="shared" si="62"/>
        <v>15</v>
      </c>
      <c r="AO43" s="189" t="s">
        <v>91</v>
      </c>
      <c r="AP43" s="188"/>
      <c r="AQ43" s="187">
        <v>6</v>
      </c>
    </row>
    <row r="44" spans="1:43">
      <c r="A44">
        <f t="shared" ref="A44:AF44" si="66">IF(A6=(-1),-1,MOD(A6,$B$38))</f>
        <v>77</v>
      </c>
      <c r="B44">
        <f t="shared" si="66"/>
        <v>108</v>
      </c>
      <c r="C44">
        <f t="shared" si="66"/>
        <v>-1</v>
      </c>
      <c r="D44">
        <f t="shared" si="66"/>
        <v>66</v>
      </c>
      <c r="E44">
        <f t="shared" si="66"/>
        <v>-1</v>
      </c>
      <c r="F44">
        <f t="shared" si="66"/>
        <v>-1</v>
      </c>
      <c r="G44">
        <f t="shared" si="66"/>
        <v>-1</v>
      </c>
      <c r="H44">
        <f t="shared" si="66"/>
        <v>-1</v>
      </c>
      <c r="I44">
        <f t="shared" si="66"/>
        <v>-1</v>
      </c>
      <c r="J44">
        <f t="shared" si="66"/>
        <v>-1</v>
      </c>
      <c r="K44">
        <f t="shared" si="66"/>
        <v>-1</v>
      </c>
      <c r="L44">
        <f t="shared" si="66"/>
        <v>-1</v>
      </c>
      <c r="M44">
        <f t="shared" si="66"/>
        <v>103</v>
      </c>
      <c r="N44">
        <f t="shared" si="66"/>
        <v>-1</v>
      </c>
      <c r="O44">
        <f t="shared" si="66"/>
        <v>-1</v>
      </c>
      <c r="P44">
        <f t="shared" si="66"/>
        <v>-1</v>
      </c>
      <c r="Q44">
        <f t="shared" si="66"/>
        <v>28</v>
      </c>
      <c r="R44">
        <f t="shared" si="66"/>
        <v>-1</v>
      </c>
      <c r="S44">
        <f t="shared" si="66"/>
        <v>-1</v>
      </c>
      <c r="T44">
        <f t="shared" si="66"/>
        <v>-1</v>
      </c>
      <c r="U44">
        <f t="shared" si="66"/>
        <v>-1</v>
      </c>
      <c r="V44">
        <f t="shared" si="66"/>
        <v>123</v>
      </c>
      <c r="W44">
        <f t="shared" si="66"/>
        <v>115</v>
      </c>
      <c r="X44">
        <f t="shared" si="66"/>
        <v>-1</v>
      </c>
      <c r="Y44">
        <f t="shared" si="66"/>
        <v>-1</v>
      </c>
      <c r="Z44">
        <f t="shared" si="66"/>
        <v>-1</v>
      </c>
      <c r="AA44">
        <f t="shared" si="66"/>
        <v>-1</v>
      </c>
      <c r="AB44">
        <f t="shared" si="66"/>
        <v>0</v>
      </c>
      <c r="AC44">
        <f t="shared" si="66"/>
        <v>-1</v>
      </c>
      <c r="AD44">
        <f t="shared" si="66"/>
        <v>-1</v>
      </c>
      <c r="AE44">
        <f t="shared" si="66"/>
        <v>-1</v>
      </c>
      <c r="AF44">
        <f t="shared" si="66"/>
        <v>-1</v>
      </c>
      <c r="AH44" s="198"/>
      <c r="AI44" s="194">
        <f t="shared" si="61"/>
        <v>12</v>
      </c>
      <c r="AJ44" s="189" t="s">
        <v>92</v>
      </c>
      <c r="AK44" s="188"/>
      <c r="AL44" s="187">
        <v>3</v>
      </c>
      <c r="AM44" s="198"/>
      <c r="AN44" s="194">
        <f t="shared" si="62"/>
        <v>20</v>
      </c>
      <c r="AO44" s="189" t="s">
        <v>92</v>
      </c>
      <c r="AP44" s="188"/>
      <c r="AQ44" s="187">
        <v>12</v>
      </c>
    </row>
    <row r="45" spans="1:43">
      <c r="A45">
        <f t="shared" ref="A45:AF45" si="67">IF(A7=(-1),-1,MOD(A7,$B$38))</f>
        <v>55</v>
      </c>
      <c r="B45">
        <f t="shared" si="67"/>
        <v>-1</v>
      </c>
      <c r="C45">
        <f t="shared" si="67"/>
        <v>-1</v>
      </c>
      <c r="D45">
        <f t="shared" si="67"/>
        <v>-1</v>
      </c>
      <c r="E45">
        <f t="shared" si="67"/>
        <v>-1</v>
      </c>
      <c r="F45">
        <f t="shared" si="67"/>
        <v>-1</v>
      </c>
      <c r="G45">
        <f t="shared" si="67"/>
        <v>22</v>
      </c>
      <c r="H45">
        <f t="shared" si="67"/>
        <v>-1</v>
      </c>
      <c r="I45">
        <f t="shared" si="67"/>
        <v>-1</v>
      </c>
      <c r="J45">
        <f t="shared" si="67"/>
        <v>-1</v>
      </c>
      <c r="K45">
        <f t="shared" si="67"/>
        <v>28</v>
      </c>
      <c r="L45">
        <f t="shared" si="67"/>
        <v>67</v>
      </c>
      <c r="M45">
        <f t="shared" si="67"/>
        <v>-1</v>
      </c>
      <c r="N45">
        <f t="shared" si="67"/>
        <v>116</v>
      </c>
      <c r="O45">
        <f t="shared" si="67"/>
        <v>-1</v>
      </c>
      <c r="P45">
        <f t="shared" si="67"/>
        <v>-1</v>
      </c>
      <c r="Q45">
        <f t="shared" si="67"/>
        <v>-1</v>
      </c>
      <c r="R45">
        <f t="shared" si="67"/>
        <v>11</v>
      </c>
      <c r="S45">
        <f t="shared" si="67"/>
        <v>29</v>
      </c>
      <c r="T45">
        <f t="shared" si="67"/>
        <v>-1</v>
      </c>
      <c r="U45">
        <f t="shared" si="67"/>
        <v>83</v>
      </c>
      <c r="V45">
        <f t="shared" si="67"/>
        <v>-1</v>
      </c>
      <c r="W45">
        <f t="shared" si="67"/>
        <v>-1</v>
      </c>
      <c r="X45">
        <f t="shared" si="67"/>
        <v>-1</v>
      </c>
      <c r="Y45">
        <f t="shared" si="67"/>
        <v>-1</v>
      </c>
      <c r="Z45">
        <f t="shared" si="67"/>
        <v>-1</v>
      </c>
      <c r="AA45">
        <f t="shared" si="67"/>
        <v>-1</v>
      </c>
      <c r="AB45">
        <f t="shared" si="67"/>
        <v>-1</v>
      </c>
      <c r="AC45">
        <f t="shared" si="67"/>
        <v>0</v>
      </c>
      <c r="AD45">
        <f t="shared" si="67"/>
        <v>-1</v>
      </c>
      <c r="AE45">
        <f t="shared" si="67"/>
        <v>-1</v>
      </c>
      <c r="AF45">
        <f t="shared" si="67"/>
        <v>-1</v>
      </c>
      <c r="AH45" s="198"/>
      <c r="AI45" s="194">
        <f t="shared" si="61"/>
        <v>13</v>
      </c>
      <c r="AJ45" s="189" t="s">
        <v>93</v>
      </c>
      <c r="AK45" s="188"/>
      <c r="AL45" s="187">
        <v>3</v>
      </c>
      <c r="AM45" s="198"/>
      <c r="AN45" s="194">
        <f t="shared" si="62"/>
        <v>21</v>
      </c>
      <c r="AO45" s="189" t="s">
        <v>93</v>
      </c>
      <c r="AP45" s="188"/>
      <c r="AQ45" s="187">
        <v>10</v>
      </c>
    </row>
    <row r="46" spans="1:43" ht="15.75" thickBot="1">
      <c r="A46">
        <f t="shared" ref="A46:AF46" si="68">IF(A8=(-1),-1,MOD(A8,$B$38))</f>
        <v>92</v>
      </c>
      <c r="B46">
        <f t="shared" si="68"/>
        <v>44</v>
      </c>
      <c r="C46">
        <f t="shared" si="68"/>
        <v>-1</v>
      </c>
      <c r="D46">
        <f t="shared" si="68"/>
        <v>-1</v>
      </c>
      <c r="E46">
        <f t="shared" si="68"/>
        <v>31</v>
      </c>
      <c r="F46">
        <f t="shared" si="68"/>
        <v>-1</v>
      </c>
      <c r="G46">
        <f t="shared" si="68"/>
        <v>-1</v>
      </c>
      <c r="H46">
        <f t="shared" si="68"/>
        <v>31</v>
      </c>
      <c r="I46">
        <f t="shared" si="68"/>
        <v>39</v>
      </c>
      <c r="J46">
        <f t="shared" si="68"/>
        <v>-1</v>
      </c>
      <c r="K46">
        <f t="shared" si="68"/>
        <v>-1</v>
      </c>
      <c r="L46">
        <f t="shared" si="68"/>
        <v>-1</v>
      </c>
      <c r="M46">
        <f t="shared" si="68"/>
        <v>-1</v>
      </c>
      <c r="N46">
        <f t="shared" si="68"/>
        <v>-1</v>
      </c>
      <c r="O46">
        <f t="shared" si="68"/>
        <v>104</v>
      </c>
      <c r="P46">
        <f t="shared" si="68"/>
        <v>-1</v>
      </c>
      <c r="Q46">
        <f t="shared" si="68"/>
        <v>-1</v>
      </c>
      <c r="R46">
        <f t="shared" si="68"/>
        <v>-1</v>
      </c>
      <c r="S46">
        <f t="shared" si="68"/>
        <v>-1</v>
      </c>
      <c r="T46">
        <f t="shared" si="68"/>
        <v>-1</v>
      </c>
      <c r="U46">
        <f t="shared" si="68"/>
        <v>-1</v>
      </c>
      <c r="V46">
        <f t="shared" si="68"/>
        <v>-1</v>
      </c>
      <c r="W46">
        <f t="shared" si="68"/>
        <v>-1</v>
      </c>
      <c r="X46">
        <f t="shared" si="68"/>
        <v>-1</v>
      </c>
      <c r="Y46">
        <f t="shared" si="68"/>
        <v>-1</v>
      </c>
      <c r="Z46">
        <f t="shared" si="68"/>
        <v>-1</v>
      </c>
      <c r="AA46">
        <f t="shared" si="68"/>
        <v>-1</v>
      </c>
      <c r="AB46">
        <f t="shared" si="68"/>
        <v>-1</v>
      </c>
      <c r="AC46">
        <f t="shared" si="68"/>
        <v>-1</v>
      </c>
      <c r="AD46">
        <f t="shared" si="68"/>
        <v>0</v>
      </c>
      <c r="AE46">
        <f t="shared" si="68"/>
        <v>-1</v>
      </c>
      <c r="AF46">
        <f t="shared" si="68"/>
        <v>-1</v>
      </c>
      <c r="AH46" s="198"/>
      <c r="AI46" s="194">
        <f t="shared" si="61"/>
        <v>11</v>
      </c>
      <c r="AJ46" s="141" t="s">
        <v>94</v>
      </c>
      <c r="AK46" s="140"/>
      <c r="AL46" s="175">
        <v>2</v>
      </c>
      <c r="AM46" s="198"/>
      <c r="AN46" s="194">
        <f t="shared" si="62"/>
        <v>19</v>
      </c>
      <c r="AO46" s="141" t="s">
        <v>94</v>
      </c>
      <c r="AP46" s="140"/>
      <c r="AQ46" s="175">
        <v>3</v>
      </c>
    </row>
    <row r="47" spans="1:43" ht="15.75" thickBot="1">
      <c r="A47">
        <f t="shared" ref="A47:AF47" si="69">IF(A9=(-1),-1,MOD(A9,$B$38))</f>
        <v>112</v>
      </c>
      <c r="B47">
        <f t="shared" si="69"/>
        <v>4</v>
      </c>
      <c r="C47">
        <f t="shared" si="69"/>
        <v>-1</v>
      </c>
      <c r="D47">
        <f t="shared" si="69"/>
        <v>7</v>
      </c>
      <c r="E47">
        <f t="shared" si="69"/>
        <v>-1</v>
      </c>
      <c r="F47">
        <f t="shared" si="69"/>
        <v>-1</v>
      </c>
      <c r="G47">
        <f t="shared" si="69"/>
        <v>-1</v>
      </c>
      <c r="H47">
        <f t="shared" si="69"/>
        <v>-1</v>
      </c>
      <c r="I47">
        <f t="shared" si="69"/>
        <v>-1</v>
      </c>
      <c r="J47">
        <f t="shared" si="69"/>
        <v>-1</v>
      </c>
      <c r="K47">
        <f t="shared" si="69"/>
        <v>-1</v>
      </c>
      <c r="L47">
        <f t="shared" si="69"/>
        <v>-1</v>
      </c>
      <c r="M47">
        <f t="shared" si="69"/>
        <v>83</v>
      </c>
      <c r="N47">
        <f t="shared" si="69"/>
        <v>-1</v>
      </c>
      <c r="O47">
        <f t="shared" si="69"/>
        <v>-1</v>
      </c>
      <c r="P47">
        <f t="shared" si="69"/>
        <v>-1</v>
      </c>
      <c r="Q47">
        <f t="shared" si="69"/>
        <v>102</v>
      </c>
      <c r="R47">
        <f t="shared" si="69"/>
        <v>-1</v>
      </c>
      <c r="S47">
        <f t="shared" si="69"/>
        <v>-1</v>
      </c>
      <c r="T47">
        <f t="shared" si="69"/>
        <v>36</v>
      </c>
      <c r="U47">
        <f t="shared" si="69"/>
        <v>-1</v>
      </c>
      <c r="V47">
        <f t="shared" si="69"/>
        <v>109</v>
      </c>
      <c r="W47">
        <f t="shared" si="69"/>
        <v>113</v>
      </c>
      <c r="X47">
        <f t="shared" si="69"/>
        <v>-1</v>
      </c>
      <c r="Y47">
        <f t="shared" si="69"/>
        <v>90</v>
      </c>
      <c r="Z47">
        <f t="shared" si="69"/>
        <v>-1</v>
      </c>
      <c r="AA47">
        <f t="shared" si="69"/>
        <v>-1</v>
      </c>
      <c r="AB47">
        <f t="shared" si="69"/>
        <v>-1</v>
      </c>
      <c r="AC47">
        <f t="shared" si="69"/>
        <v>-1</v>
      </c>
      <c r="AD47">
        <f t="shared" si="69"/>
        <v>-1</v>
      </c>
      <c r="AE47">
        <f t="shared" si="69"/>
        <v>0</v>
      </c>
      <c r="AF47">
        <f t="shared" si="69"/>
        <v>-1</v>
      </c>
      <c r="AH47" s="198"/>
      <c r="AI47" s="194">
        <f t="shared" si="61"/>
        <v>14</v>
      </c>
      <c r="AJ47" s="141" t="s">
        <v>95</v>
      </c>
      <c r="AK47" s="140"/>
      <c r="AL47" s="175">
        <v>3</v>
      </c>
      <c r="AM47" s="198"/>
      <c r="AN47" s="194">
        <f t="shared" si="62"/>
        <v>22</v>
      </c>
      <c r="AO47" s="141" t="s">
        <v>95</v>
      </c>
      <c r="AP47" s="140"/>
      <c r="AQ47" s="175">
        <v>3</v>
      </c>
    </row>
    <row r="48" spans="1:43" ht="15.75" thickBot="1">
      <c r="A48">
        <f t="shared" ref="A48:AF48" si="70">IF(A10=(-1),-1,MOD(A10,$B$38))</f>
        <v>103</v>
      </c>
      <c r="B48">
        <f t="shared" si="70"/>
        <v>54</v>
      </c>
      <c r="C48">
        <f t="shared" si="70"/>
        <v>-1</v>
      </c>
      <c r="D48">
        <f t="shared" si="70"/>
        <v>-1</v>
      </c>
      <c r="E48">
        <f t="shared" si="70"/>
        <v>-1</v>
      </c>
      <c r="F48">
        <f t="shared" si="70"/>
        <v>-1</v>
      </c>
      <c r="G48">
        <f t="shared" si="70"/>
        <v>-1</v>
      </c>
      <c r="H48">
        <f t="shared" si="70"/>
        <v>-1</v>
      </c>
      <c r="I48">
        <f t="shared" si="70"/>
        <v>-1</v>
      </c>
      <c r="J48">
        <f t="shared" si="70"/>
        <v>-1</v>
      </c>
      <c r="K48">
        <f t="shared" si="70"/>
        <v>109</v>
      </c>
      <c r="L48">
        <f t="shared" si="70"/>
        <v>21</v>
      </c>
      <c r="M48">
        <f t="shared" si="70"/>
        <v>-1</v>
      </c>
      <c r="N48">
        <f t="shared" si="70"/>
        <v>14</v>
      </c>
      <c r="O48">
        <f t="shared" si="70"/>
        <v>-1</v>
      </c>
      <c r="P48">
        <f t="shared" si="70"/>
        <v>-1</v>
      </c>
      <c r="Q48">
        <f t="shared" si="70"/>
        <v>-1</v>
      </c>
      <c r="R48">
        <f t="shared" si="70"/>
        <v>14</v>
      </c>
      <c r="S48">
        <f t="shared" si="70"/>
        <v>61</v>
      </c>
      <c r="T48">
        <f t="shared" si="70"/>
        <v>-1</v>
      </c>
      <c r="U48">
        <f t="shared" si="70"/>
        <v>88</v>
      </c>
      <c r="V48">
        <f t="shared" si="70"/>
        <v>-1</v>
      </c>
      <c r="W48">
        <f t="shared" si="70"/>
        <v>-1</v>
      </c>
      <c r="X48">
        <f t="shared" si="70"/>
        <v>-1</v>
      </c>
      <c r="Y48">
        <f t="shared" si="70"/>
        <v>-1</v>
      </c>
      <c r="Z48">
        <f t="shared" si="70"/>
        <v>-1</v>
      </c>
      <c r="AA48">
        <f t="shared" si="70"/>
        <v>-1</v>
      </c>
      <c r="AB48">
        <f t="shared" si="70"/>
        <v>-1</v>
      </c>
      <c r="AC48">
        <f t="shared" si="70"/>
        <v>-1</v>
      </c>
      <c r="AD48">
        <f t="shared" si="70"/>
        <v>-1</v>
      </c>
      <c r="AE48">
        <f t="shared" si="70"/>
        <v>-1</v>
      </c>
      <c r="AF48">
        <f t="shared" si="70"/>
        <v>0</v>
      </c>
      <c r="AH48" s="198"/>
      <c r="AI48" s="194">
        <f t="shared" si="61"/>
        <v>13</v>
      </c>
      <c r="AJ48" s="186" t="s">
        <v>9</v>
      </c>
      <c r="AK48" s="185"/>
      <c r="AL48" s="184">
        <f>AL40+AL41+AL42*AL47*SUM(AI39:AI48)+AL43+AL44+AL45+AL46</f>
        <v>5065</v>
      </c>
      <c r="AM48" s="198"/>
      <c r="AN48" s="194">
        <f t="shared" si="62"/>
        <v>21</v>
      </c>
      <c r="AO48" s="186" t="s">
        <v>9</v>
      </c>
      <c r="AP48" s="185"/>
      <c r="AQ48" s="184">
        <f>AQ40+AQ41+AQ42*AQ47*SUM(AN39:AN48)+AQ43+AQ44+AQ45+AQ46</f>
        <v>7487</v>
      </c>
    </row>
    <row r="49" spans="1:43" ht="15.75" thickBot="1">
      <c r="AH49" s="113"/>
      <c r="AI49" s="194"/>
      <c r="AJ49" s="114"/>
      <c r="AK49" s="114"/>
      <c r="AL49" s="114"/>
      <c r="AM49" s="114"/>
      <c r="AN49" s="114"/>
      <c r="AO49" s="114"/>
      <c r="AP49" s="114"/>
      <c r="AQ49" s="115"/>
    </row>
    <row r="50" spans="1:43" ht="15.75" thickBot="1"/>
    <row r="51" spans="1:43" ht="15.75" thickBot="1">
      <c r="A51" s="13" t="s">
        <v>2</v>
      </c>
      <c r="B51" s="12">
        <v>256</v>
      </c>
      <c r="D51" s="11" t="s">
        <v>3</v>
      </c>
      <c r="E51" s="10">
        <f>B51*AI1</f>
        <v>8192</v>
      </c>
      <c r="AH51" s="277" t="s">
        <v>97</v>
      </c>
      <c r="AI51" s="238"/>
      <c r="AJ51" s="238"/>
      <c r="AK51" s="238"/>
      <c r="AL51" s="238"/>
      <c r="AM51" s="238"/>
      <c r="AN51" s="238"/>
      <c r="AO51" s="238"/>
      <c r="AP51" s="238"/>
      <c r="AQ51" s="239"/>
    </row>
    <row r="52" spans="1:43" ht="15.75" thickBot="1">
      <c r="A52">
        <f t="shared" ref="A52:AF52" si="71">IF(A1=(-1),-1,MOD(A1,$B$51))</f>
        <v>250</v>
      </c>
      <c r="B52">
        <f t="shared" si="71"/>
        <v>69</v>
      </c>
      <c r="C52">
        <f t="shared" si="71"/>
        <v>226</v>
      </c>
      <c r="D52">
        <f t="shared" si="71"/>
        <v>159</v>
      </c>
      <c r="E52">
        <f t="shared" si="71"/>
        <v>-1</v>
      </c>
      <c r="F52">
        <f t="shared" si="71"/>
        <v>100</v>
      </c>
      <c r="G52">
        <f t="shared" si="71"/>
        <v>10</v>
      </c>
      <c r="H52">
        <f t="shared" si="71"/>
        <v>-1</v>
      </c>
      <c r="I52">
        <f t="shared" si="71"/>
        <v>-1</v>
      </c>
      <c r="J52">
        <f t="shared" si="71"/>
        <v>59</v>
      </c>
      <c r="K52">
        <f t="shared" si="71"/>
        <v>229</v>
      </c>
      <c r="L52">
        <f t="shared" si="71"/>
        <v>110</v>
      </c>
      <c r="M52">
        <f t="shared" si="71"/>
        <v>191</v>
      </c>
      <c r="N52">
        <f t="shared" si="71"/>
        <v>9</v>
      </c>
      <c r="O52">
        <f t="shared" si="71"/>
        <v>-1</v>
      </c>
      <c r="P52">
        <f t="shared" si="71"/>
        <v>195</v>
      </c>
      <c r="Q52">
        <f t="shared" si="71"/>
        <v>23</v>
      </c>
      <c r="R52">
        <f t="shared" si="71"/>
        <v>-1</v>
      </c>
      <c r="S52">
        <f t="shared" si="71"/>
        <v>190</v>
      </c>
      <c r="T52">
        <f t="shared" si="71"/>
        <v>35</v>
      </c>
      <c r="U52">
        <f t="shared" si="71"/>
        <v>239</v>
      </c>
      <c r="V52">
        <f t="shared" si="71"/>
        <v>31</v>
      </c>
      <c r="W52">
        <f t="shared" si="71"/>
        <v>1</v>
      </c>
      <c r="X52">
        <f t="shared" si="71"/>
        <v>0</v>
      </c>
      <c r="Y52">
        <f t="shared" si="71"/>
        <v>-1</v>
      </c>
      <c r="Z52">
        <f t="shared" si="71"/>
        <v>-1</v>
      </c>
      <c r="AA52">
        <f t="shared" si="71"/>
        <v>-1</v>
      </c>
      <c r="AB52">
        <f t="shared" si="71"/>
        <v>-1</v>
      </c>
      <c r="AC52">
        <f t="shared" si="71"/>
        <v>-1</v>
      </c>
      <c r="AD52">
        <f t="shared" si="71"/>
        <v>-1</v>
      </c>
      <c r="AE52">
        <f t="shared" si="71"/>
        <v>-1</v>
      </c>
      <c r="AF52">
        <f t="shared" si="71"/>
        <v>-1</v>
      </c>
      <c r="AH52" s="240" t="s">
        <v>19</v>
      </c>
      <c r="AI52" s="236">
        <f>AL1</f>
        <v>19</v>
      </c>
      <c r="AJ52" s="315" t="s">
        <v>20</v>
      </c>
      <c r="AK52" s="316"/>
      <c r="AL52" s="317"/>
      <c r="AM52" s="240" t="s">
        <v>19</v>
      </c>
      <c r="AN52" s="236">
        <f>AL1</f>
        <v>19</v>
      </c>
      <c r="AO52" s="315" t="s">
        <v>18</v>
      </c>
      <c r="AP52" s="316"/>
      <c r="AQ52" s="317"/>
    </row>
    <row r="53" spans="1:43">
      <c r="A53">
        <f t="shared" ref="A53:AF53" si="72">IF(A2=(-1),-1,MOD(A2,$B$51))</f>
        <v>2</v>
      </c>
      <c r="B53">
        <f t="shared" si="72"/>
        <v>-1</v>
      </c>
      <c r="C53">
        <f t="shared" si="72"/>
        <v>239</v>
      </c>
      <c r="D53">
        <f t="shared" si="72"/>
        <v>117</v>
      </c>
      <c r="E53">
        <f t="shared" si="72"/>
        <v>124</v>
      </c>
      <c r="F53">
        <f t="shared" si="72"/>
        <v>71</v>
      </c>
      <c r="G53">
        <f t="shared" si="72"/>
        <v>-1</v>
      </c>
      <c r="H53">
        <f t="shared" si="72"/>
        <v>222</v>
      </c>
      <c r="I53">
        <f t="shared" si="72"/>
        <v>104</v>
      </c>
      <c r="J53">
        <f t="shared" si="72"/>
        <v>173</v>
      </c>
      <c r="K53">
        <f t="shared" si="72"/>
        <v>-1</v>
      </c>
      <c r="L53">
        <f t="shared" si="72"/>
        <v>220</v>
      </c>
      <c r="M53">
        <f t="shared" si="72"/>
        <v>102</v>
      </c>
      <c r="N53">
        <f t="shared" si="72"/>
        <v>-1</v>
      </c>
      <c r="O53">
        <f t="shared" si="72"/>
        <v>109</v>
      </c>
      <c r="P53">
        <f t="shared" si="72"/>
        <v>132</v>
      </c>
      <c r="Q53">
        <f t="shared" si="72"/>
        <v>142</v>
      </c>
      <c r="R53">
        <f t="shared" si="72"/>
        <v>155</v>
      </c>
      <c r="S53">
        <f t="shared" si="72"/>
        <v>-1</v>
      </c>
      <c r="T53">
        <f t="shared" si="72"/>
        <v>255</v>
      </c>
      <c r="U53">
        <f t="shared" si="72"/>
        <v>-1</v>
      </c>
      <c r="V53">
        <f t="shared" si="72"/>
        <v>28</v>
      </c>
      <c r="W53">
        <f t="shared" si="72"/>
        <v>0</v>
      </c>
      <c r="X53">
        <f t="shared" si="72"/>
        <v>0</v>
      </c>
      <c r="Y53">
        <f t="shared" si="72"/>
        <v>0</v>
      </c>
      <c r="Z53">
        <f t="shared" si="72"/>
        <v>-1</v>
      </c>
      <c r="AA53">
        <f t="shared" si="72"/>
        <v>-1</v>
      </c>
      <c r="AB53">
        <f t="shared" si="72"/>
        <v>-1</v>
      </c>
      <c r="AC53">
        <f t="shared" si="72"/>
        <v>-1</v>
      </c>
      <c r="AD53">
        <f t="shared" si="72"/>
        <v>-1</v>
      </c>
      <c r="AE53">
        <f t="shared" si="72"/>
        <v>-1</v>
      </c>
      <c r="AF53">
        <f t="shared" si="72"/>
        <v>-1</v>
      </c>
      <c r="AH53" s="240"/>
      <c r="AI53" s="236">
        <f t="shared" ref="AI53:AI61" si="73">AL2</f>
        <v>19</v>
      </c>
      <c r="AJ53" s="234" t="s">
        <v>85</v>
      </c>
      <c r="AK53" s="233"/>
      <c r="AL53" s="232">
        <v>96</v>
      </c>
      <c r="AM53" s="240"/>
      <c r="AN53" s="236">
        <f t="shared" ref="AN53:AN61" si="74">AL2</f>
        <v>19</v>
      </c>
      <c r="AO53" s="234" t="s">
        <v>85</v>
      </c>
      <c r="AP53" s="233"/>
      <c r="AQ53" s="232">
        <v>97</v>
      </c>
    </row>
    <row r="54" spans="1:43">
      <c r="A54">
        <f t="shared" ref="A54:AF54" si="75">IF(A3=(-1),-1,MOD(A3,$B$51))</f>
        <v>106</v>
      </c>
      <c r="B54">
        <f t="shared" si="75"/>
        <v>111</v>
      </c>
      <c r="C54">
        <f t="shared" si="75"/>
        <v>185</v>
      </c>
      <c r="D54">
        <f t="shared" si="75"/>
        <v>-1</v>
      </c>
      <c r="E54">
        <f t="shared" si="75"/>
        <v>63</v>
      </c>
      <c r="F54">
        <f t="shared" si="75"/>
        <v>117</v>
      </c>
      <c r="G54">
        <f t="shared" si="75"/>
        <v>93</v>
      </c>
      <c r="H54">
        <f t="shared" si="75"/>
        <v>229</v>
      </c>
      <c r="I54">
        <f t="shared" si="75"/>
        <v>177</v>
      </c>
      <c r="J54">
        <f t="shared" si="75"/>
        <v>95</v>
      </c>
      <c r="K54">
        <f t="shared" si="75"/>
        <v>39</v>
      </c>
      <c r="L54">
        <f t="shared" si="75"/>
        <v>-1</v>
      </c>
      <c r="M54">
        <f t="shared" si="75"/>
        <v>-1</v>
      </c>
      <c r="N54">
        <f t="shared" si="75"/>
        <v>142</v>
      </c>
      <c r="O54">
        <f t="shared" si="75"/>
        <v>225</v>
      </c>
      <c r="P54">
        <f t="shared" si="75"/>
        <v>225</v>
      </c>
      <c r="Q54">
        <f t="shared" si="75"/>
        <v>-1</v>
      </c>
      <c r="R54">
        <f t="shared" si="75"/>
        <v>245</v>
      </c>
      <c r="S54">
        <f t="shared" si="75"/>
        <v>205</v>
      </c>
      <c r="T54">
        <f t="shared" si="75"/>
        <v>251</v>
      </c>
      <c r="U54">
        <f t="shared" si="75"/>
        <v>117</v>
      </c>
      <c r="V54">
        <f t="shared" si="75"/>
        <v>-1</v>
      </c>
      <c r="W54">
        <f t="shared" si="75"/>
        <v>-1</v>
      </c>
      <c r="X54">
        <f t="shared" si="75"/>
        <v>-1</v>
      </c>
      <c r="Y54">
        <f t="shared" si="75"/>
        <v>0</v>
      </c>
      <c r="Z54">
        <f t="shared" si="75"/>
        <v>0</v>
      </c>
      <c r="AA54">
        <f t="shared" si="75"/>
        <v>-1</v>
      </c>
      <c r="AB54">
        <f t="shared" si="75"/>
        <v>-1</v>
      </c>
      <c r="AC54">
        <f t="shared" si="75"/>
        <v>-1</v>
      </c>
      <c r="AD54">
        <f t="shared" si="75"/>
        <v>-1</v>
      </c>
      <c r="AE54">
        <f t="shared" si="75"/>
        <v>-1</v>
      </c>
      <c r="AF54">
        <f t="shared" si="75"/>
        <v>-1</v>
      </c>
      <c r="AH54" s="240"/>
      <c r="AI54" s="236">
        <f t="shared" si="73"/>
        <v>19</v>
      </c>
      <c r="AJ54" s="231" t="s">
        <v>86</v>
      </c>
      <c r="AK54" s="230"/>
      <c r="AL54" s="229">
        <v>97</v>
      </c>
      <c r="AM54" s="240"/>
      <c r="AN54" s="236">
        <f t="shared" si="74"/>
        <v>19</v>
      </c>
      <c r="AO54" s="231" t="s">
        <v>86</v>
      </c>
      <c r="AP54" s="230"/>
      <c r="AQ54" s="229">
        <v>99</v>
      </c>
    </row>
    <row r="55" spans="1:43">
      <c r="A55">
        <f t="shared" ref="A55:AF55" si="76">IF(A4=(-1),-1,MOD(A4,$B$51))</f>
        <v>121</v>
      </c>
      <c r="B55">
        <f t="shared" si="76"/>
        <v>89</v>
      </c>
      <c r="C55">
        <f t="shared" si="76"/>
        <v>-1</v>
      </c>
      <c r="D55">
        <f t="shared" si="76"/>
        <v>84</v>
      </c>
      <c r="E55">
        <f t="shared" si="76"/>
        <v>20</v>
      </c>
      <c r="F55">
        <f t="shared" si="76"/>
        <v>-1</v>
      </c>
      <c r="G55">
        <f t="shared" si="76"/>
        <v>150</v>
      </c>
      <c r="H55">
        <f t="shared" si="76"/>
        <v>131</v>
      </c>
      <c r="I55">
        <f t="shared" si="76"/>
        <v>243</v>
      </c>
      <c r="J55">
        <f t="shared" si="76"/>
        <v>-1</v>
      </c>
      <c r="K55">
        <f t="shared" si="76"/>
        <v>136</v>
      </c>
      <c r="L55">
        <f t="shared" si="76"/>
        <v>86</v>
      </c>
      <c r="M55">
        <f t="shared" si="76"/>
        <v>246</v>
      </c>
      <c r="N55">
        <f t="shared" si="76"/>
        <v>219</v>
      </c>
      <c r="O55">
        <f t="shared" si="76"/>
        <v>211</v>
      </c>
      <c r="P55">
        <f t="shared" si="76"/>
        <v>-1</v>
      </c>
      <c r="Q55">
        <f t="shared" si="76"/>
        <v>240</v>
      </c>
      <c r="R55">
        <f t="shared" si="76"/>
        <v>76</v>
      </c>
      <c r="S55">
        <f t="shared" si="76"/>
        <v>244</v>
      </c>
      <c r="T55">
        <f t="shared" si="76"/>
        <v>-1</v>
      </c>
      <c r="U55">
        <f t="shared" si="76"/>
        <v>144</v>
      </c>
      <c r="V55">
        <f t="shared" si="76"/>
        <v>12</v>
      </c>
      <c r="W55">
        <f t="shared" si="76"/>
        <v>1</v>
      </c>
      <c r="X55">
        <f t="shared" si="76"/>
        <v>-1</v>
      </c>
      <c r="Y55">
        <f t="shared" si="76"/>
        <v>-1</v>
      </c>
      <c r="Z55">
        <f t="shared" si="76"/>
        <v>0</v>
      </c>
      <c r="AA55">
        <f t="shared" si="76"/>
        <v>-1</v>
      </c>
      <c r="AB55">
        <f t="shared" si="76"/>
        <v>-1</v>
      </c>
      <c r="AC55">
        <f t="shared" si="76"/>
        <v>-1</v>
      </c>
      <c r="AD55">
        <f t="shared" si="76"/>
        <v>-1</v>
      </c>
      <c r="AE55">
        <f t="shared" si="76"/>
        <v>-1</v>
      </c>
      <c r="AF55">
        <f t="shared" si="76"/>
        <v>-1</v>
      </c>
      <c r="AH55" s="240"/>
      <c r="AI55" s="236">
        <f t="shared" si="73"/>
        <v>19</v>
      </c>
      <c r="AJ55" s="231" t="s">
        <v>83</v>
      </c>
      <c r="AK55" s="230"/>
      <c r="AL55" s="229">
        <v>10</v>
      </c>
      <c r="AM55" s="240"/>
      <c r="AN55" s="236">
        <f t="shared" si="74"/>
        <v>19</v>
      </c>
      <c r="AO55" s="231" t="s">
        <v>83</v>
      </c>
      <c r="AP55" s="230"/>
      <c r="AQ55" s="229">
        <v>10</v>
      </c>
    </row>
    <row r="56" spans="1:43">
      <c r="A56">
        <f t="shared" ref="A56:AF56" si="77">IF(A5=(-1),-1,MOD(A5,$B$51))</f>
        <v>157</v>
      </c>
      <c r="B56">
        <f t="shared" si="77"/>
        <v>102</v>
      </c>
      <c r="C56">
        <f t="shared" si="77"/>
        <v>-1</v>
      </c>
      <c r="D56">
        <f t="shared" si="77"/>
        <v>-1</v>
      </c>
      <c r="E56">
        <f t="shared" si="77"/>
        <v>-1</v>
      </c>
      <c r="F56">
        <f t="shared" si="77"/>
        <v>-1</v>
      </c>
      <c r="G56">
        <f t="shared" si="77"/>
        <v>-1</v>
      </c>
      <c r="H56">
        <f t="shared" si="77"/>
        <v>-1</v>
      </c>
      <c r="I56">
        <f t="shared" si="77"/>
        <v>-1</v>
      </c>
      <c r="J56">
        <f t="shared" si="77"/>
        <v>-1</v>
      </c>
      <c r="K56">
        <f t="shared" si="77"/>
        <v>-1</v>
      </c>
      <c r="L56">
        <f t="shared" si="77"/>
        <v>-1</v>
      </c>
      <c r="M56">
        <f t="shared" si="77"/>
        <v>-1</v>
      </c>
      <c r="N56">
        <f t="shared" si="77"/>
        <v>-1</v>
      </c>
      <c r="O56">
        <f t="shared" si="77"/>
        <v>-1</v>
      </c>
      <c r="P56">
        <f t="shared" si="77"/>
        <v>-1</v>
      </c>
      <c r="Q56">
        <f t="shared" si="77"/>
        <v>-1</v>
      </c>
      <c r="R56">
        <f t="shared" si="77"/>
        <v>-1</v>
      </c>
      <c r="S56">
        <f t="shared" si="77"/>
        <v>-1</v>
      </c>
      <c r="T56">
        <f t="shared" si="77"/>
        <v>-1</v>
      </c>
      <c r="U56">
        <f t="shared" si="77"/>
        <v>-1</v>
      </c>
      <c r="V56">
        <f t="shared" si="77"/>
        <v>-1</v>
      </c>
      <c r="W56">
        <f t="shared" si="77"/>
        <v>-1</v>
      </c>
      <c r="X56">
        <f t="shared" si="77"/>
        <v>-1</v>
      </c>
      <c r="Y56">
        <f t="shared" si="77"/>
        <v>-1</v>
      </c>
      <c r="Z56">
        <f t="shared" si="77"/>
        <v>-1</v>
      </c>
      <c r="AA56">
        <f t="shared" si="77"/>
        <v>0</v>
      </c>
      <c r="AB56">
        <f t="shared" si="77"/>
        <v>-1</v>
      </c>
      <c r="AC56">
        <f t="shared" si="77"/>
        <v>-1</v>
      </c>
      <c r="AD56">
        <f t="shared" si="77"/>
        <v>-1</v>
      </c>
      <c r="AE56">
        <f t="shared" si="77"/>
        <v>-1</v>
      </c>
      <c r="AF56">
        <f t="shared" si="77"/>
        <v>-1</v>
      </c>
      <c r="AH56" s="240"/>
      <c r="AI56" s="236">
        <f t="shared" si="73"/>
        <v>3</v>
      </c>
      <c r="AJ56" s="231" t="s">
        <v>91</v>
      </c>
      <c r="AK56" s="230"/>
      <c r="AL56" s="229">
        <v>4</v>
      </c>
      <c r="AM56" s="240"/>
      <c r="AN56" s="236">
        <f t="shared" si="74"/>
        <v>3</v>
      </c>
      <c r="AO56" s="231" t="s">
        <v>91</v>
      </c>
      <c r="AP56" s="230"/>
      <c r="AQ56" s="229">
        <v>8</v>
      </c>
    </row>
    <row r="57" spans="1:43">
      <c r="A57">
        <f t="shared" ref="A57:AF57" si="78">IF(A6=(-1),-1,MOD(A6,$B$51))</f>
        <v>205</v>
      </c>
      <c r="B57">
        <f t="shared" si="78"/>
        <v>236</v>
      </c>
      <c r="C57">
        <f t="shared" si="78"/>
        <v>-1</v>
      </c>
      <c r="D57">
        <f t="shared" si="78"/>
        <v>194</v>
      </c>
      <c r="E57">
        <f t="shared" si="78"/>
        <v>-1</v>
      </c>
      <c r="F57">
        <f t="shared" si="78"/>
        <v>-1</v>
      </c>
      <c r="G57">
        <f t="shared" si="78"/>
        <v>-1</v>
      </c>
      <c r="H57">
        <f t="shared" si="78"/>
        <v>-1</v>
      </c>
      <c r="I57">
        <f t="shared" si="78"/>
        <v>-1</v>
      </c>
      <c r="J57">
        <f t="shared" si="78"/>
        <v>-1</v>
      </c>
      <c r="K57">
        <f t="shared" si="78"/>
        <v>-1</v>
      </c>
      <c r="L57">
        <f t="shared" si="78"/>
        <v>-1</v>
      </c>
      <c r="M57">
        <f t="shared" si="78"/>
        <v>231</v>
      </c>
      <c r="N57">
        <f t="shared" si="78"/>
        <v>-1</v>
      </c>
      <c r="O57">
        <f t="shared" si="78"/>
        <v>-1</v>
      </c>
      <c r="P57">
        <f t="shared" si="78"/>
        <v>-1</v>
      </c>
      <c r="Q57">
        <f t="shared" si="78"/>
        <v>28</v>
      </c>
      <c r="R57">
        <f t="shared" si="78"/>
        <v>-1</v>
      </c>
      <c r="S57">
        <f t="shared" si="78"/>
        <v>-1</v>
      </c>
      <c r="T57">
        <f t="shared" si="78"/>
        <v>-1</v>
      </c>
      <c r="U57">
        <f t="shared" si="78"/>
        <v>-1</v>
      </c>
      <c r="V57">
        <f t="shared" si="78"/>
        <v>123</v>
      </c>
      <c r="W57">
        <f t="shared" si="78"/>
        <v>115</v>
      </c>
      <c r="X57">
        <f t="shared" si="78"/>
        <v>-1</v>
      </c>
      <c r="Y57">
        <f t="shared" si="78"/>
        <v>-1</v>
      </c>
      <c r="Z57">
        <f t="shared" si="78"/>
        <v>-1</v>
      </c>
      <c r="AA57">
        <f t="shared" si="78"/>
        <v>-1</v>
      </c>
      <c r="AB57">
        <f t="shared" si="78"/>
        <v>0</v>
      </c>
      <c r="AC57">
        <f t="shared" si="78"/>
        <v>-1</v>
      </c>
      <c r="AD57">
        <f t="shared" si="78"/>
        <v>-1</v>
      </c>
      <c r="AE57">
        <f t="shared" si="78"/>
        <v>-1</v>
      </c>
      <c r="AF57">
        <f t="shared" si="78"/>
        <v>-1</v>
      </c>
      <c r="AH57" s="240"/>
      <c r="AI57" s="236">
        <f t="shared" si="73"/>
        <v>8</v>
      </c>
      <c r="AJ57" s="231" t="s">
        <v>92</v>
      </c>
      <c r="AK57" s="230"/>
      <c r="AL57" s="229">
        <v>4</v>
      </c>
      <c r="AM57" s="240"/>
      <c r="AN57" s="236">
        <f t="shared" si="74"/>
        <v>8</v>
      </c>
      <c r="AO57" s="231" t="s">
        <v>92</v>
      </c>
      <c r="AP57" s="230"/>
      <c r="AQ57" s="229">
        <v>11</v>
      </c>
    </row>
    <row r="58" spans="1:43">
      <c r="A58">
        <f t="shared" ref="A58:AF58" si="79">IF(A7=(-1),-1,MOD(A7,$B$51))</f>
        <v>183</v>
      </c>
      <c r="B58">
        <f t="shared" si="79"/>
        <v>-1</v>
      </c>
      <c r="C58">
        <f t="shared" si="79"/>
        <v>-1</v>
      </c>
      <c r="D58">
        <f t="shared" si="79"/>
        <v>-1</v>
      </c>
      <c r="E58">
        <f t="shared" si="79"/>
        <v>-1</v>
      </c>
      <c r="F58">
        <f t="shared" si="79"/>
        <v>-1</v>
      </c>
      <c r="G58">
        <f t="shared" si="79"/>
        <v>22</v>
      </c>
      <c r="H58">
        <f t="shared" si="79"/>
        <v>-1</v>
      </c>
      <c r="I58">
        <f t="shared" si="79"/>
        <v>-1</v>
      </c>
      <c r="J58">
        <f t="shared" si="79"/>
        <v>-1</v>
      </c>
      <c r="K58">
        <f t="shared" si="79"/>
        <v>28</v>
      </c>
      <c r="L58">
        <f t="shared" si="79"/>
        <v>67</v>
      </c>
      <c r="M58">
        <f t="shared" si="79"/>
        <v>-1</v>
      </c>
      <c r="N58">
        <f t="shared" si="79"/>
        <v>244</v>
      </c>
      <c r="O58">
        <f t="shared" si="79"/>
        <v>-1</v>
      </c>
      <c r="P58">
        <f t="shared" si="79"/>
        <v>-1</v>
      </c>
      <c r="Q58">
        <f t="shared" si="79"/>
        <v>-1</v>
      </c>
      <c r="R58">
        <f t="shared" si="79"/>
        <v>11</v>
      </c>
      <c r="S58">
        <f t="shared" si="79"/>
        <v>157</v>
      </c>
      <c r="T58">
        <f t="shared" si="79"/>
        <v>-1</v>
      </c>
      <c r="U58">
        <f t="shared" si="79"/>
        <v>211</v>
      </c>
      <c r="V58">
        <f t="shared" si="79"/>
        <v>-1</v>
      </c>
      <c r="W58">
        <f t="shared" si="79"/>
        <v>-1</v>
      </c>
      <c r="X58">
        <f t="shared" si="79"/>
        <v>-1</v>
      </c>
      <c r="Y58">
        <f t="shared" si="79"/>
        <v>-1</v>
      </c>
      <c r="Z58">
        <f t="shared" si="79"/>
        <v>-1</v>
      </c>
      <c r="AA58">
        <f t="shared" si="79"/>
        <v>-1</v>
      </c>
      <c r="AB58">
        <f t="shared" si="79"/>
        <v>-1</v>
      </c>
      <c r="AC58">
        <f t="shared" si="79"/>
        <v>0</v>
      </c>
      <c r="AD58">
        <f t="shared" si="79"/>
        <v>-1</v>
      </c>
      <c r="AE58">
        <f t="shared" si="79"/>
        <v>-1</v>
      </c>
      <c r="AF58">
        <f t="shared" si="79"/>
        <v>-1</v>
      </c>
      <c r="AH58" s="240"/>
      <c r="AI58" s="236">
        <f t="shared" si="73"/>
        <v>9</v>
      </c>
      <c r="AJ58" s="231" t="s">
        <v>93</v>
      </c>
      <c r="AK58" s="230"/>
      <c r="AL58" s="229">
        <v>3</v>
      </c>
      <c r="AM58" s="240"/>
      <c r="AN58" s="236">
        <f t="shared" si="74"/>
        <v>9</v>
      </c>
      <c r="AO58" s="231" t="s">
        <v>93</v>
      </c>
      <c r="AP58" s="230"/>
      <c r="AQ58" s="229">
        <v>13</v>
      </c>
    </row>
    <row r="59" spans="1:43" ht="15.75" thickBot="1">
      <c r="A59">
        <f t="shared" ref="A59:AF59" si="80">IF(A8=(-1),-1,MOD(A8,$B$51))</f>
        <v>220</v>
      </c>
      <c r="B59">
        <f t="shared" si="80"/>
        <v>44</v>
      </c>
      <c r="C59">
        <f t="shared" si="80"/>
        <v>-1</v>
      </c>
      <c r="D59">
        <f t="shared" si="80"/>
        <v>-1</v>
      </c>
      <c r="E59">
        <f t="shared" si="80"/>
        <v>159</v>
      </c>
      <c r="F59">
        <f t="shared" si="80"/>
        <v>-1</v>
      </c>
      <c r="G59">
        <f t="shared" si="80"/>
        <v>-1</v>
      </c>
      <c r="H59">
        <f t="shared" si="80"/>
        <v>31</v>
      </c>
      <c r="I59">
        <f t="shared" si="80"/>
        <v>167</v>
      </c>
      <c r="J59">
        <f t="shared" si="80"/>
        <v>-1</v>
      </c>
      <c r="K59">
        <f t="shared" si="80"/>
        <v>-1</v>
      </c>
      <c r="L59">
        <f t="shared" si="80"/>
        <v>-1</v>
      </c>
      <c r="M59">
        <f t="shared" si="80"/>
        <v>-1</v>
      </c>
      <c r="N59">
        <f t="shared" si="80"/>
        <v>-1</v>
      </c>
      <c r="O59">
        <f t="shared" si="80"/>
        <v>104</v>
      </c>
      <c r="P59">
        <f t="shared" si="80"/>
        <v>-1</v>
      </c>
      <c r="Q59">
        <f t="shared" si="80"/>
        <v>-1</v>
      </c>
      <c r="R59">
        <f t="shared" si="80"/>
        <v>-1</v>
      </c>
      <c r="S59">
        <f t="shared" si="80"/>
        <v>-1</v>
      </c>
      <c r="T59">
        <f t="shared" si="80"/>
        <v>-1</v>
      </c>
      <c r="U59">
        <f t="shared" si="80"/>
        <v>-1</v>
      </c>
      <c r="V59">
        <f t="shared" si="80"/>
        <v>-1</v>
      </c>
      <c r="W59">
        <f t="shared" si="80"/>
        <v>-1</v>
      </c>
      <c r="X59">
        <f t="shared" si="80"/>
        <v>-1</v>
      </c>
      <c r="Y59">
        <f t="shared" si="80"/>
        <v>-1</v>
      </c>
      <c r="Z59">
        <f t="shared" si="80"/>
        <v>-1</v>
      </c>
      <c r="AA59">
        <f t="shared" si="80"/>
        <v>-1</v>
      </c>
      <c r="AB59">
        <f t="shared" si="80"/>
        <v>-1</v>
      </c>
      <c r="AC59">
        <f t="shared" si="80"/>
        <v>-1</v>
      </c>
      <c r="AD59">
        <f t="shared" si="80"/>
        <v>0</v>
      </c>
      <c r="AE59">
        <f t="shared" si="80"/>
        <v>-1</v>
      </c>
      <c r="AF59">
        <f t="shared" si="80"/>
        <v>-1</v>
      </c>
      <c r="AH59" s="240"/>
      <c r="AI59" s="236">
        <f t="shared" si="73"/>
        <v>7</v>
      </c>
      <c r="AJ59" s="282" t="s">
        <v>94</v>
      </c>
      <c r="AK59" s="281"/>
      <c r="AL59" s="283">
        <v>2</v>
      </c>
      <c r="AM59" s="240"/>
      <c r="AN59" s="236">
        <f t="shared" si="74"/>
        <v>7</v>
      </c>
      <c r="AO59" s="282" t="s">
        <v>94</v>
      </c>
      <c r="AP59" s="281"/>
      <c r="AQ59" s="283">
        <v>3</v>
      </c>
    </row>
    <row r="60" spans="1:43" ht="15.75" thickBot="1">
      <c r="A60">
        <f t="shared" ref="A60:AF60" si="81">IF(A9=(-1),-1,MOD(A9,$B$51))</f>
        <v>112</v>
      </c>
      <c r="B60">
        <f t="shared" si="81"/>
        <v>4</v>
      </c>
      <c r="C60">
        <f t="shared" si="81"/>
        <v>-1</v>
      </c>
      <c r="D60">
        <f t="shared" si="81"/>
        <v>7</v>
      </c>
      <c r="E60">
        <f t="shared" si="81"/>
        <v>-1</v>
      </c>
      <c r="F60">
        <f t="shared" si="81"/>
        <v>-1</v>
      </c>
      <c r="G60">
        <f t="shared" si="81"/>
        <v>-1</v>
      </c>
      <c r="H60">
        <f t="shared" si="81"/>
        <v>-1</v>
      </c>
      <c r="I60">
        <f t="shared" si="81"/>
        <v>-1</v>
      </c>
      <c r="J60">
        <f t="shared" si="81"/>
        <v>-1</v>
      </c>
      <c r="K60">
        <f t="shared" si="81"/>
        <v>-1</v>
      </c>
      <c r="L60">
        <f t="shared" si="81"/>
        <v>-1</v>
      </c>
      <c r="M60">
        <f t="shared" si="81"/>
        <v>211</v>
      </c>
      <c r="N60">
        <f t="shared" si="81"/>
        <v>-1</v>
      </c>
      <c r="O60">
        <f t="shared" si="81"/>
        <v>-1</v>
      </c>
      <c r="P60">
        <f t="shared" si="81"/>
        <v>-1</v>
      </c>
      <c r="Q60">
        <f t="shared" si="81"/>
        <v>102</v>
      </c>
      <c r="R60">
        <f t="shared" si="81"/>
        <v>-1</v>
      </c>
      <c r="S60">
        <f t="shared" si="81"/>
        <v>-1</v>
      </c>
      <c r="T60">
        <f t="shared" si="81"/>
        <v>164</v>
      </c>
      <c r="U60">
        <f t="shared" si="81"/>
        <v>-1</v>
      </c>
      <c r="V60">
        <f t="shared" si="81"/>
        <v>109</v>
      </c>
      <c r="W60">
        <f t="shared" si="81"/>
        <v>241</v>
      </c>
      <c r="X60">
        <f t="shared" si="81"/>
        <v>-1</v>
      </c>
      <c r="Y60">
        <f t="shared" si="81"/>
        <v>90</v>
      </c>
      <c r="Z60">
        <f t="shared" si="81"/>
        <v>-1</v>
      </c>
      <c r="AA60">
        <f t="shared" si="81"/>
        <v>-1</v>
      </c>
      <c r="AB60">
        <f t="shared" si="81"/>
        <v>-1</v>
      </c>
      <c r="AC60">
        <f t="shared" si="81"/>
        <v>-1</v>
      </c>
      <c r="AD60">
        <f t="shared" si="81"/>
        <v>-1</v>
      </c>
      <c r="AE60">
        <f t="shared" si="81"/>
        <v>0</v>
      </c>
      <c r="AF60">
        <f t="shared" si="81"/>
        <v>-1</v>
      </c>
      <c r="AH60" s="240"/>
      <c r="AI60" s="236">
        <f t="shared" si="73"/>
        <v>10</v>
      </c>
      <c r="AJ60" s="282" t="s">
        <v>95</v>
      </c>
      <c r="AK60" s="281"/>
      <c r="AL60" s="283">
        <v>3</v>
      </c>
      <c r="AM60" s="240"/>
      <c r="AN60" s="236">
        <f t="shared" si="74"/>
        <v>10</v>
      </c>
      <c r="AO60" s="282" t="s">
        <v>95</v>
      </c>
      <c r="AP60" s="281"/>
      <c r="AQ60" s="283">
        <v>3</v>
      </c>
    </row>
    <row r="61" spans="1:43" ht="15.75" thickBot="1">
      <c r="A61">
        <f t="shared" ref="A61:AF61" si="82">IF(A10=(-1),-1,MOD(A10,$B$51))</f>
        <v>103</v>
      </c>
      <c r="B61">
        <f t="shared" si="82"/>
        <v>182</v>
      </c>
      <c r="C61">
        <f t="shared" si="82"/>
        <v>-1</v>
      </c>
      <c r="D61">
        <f t="shared" si="82"/>
        <v>-1</v>
      </c>
      <c r="E61">
        <f t="shared" si="82"/>
        <v>-1</v>
      </c>
      <c r="F61">
        <f t="shared" si="82"/>
        <v>-1</v>
      </c>
      <c r="G61">
        <f t="shared" si="82"/>
        <v>-1</v>
      </c>
      <c r="H61">
        <f t="shared" si="82"/>
        <v>-1</v>
      </c>
      <c r="I61">
        <f t="shared" si="82"/>
        <v>-1</v>
      </c>
      <c r="J61">
        <f t="shared" si="82"/>
        <v>-1</v>
      </c>
      <c r="K61">
        <f t="shared" si="82"/>
        <v>109</v>
      </c>
      <c r="L61">
        <f t="shared" si="82"/>
        <v>21</v>
      </c>
      <c r="M61">
        <f t="shared" si="82"/>
        <v>-1</v>
      </c>
      <c r="N61">
        <f t="shared" si="82"/>
        <v>142</v>
      </c>
      <c r="O61">
        <f t="shared" si="82"/>
        <v>-1</v>
      </c>
      <c r="P61">
        <f t="shared" si="82"/>
        <v>-1</v>
      </c>
      <c r="Q61">
        <f t="shared" si="82"/>
        <v>-1</v>
      </c>
      <c r="R61">
        <f t="shared" si="82"/>
        <v>14</v>
      </c>
      <c r="S61">
        <f t="shared" si="82"/>
        <v>61</v>
      </c>
      <c r="T61">
        <f t="shared" si="82"/>
        <v>-1</v>
      </c>
      <c r="U61">
        <f t="shared" si="82"/>
        <v>216</v>
      </c>
      <c r="V61">
        <f t="shared" si="82"/>
        <v>-1</v>
      </c>
      <c r="W61">
        <f t="shared" si="82"/>
        <v>-1</v>
      </c>
      <c r="X61">
        <f t="shared" si="82"/>
        <v>-1</v>
      </c>
      <c r="Y61">
        <f t="shared" si="82"/>
        <v>-1</v>
      </c>
      <c r="Z61">
        <f t="shared" si="82"/>
        <v>-1</v>
      </c>
      <c r="AA61">
        <f t="shared" si="82"/>
        <v>-1</v>
      </c>
      <c r="AB61">
        <f t="shared" si="82"/>
        <v>-1</v>
      </c>
      <c r="AC61">
        <f t="shared" si="82"/>
        <v>-1</v>
      </c>
      <c r="AD61">
        <f t="shared" si="82"/>
        <v>-1</v>
      </c>
      <c r="AE61">
        <f t="shared" si="82"/>
        <v>-1</v>
      </c>
      <c r="AF61">
        <f t="shared" si="82"/>
        <v>0</v>
      </c>
      <c r="AH61" s="240"/>
      <c r="AI61" s="236">
        <f t="shared" si="73"/>
        <v>9</v>
      </c>
      <c r="AJ61" s="228" t="s">
        <v>9</v>
      </c>
      <c r="AK61" s="227"/>
      <c r="AL61" s="226">
        <f>AL53+AL54+AL55*AL60*SUM(AI52:AI63)+AL56+AL57+AL58+AL59+MAX(AI52:AI63)</f>
        <v>3885</v>
      </c>
      <c r="AM61" s="240"/>
      <c r="AN61" s="236">
        <f t="shared" si="74"/>
        <v>9</v>
      </c>
      <c r="AO61" s="228" t="s">
        <v>9</v>
      </c>
      <c r="AP61" s="227"/>
      <c r="AQ61" s="226">
        <f>AQ53+AQ54+AQ55*AQ60*SUM(AN52:AN63)+AQ56+AQ57+AQ58+AQ59+MAX(AN52:AN63)</f>
        <v>3910</v>
      </c>
    </row>
    <row r="62" spans="1:43">
      <c r="AH62" s="240"/>
      <c r="AI62" s="236"/>
      <c r="AJ62" s="235"/>
      <c r="AK62" s="236"/>
      <c r="AL62" s="236"/>
      <c r="AM62" s="236"/>
      <c r="AN62" s="236"/>
      <c r="AO62" s="236"/>
      <c r="AP62" s="236"/>
      <c r="AQ62" s="241"/>
    </row>
    <row r="63" spans="1:43" ht="15.75" thickBot="1">
      <c r="AH63" s="242"/>
      <c r="AI63" s="236"/>
      <c r="AJ63" s="243"/>
      <c r="AK63" s="243"/>
      <c r="AL63" s="243"/>
      <c r="AM63" s="243"/>
      <c r="AN63" s="236"/>
      <c r="AO63" s="243"/>
      <c r="AP63" s="243"/>
      <c r="AQ63" s="244"/>
    </row>
    <row r="64" spans="1:43">
      <c r="AI64" s="236"/>
    </row>
  </sheetData>
  <mergeCells count="10">
    <mergeCell ref="AV13:AY13"/>
    <mergeCell ref="BC13:BF13"/>
    <mergeCell ref="AJ52:AL52"/>
    <mergeCell ref="AO52:AQ52"/>
    <mergeCell ref="AO13:AQ13"/>
    <mergeCell ref="AJ13:AL13"/>
    <mergeCell ref="AJ26:AL26"/>
    <mergeCell ref="AO26:AQ26"/>
    <mergeCell ref="AJ39:AL39"/>
    <mergeCell ref="AO39:AQ39"/>
  </mergeCells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4"/>
  <sheetViews>
    <sheetView topLeftCell="AB79" zoomScale="85" zoomScaleNormal="85" workbookViewId="0">
      <selection activeCell="BE117" activeCellId="1" sqref="AZ117 BE117"/>
    </sheetView>
  </sheetViews>
  <sheetFormatPr baseColWidth="10" defaultColWidth="5.7109375" defaultRowHeight="15"/>
  <cols>
    <col min="5" max="5" width="6.28515625" customWidth="1"/>
    <col min="48" max="48" width="7.85546875" customWidth="1"/>
    <col min="53" max="53" width="7.5703125" customWidth="1"/>
    <col min="57" max="57" width="6.140625" bestFit="1" customWidth="1"/>
  </cols>
  <sheetData>
    <row r="1" spans="1:101" ht="15.75" thickBot="1">
      <c r="A1" s="19">
        <v>250</v>
      </c>
      <c r="B1" s="19">
        <v>69</v>
      </c>
      <c r="C1" s="19">
        <v>226</v>
      </c>
      <c r="D1" s="19">
        <v>159</v>
      </c>
      <c r="E1" s="19">
        <v>-1</v>
      </c>
      <c r="F1" s="19">
        <v>100</v>
      </c>
      <c r="G1" s="19">
        <v>10</v>
      </c>
      <c r="H1" s="19">
        <v>-1</v>
      </c>
      <c r="I1" s="19">
        <v>-1</v>
      </c>
      <c r="J1" s="19">
        <v>59</v>
      </c>
      <c r="K1" s="19">
        <v>229</v>
      </c>
      <c r="L1" s="19">
        <v>110</v>
      </c>
      <c r="M1" s="19">
        <v>191</v>
      </c>
      <c r="N1" s="19">
        <v>9</v>
      </c>
      <c r="O1" s="19">
        <v>-1</v>
      </c>
      <c r="P1" s="19">
        <v>195</v>
      </c>
      <c r="Q1" s="19">
        <v>23</v>
      </c>
      <c r="R1" s="19">
        <v>-1</v>
      </c>
      <c r="S1" s="19">
        <v>190</v>
      </c>
      <c r="T1" s="19">
        <v>35</v>
      </c>
      <c r="U1" s="19">
        <v>239</v>
      </c>
      <c r="V1" s="19">
        <v>31</v>
      </c>
      <c r="W1" s="19">
        <v>1</v>
      </c>
      <c r="X1" s="19">
        <v>0</v>
      </c>
      <c r="Y1" s="19">
        <v>-1</v>
      </c>
      <c r="Z1" s="19">
        <v>-1</v>
      </c>
      <c r="AA1" s="19">
        <v>-1</v>
      </c>
      <c r="AB1" s="19">
        <v>-1</v>
      </c>
      <c r="AC1" s="19">
        <v>-1</v>
      </c>
      <c r="AD1" s="19">
        <v>-1</v>
      </c>
      <c r="AE1" s="19">
        <v>-1</v>
      </c>
      <c r="AF1" s="19">
        <v>-1</v>
      </c>
      <c r="AG1" s="19">
        <v>-1</v>
      </c>
      <c r="AH1" s="19">
        <v>-1</v>
      </c>
      <c r="AI1" s="19">
        <v>-1</v>
      </c>
      <c r="AJ1" s="19">
        <v>-1</v>
      </c>
      <c r="AK1" s="19">
        <v>-1</v>
      </c>
      <c r="AL1" s="19">
        <v>-1</v>
      </c>
      <c r="AM1" s="19">
        <v>-1</v>
      </c>
      <c r="AN1" s="19">
        <v>-1</v>
      </c>
      <c r="AO1" s="19">
        <v>-1</v>
      </c>
      <c r="AP1" s="19">
        <v>-1</v>
      </c>
      <c r="AQ1" s="19">
        <v>-1</v>
      </c>
      <c r="AR1" s="19">
        <v>-1</v>
      </c>
      <c r="AS1" s="19">
        <v>-1</v>
      </c>
      <c r="AT1" s="19">
        <v>-1</v>
      </c>
      <c r="AV1" s="22" t="s">
        <v>23</v>
      </c>
      <c r="AW1" s="21">
        <v>46</v>
      </c>
      <c r="AY1" s="25" t="s">
        <v>22</v>
      </c>
      <c r="AZ1" s="24">
        <f t="shared" ref="AZ1:AZ24" si="0">SUM(BD1:CW1)</f>
        <v>19</v>
      </c>
      <c r="BD1">
        <f t="shared" ref="BD1:BD24" si="1">IF(A1&gt;-1,1,0)</f>
        <v>1</v>
      </c>
      <c r="BE1">
        <f t="shared" ref="BE1:BE24" si="2">IF(B1&gt;-1,1,0)</f>
        <v>1</v>
      </c>
      <c r="BF1">
        <f t="shared" ref="BF1:BF24" si="3">IF(C1&gt;-1,1,0)</f>
        <v>1</v>
      </c>
      <c r="BG1">
        <f t="shared" ref="BG1:BG24" si="4">IF(D1&gt;-1,1,0)</f>
        <v>1</v>
      </c>
      <c r="BH1">
        <f t="shared" ref="BH1:BH24" si="5">IF(E1&gt;-1,1,0)</f>
        <v>0</v>
      </c>
      <c r="BI1">
        <f t="shared" ref="BI1:BI24" si="6">IF(F1&gt;-1,1,0)</f>
        <v>1</v>
      </c>
      <c r="BJ1">
        <f t="shared" ref="BJ1:BJ24" si="7">IF(G1&gt;-1,1,0)</f>
        <v>1</v>
      </c>
      <c r="BK1">
        <f t="shared" ref="BK1:BK24" si="8">IF(H1&gt;-1,1,0)</f>
        <v>0</v>
      </c>
      <c r="BL1">
        <f t="shared" ref="BL1:BL24" si="9">IF(I1&gt;-1,1,0)</f>
        <v>0</v>
      </c>
      <c r="BM1">
        <f t="shared" ref="BM1:BM24" si="10">IF(J1&gt;-1,1,0)</f>
        <v>1</v>
      </c>
      <c r="BN1">
        <f t="shared" ref="BN1:BN24" si="11">IF(K1&gt;-1,1,0)</f>
        <v>1</v>
      </c>
      <c r="BO1">
        <f t="shared" ref="BO1:BO24" si="12">IF(L1&gt;-1,1,0)</f>
        <v>1</v>
      </c>
      <c r="BP1">
        <f t="shared" ref="BP1:BP24" si="13">IF(M1&gt;-1,1,0)</f>
        <v>1</v>
      </c>
      <c r="BQ1">
        <f t="shared" ref="BQ1:BQ24" si="14">IF(N1&gt;-1,1,0)</f>
        <v>1</v>
      </c>
      <c r="BR1">
        <f t="shared" ref="BR1:BR24" si="15">IF(O1&gt;-1,1,0)</f>
        <v>0</v>
      </c>
      <c r="BS1">
        <f t="shared" ref="BS1:BS24" si="16">IF(P1&gt;-1,1,0)</f>
        <v>1</v>
      </c>
      <c r="BT1">
        <f t="shared" ref="BT1:BT24" si="17">IF(Q1&gt;-1,1,0)</f>
        <v>1</v>
      </c>
      <c r="BU1">
        <f t="shared" ref="BU1:BU24" si="18">IF(R1&gt;-1,1,0)</f>
        <v>0</v>
      </c>
      <c r="BV1">
        <f t="shared" ref="BV1:BV24" si="19">IF(S1&gt;-1,1,0)</f>
        <v>1</v>
      </c>
      <c r="BW1">
        <f t="shared" ref="BW1:BW24" si="20">IF(T1&gt;-1,1,0)</f>
        <v>1</v>
      </c>
      <c r="BX1">
        <f t="shared" ref="BX1:BX24" si="21">IF(U1&gt;-1,1,0)</f>
        <v>1</v>
      </c>
      <c r="BY1">
        <f t="shared" ref="BY1:BY24" si="22">IF(V1&gt;-1,1,0)</f>
        <v>1</v>
      </c>
      <c r="BZ1">
        <f t="shared" ref="BZ1:BZ24" si="23">IF(W1&gt;-1,1,0)</f>
        <v>1</v>
      </c>
      <c r="CA1">
        <f t="shared" ref="CA1:CA24" si="24">IF(X1&gt;-1,1,0)</f>
        <v>1</v>
      </c>
      <c r="CB1">
        <f t="shared" ref="CB1:CB24" si="25">IF(Y1&gt;-1,1,0)</f>
        <v>0</v>
      </c>
      <c r="CC1">
        <f t="shared" ref="CC1:CC24" si="26">IF(Z1&gt;-1,1,0)</f>
        <v>0</v>
      </c>
      <c r="CD1">
        <f t="shared" ref="CD1:CD24" si="27">IF(AA1&gt;-1,1,0)</f>
        <v>0</v>
      </c>
      <c r="CE1">
        <f t="shared" ref="CE1:CE24" si="28">IF(AB1&gt;-1,1,0)</f>
        <v>0</v>
      </c>
      <c r="CF1">
        <f t="shared" ref="CF1:CF24" si="29">IF(AC1&gt;-1,1,0)</f>
        <v>0</v>
      </c>
      <c r="CG1">
        <f t="shared" ref="CG1:CG24" si="30">IF(AD1&gt;-1,1,0)</f>
        <v>0</v>
      </c>
      <c r="CH1">
        <f t="shared" ref="CH1:CH24" si="31">IF(AE1&gt;-1,1,0)</f>
        <v>0</v>
      </c>
      <c r="CI1">
        <f t="shared" ref="CI1:CI24" si="32">IF(AF1&gt;-1,1,0)</f>
        <v>0</v>
      </c>
      <c r="CJ1">
        <f t="shared" ref="CJ1:CJ24" si="33">IF(AG1&gt;-1,1,0)</f>
        <v>0</v>
      </c>
      <c r="CK1">
        <f t="shared" ref="CK1:CK24" si="34">IF(AH1&gt;-1,1,0)</f>
        <v>0</v>
      </c>
      <c r="CL1">
        <f t="shared" ref="CL1:CL24" si="35">IF(AI1&gt;-1,1,0)</f>
        <v>0</v>
      </c>
      <c r="CM1">
        <f t="shared" ref="CM1:CM24" si="36">IF(AJ1&gt;-1,1,0)</f>
        <v>0</v>
      </c>
      <c r="CN1">
        <f t="shared" ref="CN1:CN24" si="37">IF(AK1&gt;-1,1,0)</f>
        <v>0</v>
      </c>
      <c r="CO1">
        <f t="shared" ref="CO1:CO24" si="38">IF(AL1&gt;-1,1,0)</f>
        <v>0</v>
      </c>
      <c r="CP1">
        <f t="shared" ref="CP1:CP24" si="39">IF(AM1&gt;-1,1,0)</f>
        <v>0</v>
      </c>
      <c r="CQ1">
        <f t="shared" ref="CQ1:CQ24" si="40">IF(AN1&gt;-1,1,0)</f>
        <v>0</v>
      </c>
      <c r="CR1">
        <f t="shared" ref="CR1:CR24" si="41">IF(AO1&gt;-1,1,0)</f>
        <v>0</v>
      </c>
      <c r="CS1">
        <f t="shared" ref="CS1:CS24" si="42">IF(AP1&gt;-1,1,0)</f>
        <v>0</v>
      </c>
      <c r="CT1">
        <f t="shared" ref="CT1:CT24" si="43">IF(AQ1&gt;-1,1,0)</f>
        <v>0</v>
      </c>
      <c r="CU1">
        <f t="shared" ref="CU1:CU24" si="44">IF(AR1&gt;-1,1,0)</f>
        <v>0</v>
      </c>
      <c r="CV1">
        <f t="shared" ref="CV1:CV24" si="45">IF(AS1&gt;-1,1,0)</f>
        <v>0</v>
      </c>
      <c r="CW1">
        <f t="shared" ref="CW1:CW24" si="46">IF(AT1&gt;-1,1,0)</f>
        <v>0</v>
      </c>
    </row>
    <row r="2" spans="1:101" ht="15.75" thickBot="1">
      <c r="A2" s="19">
        <v>2</v>
      </c>
      <c r="B2" s="19">
        <v>-1</v>
      </c>
      <c r="C2" s="19">
        <v>239</v>
      </c>
      <c r="D2" s="19">
        <v>117</v>
      </c>
      <c r="E2" s="19">
        <v>124</v>
      </c>
      <c r="F2" s="19">
        <v>71</v>
      </c>
      <c r="G2" s="19">
        <v>-1</v>
      </c>
      <c r="H2" s="19">
        <v>222</v>
      </c>
      <c r="I2" s="19">
        <v>104</v>
      </c>
      <c r="J2" s="19">
        <v>173</v>
      </c>
      <c r="K2" s="19">
        <v>-1</v>
      </c>
      <c r="L2" s="19">
        <v>220</v>
      </c>
      <c r="M2" s="19">
        <v>102</v>
      </c>
      <c r="N2" s="19">
        <v>-1</v>
      </c>
      <c r="O2" s="19">
        <v>109</v>
      </c>
      <c r="P2" s="19">
        <v>132</v>
      </c>
      <c r="Q2" s="19">
        <v>142</v>
      </c>
      <c r="R2" s="19">
        <v>155</v>
      </c>
      <c r="S2" s="19">
        <v>-1</v>
      </c>
      <c r="T2" s="19">
        <v>255</v>
      </c>
      <c r="U2" s="19">
        <v>-1</v>
      </c>
      <c r="V2" s="19">
        <v>28</v>
      </c>
      <c r="W2" s="19">
        <v>0</v>
      </c>
      <c r="X2" s="19">
        <v>0</v>
      </c>
      <c r="Y2" s="19">
        <v>0</v>
      </c>
      <c r="Z2" s="19">
        <v>-1</v>
      </c>
      <c r="AA2" s="19">
        <v>-1</v>
      </c>
      <c r="AB2" s="19">
        <v>-1</v>
      </c>
      <c r="AC2" s="19">
        <v>-1</v>
      </c>
      <c r="AD2" s="19">
        <v>-1</v>
      </c>
      <c r="AE2" s="19">
        <v>-1</v>
      </c>
      <c r="AF2" s="19">
        <v>-1</v>
      </c>
      <c r="AG2" s="19">
        <v>-1</v>
      </c>
      <c r="AH2" s="19">
        <v>-1</v>
      </c>
      <c r="AI2" s="19">
        <v>-1</v>
      </c>
      <c r="AJ2" s="19">
        <v>-1</v>
      </c>
      <c r="AK2" s="19">
        <v>-1</v>
      </c>
      <c r="AL2" s="19">
        <v>-1</v>
      </c>
      <c r="AM2" s="19">
        <v>-1</v>
      </c>
      <c r="AN2" s="19">
        <v>-1</v>
      </c>
      <c r="AO2" s="19">
        <v>-1</v>
      </c>
      <c r="AP2" s="19">
        <v>-1</v>
      </c>
      <c r="AQ2" s="19">
        <v>-1</v>
      </c>
      <c r="AR2" s="19">
        <v>-1</v>
      </c>
      <c r="AS2" s="19">
        <v>-1</v>
      </c>
      <c r="AT2" s="19">
        <v>-1</v>
      </c>
      <c r="AZ2" s="20">
        <f t="shared" si="0"/>
        <v>19</v>
      </c>
      <c r="BD2">
        <f t="shared" si="1"/>
        <v>1</v>
      </c>
      <c r="BE2">
        <f t="shared" si="2"/>
        <v>0</v>
      </c>
      <c r="BF2">
        <f t="shared" si="3"/>
        <v>1</v>
      </c>
      <c r="BG2">
        <f t="shared" si="4"/>
        <v>1</v>
      </c>
      <c r="BH2">
        <f t="shared" si="5"/>
        <v>1</v>
      </c>
      <c r="BI2">
        <f t="shared" si="6"/>
        <v>1</v>
      </c>
      <c r="BJ2">
        <f t="shared" si="7"/>
        <v>0</v>
      </c>
      <c r="BK2">
        <f t="shared" si="8"/>
        <v>1</v>
      </c>
      <c r="BL2">
        <f t="shared" si="9"/>
        <v>1</v>
      </c>
      <c r="BM2">
        <f t="shared" si="10"/>
        <v>1</v>
      </c>
      <c r="BN2">
        <f t="shared" si="11"/>
        <v>0</v>
      </c>
      <c r="BO2">
        <f t="shared" si="12"/>
        <v>1</v>
      </c>
      <c r="BP2">
        <f t="shared" si="13"/>
        <v>1</v>
      </c>
      <c r="BQ2">
        <f t="shared" si="14"/>
        <v>0</v>
      </c>
      <c r="BR2">
        <f t="shared" si="15"/>
        <v>1</v>
      </c>
      <c r="BS2">
        <f t="shared" si="16"/>
        <v>1</v>
      </c>
      <c r="BT2">
        <f t="shared" si="17"/>
        <v>1</v>
      </c>
      <c r="BU2">
        <f t="shared" si="18"/>
        <v>1</v>
      </c>
      <c r="BV2">
        <f t="shared" si="19"/>
        <v>0</v>
      </c>
      <c r="BW2">
        <f t="shared" si="20"/>
        <v>1</v>
      </c>
      <c r="BX2">
        <f t="shared" si="21"/>
        <v>0</v>
      </c>
      <c r="BY2">
        <f t="shared" si="22"/>
        <v>1</v>
      </c>
      <c r="BZ2">
        <f t="shared" si="23"/>
        <v>1</v>
      </c>
      <c r="CA2">
        <f t="shared" si="24"/>
        <v>1</v>
      </c>
      <c r="CB2">
        <f t="shared" si="25"/>
        <v>1</v>
      </c>
      <c r="CC2">
        <f t="shared" si="26"/>
        <v>0</v>
      </c>
      <c r="CD2">
        <f t="shared" si="27"/>
        <v>0</v>
      </c>
      <c r="CE2">
        <f t="shared" si="28"/>
        <v>0</v>
      </c>
      <c r="CF2">
        <f t="shared" si="29"/>
        <v>0</v>
      </c>
      <c r="CG2">
        <f t="shared" si="30"/>
        <v>0</v>
      </c>
      <c r="CH2">
        <f t="shared" si="31"/>
        <v>0</v>
      </c>
      <c r="CI2">
        <f t="shared" si="32"/>
        <v>0</v>
      </c>
      <c r="CJ2">
        <f t="shared" si="33"/>
        <v>0</v>
      </c>
      <c r="CK2">
        <f t="shared" si="34"/>
        <v>0</v>
      </c>
      <c r="CL2">
        <f t="shared" si="35"/>
        <v>0</v>
      </c>
      <c r="CM2">
        <f t="shared" si="36"/>
        <v>0</v>
      </c>
      <c r="CN2">
        <f t="shared" si="37"/>
        <v>0</v>
      </c>
      <c r="CO2">
        <f t="shared" si="38"/>
        <v>0</v>
      </c>
      <c r="CP2">
        <f t="shared" si="39"/>
        <v>0</v>
      </c>
      <c r="CQ2">
        <f t="shared" si="40"/>
        <v>0</v>
      </c>
      <c r="CR2">
        <f t="shared" si="41"/>
        <v>0</v>
      </c>
      <c r="CS2">
        <f t="shared" si="42"/>
        <v>0</v>
      </c>
      <c r="CT2">
        <f t="shared" si="43"/>
        <v>0</v>
      </c>
      <c r="CU2">
        <f t="shared" si="44"/>
        <v>0</v>
      </c>
      <c r="CV2">
        <f t="shared" si="45"/>
        <v>0</v>
      </c>
      <c r="CW2">
        <f t="shared" si="46"/>
        <v>0</v>
      </c>
    </row>
    <row r="3" spans="1:101" ht="15.75" thickBot="1">
      <c r="A3" s="19">
        <v>106</v>
      </c>
      <c r="B3" s="19">
        <v>111</v>
      </c>
      <c r="C3" s="19">
        <v>185</v>
      </c>
      <c r="D3" s="19">
        <v>-1</v>
      </c>
      <c r="E3" s="19">
        <v>63</v>
      </c>
      <c r="F3" s="19">
        <v>117</v>
      </c>
      <c r="G3" s="19">
        <v>93</v>
      </c>
      <c r="H3" s="19">
        <v>229</v>
      </c>
      <c r="I3" s="19">
        <v>177</v>
      </c>
      <c r="J3" s="19">
        <v>95</v>
      </c>
      <c r="K3" s="19">
        <v>39</v>
      </c>
      <c r="L3" s="19">
        <v>-1</v>
      </c>
      <c r="M3" s="19">
        <v>-1</v>
      </c>
      <c r="N3" s="19">
        <v>142</v>
      </c>
      <c r="O3" s="19">
        <v>225</v>
      </c>
      <c r="P3" s="19">
        <v>225</v>
      </c>
      <c r="Q3" s="19">
        <v>-1</v>
      </c>
      <c r="R3" s="19">
        <v>245</v>
      </c>
      <c r="S3" s="19">
        <v>205</v>
      </c>
      <c r="T3" s="19">
        <v>251</v>
      </c>
      <c r="U3" s="19">
        <v>117</v>
      </c>
      <c r="V3" s="19">
        <v>-1</v>
      </c>
      <c r="W3" s="19">
        <v>-1</v>
      </c>
      <c r="X3" s="19">
        <v>-1</v>
      </c>
      <c r="Y3" s="19">
        <v>0</v>
      </c>
      <c r="Z3" s="19">
        <v>0</v>
      </c>
      <c r="AA3" s="19">
        <v>-1</v>
      </c>
      <c r="AB3" s="19">
        <v>-1</v>
      </c>
      <c r="AC3" s="19">
        <v>-1</v>
      </c>
      <c r="AD3" s="19">
        <v>-1</v>
      </c>
      <c r="AE3" s="19">
        <v>-1</v>
      </c>
      <c r="AF3" s="19">
        <v>-1</v>
      </c>
      <c r="AG3" s="19">
        <v>-1</v>
      </c>
      <c r="AH3" s="19">
        <v>-1</v>
      </c>
      <c r="AI3" s="19">
        <v>-1</v>
      </c>
      <c r="AJ3" s="19">
        <v>-1</v>
      </c>
      <c r="AK3" s="19">
        <v>-1</v>
      </c>
      <c r="AL3" s="19">
        <v>-1</v>
      </c>
      <c r="AM3" s="19">
        <v>-1</v>
      </c>
      <c r="AN3" s="19">
        <v>-1</v>
      </c>
      <c r="AO3" s="19">
        <v>-1</v>
      </c>
      <c r="AP3" s="19">
        <v>-1</v>
      </c>
      <c r="AQ3" s="19">
        <v>-1</v>
      </c>
      <c r="AR3" s="19">
        <v>-1</v>
      </c>
      <c r="AS3" s="19">
        <v>-1</v>
      </c>
      <c r="AT3" s="19">
        <v>-1</v>
      </c>
      <c r="AV3" s="22" t="s">
        <v>21</v>
      </c>
      <c r="AW3" s="23">
        <v>24</v>
      </c>
      <c r="AZ3" s="20">
        <f t="shared" si="0"/>
        <v>19</v>
      </c>
      <c r="BD3">
        <f t="shared" si="1"/>
        <v>1</v>
      </c>
      <c r="BE3">
        <f t="shared" si="2"/>
        <v>1</v>
      </c>
      <c r="BF3">
        <f t="shared" si="3"/>
        <v>1</v>
      </c>
      <c r="BG3">
        <f t="shared" si="4"/>
        <v>0</v>
      </c>
      <c r="BH3">
        <f t="shared" si="5"/>
        <v>1</v>
      </c>
      <c r="BI3">
        <f t="shared" si="6"/>
        <v>1</v>
      </c>
      <c r="BJ3">
        <f t="shared" si="7"/>
        <v>1</v>
      </c>
      <c r="BK3">
        <f t="shared" si="8"/>
        <v>1</v>
      </c>
      <c r="BL3">
        <f t="shared" si="9"/>
        <v>1</v>
      </c>
      <c r="BM3">
        <f t="shared" si="10"/>
        <v>1</v>
      </c>
      <c r="BN3">
        <f t="shared" si="11"/>
        <v>1</v>
      </c>
      <c r="BO3">
        <f t="shared" si="12"/>
        <v>0</v>
      </c>
      <c r="BP3">
        <f t="shared" si="13"/>
        <v>0</v>
      </c>
      <c r="BQ3">
        <f t="shared" si="14"/>
        <v>1</v>
      </c>
      <c r="BR3">
        <f t="shared" si="15"/>
        <v>1</v>
      </c>
      <c r="BS3">
        <f t="shared" si="16"/>
        <v>1</v>
      </c>
      <c r="BT3">
        <f t="shared" si="17"/>
        <v>0</v>
      </c>
      <c r="BU3">
        <f t="shared" si="18"/>
        <v>1</v>
      </c>
      <c r="BV3">
        <f t="shared" si="19"/>
        <v>1</v>
      </c>
      <c r="BW3">
        <f t="shared" si="20"/>
        <v>1</v>
      </c>
      <c r="BX3">
        <f t="shared" si="21"/>
        <v>1</v>
      </c>
      <c r="BY3">
        <f t="shared" si="22"/>
        <v>0</v>
      </c>
      <c r="BZ3">
        <f t="shared" si="23"/>
        <v>0</v>
      </c>
      <c r="CA3">
        <f t="shared" si="24"/>
        <v>0</v>
      </c>
      <c r="CB3">
        <f t="shared" si="25"/>
        <v>1</v>
      </c>
      <c r="CC3">
        <f t="shared" si="26"/>
        <v>1</v>
      </c>
      <c r="CD3">
        <f t="shared" si="27"/>
        <v>0</v>
      </c>
      <c r="CE3">
        <f t="shared" si="28"/>
        <v>0</v>
      </c>
      <c r="CF3">
        <f t="shared" si="29"/>
        <v>0</v>
      </c>
      <c r="CG3">
        <f t="shared" si="30"/>
        <v>0</v>
      </c>
      <c r="CH3">
        <f t="shared" si="31"/>
        <v>0</v>
      </c>
      <c r="CI3">
        <f t="shared" si="32"/>
        <v>0</v>
      </c>
      <c r="CJ3">
        <f t="shared" si="33"/>
        <v>0</v>
      </c>
      <c r="CK3">
        <f t="shared" si="34"/>
        <v>0</v>
      </c>
      <c r="CL3">
        <f t="shared" si="35"/>
        <v>0</v>
      </c>
      <c r="CM3">
        <f t="shared" si="36"/>
        <v>0</v>
      </c>
      <c r="CN3">
        <f t="shared" si="37"/>
        <v>0</v>
      </c>
      <c r="CO3">
        <f t="shared" si="38"/>
        <v>0</v>
      </c>
      <c r="CP3">
        <f t="shared" si="39"/>
        <v>0</v>
      </c>
      <c r="CQ3">
        <f t="shared" si="40"/>
        <v>0</v>
      </c>
      <c r="CR3">
        <f t="shared" si="41"/>
        <v>0</v>
      </c>
      <c r="CS3">
        <f t="shared" si="42"/>
        <v>0</v>
      </c>
      <c r="CT3">
        <f t="shared" si="43"/>
        <v>0</v>
      </c>
      <c r="CU3">
        <f t="shared" si="44"/>
        <v>0</v>
      </c>
      <c r="CV3">
        <f t="shared" si="45"/>
        <v>0</v>
      </c>
      <c r="CW3">
        <f t="shared" si="46"/>
        <v>0</v>
      </c>
    </row>
    <row r="4" spans="1:101" ht="15.75" thickBot="1">
      <c r="A4" s="19">
        <v>121</v>
      </c>
      <c r="B4" s="19">
        <v>89</v>
      </c>
      <c r="C4" s="19">
        <v>-1</v>
      </c>
      <c r="D4" s="19">
        <v>84</v>
      </c>
      <c r="E4" s="19">
        <v>20</v>
      </c>
      <c r="F4" s="19">
        <v>-1</v>
      </c>
      <c r="G4" s="19">
        <v>150</v>
      </c>
      <c r="H4" s="19">
        <v>131</v>
      </c>
      <c r="I4" s="19">
        <v>243</v>
      </c>
      <c r="J4" s="19">
        <v>-1</v>
      </c>
      <c r="K4" s="19">
        <v>136</v>
      </c>
      <c r="L4" s="19">
        <v>86</v>
      </c>
      <c r="M4" s="19">
        <v>246</v>
      </c>
      <c r="N4" s="19">
        <v>219</v>
      </c>
      <c r="O4" s="19">
        <v>211</v>
      </c>
      <c r="P4" s="19">
        <v>-1</v>
      </c>
      <c r="Q4" s="19">
        <v>240</v>
      </c>
      <c r="R4" s="19">
        <v>76</v>
      </c>
      <c r="S4" s="19">
        <v>244</v>
      </c>
      <c r="T4" s="19">
        <v>-1</v>
      </c>
      <c r="U4" s="19">
        <v>144</v>
      </c>
      <c r="V4" s="19">
        <v>12</v>
      </c>
      <c r="W4" s="19">
        <v>1</v>
      </c>
      <c r="X4" s="19">
        <v>-1</v>
      </c>
      <c r="Y4" s="19">
        <v>-1</v>
      </c>
      <c r="Z4" s="19">
        <v>0</v>
      </c>
      <c r="AA4" s="19">
        <v>-1</v>
      </c>
      <c r="AB4" s="19">
        <v>-1</v>
      </c>
      <c r="AC4" s="19">
        <v>-1</v>
      </c>
      <c r="AD4" s="19">
        <v>-1</v>
      </c>
      <c r="AE4" s="19">
        <v>-1</v>
      </c>
      <c r="AF4" s="19">
        <v>-1</v>
      </c>
      <c r="AG4" s="19">
        <v>-1</v>
      </c>
      <c r="AH4" s="19">
        <v>-1</v>
      </c>
      <c r="AI4" s="19">
        <v>-1</v>
      </c>
      <c r="AJ4" s="19">
        <v>-1</v>
      </c>
      <c r="AK4" s="19">
        <v>-1</v>
      </c>
      <c r="AL4" s="19">
        <v>-1</v>
      </c>
      <c r="AM4" s="19">
        <v>-1</v>
      </c>
      <c r="AN4" s="19">
        <v>-1</v>
      </c>
      <c r="AO4" s="19">
        <v>-1</v>
      </c>
      <c r="AP4" s="19">
        <v>-1</v>
      </c>
      <c r="AQ4" s="19">
        <v>-1</v>
      </c>
      <c r="AR4" s="19">
        <v>-1</v>
      </c>
      <c r="AS4" s="19">
        <v>-1</v>
      </c>
      <c r="AT4" s="19">
        <v>-1</v>
      </c>
      <c r="AZ4" s="20">
        <f t="shared" si="0"/>
        <v>19</v>
      </c>
      <c r="BD4">
        <f t="shared" si="1"/>
        <v>1</v>
      </c>
      <c r="BE4">
        <f t="shared" si="2"/>
        <v>1</v>
      </c>
      <c r="BF4">
        <f t="shared" si="3"/>
        <v>0</v>
      </c>
      <c r="BG4">
        <f t="shared" si="4"/>
        <v>1</v>
      </c>
      <c r="BH4">
        <f t="shared" si="5"/>
        <v>1</v>
      </c>
      <c r="BI4">
        <f t="shared" si="6"/>
        <v>0</v>
      </c>
      <c r="BJ4">
        <f t="shared" si="7"/>
        <v>1</v>
      </c>
      <c r="BK4">
        <f t="shared" si="8"/>
        <v>1</v>
      </c>
      <c r="BL4">
        <f t="shared" si="9"/>
        <v>1</v>
      </c>
      <c r="BM4">
        <f t="shared" si="10"/>
        <v>0</v>
      </c>
      <c r="BN4">
        <f t="shared" si="11"/>
        <v>1</v>
      </c>
      <c r="BO4">
        <f t="shared" si="12"/>
        <v>1</v>
      </c>
      <c r="BP4">
        <f t="shared" si="13"/>
        <v>1</v>
      </c>
      <c r="BQ4">
        <f t="shared" si="14"/>
        <v>1</v>
      </c>
      <c r="BR4">
        <f t="shared" si="15"/>
        <v>1</v>
      </c>
      <c r="BS4">
        <f t="shared" si="16"/>
        <v>0</v>
      </c>
      <c r="BT4">
        <f t="shared" si="17"/>
        <v>1</v>
      </c>
      <c r="BU4">
        <f t="shared" si="18"/>
        <v>1</v>
      </c>
      <c r="BV4">
        <f t="shared" si="19"/>
        <v>1</v>
      </c>
      <c r="BW4">
        <f t="shared" si="20"/>
        <v>0</v>
      </c>
      <c r="BX4">
        <f t="shared" si="21"/>
        <v>1</v>
      </c>
      <c r="BY4">
        <f t="shared" si="22"/>
        <v>1</v>
      </c>
      <c r="BZ4">
        <f t="shared" si="23"/>
        <v>1</v>
      </c>
      <c r="CA4">
        <f t="shared" si="24"/>
        <v>0</v>
      </c>
      <c r="CB4">
        <f t="shared" si="25"/>
        <v>0</v>
      </c>
      <c r="CC4">
        <f t="shared" si="26"/>
        <v>1</v>
      </c>
      <c r="CD4">
        <f t="shared" si="27"/>
        <v>0</v>
      </c>
      <c r="CE4">
        <f t="shared" si="28"/>
        <v>0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si="33"/>
        <v>0</v>
      </c>
      <c r="CK4">
        <f t="shared" si="34"/>
        <v>0</v>
      </c>
      <c r="CL4">
        <f t="shared" si="35"/>
        <v>0</v>
      </c>
      <c r="CM4">
        <f t="shared" si="36"/>
        <v>0</v>
      </c>
      <c r="CN4">
        <f t="shared" si="37"/>
        <v>0</v>
      </c>
      <c r="CO4">
        <f t="shared" si="38"/>
        <v>0</v>
      </c>
      <c r="CP4">
        <f t="shared" si="39"/>
        <v>0</v>
      </c>
      <c r="CQ4">
        <f t="shared" si="40"/>
        <v>0</v>
      </c>
      <c r="CR4">
        <f t="shared" si="41"/>
        <v>0</v>
      </c>
      <c r="CS4">
        <f t="shared" si="42"/>
        <v>0</v>
      </c>
      <c r="CT4">
        <f t="shared" si="43"/>
        <v>0</v>
      </c>
      <c r="CU4">
        <f t="shared" si="44"/>
        <v>0</v>
      </c>
      <c r="CV4">
        <f t="shared" si="45"/>
        <v>0</v>
      </c>
      <c r="CW4">
        <f t="shared" si="46"/>
        <v>0</v>
      </c>
    </row>
    <row r="5" spans="1:101" ht="15.75" thickBot="1">
      <c r="A5" s="19">
        <v>157</v>
      </c>
      <c r="B5" s="19">
        <v>102</v>
      </c>
      <c r="C5" s="19">
        <v>-1</v>
      </c>
      <c r="D5" s="19">
        <v>-1</v>
      </c>
      <c r="E5" s="19">
        <v>-1</v>
      </c>
      <c r="F5" s="19">
        <v>-1</v>
      </c>
      <c r="G5" s="19">
        <v>-1</v>
      </c>
      <c r="H5" s="19">
        <v>-1</v>
      </c>
      <c r="I5" s="19">
        <v>-1</v>
      </c>
      <c r="J5" s="19">
        <v>-1</v>
      </c>
      <c r="K5" s="19">
        <v>-1</v>
      </c>
      <c r="L5" s="19">
        <v>-1</v>
      </c>
      <c r="M5" s="19">
        <v>-1</v>
      </c>
      <c r="N5" s="19">
        <v>-1</v>
      </c>
      <c r="O5" s="19">
        <v>-1</v>
      </c>
      <c r="P5" s="19">
        <v>-1</v>
      </c>
      <c r="Q5" s="19">
        <v>-1</v>
      </c>
      <c r="R5" s="19">
        <v>-1</v>
      </c>
      <c r="S5" s="19">
        <v>-1</v>
      </c>
      <c r="T5" s="19">
        <v>-1</v>
      </c>
      <c r="U5" s="19">
        <v>-1</v>
      </c>
      <c r="V5" s="19">
        <v>-1</v>
      </c>
      <c r="W5" s="19">
        <v>-1</v>
      </c>
      <c r="X5" s="19">
        <v>-1</v>
      </c>
      <c r="Y5" s="19">
        <v>-1</v>
      </c>
      <c r="Z5" s="19">
        <v>-1</v>
      </c>
      <c r="AA5" s="19">
        <v>0</v>
      </c>
      <c r="AB5" s="19">
        <v>-1</v>
      </c>
      <c r="AC5" s="19">
        <v>-1</v>
      </c>
      <c r="AD5" s="19">
        <v>-1</v>
      </c>
      <c r="AE5" s="19">
        <v>-1</v>
      </c>
      <c r="AF5" s="19">
        <v>-1</v>
      </c>
      <c r="AG5" s="19">
        <v>-1</v>
      </c>
      <c r="AH5" s="19">
        <v>-1</v>
      </c>
      <c r="AI5" s="19">
        <v>-1</v>
      </c>
      <c r="AJ5" s="19">
        <v>-1</v>
      </c>
      <c r="AK5" s="19">
        <v>-1</v>
      </c>
      <c r="AL5" s="19">
        <v>-1</v>
      </c>
      <c r="AM5" s="19">
        <v>-1</v>
      </c>
      <c r="AN5" s="19">
        <v>-1</v>
      </c>
      <c r="AO5" s="19">
        <v>-1</v>
      </c>
      <c r="AP5" s="19">
        <v>-1</v>
      </c>
      <c r="AQ5" s="19">
        <v>-1</v>
      </c>
      <c r="AR5" s="19">
        <v>-1</v>
      </c>
      <c r="AS5" s="19">
        <v>-1</v>
      </c>
      <c r="AT5" s="19">
        <v>-1</v>
      </c>
      <c r="AV5" s="22" t="s">
        <v>0</v>
      </c>
      <c r="AW5" s="21">
        <f>SUM(AZ1:AZ24)</f>
        <v>210</v>
      </c>
      <c r="AZ5" s="20">
        <f t="shared" si="0"/>
        <v>3</v>
      </c>
      <c r="BD5">
        <f t="shared" si="1"/>
        <v>1</v>
      </c>
      <c r="BE5">
        <f t="shared" si="2"/>
        <v>1</v>
      </c>
      <c r="BF5">
        <f t="shared" si="3"/>
        <v>0</v>
      </c>
      <c r="BG5">
        <f t="shared" si="4"/>
        <v>0</v>
      </c>
      <c r="BH5">
        <f t="shared" si="5"/>
        <v>0</v>
      </c>
      <c r="BI5">
        <f t="shared" si="6"/>
        <v>0</v>
      </c>
      <c r="BJ5">
        <f t="shared" si="7"/>
        <v>0</v>
      </c>
      <c r="BK5">
        <f t="shared" si="8"/>
        <v>0</v>
      </c>
      <c r="BL5">
        <f t="shared" si="9"/>
        <v>0</v>
      </c>
      <c r="BM5">
        <f t="shared" si="10"/>
        <v>0</v>
      </c>
      <c r="BN5">
        <f t="shared" si="11"/>
        <v>0</v>
      </c>
      <c r="BO5">
        <f t="shared" si="12"/>
        <v>0</v>
      </c>
      <c r="BP5">
        <f t="shared" si="13"/>
        <v>0</v>
      </c>
      <c r="BQ5">
        <f t="shared" si="14"/>
        <v>0</v>
      </c>
      <c r="BR5">
        <f t="shared" si="15"/>
        <v>0</v>
      </c>
      <c r="BS5">
        <f t="shared" si="16"/>
        <v>0</v>
      </c>
      <c r="BT5">
        <f t="shared" si="17"/>
        <v>0</v>
      </c>
      <c r="BU5">
        <f t="shared" si="18"/>
        <v>0</v>
      </c>
      <c r="BV5">
        <f t="shared" si="19"/>
        <v>0</v>
      </c>
      <c r="BW5">
        <f t="shared" si="20"/>
        <v>0</v>
      </c>
      <c r="BX5">
        <f t="shared" si="21"/>
        <v>0</v>
      </c>
      <c r="BY5">
        <f t="shared" si="22"/>
        <v>0</v>
      </c>
      <c r="BZ5">
        <f t="shared" si="23"/>
        <v>0</v>
      </c>
      <c r="CA5">
        <f t="shared" si="24"/>
        <v>0</v>
      </c>
      <c r="CB5">
        <f t="shared" si="25"/>
        <v>0</v>
      </c>
      <c r="CC5">
        <f t="shared" si="26"/>
        <v>0</v>
      </c>
      <c r="CD5">
        <f t="shared" si="27"/>
        <v>1</v>
      </c>
      <c r="CE5">
        <f t="shared" si="28"/>
        <v>0</v>
      </c>
      <c r="CF5">
        <f t="shared" si="29"/>
        <v>0</v>
      </c>
      <c r="CG5">
        <f t="shared" si="30"/>
        <v>0</v>
      </c>
      <c r="CH5">
        <f t="shared" si="31"/>
        <v>0</v>
      </c>
      <c r="CI5">
        <f t="shared" si="32"/>
        <v>0</v>
      </c>
      <c r="CJ5">
        <f t="shared" si="33"/>
        <v>0</v>
      </c>
      <c r="CK5">
        <f t="shared" si="34"/>
        <v>0</v>
      </c>
      <c r="CL5">
        <f t="shared" si="35"/>
        <v>0</v>
      </c>
      <c r="CM5">
        <f t="shared" si="36"/>
        <v>0</v>
      </c>
      <c r="CN5">
        <f t="shared" si="37"/>
        <v>0</v>
      </c>
      <c r="CO5">
        <f t="shared" si="38"/>
        <v>0</v>
      </c>
      <c r="CP5">
        <f t="shared" si="39"/>
        <v>0</v>
      </c>
      <c r="CQ5">
        <f t="shared" si="40"/>
        <v>0</v>
      </c>
      <c r="CR5">
        <f t="shared" si="41"/>
        <v>0</v>
      </c>
      <c r="CS5">
        <f t="shared" si="42"/>
        <v>0</v>
      </c>
      <c r="CT5">
        <f t="shared" si="43"/>
        <v>0</v>
      </c>
      <c r="CU5">
        <f t="shared" si="44"/>
        <v>0</v>
      </c>
      <c r="CV5">
        <f t="shared" si="45"/>
        <v>0</v>
      </c>
      <c r="CW5">
        <f t="shared" si="46"/>
        <v>0</v>
      </c>
    </row>
    <row r="6" spans="1:101">
      <c r="A6" s="19">
        <v>205</v>
      </c>
      <c r="B6" s="19">
        <v>236</v>
      </c>
      <c r="C6" s="19">
        <v>-1</v>
      </c>
      <c r="D6" s="19">
        <v>194</v>
      </c>
      <c r="E6" s="19">
        <v>-1</v>
      </c>
      <c r="F6" s="19">
        <v>-1</v>
      </c>
      <c r="G6" s="19">
        <v>-1</v>
      </c>
      <c r="H6" s="19">
        <v>-1</v>
      </c>
      <c r="I6" s="19">
        <v>-1</v>
      </c>
      <c r="J6" s="19">
        <v>-1</v>
      </c>
      <c r="K6" s="19">
        <v>-1</v>
      </c>
      <c r="L6" s="19">
        <v>-1</v>
      </c>
      <c r="M6" s="19">
        <v>231</v>
      </c>
      <c r="N6" s="19">
        <v>-1</v>
      </c>
      <c r="O6" s="19">
        <v>-1</v>
      </c>
      <c r="P6" s="19">
        <v>-1</v>
      </c>
      <c r="Q6" s="19">
        <v>28</v>
      </c>
      <c r="R6" s="19">
        <v>-1</v>
      </c>
      <c r="S6" s="19">
        <v>-1</v>
      </c>
      <c r="T6" s="19">
        <v>-1</v>
      </c>
      <c r="U6" s="19">
        <v>-1</v>
      </c>
      <c r="V6" s="19">
        <v>123</v>
      </c>
      <c r="W6" s="19">
        <v>115</v>
      </c>
      <c r="X6" s="19">
        <v>-1</v>
      </c>
      <c r="Y6" s="19">
        <v>-1</v>
      </c>
      <c r="Z6" s="19">
        <v>-1</v>
      </c>
      <c r="AA6" s="19">
        <v>-1</v>
      </c>
      <c r="AB6" s="19">
        <v>0</v>
      </c>
      <c r="AC6" s="19">
        <v>-1</v>
      </c>
      <c r="AD6" s="19">
        <v>-1</v>
      </c>
      <c r="AE6" s="19">
        <v>-1</v>
      </c>
      <c r="AF6" s="19">
        <v>-1</v>
      </c>
      <c r="AG6" s="19">
        <v>-1</v>
      </c>
      <c r="AH6" s="19">
        <v>-1</v>
      </c>
      <c r="AI6" s="19">
        <v>-1</v>
      </c>
      <c r="AJ6" s="19">
        <v>-1</v>
      </c>
      <c r="AK6" s="19">
        <v>-1</v>
      </c>
      <c r="AL6" s="19">
        <v>-1</v>
      </c>
      <c r="AM6" s="19">
        <v>-1</v>
      </c>
      <c r="AN6" s="19">
        <v>-1</v>
      </c>
      <c r="AO6" s="19">
        <v>-1</v>
      </c>
      <c r="AP6" s="19">
        <v>-1</v>
      </c>
      <c r="AQ6" s="19">
        <v>-1</v>
      </c>
      <c r="AR6" s="19">
        <v>-1</v>
      </c>
      <c r="AS6" s="19">
        <v>-1</v>
      </c>
      <c r="AT6" s="19">
        <v>-1</v>
      </c>
      <c r="AZ6" s="20">
        <f t="shared" si="0"/>
        <v>8</v>
      </c>
      <c r="BD6">
        <f t="shared" si="1"/>
        <v>1</v>
      </c>
      <c r="BE6">
        <f t="shared" si="2"/>
        <v>1</v>
      </c>
      <c r="BF6">
        <f t="shared" si="3"/>
        <v>0</v>
      </c>
      <c r="BG6">
        <f t="shared" si="4"/>
        <v>1</v>
      </c>
      <c r="BH6">
        <f t="shared" si="5"/>
        <v>0</v>
      </c>
      <c r="BI6">
        <f t="shared" si="6"/>
        <v>0</v>
      </c>
      <c r="BJ6">
        <f t="shared" si="7"/>
        <v>0</v>
      </c>
      <c r="BK6">
        <f t="shared" si="8"/>
        <v>0</v>
      </c>
      <c r="BL6">
        <f t="shared" si="9"/>
        <v>0</v>
      </c>
      <c r="BM6">
        <f t="shared" si="10"/>
        <v>0</v>
      </c>
      <c r="BN6">
        <f t="shared" si="11"/>
        <v>0</v>
      </c>
      <c r="BO6">
        <f t="shared" si="12"/>
        <v>0</v>
      </c>
      <c r="BP6">
        <f t="shared" si="13"/>
        <v>1</v>
      </c>
      <c r="BQ6">
        <f t="shared" si="14"/>
        <v>0</v>
      </c>
      <c r="BR6">
        <f t="shared" si="15"/>
        <v>0</v>
      </c>
      <c r="BS6">
        <f t="shared" si="16"/>
        <v>0</v>
      </c>
      <c r="BT6">
        <f t="shared" si="17"/>
        <v>1</v>
      </c>
      <c r="BU6">
        <f t="shared" si="18"/>
        <v>0</v>
      </c>
      <c r="BV6">
        <f t="shared" si="19"/>
        <v>0</v>
      </c>
      <c r="BW6">
        <f t="shared" si="20"/>
        <v>0</v>
      </c>
      <c r="BX6">
        <f t="shared" si="21"/>
        <v>0</v>
      </c>
      <c r="BY6">
        <f t="shared" si="22"/>
        <v>1</v>
      </c>
      <c r="BZ6">
        <f t="shared" si="23"/>
        <v>1</v>
      </c>
      <c r="CA6">
        <f t="shared" si="24"/>
        <v>0</v>
      </c>
      <c r="CB6">
        <f t="shared" si="25"/>
        <v>0</v>
      </c>
      <c r="CC6">
        <f t="shared" si="26"/>
        <v>0</v>
      </c>
      <c r="CD6">
        <f t="shared" si="27"/>
        <v>0</v>
      </c>
      <c r="CE6">
        <f t="shared" si="28"/>
        <v>1</v>
      </c>
      <c r="CF6">
        <f t="shared" si="29"/>
        <v>0</v>
      </c>
      <c r="CG6">
        <f t="shared" si="30"/>
        <v>0</v>
      </c>
      <c r="CH6">
        <f t="shared" si="31"/>
        <v>0</v>
      </c>
      <c r="CI6">
        <f t="shared" si="32"/>
        <v>0</v>
      </c>
      <c r="CJ6">
        <f t="shared" si="33"/>
        <v>0</v>
      </c>
      <c r="CK6">
        <f t="shared" si="34"/>
        <v>0</v>
      </c>
      <c r="CL6">
        <f t="shared" si="35"/>
        <v>0</v>
      </c>
      <c r="CM6">
        <f t="shared" si="36"/>
        <v>0</v>
      </c>
      <c r="CN6">
        <f t="shared" si="37"/>
        <v>0</v>
      </c>
      <c r="CO6">
        <f t="shared" si="38"/>
        <v>0</v>
      </c>
      <c r="CP6">
        <f t="shared" si="39"/>
        <v>0</v>
      </c>
      <c r="CQ6">
        <f t="shared" si="40"/>
        <v>0</v>
      </c>
      <c r="CR6">
        <f t="shared" si="41"/>
        <v>0</v>
      </c>
      <c r="CS6">
        <f t="shared" si="42"/>
        <v>0</v>
      </c>
      <c r="CT6">
        <f t="shared" si="43"/>
        <v>0</v>
      </c>
      <c r="CU6">
        <f t="shared" si="44"/>
        <v>0</v>
      </c>
      <c r="CV6">
        <f t="shared" si="45"/>
        <v>0</v>
      </c>
      <c r="CW6">
        <f t="shared" si="46"/>
        <v>0</v>
      </c>
    </row>
    <row r="7" spans="1:101">
      <c r="A7" s="19">
        <v>183</v>
      </c>
      <c r="B7" s="19">
        <v>-1</v>
      </c>
      <c r="C7" s="19">
        <v>-1</v>
      </c>
      <c r="D7" s="19">
        <v>-1</v>
      </c>
      <c r="E7" s="19">
        <v>-1</v>
      </c>
      <c r="F7" s="19">
        <v>-1</v>
      </c>
      <c r="G7" s="19">
        <v>22</v>
      </c>
      <c r="H7" s="19">
        <v>-1</v>
      </c>
      <c r="I7" s="19">
        <v>-1</v>
      </c>
      <c r="J7" s="19">
        <v>-1</v>
      </c>
      <c r="K7" s="19">
        <v>28</v>
      </c>
      <c r="L7" s="19">
        <v>67</v>
      </c>
      <c r="M7" s="19">
        <v>-1</v>
      </c>
      <c r="N7" s="19">
        <v>244</v>
      </c>
      <c r="O7" s="19">
        <v>-1</v>
      </c>
      <c r="P7" s="19">
        <v>-1</v>
      </c>
      <c r="Q7" s="19">
        <v>-1</v>
      </c>
      <c r="R7" s="19">
        <v>11</v>
      </c>
      <c r="S7" s="19">
        <v>157</v>
      </c>
      <c r="T7" s="19">
        <v>-1</v>
      </c>
      <c r="U7" s="19">
        <v>211</v>
      </c>
      <c r="V7" s="19">
        <v>-1</v>
      </c>
      <c r="W7" s="19">
        <v>-1</v>
      </c>
      <c r="X7" s="19">
        <v>-1</v>
      </c>
      <c r="Y7" s="19">
        <v>-1</v>
      </c>
      <c r="Z7" s="19">
        <v>-1</v>
      </c>
      <c r="AA7" s="19">
        <v>-1</v>
      </c>
      <c r="AB7" s="19">
        <v>-1</v>
      </c>
      <c r="AC7" s="19">
        <v>0</v>
      </c>
      <c r="AD7" s="19">
        <v>-1</v>
      </c>
      <c r="AE7" s="19">
        <v>-1</v>
      </c>
      <c r="AF7" s="19">
        <v>-1</v>
      </c>
      <c r="AG7" s="19">
        <v>-1</v>
      </c>
      <c r="AH7" s="19">
        <v>-1</v>
      </c>
      <c r="AI7" s="19">
        <v>-1</v>
      </c>
      <c r="AJ7" s="19">
        <v>-1</v>
      </c>
      <c r="AK7" s="19">
        <v>-1</v>
      </c>
      <c r="AL7" s="19">
        <v>-1</v>
      </c>
      <c r="AM7" s="19">
        <v>-1</v>
      </c>
      <c r="AN7" s="19">
        <v>-1</v>
      </c>
      <c r="AO7" s="19">
        <v>-1</v>
      </c>
      <c r="AP7" s="19">
        <v>-1</v>
      </c>
      <c r="AQ7" s="19">
        <v>-1</v>
      </c>
      <c r="AR7" s="19">
        <v>-1</v>
      </c>
      <c r="AS7" s="19">
        <v>-1</v>
      </c>
      <c r="AT7" s="19">
        <v>-1</v>
      </c>
      <c r="AZ7" s="20">
        <f t="shared" si="0"/>
        <v>9</v>
      </c>
      <c r="BD7">
        <f t="shared" si="1"/>
        <v>1</v>
      </c>
      <c r="BE7">
        <f t="shared" si="2"/>
        <v>0</v>
      </c>
      <c r="BF7">
        <f t="shared" si="3"/>
        <v>0</v>
      </c>
      <c r="BG7">
        <f t="shared" si="4"/>
        <v>0</v>
      </c>
      <c r="BH7">
        <f t="shared" si="5"/>
        <v>0</v>
      </c>
      <c r="BI7">
        <f t="shared" si="6"/>
        <v>0</v>
      </c>
      <c r="BJ7">
        <f t="shared" si="7"/>
        <v>1</v>
      </c>
      <c r="BK7">
        <f t="shared" si="8"/>
        <v>0</v>
      </c>
      <c r="BL7">
        <f t="shared" si="9"/>
        <v>0</v>
      </c>
      <c r="BM7">
        <f t="shared" si="10"/>
        <v>0</v>
      </c>
      <c r="BN7">
        <f t="shared" si="11"/>
        <v>1</v>
      </c>
      <c r="BO7">
        <f t="shared" si="12"/>
        <v>1</v>
      </c>
      <c r="BP7">
        <f t="shared" si="13"/>
        <v>0</v>
      </c>
      <c r="BQ7">
        <f t="shared" si="14"/>
        <v>1</v>
      </c>
      <c r="BR7">
        <f t="shared" si="15"/>
        <v>0</v>
      </c>
      <c r="BS7">
        <f t="shared" si="16"/>
        <v>0</v>
      </c>
      <c r="BT7">
        <f t="shared" si="17"/>
        <v>0</v>
      </c>
      <c r="BU7">
        <f t="shared" si="18"/>
        <v>1</v>
      </c>
      <c r="BV7">
        <f t="shared" si="19"/>
        <v>1</v>
      </c>
      <c r="BW7">
        <f t="shared" si="20"/>
        <v>0</v>
      </c>
      <c r="BX7">
        <f t="shared" si="21"/>
        <v>1</v>
      </c>
      <c r="BY7">
        <f t="shared" si="22"/>
        <v>0</v>
      </c>
      <c r="BZ7">
        <f t="shared" si="23"/>
        <v>0</v>
      </c>
      <c r="CA7">
        <f t="shared" si="24"/>
        <v>0</v>
      </c>
      <c r="CB7">
        <f t="shared" si="25"/>
        <v>0</v>
      </c>
      <c r="CC7">
        <f t="shared" si="26"/>
        <v>0</v>
      </c>
      <c r="CD7">
        <f t="shared" si="27"/>
        <v>0</v>
      </c>
      <c r="CE7">
        <f t="shared" si="28"/>
        <v>0</v>
      </c>
      <c r="CF7">
        <f t="shared" si="29"/>
        <v>1</v>
      </c>
      <c r="CG7">
        <f t="shared" si="30"/>
        <v>0</v>
      </c>
      <c r="CH7">
        <f t="shared" si="31"/>
        <v>0</v>
      </c>
      <c r="CI7">
        <f t="shared" si="32"/>
        <v>0</v>
      </c>
      <c r="CJ7">
        <f t="shared" si="33"/>
        <v>0</v>
      </c>
      <c r="CK7">
        <f t="shared" si="34"/>
        <v>0</v>
      </c>
      <c r="CL7">
        <f t="shared" si="35"/>
        <v>0</v>
      </c>
      <c r="CM7">
        <f t="shared" si="36"/>
        <v>0</v>
      </c>
      <c r="CN7">
        <f t="shared" si="37"/>
        <v>0</v>
      </c>
      <c r="CO7">
        <f t="shared" si="38"/>
        <v>0</v>
      </c>
      <c r="CP7">
        <f t="shared" si="39"/>
        <v>0</v>
      </c>
      <c r="CQ7">
        <f t="shared" si="40"/>
        <v>0</v>
      </c>
      <c r="CR7">
        <f t="shared" si="41"/>
        <v>0</v>
      </c>
      <c r="CS7">
        <f t="shared" si="42"/>
        <v>0</v>
      </c>
      <c r="CT7">
        <f t="shared" si="43"/>
        <v>0</v>
      </c>
      <c r="CU7">
        <f t="shared" si="44"/>
        <v>0</v>
      </c>
      <c r="CV7">
        <f t="shared" si="45"/>
        <v>0</v>
      </c>
      <c r="CW7">
        <f t="shared" si="46"/>
        <v>0</v>
      </c>
    </row>
    <row r="8" spans="1:101">
      <c r="A8" s="19">
        <v>220</v>
      </c>
      <c r="B8" s="19">
        <v>44</v>
      </c>
      <c r="C8" s="19">
        <v>-1</v>
      </c>
      <c r="D8" s="19">
        <v>-1</v>
      </c>
      <c r="E8" s="19">
        <v>159</v>
      </c>
      <c r="F8" s="19">
        <v>-1</v>
      </c>
      <c r="G8" s="19">
        <v>-1</v>
      </c>
      <c r="H8" s="19">
        <v>31</v>
      </c>
      <c r="I8" s="19">
        <v>167</v>
      </c>
      <c r="J8" s="19">
        <v>-1</v>
      </c>
      <c r="K8" s="19">
        <v>-1</v>
      </c>
      <c r="L8" s="19">
        <v>-1</v>
      </c>
      <c r="M8" s="19">
        <v>-1</v>
      </c>
      <c r="N8" s="19">
        <v>-1</v>
      </c>
      <c r="O8" s="19">
        <v>104</v>
      </c>
      <c r="P8" s="19">
        <v>-1</v>
      </c>
      <c r="Q8" s="19">
        <v>-1</v>
      </c>
      <c r="R8" s="19">
        <v>-1</v>
      </c>
      <c r="S8" s="19">
        <v>-1</v>
      </c>
      <c r="T8" s="19">
        <v>-1</v>
      </c>
      <c r="U8" s="19">
        <v>-1</v>
      </c>
      <c r="V8" s="19">
        <v>-1</v>
      </c>
      <c r="W8" s="19">
        <v>-1</v>
      </c>
      <c r="X8" s="19">
        <v>-1</v>
      </c>
      <c r="Y8" s="19">
        <v>-1</v>
      </c>
      <c r="Z8" s="19">
        <v>-1</v>
      </c>
      <c r="AA8" s="19">
        <v>-1</v>
      </c>
      <c r="AB8" s="19">
        <v>-1</v>
      </c>
      <c r="AC8" s="19">
        <v>-1</v>
      </c>
      <c r="AD8" s="19">
        <v>0</v>
      </c>
      <c r="AE8" s="19">
        <v>-1</v>
      </c>
      <c r="AF8" s="19">
        <v>-1</v>
      </c>
      <c r="AG8" s="19">
        <v>-1</v>
      </c>
      <c r="AH8" s="19">
        <v>-1</v>
      </c>
      <c r="AI8" s="19">
        <v>-1</v>
      </c>
      <c r="AJ8" s="19">
        <v>-1</v>
      </c>
      <c r="AK8" s="19">
        <v>-1</v>
      </c>
      <c r="AL8" s="19">
        <v>-1</v>
      </c>
      <c r="AM8" s="19">
        <v>-1</v>
      </c>
      <c r="AN8" s="19">
        <v>-1</v>
      </c>
      <c r="AO8" s="19">
        <v>-1</v>
      </c>
      <c r="AP8" s="19">
        <v>-1</v>
      </c>
      <c r="AQ8" s="19">
        <v>-1</v>
      </c>
      <c r="AR8" s="19">
        <v>-1</v>
      </c>
      <c r="AS8" s="19">
        <v>-1</v>
      </c>
      <c r="AT8" s="19">
        <v>-1</v>
      </c>
      <c r="AZ8" s="20">
        <f t="shared" si="0"/>
        <v>7</v>
      </c>
      <c r="BD8">
        <f t="shared" si="1"/>
        <v>1</v>
      </c>
      <c r="BE8">
        <f t="shared" si="2"/>
        <v>1</v>
      </c>
      <c r="BF8">
        <f t="shared" si="3"/>
        <v>0</v>
      </c>
      <c r="BG8">
        <f t="shared" si="4"/>
        <v>0</v>
      </c>
      <c r="BH8">
        <f t="shared" si="5"/>
        <v>1</v>
      </c>
      <c r="BI8">
        <f t="shared" si="6"/>
        <v>0</v>
      </c>
      <c r="BJ8">
        <f t="shared" si="7"/>
        <v>0</v>
      </c>
      <c r="BK8">
        <f t="shared" si="8"/>
        <v>1</v>
      </c>
      <c r="BL8">
        <f t="shared" si="9"/>
        <v>1</v>
      </c>
      <c r="BM8">
        <f t="shared" si="10"/>
        <v>0</v>
      </c>
      <c r="BN8">
        <f t="shared" si="11"/>
        <v>0</v>
      </c>
      <c r="BO8">
        <f t="shared" si="12"/>
        <v>0</v>
      </c>
      <c r="BP8">
        <f t="shared" si="13"/>
        <v>0</v>
      </c>
      <c r="BQ8">
        <f t="shared" si="14"/>
        <v>0</v>
      </c>
      <c r="BR8">
        <f t="shared" si="15"/>
        <v>1</v>
      </c>
      <c r="BS8">
        <f t="shared" si="16"/>
        <v>0</v>
      </c>
      <c r="BT8">
        <f t="shared" si="17"/>
        <v>0</v>
      </c>
      <c r="BU8">
        <f t="shared" si="18"/>
        <v>0</v>
      </c>
      <c r="BV8">
        <f t="shared" si="19"/>
        <v>0</v>
      </c>
      <c r="BW8">
        <f t="shared" si="20"/>
        <v>0</v>
      </c>
      <c r="BX8">
        <f t="shared" si="21"/>
        <v>0</v>
      </c>
      <c r="BY8">
        <f t="shared" si="22"/>
        <v>0</v>
      </c>
      <c r="BZ8">
        <f t="shared" si="23"/>
        <v>0</v>
      </c>
      <c r="CA8">
        <f t="shared" si="24"/>
        <v>0</v>
      </c>
      <c r="CB8">
        <f t="shared" si="25"/>
        <v>0</v>
      </c>
      <c r="CC8">
        <f t="shared" si="26"/>
        <v>0</v>
      </c>
      <c r="CD8">
        <f t="shared" si="27"/>
        <v>0</v>
      </c>
      <c r="CE8">
        <f t="shared" si="28"/>
        <v>0</v>
      </c>
      <c r="CF8">
        <f t="shared" si="29"/>
        <v>0</v>
      </c>
      <c r="CG8">
        <f t="shared" si="30"/>
        <v>1</v>
      </c>
      <c r="CH8">
        <f t="shared" si="31"/>
        <v>0</v>
      </c>
      <c r="CI8">
        <f t="shared" si="32"/>
        <v>0</v>
      </c>
      <c r="CJ8">
        <f t="shared" si="33"/>
        <v>0</v>
      </c>
      <c r="CK8">
        <f t="shared" si="34"/>
        <v>0</v>
      </c>
      <c r="CL8">
        <f t="shared" si="35"/>
        <v>0</v>
      </c>
      <c r="CM8">
        <f t="shared" si="36"/>
        <v>0</v>
      </c>
      <c r="CN8">
        <f t="shared" si="37"/>
        <v>0</v>
      </c>
      <c r="CO8">
        <f t="shared" si="38"/>
        <v>0</v>
      </c>
      <c r="CP8">
        <f t="shared" si="39"/>
        <v>0</v>
      </c>
      <c r="CQ8">
        <f t="shared" si="40"/>
        <v>0</v>
      </c>
      <c r="CR8">
        <f t="shared" si="41"/>
        <v>0</v>
      </c>
      <c r="CS8">
        <f t="shared" si="42"/>
        <v>0</v>
      </c>
      <c r="CT8">
        <f t="shared" si="43"/>
        <v>0</v>
      </c>
      <c r="CU8">
        <f t="shared" si="44"/>
        <v>0</v>
      </c>
      <c r="CV8">
        <f t="shared" si="45"/>
        <v>0</v>
      </c>
      <c r="CW8">
        <f t="shared" si="46"/>
        <v>0</v>
      </c>
    </row>
    <row r="9" spans="1:101">
      <c r="A9" s="19">
        <v>112</v>
      </c>
      <c r="B9" s="19">
        <v>4</v>
      </c>
      <c r="C9" s="19">
        <v>-1</v>
      </c>
      <c r="D9" s="19">
        <v>7</v>
      </c>
      <c r="E9" s="19">
        <v>-1</v>
      </c>
      <c r="F9" s="19">
        <v>-1</v>
      </c>
      <c r="G9" s="19">
        <v>-1</v>
      </c>
      <c r="H9" s="19">
        <v>-1</v>
      </c>
      <c r="I9" s="19">
        <v>-1</v>
      </c>
      <c r="J9" s="19">
        <v>-1</v>
      </c>
      <c r="K9" s="19">
        <v>-1</v>
      </c>
      <c r="L9" s="19">
        <v>-1</v>
      </c>
      <c r="M9" s="19">
        <v>211</v>
      </c>
      <c r="N9" s="19">
        <v>-1</v>
      </c>
      <c r="O9" s="19">
        <v>-1</v>
      </c>
      <c r="P9" s="19">
        <v>-1</v>
      </c>
      <c r="Q9" s="19">
        <v>102</v>
      </c>
      <c r="R9" s="19">
        <v>-1</v>
      </c>
      <c r="S9" s="19">
        <v>-1</v>
      </c>
      <c r="T9" s="19">
        <v>164</v>
      </c>
      <c r="U9" s="19">
        <v>-1</v>
      </c>
      <c r="V9" s="19">
        <v>109</v>
      </c>
      <c r="W9" s="19">
        <v>241</v>
      </c>
      <c r="X9" s="19">
        <v>-1</v>
      </c>
      <c r="Y9" s="19">
        <v>90</v>
      </c>
      <c r="Z9" s="19">
        <v>-1</v>
      </c>
      <c r="AA9" s="19">
        <v>-1</v>
      </c>
      <c r="AB9" s="19">
        <v>-1</v>
      </c>
      <c r="AC9" s="19">
        <v>-1</v>
      </c>
      <c r="AD9" s="19">
        <v>-1</v>
      </c>
      <c r="AE9" s="19">
        <v>0</v>
      </c>
      <c r="AF9" s="19">
        <v>-1</v>
      </c>
      <c r="AG9" s="19">
        <v>-1</v>
      </c>
      <c r="AH9" s="19">
        <v>-1</v>
      </c>
      <c r="AI9" s="19">
        <v>-1</v>
      </c>
      <c r="AJ9" s="19">
        <v>-1</v>
      </c>
      <c r="AK9" s="19">
        <v>-1</v>
      </c>
      <c r="AL9" s="19">
        <v>-1</v>
      </c>
      <c r="AM9" s="19">
        <v>-1</v>
      </c>
      <c r="AN9" s="19">
        <v>-1</v>
      </c>
      <c r="AO9" s="19">
        <v>-1</v>
      </c>
      <c r="AP9" s="19">
        <v>-1</v>
      </c>
      <c r="AQ9" s="19">
        <v>-1</v>
      </c>
      <c r="AR9" s="19">
        <v>-1</v>
      </c>
      <c r="AS9" s="19">
        <v>-1</v>
      </c>
      <c r="AT9" s="19">
        <v>-1</v>
      </c>
      <c r="AZ9" s="20">
        <f t="shared" si="0"/>
        <v>10</v>
      </c>
      <c r="BD9">
        <f t="shared" si="1"/>
        <v>1</v>
      </c>
      <c r="BE9">
        <f t="shared" si="2"/>
        <v>1</v>
      </c>
      <c r="BF9">
        <f t="shared" si="3"/>
        <v>0</v>
      </c>
      <c r="BG9">
        <f t="shared" si="4"/>
        <v>1</v>
      </c>
      <c r="BH9">
        <f t="shared" si="5"/>
        <v>0</v>
      </c>
      <c r="BI9">
        <f t="shared" si="6"/>
        <v>0</v>
      </c>
      <c r="BJ9">
        <f t="shared" si="7"/>
        <v>0</v>
      </c>
      <c r="BK9">
        <f t="shared" si="8"/>
        <v>0</v>
      </c>
      <c r="BL9">
        <f t="shared" si="9"/>
        <v>0</v>
      </c>
      <c r="BM9">
        <f t="shared" si="10"/>
        <v>0</v>
      </c>
      <c r="BN9">
        <f t="shared" si="11"/>
        <v>0</v>
      </c>
      <c r="BO9">
        <f t="shared" si="12"/>
        <v>0</v>
      </c>
      <c r="BP9">
        <f t="shared" si="13"/>
        <v>1</v>
      </c>
      <c r="BQ9">
        <f t="shared" si="14"/>
        <v>0</v>
      </c>
      <c r="BR9">
        <f t="shared" si="15"/>
        <v>0</v>
      </c>
      <c r="BS9">
        <f t="shared" si="16"/>
        <v>0</v>
      </c>
      <c r="BT9">
        <f t="shared" si="17"/>
        <v>1</v>
      </c>
      <c r="BU9">
        <f t="shared" si="18"/>
        <v>0</v>
      </c>
      <c r="BV9">
        <f t="shared" si="19"/>
        <v>0</v>
      </c>
      <c r="BW9">
        <f t="shared" si="20"/>
        <v>1</v>
      </c>
      <c r="BX9">
        <f t="shared" si="21"/>
        <v>0</v>
      </c>
      <c r="BY9">
        <f t="shared" si="22"/>
        <v>1</v>
      </c>
      <c r="BZ9">
        <f t="shared" si="23"/>
        <v>1</v>
      </c>
      <c r="CA9">
        <f t="shared" si="24"/>
        <v>0</v>
      </c>
      <c r="CB9">
        <f t="shared" si="25"/>
        <v>1</v>
      </c>
      <c r="CC9">
        <f t="shared" si="26"/>
        <v>0</v>
      </c>
      <c r="CD9">
        <f t="shared" si="27"/>
        <v>0</v>
      </c>
      <c r="CE9">
        <f t="shared" si="28"/>
        <v>0</v>
      </c>
      <c r="CF9">
        <f t="shared" si="29"/>
        <v>0</v>
      </c>
      <c r="CG9">
        <f t="shared" si="30"/>
        <v>0</v>
      </c>
      <c r="CH9">
        <f t="shared" si="31"/>
        <v>1</v>
      </c>
      <c r="CI9">
        <f t="shared" si="32"/>
        <v>0</v>
      </c>
      <c r="CJ9">
        <f t="shared" si="33"/>
        <v>0</v>
      </c>
      <c r="CK9">
        <f t="shared" si="34"/>
        <v>0</v>
      </c>
      <c r="CL9">
        <f t="shared" si="35"/>
        <v>0</v>
      </c>
      <c r="CM9">
        <f t="shared" si="36"/>
        <v>0</v>
      </c>
      <c r="CN9">
        <f t="shared" si="37"/>
        <v>0</v>
      </c>
      <c r="CO9">
        <f t="shared" si="38"/>
        <v>0</v>
      </c>
      <c r="CP9">
        <f t="shared" si="39"/>
        <v>0</v>
      </c>
      <c r="CQ9">
        <f t="shared" si="40"/>
        <v>0</v>
      </c>
      <c r="CR9">
        <f t="shared" si="41"/>
        <v>0</v>
      </c>
      <c r="CS9">
        <f t="shared" si="42"/>
        <v>0</v>
      </c>
      <c r="CT9">
        <f t="shared" si="43"/>
        <v>0</v>
      </c>
      <c r="CU9">
        <f t="shared" si="44"/>
        <v>0</v>
      </c>
      <c r="CV9">
        <f t="shared" si="45"/>
        <v>0</v>
      </c>
      <c r="CW9">
        <f t="shared" si="46"/>
        <v>0</v>
      </c>
    </row>
    <row r="10" spans="1:101">
      <c r="A10" s="19">
        <v>103</v>
      </c>
      <c r="B10" s="19">
        <v>182</v>
      </c>
      <c r="C10" s="19">
        <v>-1</v>
      </c>
      <c r="D10" s="19">
        <v>-1</v>
      </c>
      <c r="E10" s="19">
        <v>-1</v>
      </c>
      <c r="F10" s="19">
        <v>-1</v>
      </c>
      <c r="G10" s="19">
        <v>-1</v>
      </c>
      <c r="H10" s="19">
        <v>-1</v>
      </c>
      <c r="I10" s="19">
        <v>-1</v>
      </c>
      <c r="J10" s="19">
        <v>-1</v>
      </c>
      <c r="K10" s="19">
        <v>109</v>
      </c>
      <c r="L10" s="19">
        <v>21</v>
      </c>
      <c r="M10" s="19">
        <v>-1</v>
      </c>
      <c r="N10" s="19">
        <v>142</v>
      </c>
      <c r="O10" s="19">
        <v>-1</v>
      </c>
      <c r="P10" s="19">
        <v>-1</v>
      </c>
      <c r="Q10" s="19">
        <v>-1</v>
      </c>
      <c r="R10" s="19">
        <v>14</v>
      </c>
      <c r="S10" s="19">
        <v>61</v>
      </c>
      <c r="T10" s="19">
        <v>-1</v>
      </c>
      <c r="U10" s="19">
        <v>216</v>
      </c>
      <c r="V10" s="19">
        <v>-1</v>
      </c>
      <c r="W10" s="19">
        <v>-1</v>
      </c>
      <c r="X10" s="19">
        <v>-1</v>
      </c>
      <c r="Y10" s="19">
        <v>-1</v>
      </c>
      <c r="Z10" s="19">
        <v>-1</v>
      </c>
      <c r="AA10" s="19">
        <v>-1</v>
      </c>
      <c r="AB10" s="19">
        <v>-1</v>
      </c>
      <c r="AC10" s="19">
        <v>-1</v>
      </c>
      <c r="AD10" s="19">
        <v>-1</v>
      </c>
      <c r="AE10" s="19">
        <v>-1</v>
      </c>
      <c r="AF10" s="19">
        <v>0</v>
      </c>
      <c r="AG10" s="19">
        <v>-1</v>
      </c>
      <c r="AH10" s="19">
        <v>-1</v>
      </c>
      <c r="AI10" s="19">
        <v>-1</v>
      </c>
      <c r="AJ10" s="19">
        <v>-1</v>
      </c>
      <c r="AK10" s="19">
        <v>-1</v>
      </c>
      <c r="AL10" s="19">
        <v>-1</v>
      </c>
      <c r="AM10" s="19">
        <v>-1</v>
      </c>
      <c r="AN10" s="19">
        <v>-1</v>
      </c>
      <c r="AO10" s="19">
        <v>-1</v>
      </c>
      <c r="AP10" s="19">
        <v>-1</v>
      </c>
      <c r="AQ10" s="19">
        <v>-1</v>
      </c>
      <c r="AR10" s="19">
        <v>-1</v>
      </c>
      <c r="AS10" s="19">
        <v>-1</v>
      </c>
      <c r="AT10" s="19">
        <v>-1</v>
      </c>
      <c r="AZ10" s="20">
        <f t="shared" si="0"/>
        <v>9</v>
      </c>
      <c r="BD10">
        <f t="shared" si="1"/>
        <v>1</v>
      </c>
      <c r="BE10">
        <f t="shared" si="2"/>
        <v>1</v>
      </c>
      <c r="BF10">
        <f t="shared" si="3"/>
        <v>0</v>
      </c>
      <c r="BG10">
        <f t="shared" si="4"/>
        <v>0</v>
      </c>
      <c r="BH10">
        <f t="shared" si="5"/>
        <v>0</v>
      </c>
      <c r="BI10">
        <f t="shared" si="6"/>
        <v>0</v>
      </c>
      <c r="BJ10">
        <f t="shared" si="7"/>
        <v>0</v>
      </c>
      <c r="BK10">
        <f t="shared" si="8"/>
        <v>0</v>
      </c>
      <c r="BL10">
        <f t="shared" si="9"/>
        <v>0</v>
      </c>
      <c r="BM10">
        <f t="shared" si="10"/>
        <v>0</v>
      </c>
      <c r="BN10">
        <f t="shared" si="11"/>
        <v>1</v>
      </c>
      <c r="BO10">
        <f t="shared" si="12"/>
        <v>1</v>
      </c>
      <c r="BP10">
        <f t="shared" si="13"/>
        <v>0</v>
      </c>
      <c r="BQ10">
        <f t="shared" si="14"/>
        <v>1</v>
      </c>
      <c r="BR10">
        <f t="shared" si="15"/>
        <v>0</v>
      </c>
      <c r="BS10">
        <f t="shared" si="16"/>
        <v>0</v>
      </c>
      <c r="BT10">
        <f t="shared" si="17"/>
        <v>0</v>
      </c>
      <c r="BU10">
        <f t="shared" si="18"/>
        <v>1</v>
      </c>
      <c r="BV10">
        <f t="shared" si="19"/>
        <v>1</v>
      </c>
      <c r="BW10">
        <f t="shared" si="20"/>
        <v>0</v>
      </c>
      <c r="BX10">
        <f t="shared" si="21"/>
        <v>1</v>
      </c>
      <c r="BY10">
        <f t="shared" si="22"/>
        <v>0</v>
      </c>
      <c r="BZ10">
        <f t="shared" si="23"/>
        <v>0</v>
      </c>
      <c r="CA10">
        <f t="shared" si="24"/>
        <v>0</v>
      </c>
      <c r="CB10">
        <f t="shared" si="25"/>
        <v>0</v>
      </c>
      <c r="CC10">
        <f t="shared" si="26"/>
        <v>0</v>
      </c>
      <c r="CD10">
        <f t="shared" si="27"/>
        <v>0</v>
      </c>
      <c r="CE10">
        <f t="shared" si="28"/>
        <v>0</v>
      </c>
      <c r="CF10">
        <f t="shared" si="29"/>
        <v>0</v>
      </c>
      <c r="CG10">
        <f t="shared" si="30"/>
        <v>0</v>
      </c>
      <c r="CH10">
        <f t="shared" si="31"/>
        <v>0</v>
      </c>
      <c r="CI10">
        <f t="shared" si="32"/>
        <v>1</v>
      </c>
      <c r="CJ10">
        <f t="shared" si="33"/>
        <v>0</v>
      </c>
      <c r="CK10">
        <f t="shared" si="34"/>
        <v>0</v>
      </c>
      <c r="CL10">
        <f t="shared" si="35"/>
        <v>0</v>
      </c>
      <c r="CM10">
        <f t="shared" si="36"/>
        <v>0</v>
      </c>
      <c r="CN10">
        <f t="shared" si="37"/>
        <v>0</v>
      </c>
      <c r="CO10">
        <f t="shared" si="38"/>
        <v>0</v>
      </c>
      <c r="CP10">
        <f t="shared" si="39"/>
        <v>0</v>
      </c>
      <c r="CQ10">
        <f t="shared" si="40"/>
        <v>0</v>
      </c>
      <c r="CR10">
        <f t="shared" si="41"/>
        <v>0</v>
      </c>
      <c r="CS10">
        <f t="shared" si="42"/>
        <v>0</v>
      </c>
      <c r="CT10">
        <f t="shared" si="43"/>
        <v>0</v>
      </c>
      <c r="CU10">
        <f t="shared" si="44"/>
        <v>0</v>
      </c>
      <c r="CV10">
        <f t="shared" si="45"/>
        <v>0</v>
      </c>
      <c r="CW10">
        <f t="shared" si="46"/>
        <v>0</v>
      </c>
    </row>
    <row r="11" spans="1:101">
      <c r="A11" s="19">
        <v>-1</v>
      </c>
      <c r="B11" s="19">
        <v>98</v>
      </c>
      <c r="C11" s="19">
        <v>149</v>
      </c>
      <c r="D11" s="19">
        <v>-1</v>
      </c>
      <c r="E11" s="19">
        <v>167</v>
      </c>
      <c r="F11" s="19">
        <v>-1</v>
      </c>
      <c r="G11" s="19">
        <v>-1</v>
      </c>
      <c r="H11" s="19">
        <v>160</v>
      </c>
      <c r="I11" s="19">
        <v>49</v>
      </c>
      <c r="J11" s="19">
        <v>-1</v>
      </c>
      <c r="K11" s="19">
        <v>-1</v>
      </c>
      <c r="L11" s="19">
        <v>-1</v>
      </c>
      <c r="M11" s="19">
        <v>-1</v>
      </c>
      <c r="N11" s="19">
        <v>-1</v>
      </c>
      <c r="O11" s="19">
        <v>58</v>
      </c>
      <c r="P11" s="19">
        <v>-1</v>
      </c>
      <c r="Q11" s="19">
        <v>-1</v>
      </c>
      <c r="R11" s="19">
        <v>-1</v>
      </c>
      <c r="S11" s="19">
        <v>-1</v>
      </c>
      <c r="T11" s="19">
        <v>-1</v>
      </c>
      <c r="U11" s="19">
        <v>-1</v>
      </c>
      <c r="V11" s="19">
        <v>-1</v>
      </c>
      <c r="W11" s="19">
        <v>-1</v>
      </c>
      <c r="X11" s="19">
        <v>-1</v>
      </c>
      <c r="Y11" s="19">
        <v>-1</v>
      </c>
      <c r="Z11" s="19">
        <v>-1</v>
      </c>
      <c r="AA11" s="19">
        <v>-1</v>
      </c>
      <c r="AB11" s="19">
        <v>-1</v>
      </c>
      <c r="AC11" s="19">
        <v>-1</v>
      </c>
      <c r="AD11" s="19">
        <v>-1</v>
      </c>
      <c r="AE11" s="19">
        <v>-1</v>
      </c>
      <c r="AF11" s="19">
        <v>-1</v>
      </c>
      <c r="AG11" s="19">
        <v>0</v>
      </c>
      <c r="AH11" s="19">
        <v>-1</v>
      </c>
      <c r="AI11" s="19">
        <v>-1</v>
      </c>
      <c r="AJ11" s="19">
        <v>-1</v>
      </c>
      <c r="AK11" s="19">
        <v>-1</v>
      </c>
      <c r="AL11" s="19">
        <v>-1</v>
      </c>
      <c r="AM11" s="19">
        <v>-1</v>
      </c>
      <c r="AN11" s="19">
        <v>-1</v>
      </c>
      <c r="AO11" s="19">
        <v>-1</v>
      </c>
      <c r="AP11" s="19">
        <v>-1</v>
      </c>
      <c r="AQ11" s="19">
        <v>-1</v>
      </c>
      <c r="AR11" s="19">
        <v>-1</v>
      </c>
      <c r="AS11" s="19">
        <v>-1</v>
      </c>
      <c r="AT11" s="19">
        <v>-1</v>
      </c>
      <c r="AZ11" s="20">
        <f t="shared" si="0"/>
        <v>7</v>
      </c>
      <c r="BD11">
        <f t="shared" si="1"/>
        <v>0</v>
      </c>
      <c r="BE11">
        <f t="shared" si="2"/>
        <v>1</v>
      </c>
      <c r="BF11">
        <f t="shared" si="3"/>
        <v>1</v>
      </c>
      <c r="BG11">
        <f t="shared" si="4"/>
        <v>0</v>
      </c>
      <c r="BH11">
        <f t="shared" si="5"/>
        <v>1</v>
      </c>
      <c r="BI11">
        <f t="shared" si="6"/>
        <v>0</v>
      </c>
      <c r="BJ11">
        <f t="shared" si="7"/>
        <v>0</v>
      </c>
      <c r="BK11">
        <f t="shared" si="8"/>
        <v>1</v>
      </c>
      <c r="BL11">
        <f t="shared" si="9"/>
        <v>1</v>
      </c>
      <c r="BM11">
        <f t="shared" si="10"/>
        <v>0</v>
      </c>
      <c r="BN11">
        <f t="shared" si="11"/>
        <v>0</v>
      </c>
      <c r="BO11">
        <f t="shared" si="12"/>
        <v>0</v>
      </c>
      <c r="BP11">
        <f t="shared" si="13"/>
        <v>0</v>
      </c>
      <c r="BQ11">
        <f t="shared" si="14"/>
        <v>0</v>
      </c>
      <c r="BR11">
        <f t="shared" si="15"/>
        <v>1</v>
      </c>
      <c r="BS11">
        <f t="shared" si="16"/>
        <v>0</v>
      </c>
      <c r="BT11">
        <f t="shared" si="17"/>
        <v>0</v>
      </c>
      <c r="BU11">
        <f t="shared" si="18"/>
        <v>0</v>
      </c>
      <c r="BV11">
        <f t="shared" si="19"/>
        <v>0</v>
      </c>
      <c r="BW11">
        <f t="shared" si="20"/>
        <v>0</v>
      </c>
      <c r="BX11">
        <f t="shared" si="21"/>
        <v>0</v>
      </c>
      <c r="BY11">
        <f t="shared" si="22"/>
        <v>0</v>
      </c>
      <c r="BZ11">
        <f t="shared" si="23"/>
        <v>0</v>
      </c>
      <c r="CA11">
        <f t="shared" si="24"/>
        <v>0</v>
      </c>
      <c r="CB11">
        <f t="shared" si="25"/>
        <v>0</v>
      </c>
      <c r="CC11">
        <f t="shared" si="26"/>
        <v>0</v>
      </c>
      <c r="CD11">
        <f t="shared" si="27"/>
        <v>0</v>
      </c>
      <c r="CE11">
        <f t="shared" si="28"/>
        <v>0</v>
      </c>
      <c r="CF11">
        <f t="shared" si="29"/>
        <v>0</v>
      </c>
      <c r="CG11">
        <f t="shared" si="30"/>
        <v>0</v>
      </c>
      <c r="CH11">
        <f t="shared" si="31"/>
        <v>0</v>
      </c>
      <c r="CI11">
        <f t="shared" si="32"/>
        <v>0</v>
      </c>
      <c r="CJ11">
        <f t="shared" si="33"/>
        <v>1</v>
      </c>
      <c r="CK11">
        <f t="shared" si="34"/>
        <v>0</v>
      </c>
      <c r="CL11">
        <f t="shared" si="35"/>
        <v>0</v>
      </c>
      <c r="CM11">
        <f t="shared" si="36"/>
        <v>0</v>
      </c>
      <c r="CN11">
        <f t="shared" si="37"/>
        <v>0</v>
      </c>
      <c r="CO11">
        <f t="shared" si="38"/>
        <v>0</v>
      </c>
      <c r="CP11">
        <f t="shared" si="39"/>
        <v>0</v>
      </c>
      <c r="CQ11">
        <f t="shared" si="40"/>
        <v>0</v>
      </c>
      <c r="CR11">
        <f t="shared" si="41"/>
        <v>0</v>
      </c>
      <c r="CS11">
        <f t="shared" si="42"/>
        <v>0</v>
      </c>
      <c r="CT11">
        <f t="shared" si="43"/>
        <v>0</v>
      </c>
      <c r="CU11">
        <f t="shared" si="44"/>
        <v>0</v>
      </c>
      <c r="CV11">
        <f t="shared" si="45"/>
        <v>0</v>
      </c>
      <c r="CW11">
        <f t="shared" si="46"/>
        <v>0</v>
      </c>
    </row>
    <row r="12" spans="1:101">
      <c r="A12" s="19">
        <v>77</v>
      </c>
      <c r="B12" s="19">
        <v>41</v>
      </c>
      <c r="C12" s="19">
        <v>-1</v>
      </c>
      <c r="D12" s="19">
        <v>-1</v>
      </c>
      <c r="E12" s="19">
        <v>-1</v>
      </c>
      <c r="F12" s="19">
        <v>-1</v>
      </c>
      <c r="G12" s="19">
        <v>-1</v>
      </c>
      <c r="H12" s="19">
        <v>-1</v>
      </c>
      <c r="I12" s="19">
        <v>-1</v>
      </c>
      <c r="J12" s="19">
        <v>-1</v>
      </c>
      <c r="K12" s="19">
        <v>-1</v>
      </c>
      <c r="L12" s="19">
        <v>-1</v>
      </c>
      <c r="M12" s="19">
        <v>83</v>
      </c>
      <c r="N12" s="19">
        <v>-1</v>
      </c>
      <c r="O12" s="19">
        <v>-1</v>
      </c>
      <c r="P12" s="19">
        <v>-1</v>
      </c>
      <c r="Q12" s="19">
        <v>182</v>
      </c>
      <c r="R12" s="19">
        <v>-1</v>
      </c>
      <c r="S12" s="19">
        <v>-1</v>
      </c>
      <c r="T12" s="19">
        <v>-1</v>
      </c>
      <c r="U12" s="19">
        <v>-1</v>
      </c>
      <c r="V12" s="19">
        <v>78</v>
      </c>
      <c r="W12" s="19">
        <v>252</v>
      </c>
      <c r="X12" s="19">
        <v>22</v>
      </c>
      <c r="Y12" s="19">
        <v>-1</v>
      </c>
      <c r="Z12" s="19">
        <v>-1</v>
      </c>
      <c r="AA12" s="19">
        <v>-1</v>
      </c>
      <c r="AB12" s="19">
        <v>-1</v>
      </c>
      <c r="AC12" s="19">
        <v>-1</v>
      </c>
      <c r="AD12" s="19">
        <v>-1</v>
      </c>
      <c r="AE12" s="19">
        <v>-1</v>
      </c>
      <c r="AF12" s="19">
        <v>-1</v>
      </c>
      <c r="AG12" s="19">
        <v>-1</v>
      </c>
      <c r="AH12" s="19">
        <v>0</v>
      </c>
      <c r="AI12" s="19">
        <v>-1</v>
      </c>
      <c r="AJ12" s="19">
        <v>-1</v>
      </c>
      <c r="AK12" s="19">
        <v>-1</v>
      </c>
      <c r="AL12" s="19">
        <v>-1</v>
      </c>
      <c r="AM12" s="19">
        <v>-1</v>
      </c>
      <c r="AN12" s="19">
        <v>-1</v>
      </c>
      <c r="AO12" s="19">
        <v>-1</v>
      </c>
      <c r="AP12" s="19">
        <v>-1</v>
      </c>
      <c r="AQ12" s="19">
        <v>-1</v>
      </c>
      <c r="AR12" s="19">
        <v>-1</v>
      </c>
      <c r="AS12" s="19">
        <v>-1</v>
      </c>
      <c r="AT12" s="19">
        <v>-1</v>
      </c>
      <c r="AZ12" s="20">
        <f t="shared" si="0"/>
        <v>8</v>
      </c>
      <c r="BD12">
        <f t="shared" si="1"/>
        <v>1</v>
      </c>
      <c r="BE12">
        <f t="shared" si="2"/>
        <v>1</v>
      </c>
      <c r="BF12">
        <f t="shared" si="3"/>
        <v>0</v>
      </c>
      <c r="BG12">
        <f t="shared" si="4"/>
        <v>0</v>
      </c>
      <c r="BH12">
        <f t="shared" si="5"/>
        <v>0</v>
      </c>
      <c r="BI12">
        <f t="shared" si="6"/>
        <v>0</v>
      </c>
      <c r="BJ12">
        <f t="shared" si="7"/>
        <v>0</v>
      </c>
      <c r="BK12">
        <f t="shared" si="8"/>
        <v>0</v>
      </c>
      <c r="BL12">
        <f t="shared" si="9"/>
        <v>0</v>
      </c>
      <c r="BM12">
        <f t="shared" si="10"/>
        <v>0</v>
      </c>
      <c r="BN12">
        <f t="shared" si="11"/>
        <v>0</v>
      </c>
      <c r="BO12">
        <f t="shared" si="12"/>
        <v>0</v>
      </c>
      <c r="BP12">
        <f t="shared" si="13"/>
        <v>1</v>
      </c>
      <c r="BQ12">
        <f t="shared" si="14"/>
        <v>0</v>
      </c>
      <c r="BR12">
        <f t="shared" si="15"/>
        <v>0</v>
      </c>
      <c r="BS12">
        <f t="shared" si="16"/>
        <v>0</v>
      </c>
      <c r="BT12">
        <f t="shared" si="17"/>
        <v>1</v>
      </c>
      <c r="BU12">
        <f t="shared" si="18"/>
        <v>0</v>
      </c>
      <c r="BV12">
        <f t="shared" si="19"/>
        <v>0</v>
      </c>
      <c r="BW12">
        <f t="shared" si="20"/>
        <v>0</v>
      </c>
      <c r="BX12">
        <f t="shared" si="21"/>
        <v>0</v>
      </c>
      <c r="BY12">
        <f t="shared" si="22"/>
        <v>1</v>
      </c>
      <c r="BZ12">
        <f t="shared" si="23"/>
        <v>1</v>
      </c>
      <c r="CA12">
        <f t="shared" si="24"/>
        <v>1</v>
      </c>
      <c r="CB12">
        <f t="shared" si="25"/>
        <v>0</v>
      </c>
      <c r="CC12">
        <f t="shared" si="26"/>
        <v>0</v>
      </c>
      <c r="CD12">
        <f t="shared" si="27"/>
        <v>0</v>
      </c>
      <c r="CE12">
        <f t="shared" si="28"/>
        <v>0</v>
      </c>
      <c r="CF12">
        <f t="shared" si="29"/>
        <v>0</v>
      </c>
      <c r="CG12">
        <f t="shared" si="30"/>
        <v>0</v>
      </c>
      <c r="CH12">
        <f t="shared" si="31"/>
        <v>0</v>
      </c>
      <c r="CI12">
        <f t="shared" si="32"/>
        <v>0</v>
      </c>
      <c r="CJ12">
        <f t="shared" si="33"/>
        <v>0</v>
      </c>
      <c r="CK12">
        <f t="shared" si="34"/>
        <v>1</v>
      </c>
      <c r="CL12">
        <f t="shared" si="35"/>
        <v>0</v>
      </c>
      <c r="CM12">
        <f t="shared" si="36"/>
        <v>0</v>
      </c>
      <c r="CN12">
        <f t="shared" si="37"/>
        <v>0</v>
      </c>
      <c r="CO12">
        <f t="shared" si="38"/>
        <v>0</v>
      </c>
      <c r="CP12">
        <f t="shared" si="39"/>
        <v>0</v>
      </c>
      <c r="CQ12">
        <f t="shared" si="40"/>
        <v>0</v>
      </c>
      <c r="CR12">
        <f t="shared" si="41"/>
        <v>0</v>
      </c>
      <c r="CS12">
        <f t="shared" si="42"/>
        <v>0</v>
      </c>
      <c r="CT12">
        <f t="shared" si="43"/>
        <v>0</v>
      </c>
      <c r="CU12">
        <f t="shared" si="44"/>
        <v>0</v>
      </c>
      <c r="CV12">
        <f t="shared" si="45"/>
        <v>0</v>
      </c>
      <c r="CW12">
        <f t="shared" si="46"/>
        <v>0</v>
      </c>
    </row>
    <row r="13" spans="1:101">
      <c r="A13" s="19">
        <v>160</v>
      </c>
      <c r="B13" s="19">
        <v>42</v>
      </c>
      <c r="C13" s="19">
        <v>-1</v>
      </c>
      <c r="D13" s="19">
        <v>-1</v>
      </c>
      <c r="E13" s="19">
        <v>-1</v>
      </c>
      <c r="F13" s="19">
        <v>-1</v>
      </c>
      <c r="G13" s="19">
        <v>-1</v>
      </c>
      <c r="H13" s="19">
        <v>-1</v>
      </c>
      <c r="I13" s="19">
        <v>-1</v>
      </c>
      <c r="J13" s="19">
        <v>-1</v>
      </c>
      <c r="K13" s="19">
        <v>21</v>
      </c>
      <c r="L13" s="19">
        <v>32</v>
      </c>
      <c r="M13" s="19">
        <v>-1</v>
      </c>
      <c r="N13" s="19">
        <v>234</v>
      </c>
      <c r="O13" s="19">
        <v>-1</v>
      </c>
      <c r="P13" s="19">
        <v>-1</v>
      </c>
      <c r="Q13" s="19">
        <v>-1</v>
      </c>
      <c r="R13" s="19">
        <v>-1</v>
      </c>
      <c r="S13" s="19">
        <v>7</v>
      </c>
      <c r="T13" s="19">
        <v>-1</v>
      </c>
      <c r="U13" s="19">
        <v>-1</v>
      </c>
      <c r="V13" s="19">
        <v>-1</v>
      </c>
      <c r="W13" s="19">
        <v>-1</v>
      </c>
      <c r="X13" s="19">
        <v>-1</v>
      </c>
      <c r="Y13" s="19">
        <v>-1</v>
      </c>
      <c r="Z13" s="19">
        <v>-1</v>
      </c>
      <c r="AA13" s="19">
        <v>-1</v>
      </c>
      <c r="AB13" s="19">
        <v>-1</v>
      </c>
      <c r="AC13" s="19">
        <v>-1</v>
      </c>
      <c r="AD13" s="19">
        <v>-1</v>
      </c>
      <c r="AE13" s="19">
        <v>-1</v>
      </c>
      <c r="AF13" s="19">
        <v>-1</v>
      </c>
      <c r="AG13" s="19">
        <v>-1</v>
      </c>
      <c r="AH13" s="19">
        <v>-1</v>
      </c>
      <c r="AI13" s="19">
        <v>0</v>
      </c>
      <c r="AJ13" s="19">
        <v>-1</v>
      </c>
      <c r="AK13" s="19">
        <v>-1</v>
      </c>
      <c r="AL13" s="19">
        <v>-1</v>
      </c>
      <c r="AM13" s="19">
        <v>-1</v>
      </c>
      <c r="AN13" s="19">
        <v>-1</v>
      </c>
      <c r="AO13" s="19">
        <v>-1</v>
      </c>
      <c r="AP13" s="19">
        <v>-1</v>
      </c>
      <c r="AQ13" s="19">
        <v>-1</v>
      </c>
      <c r="AR13" s="19">
        <v>-1</v>
      </c>
      <c r="AS13" s="19">
        <v>-1</v>
      </c>
      <c r="AT13" s="19">
        <v>-1</v>
      </c>
      <c r="AZ13" s="20">
        <f t="shared" si="0"/>
        <v>7</v>
      </c>
      <c r="BD13">
        <f t="shared" si="1"/>
        <v>1</v>
      </c>
      <c r="BE13">
        <f t="shared" si="2"/>
        <v>1</v>
      </c>
      <c r="BF13">
        <f t="shared" si="3"/>
        <v>0</v>
      </c>
      <c r="BG13">
        <f t="shared" si="4"/>
        <v>0</v>
      </c>
      <c r="BH13">
        <f t="shared" si="5"/>
        <v>0</v>
      </c>
      <c r="BI13">
        <f t="shared" si="6"/>
        <v>0</v>
      </c>
      <c r="BJ13">
        <f t="shared" si="7"/>
        <v>0</v>
      </c>
      <c r="BK13">
        <f t="shared" si="8"/>
        <v>0</v>
      </c>
      <c r="BL13">
        <f t="shared" si="9"/>
        <v>0</v>
      </c>
      <c r="BM13">
        <f t="shared" si="10"/>
        <v>0</v>
      </c>
      <c r="BN13">
        <f t="shared" si="11"/>
        <v>1</v>
      </c>
      <c r="BO13">
        <f t="shared" si="12"/>
        <v>1</v>
      </c>
      <c r="BP13">
        <f t="shared" si="13"/>
        <v>0</v>
      </c>
      <c r="BQ13">
        <f t="shared" si="14"/>
        <v>1</v>
      </c>
      <c r="BR13">
        <f t="shared" si="15"/>
        <v>0</v>
      </c>
      <c r="BS13">
        <f t="shared" si="16"/>
        <v>0</v>
      </c>
      <c r="BT13">
        <f t="shared" si="17"/>
        <v>0</v>
      </c>
      <c r="BU13">
        <f t="shared" si="18"/>
        <v>0</v>
      </c>
      <c r="BV13">
        <f t="shared" si="19"/>
        <v>1</v>
      </c>
      <c r="BW13">
        <f t="shared" si="20"/>
        <v>0</v>
      </c>
      <c r="BX13">
        <f t="shared" si="21"/>
        <v>0</v>
      </c>
      <c r="BY13">
        <f t="shared" si="22"/>
        <v>0</v>
      </c>
      <c r="BZ13">
        <f t="shared" si="23"/>
        <v>0</v>
      </c>
      <c r="CA13">
        <f t="shared" si="24"/>
        <v>0</v>
      </c>
      <c r="CB13">
        <f t="shared" si="25"/>
        <v>0</v>
      </c>
      <c r="CC13">
        <f t="shared" si="26"/>
        <v>0</v>
      </c>
      <c r="CD13">
        <f t="shared" si="27"/>
        <v>0</v>
      </c>
      <c r="CE13">
        <f t="shared" si="28"/>
        <v>0</v>
      </c>
      <c r="CF13">
        <f t="shared" si="29"/>
        <v>0</v>
      </c>
      <c r="CG13">
        <f t="shared" si="30"/>
        <v>0</v>
      </c>
      <c r="CH13">
        <f t="shared" si="31"/>
        <v>0</v>
      </c>
      <c r="CI13">
        <f t="shared" si="32"/>
        <v>0</v>
      </c>
      <c r="CJ13">
        <f t="shared" si="33"/>
        <v>0</v>
      </c>
      <c r="CK13">
        <f t="shared" si="34"/>
        <v>0</v>
      </c>
      <c r="CL13">
        <f t="shared" si="35"/>
        <v>1</v>
      </c>
      <c r="CM13">
        <f t="shared" si="36"/>
        <v>0</v>
      </c>
      <c r="CN13">
        <f t="shared" si="37"/>
        <v>0</v>
      </c>
      <c r="CO13">
        <f t="shared" si="38"/>
        <v>0</v>
      </c>
      <c r="CP13">
        <f t="shared" si="39"/>
        <v>0</v>
      </c>
      <c r="CQ13">
        <f t="shared" si="40"/>
        <v>0</v>
      </c>
      <c r="CR13">
        <f t="shared" si="41"/>
        <v>0</v>
      </c>
      <c r="CS13">
        <f t="shared" si="42"/>
        <v>0</v>
      </c>
      <c r="CT13">
        <f t="shared" si="43"/>
        <v>0</v>
      </c>
      <c r="CU13">
        <f t="shared" si="44"/>
        <v>0</v>
      </c>
      <c r="CV13">
        <f t="shared" si="45"/>
        <v>0</v>
      </c>
      <c r="CW13">
        <f t="shared" si="46"/>
        <v>0</v>
      </c>
    </row>
    <row r="14" spans="1:101">
      <c r="A14" s="19">
        <v>177</v>
      </c>
      <c r="B14" s="19">
        <v>-1</v>
      </c>
      <c r="C14" s="19">
        <v>-1</v>
      </c>
      <c r="D14" s="19">
        <v>248</v>
      </c>
      <c r="E14" s="19">
        <v>-1</v>
      </c>
      <c r="F14" s="19">
        <v>-1</v>
      </c>
      <c r="G14" s="19">
        <v>-1</v>
      </c>
      <c r="H14" s="19">
        <v>151</v>
      </c>
      <c r="I14" s="19">
        <v>-1</v>
      </c>
      <c r="J14" s="19">
        <v>-1</v>
      </c>
      <c r="K14" s="19">
        <v>-1</v>
      </c>
      <c r="L14" s="19">
        <v>-1</v>
      </c>
      <c r="M14" s="19">
        <v>-1</v>
      </c>
      <c r="N14" s="19">
        <v>-1</v>
      </c>
      <c r="O14" s="19">
        <v>-1</v>
      </c>
      <c r="P14" s="19">
        <v>-1</v>
      </c>
      <c r="Q14" s="19">
        <v>-1</v>
      </c>
      <c r="R14" s="19">
        <v>-1</v>
      </c>
      <c r="S14" s="19">
        <v>-1</v>
      </c>
      <c r="T14" s="19">
        <v>-1</v>
      </c>
      <c r="U14" s="19">
        <v>185</v>
      </c>
      <c r="V14" s="19">
        <v>-1</v>
      </c>
      <c r="W14" s="19">
        <v>-1</v>
      </c>
      <c r="X14" s="19">
        <v>62</v>
      </c>
      <c r="Y14" s="19">
        <v>-1</v>
      </c>
      <c r="Z14" s="19">
        <v>-1</v>
      </c>
      <c r="AA14" s="19">
        <v>-1</v>
      </c>
      <c r="AB14" s="19">
        <v>-1</v>
      </c>
      <c r="AC14" s="19">
        <v>-1</v>
      </c>
      <c r="AD14" s="19">
        <v>-1</v>
      </c>
      <c r="AE14" s="19">
        <v>-1</v>
      </c>
      <c r="AF14" s="19">
        <v>-1</v>
      </c>
      <c r="AG14" s="19">
        <v>-1</v>
      </c>
      <c r="AH14" s="19">
        <v>-1</v>
      </c>
      <c r="AI14" s="19">
        <v>-1</v>
      </c>
      <c r="AJ14" s="19">
        <v>0</v>
      </c>
      <c r="AK14" s="19">
        <v>-1</v>
      </c>
      <c r="AL14" s="19">
        <v>-1</v>
      </c>
      <c r="AM14" s="19">
        <v>-1</v>
      </c>
      <c r="AN14" s="19">
        <v>-1</v>
      </c>
      <c r="AO14" s="19">
        <v>-1</v>
      </c>
      <c r="AP14" s="19">
        <v>-1</v>
      </c>
      <c r="AQ14" s="19">
        <v>-1</v>
      </c>
      <c r="AR14" s="19">
        <v>-1</v>
      </c>
      <c r="AS14" s="19">
        <v>-1</v>
      </c>
      <c r="AT14" s="19">
        <v>-1</v>
      </c>
      <c r="AZ14" s="20">
        <f t="shared" si="0"/>
        <v>6</v>
      </c>
      <c r="BD14">
        <f t="shared" si="1"/>
        <v>1</v>
      </c>
      <c r="BE14">
        <f t="shared" si="2"/>
        <v>0</v>
      </c>
      <c r="BF14">
        <f t="shared" si="3"/>
        <v>0</v>
      </c>
      <c r="BG14">
        <f t="shared" si="4"/>
        <v>1</v>
      </c>
      <c r="BH14">
        <f t="shared" si="5"/>
        <v>0</v>
      </c>
      <c r="BI14">
        <f t="shared" si="6"/>
        <v>0</v>
      </c>
      <c r="BJ14">
        <f t="shared" si="7"/>
        <v>0</v>
      </c>
      <c r="BK14">
        <f t="shared" si="8"/>
        <v>1</v>
      </c>
      <c r="BL14">
        <f t="shared" si="9"/>
        <v>0</v>
      </c>
      <c r="BM14">
        <f t="shared" si="10"/>
        <v>0</v>
      </c>
      <c r="BN14">
        <f t="shared" si="11"/>
        <v>0</v>
      </c>
      <c r="BO14">
        <f t="shared" si="12"/>
        <v>0</v>
      </c>
      <c r="BP14">
        <f t="shared" si="13"/>
        <v>0</v>
      </c>
      <c r="BQ14">
        <f t="shared" si="14"/>
        <v>0</v>
      </c>
      <c r="BR14">
        <f t="shared" si="15"/>
        <v>0</v>
      </c>
      <c r="BS14">
        <f t="shared" si="16"/>
        <v>0</v>
      </c>
      <c r="BT14">
        <f t="shared" si="17"/>
        <v>0</v>
      </c>
      <c r="BU14">
        <f t="shared" si="18"/>
        <v>0</v>
      </c>
      <c r="BV14">
        <f t="shared" si="19"/>
        <v>0</v>
      </c>
      <c r="BW14">
        <f t="shared" si="20"/>
        <v>0</v>
      </c>
      <c r="BX14">
        <f t="shared" si="21"/>
        <v>1</v>
      </c>
      <c r="BY14">
        <f t="shared" si="22"/>
        <v>0</v>
      </c>
      <c r="BZ14">
        <f t="shared" si="23"/>
        <v>0</v>
      </c>
      <c r="CA14">
        <f t="shared" si="24"/>
        <v>1</v>
      </c>
      <c r="CB14">
        <f t="shared" si="25"/>
        <v>0</v>
      </c>
      <c r="CC14">
        <f t="shared" si="26"/>
        <v>0</v>
      </c>
      <c r="CD14">
        <f t="shared" si="27"/>
        <v>0</v>
      </c>
      <c r="CE14">
        <f t="shared" si="28"/>
        <v>0</v>
      </c>
      <c r="CF14">
        <f t="shared" si="29"/>
        <v>0</v>
      </c>
      <c r="CG14">
        <f t="shared" si="30"/>
        <v>0</v>
      </c>
      <c r="CH14">
        <f t="shared" si="31"/>
        <v>0</v>
      </c>
      <c r="CI14">
        <f t="shared" si="32"/>
        <v>0</v>
      </c>
      <c r="CJ14">
        <f t="shared" si="33"/>
        <v>0</v>
      </c>
      <c r="CK14">
        <f t="shared" si="34"/>
        <v>0</v>
      </c>
      <c r="CL14">
        <f t="shared" si="35"/>
        <v>0</v>
      </c>
      <c r="CM14">
        <f t="shared" si="36"/>
        <v>1</v>
      </c>
      <c r="CN14">
        <f t="shared" si="37"/>
        <v>0</v>
      </c>
      <c r="CO14">
        <f t="shared" si="38"/>
        <v>0</v>
      </c>
      <c r="CP14">
        <f t="shared" si="39"/>
        <v>0</v>
      </c>
      <c r="CQ14">
        <f t="shared" si="40"/>
        <v>0</v>
      </c>
      <c r="CR14">
        <f t="shared" si="41"/>
        <v>0</v>
      </c>
      <c r="CS14">
        <f t="shared" si="42"/>
        <v>0</v>
      </c>
      <c r="CT14">
        <f t="shared" si="43"/>
        <v>0</v>
      </c>
      <c r="CU14">
        <f t="shared" si="44"/>
        <v>0</v>
      </c>
      <c r="CV14">
        <f t="shared" si="45"/>
        <v>0</v>
      </c>
      <c r="CW14">
        <f t="shared" si="46"/>
        <v>0</v>
      </c>
    </row>
    <row r="15" spans="1:101">
      <c r="A15" s="19">
        <v>206</v>
      </c>
      <c r="B15" s="19">
        <v>-1</v>
      </c>
      <c r="C15" s="19">
        <v>-1</v>
      </c>
      <c r="D15" s="19">
        <v>-1</v>
      </c>
      <c r="E15" s="19">
        <v>-1</v>
      </c>
      <c r="F15" s="19">
        <v>-1</v>
      </c>
      <c r="G15" s="19">
        <v>-1</v>
      </c>
      <c r="H15" s="19">
        <v>-1</v>
      </c>
      <c r="I15" s="19">
        <v>-1</v>
      </c>
      <c r="J15" s="19">
        <v>-1</v>
      </c>
      <c r="K15" s="19">
        <v>-1</v>
      </c>
      <c r="L15" s="19">
        <v>-1</v>
      </c>
      <c r="M15" s="19">
        <v>55</v>
      </c>
      <c r="N15" s="19">
        <v>-1</v>
      </c>
      <c r="O15" s="19">
        <v>-1</v>
      </c>
      <c r="P15" s="19">
        <v>206</v>
      </c>
      <c r="Q15" s="19">
        <v>127</v>
      </c>
      <c r="R15" s="19">
        <v>16</v>
      </c>
      <c r="S15" s="19">
        <v>-1</v>
      </c>
      <c r="T15" s="19">
        <v>-1</v>
      </c>
      <c r="U15" s="19">
        <v>-1</v>
      </c>
      <c r="V15" s="19">
        <v>229</v>
      </c>
      <c r="W15" s="19">
        <v>-1</v>
      </c>
      <c r="X15" s="19">
        <v>-1</v>
      </c>
      <c r="Y15" s="19">
        <v>-1</v>
      </c>
      <c r="Z15" s="19">
        <v>-1</v>
      </c>
      <c r="AA15" s="19">
        <v>-1</v>
      </c>
      <c r="AB15" s="19">
        <v>-1</v>
      </c>
      <c r="AC15" s="19">
        <v>-1</v>
      </c>
      <c r="AD15" s="19">
        <v>-1</v>
      </c>
      <c r="AE15" s="19">
        <v>-1</v>
      </c>
      <c r="AF15" s="19">
        <v>-1</v>
      </c>
      <c r="AG15" s="19">
        <v>-1</v>
      </c>
      <c r="AH15" s="19">
        <v>-1</v>
      </c>
      <c r="AI15" s="19">
        <v>-1</v>
      </c>
      <c r="AJ15" s="19">
        <v>-1</v>
      </c>
      <c r="AK15" s="19">
        <v>0</v>
      </c>
      <c r="AL15" s="19">
        <v>-1</v>
      </c>
      <c r="AM15" s="19">
        <v>-1</v>
      </c>
      <c r="AN15" s="19">
        <v>-1</v>
      </c>
      <c r="AO15" s="19">
        <v>-1</v>
      </c>
      <c r="AP15" s="19">
        <v>-1</v>
      </c>
      <c r="AQ15" s="19">
        <v>-1</v>
      </c>
      <c r="AR15" s="19">
        <v>-1</v>
      </c>
      <c r="AS15" s="19">
        <v>-1</v>
      </c>
      <c r="AT15" s="19">
        <v>-1</v>
      </c>
      <c r="AZ15" s="20">
        <f t="shared" si="0"/>
        <v>7</v>
      </c>
      <c r="BD15">
        <f t="shared" si="1"/>
        <v>1</v>
      </c>
      <c r="BE15">
        <f t="shared" si="2"/>
        <v>0</v>
      </c>
      <c r="BF15">
        <f t="shared" si="3"/>
        <v>0</v>
      </c>
      <c r="BG15">
        <f t="shared" si="4"/>
        <v>0</v>
      </c>
      <c r="BH15">
        <f t="shared" si="5"/>
        <v>0</v>
      </c>
      <c r="BI15">
        <f t="shared" si="6"/>
        <v>0</v>
      </c>
      <c r="BJ15">
        <f t="shared" si="7"/>
        <v>0</v>
      </c>
      <c r="BK15">
        <f t="shared" si="8"/>
        <v>0</v>
      </c>
      <c r="BL15">
        <f t="shared" si="9"/>
        <v>0</v>
      </c>
      <c r="BM15">
        <f t="shared" si="10"/>
        <v>0</v>
      </c>
      <c r="BN15">
        <f t="shared" si="11"/>
        <v>0</v>
      </c>
      <c r="BO15">
        <f t="shared" si="12"/>
        <v>0</v>
      </c>
      <c r="BP15">
        <f t="shared" si="13"/>
        <v>1</v>
      </c>
      <c r="BQ15">
        <f t="shared" si="14"/>
        <v>0</v>
      </c>
      <c r="BR15">
        <f t="shared" si="15"/>
        <v>0</v>
      </c>
      <c r="BS15">
        <f t="shared" si="16"/>
        <v>1</v>
      </c>
      <c r="BT15">
        <f t="shared" si="17"/>
        <v>1</v>
      </c>
      <c r="BU15">
        <f t="shared" si="18"/>
        <v>1</v>
      </c>
      <c r="BV15">
        <f t="shared" si="19"/>
        <v>0</v>
      </c>
      <c r="BW15">
        <f t="shared" si="20"/>
        <v>0</v>
      </c>
      <c r="BX15">
        <f t="shared" si="21"/>
        <v>0</v>
      </c>
      <c r="BY15">
        <f t="shared" si="22"/>
        <v>1</v>
      </c>
      <c r="BZ15">
        <f t="shared" si="23"/>
        <v>0</v>
      </c>
      <c r="CA15">
        <f t="shared" si="24"/>
        <v>0</v>
      </c>
      <c r="CB15">
        <f t="shared" si="25"/>
        <v>0</v>
      </c>
      <c r="CC15">
        <f t="shared" si="26"/>
        <v>0</v>
      </c>
      <c r="CD15">
        <f t="shared" si="27"/>
        <v>0</v>
      </c>
      <c r="CE15">
        <f t="shared" si="28"/>
        <v>0</v>
      </c>
      <c r="CF15">
        <f t="shared" si="29"/>
        <v>0</v>
      </c>
      <c r="CG15">
        <f t="shared" si="30"/>
        <v>0</v>
      </c>
      <c r="CH15">
        <f t="shared" si="31"/>
        <v>0</v>
      </c>
      <c r="CI15">
        <f t="shared" si="32"/>
        <v>0</v>
      </c>
      <c r="CJ15">
        <f t="shared" si="33"/>
        <v>0</v>
      </c>
      <c r="CK15">
        <f t="shared" si="34"/>
        <v>0</v>
      </c>
      <c r="CL15">
        <f t="shared" si="35"/>
        <v>0</v>
      </c>
      <c r="CM15">
        <f t="shared" si="36"/>
        <v>0</v>
      </c>
      <c r="CN15">
        <f t="shared" si="37"/>
        <v>1</v>
      </c>
      <c r="CO15">
        <f t="shared" si="38"/>
        <v>0</v>
      </c>
      <c r="CP15">
        <f t="shared" si="39"/>
        <v>0</v>
      </c>
      <c r="CQ15">
        <f t="shared" si="40"/>
        <v>0</v>
      </c>
      <c r="CR15">
        <f t="shared" si="41"/>
        <v>0</v>
      </c>
      <c r="CS15">
        <f t="shared" si="42"/>
        <v>0</v>
      </c>
      <c r="CT15">
        <f t="shared" si="43"/>
        <v>0</v>
      </c>
      <c r="CU15">
        <f t="shared" si="44"/>
        <v>0</v>
      </c>
      <c r="CV15">
        <f t="shared" si="45"/>
        <v>0</v>
      </c>
      <c r="CW15">
        <f t="shared" si="46"/>
        <v>0</v>
      </c>
    </row>
    <row r="16" spans="1:101">
      <c r="A16" s="19">
        <v>40</v>
      </c>
      <c r="B16" s="19">
        <v>96</v>
      </c>
      <c r="C16" s="19">
        <v>-1</v>
      </c>
      <c r="D16" s="19">
        <v>-1</v>
      </c>
      <c r="E16" s="19">
        <v>-1</v>
      </c>
      <c r="F16" s="19">
        <v>-1</v>
      </c>
      <c r="G16" s="19">
        <v>-1</v>
      </c>
      <c r="H16" s="19">
        <v>-1</v>
      </c>
      <c r="I16" s="19">
        <v>-1</v>
      </c>
      <c r="J16" s="19">
        <v>-1</v>
      </c>
      <c r="K16" s="19">
        <v>65</v>
      </c>
      <c r="L16" s="19">
        <v>-1</v>
      </c>
      <c r="M16" s="19">
        <v>-1</v>
      </c>
      <c r="N16" s="19">
        <v>63</v>
      </c>
      <c r="O16" s="19">
        <v>-1</v>
      </c>
      <c r="P16" s="19">
        <v>-1</v>
      </c>
      <c r="Q16" s="19">
        <v>-1</v>
      </c>
      <c r="R16" s="19">
        <v>-1</v>
      </c>
      <c r="S16" s="19">
        <v>75</v>
      </c>
      <c r="T16" s="19">
        <v>-1</v>
      </c>
      <c r="U16" s="19">
        <v>-1</v>
      </c>
      <c r="V16" s="19">
        <v>-1</v>
      </c>
      <c r="W16" s="19">
        <v>-1</v>
      </c>
      <c r="X16" s="19">
        <v>-1</v>
      </c>
      <c r="Y16" s="19">
        <v>-1</v>
      </c>
      <c r="Z16" s="19">
        <v>179</v>
      </c>
      <c r="AA16" s="19">
        <v>-1</v>
      </c>
      <c r="AB16" s="19">
        <v>-1</v>
      </c>
      <c r="AC16" s="19">
        <v>-1</v>
      </c>
      <c r="AD16" s="19">
        <v>-1</v>
      </c>
      <c r="AE16" s="19">
        <v>-1</v>
      </c>
      <c r="AF16" s="19">
        <v>-1</v>
      </c>
      <c r="AG16" s="19">
        <v>-1</v>
      </c>
      <c r="AH16" s="19">
        <v>-1</v>
      </c>
      <c r="AI16" s="19">
        <v>-1</v>
      </c>
      <c r="AJ16" s="19">
        <v>-1</v>
      </c>
      <c r="AK16" s="19">
        <v>-1</v>
      </c>
      <c r="AL16" s="19">
        <v>0</v>
      </c>
      <c r="AM16" s="19">
        <v>-1</v>
      </c>
      <c r="AN16" s="19">
        <v>-1</v>
      </c>
      <c r="AO16" s="19">
        <v>-1</v>
      </c>
      <c r="AP16" s="19">
        <v>-1</v>
      </c>
      <c r="AQ16" s="19">
        <v>-1</v>
      </c>
      <c r="AR16" s="19">
        <v>-1</v>
      </c>
      <c r="AS16" s="19">
        <v>-1</v>
      </c>
      <c r="AT16" s="19">
        <v>-1</v>
      </c>
      <c r="AZ16" s="20">
        <f t="shared" si="0"/>
        <v>7</v>
      </c>
      <c r="BD16">
        <f t="shared" si="1"/>
        <v>1</v>
      </c>
      <c r="BE16">
        <f t="shared" si="2"/>
        <v>1</v>
      </c>
      <c r="BF16">
        <f t="shared" si="3"/>
        <v>0</v>
      </c>
      <c r="BG16">
        <f t="shared" si="4"/>
        <v>0</v>
      </c>
      <c r="BH16">
        <f t="shared" si="5"/>
        <v>0</v>
      </c>
      <c r="BI16">
        <f t="shared" si="6"/>
        <v>0</v>
      </c>
      <c r="BJ16">
        <f t="shared" si="7"/>
        <v>0</v>
      </c>
      <c r="BK16">
        <f t="shared" si="8"/>
        <v>0</v>
      </c>
      <c r="BL16">
        <f t="shared" si="9"/>
        <v>0</v>
      </c>
      <c r="BM16">
        <f t="shared" si="10"/>
        <v>0</v>
      </c>
      <c r="BN16">
        <f t="shared" si="11"/>
        <v>1</v>
      </c>
      <c r="BO16">
        <f t="shared" si="12"/>
        <v>0</v>
      </c>
      <c r="BP16">
        <f t="shared" si="13"/>
        <v>0</v>
      </c>
      <c r="BQ16">
        <f t="shared" si="14"/>
        <v>1</v>
      </c>
      <c r="BR16">
        <f t="shared" si="15"/>
        <v>0</v>
      </c>
      <c r="BS16">
        <f t="shared" si="16"/>
        <v>0</v>
      </c>
      <c r="BT16">
        <f t="shared" si="17"/>
        <v>0</v>
      </c>
      <c r="BU16">
        <f t="shared" si="18"/>
        <v>0</v>
      </c>
      <c r="BV16">
        <f t="shared" si="19"/>
        <v>1</v>
      </c>
      <c r="BW16">
        <f t="shared" si="20"/>
        <v>0</v>
      </c>
      <c r="BX16">
        <f t="shared" si="21"/>
        <v>0</v>
      </c>
      <c r="BY16">
        <f t="shared" si="22"/>
        <v>0</v>
      </c>
      <c r="BZ16">
        <f t="shared" si="23"/>
        <v>0</v>
      </c>
      <c r="CA16">
        <f t="shared" si="24"/>
        <v>0</v>
      </c>
      <c r="CB16">
        <f t="shared" si="25"/>
        <v>0</v>
      </c>
      <c r="CC16">
        <f t="shared" si="26"/>
        <v>1</v>
      </c>
      <c r="CD16">
        <f t="shared" si="27"/>
        <v>0</v>
      </c>
      <c r="CE16">
        <f t="shared" si="28"/>
        <v>0</v>
      </c>
      <c r="CF16">
        <f t="shared" si="29"/>
        <v>0</v>
      </c>
      <c r="CG16">
        <f t="shared" si="30"/>
        <v>0</v>
      </c>
      <c r="CH16">
        <f t="shared" si="31"/>
        <v>0</v>
      </c>
      <c r="CI16">
        <f t="shared" si="32"/>
        <v>0</v>
      </c>
      <c r="CJ16">
        <f t="shared" si="33"/>
        <v>0</v>
      </c>
      <c r="CK16">
        <f t="shared" si="34"/>
        <v>0</v>
      </c>
      <c r="CL16">
        <f t="shared" si="35"/>
        <v>0</v>
      </c>
      <c r="CM16">
        <f t="shared" si="36"/>
        <v>0</v>
      </c>
      <c r="CN16">
        <f t="shared" si="37"/>
        <v>0</v>
      </c>
      <c r="CO16">
        <f t="shared" si="38"/>
        <v>1</v>
      </c>
      <c r="CP16">
        <f t="shared" si="39"/>
        <v>0</v>
      </c>
      <c r="CQ16">
        <f t="shared" si="40"/>
        <v>0</v>
      </c>
      <c r="CR16">
        <f t="shared" si="41"/>
        <v>0</v>
      </c>
      <c r="CS16">
        <f t="shared" si="42"/>
        <v>0</v>
      </c>
      <c r="CT16">
        <f t="shared" si="43"/>
        <v>0</v>
      </c>
      <c r="CU16">
        <f t="shared" si="44"/>
        <v>0</v>
      </c>
      <c r="CV16">
        <f t="shared" si="45"/>
        <v>0</v>
      </c>
      <c r="CW16">
        <f t="shared" si="46"/>
        <v>0</v>
      </c>
    </row>
    <row r="17" spans="1:101">
      <c r="A17" s="19">
        <v>-1</v>
      </c>
      <c r="B17" s="19">
        <v>64</v>
      </c>
      <c r="C17" s="19">
        <v>-1</v>
      </c>
      <c r="D17" s="19">
        <v>49</v>
      </c>
      <c r="E17" s="19">
        <v>-1</v>
      </c>
      <c r="F17" s="19">
        <v>-1</v>
      </c>
      <c r="G17" s="19">
        <v>-1</v>
      </c>
      <c r="H17" s="19">
        <v>-1</v>
      </c>
      <c r="I17" s="19">
        <v>-1</v>
      </c>
      <c r="J17" s="19">
        <v>-1</v>
      </c>
      <c r="K17" s="19">
        <v>-1</v>
      </c>
      <c r="L17" s="19">
        <v>49</v>
      </c>
      <c r="M17" s="19">
        <v>-1</v>
      </c>
      <c r="N17" s="19">
        <v>-1</v>
      </c>
      <c r="O17" s="19">
        <v>-1</v>
      </c>
      <c r="P17" s="19">
        <v>-1</v>
      </c>
      <c r="Q17" s="19">
        <v>-1</v>
      </c>
      <c r="R17" s="19">
        <v>-1</v>
      </c>
      <c r="S17" s="19">
        <v>-1</v>
      </c>
      <c r="T17" s="19">
        <v>-1</v>
      </c>
      <c r="U17" s="19">
        <v>51</v>
      </c>
      <c r="V17" s="19">
        <v>-1</v>
      </c>
      <c r="W17" s="19">
        <v>154</v>
      </c>
      <c r="X17" s="19">
        <v>-1</v>
      </c>
      <c r="Y17" s="19">
        <v>-1</v>
      </c>
      <c r="Z17" s="19">
        <v>-1</v>
      </c>
      <c r="AA17" s="19">
        <v>-1</v>
      </c>
      <c r="AB17" s="19">
        <v>-1</v>
      </c>
      <c r="AC17" s="19">
        <v>-1</v>
      </c>
      <c r="AD17" s="19">
        <v>-1</v>
      </c>
      <c r="AE17" s="19">
        <v>-1</v>
      </c>
      <c r="AF17" s="19">
        <v>-1</v>
      </c>
      <c r="AG17" s="19">
        <v>-1</v>
      </c>
      <c r="AH17" s="19">
        <v>-1</v>
      </c>
      <c r="AI17" s="19">
        <v>-1</v>
      </c>
      <c r="AJ17" s="19">
        <v>-1</v>
      </c>
      <c r="AK17" s="19">
        <v>-1</v>
      </c>
      <c r="AL17" s="19">
        <v>-1</v>
      </c>
      <c r="AM17" s="19">
        <v>0</v>
      </c>
      <c r="AN17" s="19">
        <v>-1</v>
      </c>
      <c r="AO17" s="19">
        <v>-1</v>
      </c>
      <c r="AP17" s="19">
        <v>-1</v>
      </c>
      <c r="AQ17" s="19">
        <v>-1</v>
      </c>
      <c r="AR17" s="19">
        <v>-1</v>
      </c>
      <c r="AS17" s="19">
        <v>-1</v>
      </c>
      <c r="AT17" s="19">
        <v>-1</v>
      </c>
      <c r="AZ17" s="20">
        <f t="shared" si="0"/>
        <v>6</v>
      </c>
      <c r="BD17">
        <f t="shared" si="1"/>
        <v>0</v>
      </c>
      <c r="BE17">
        <f t="shared" si="2"/>
        <v>1</v>
      </c>
      <c r="BF17">
        <f t="shared" si="3"/>
        <v>0</v>
      </c>
      <c r="BG17">
        <f t="shared" si="4"/>
        <v>1</v>
      </c>
      <c r="BH17">
        <f t="shared" si="5"/>
        <v>0</v>
      </c>
      <c r="BI17">
        <f t="shared" si="6"/>
        <v>0</v>
      </c>
      <c r="BJ17">
        <f t="shared" si="7"/>
        <v>0</v>
      </c>
      <c r="BK17">
        <f t="shared" si="8"/>
        <v>0</v>
      </c>
      <c r="BL17">
        <f t="shared" si="9"/>
        <v>0</v>
      </c>
      <c r="BM17">
        <f t="shared" si="10"/>
        <v>0</v>
      </c>
      <c r="BN17">
        <f t="shared" si="11"/>
        <v>0</v>
      </c>
      <c r="BO17">
        <f t="shared" si="12"/>
        <v>1</v>
      </c>
      <c r="BP17">
        <f t="shared" si="13"/>
        <v>0</v>
      </c>
      <c r="BQ17">
        <f t="shared" si="14"/>
        <v>0</v>
      </c>
      <c r="BR17">
        <f t="shared" si="15"/>
        <v>0</v>
      </c>
      <c r="BS17">
        <f t="shared" si="16"/>
        <v>0</v>
      </c>
      <c r="BT17">
        <f t="shared" si="17"/>
        <v>0</v>
      </c>
      <c r="BU17">
        <f t="shared" si="18"/>
        <v>0</v>
      </c>
      <c r="BV17">
        <f t="shared" si="19"/>
        <v>0</v>
      </c>
      <c r="BW17">
        <f t="shared" si="20"/>
        <v>0</v>
      </c>
      <c r="BX17">
        <f t="shared" si="21"/>
        <v>1</v>
      </c>
      <c r="BY17">
        <f t="shared" si="22"/>
        <v>0</v>
      </c>
      <c r="BZ17">
        <f t="shared" si="23"/>
        <v>1</v>
      </c>
      <c r="CA17">
        <f t="shared" si="24"/>
        <v>0</v>
      </c>
      <c r="CB17">
        <f t="shared" si="25"/>
        <v>0</v>
      </c>
      <c r="CC17">
        <f t="shared" si="26"/>
        <v>0</v>
      </c>
      <c r="CD17">
        <f t="shared" si="27"/>
        <v>0</v>
      </c>
      <c r="CE17">
        <f t="shared" si="28"/>
        <v>0</v>
      </c>
      <c r="CF17">
        <f t="shared" si="29"/>
        <v>0</v>
      </c>
      <c r="CG17">
        <f t="shared" si="30"/>
        <v>0</v>
      </c>
      <c r="CH17">
        <f t="shared" si="31"/>
        <v>0</v>
      </c>
      <c r="CI17">
        <f t="shared" si="32"/>
        <v>0</v>
      </c>
      <c r="CJ17">
        <f t="shared" si="33"/>
        <v>0</v>
      </c>
      <c r="CK17">
        <f t="shared" si="34"/>
        <v>0</v>
      </c>
      <c r="CL17">
        <f t="shared" si="35"/>
        <v>0</v>
      </c>
      <c r="CM17">
        <f t="shared" si="36"/>
        <v>0</v>
      </c>
      <c r="CN17">
        <f t="shared" si="37"/>
        <v>0</v>
      </c>
      <c r="CO17">
        <f t="shared" si="38"/>
        <v>0</v>
      </c>
      <c r="CP17">
        <f t="shared" si="39"/>
        <v>1</v>
      </c>
      <c r="CQ17">
        <f t="shared" si="40"/>
        <v>0</v>
      </c>
      <c r="CR17">
        <f t="shared" si="41"/>
        <v>0</v>
      </c>
      <c r="CS17">
        <f t="shared" si="42"/>
        <v>0</v>
      </c>
      <c r="CT17">
        <f t="shared" si="43"/>
        <v>0</v>
      </c>
      <c r="CU17">
        <f t="shared" si="44"/>
        <v>0</v>
      </c>
      <c r="CV17">
        <f t="shared" si="45"/>
        <v>0</v>
      </c>
      <c r="CW17">
        <f t="shared" si="46"/>
        <v>0</v>
      </c>
    </row>
    <row r="18" spans="1:101">
      <c r="A18" s="19">
        <v>7</v>
      </c>
      <c r="B18" s="19">
        <v>-1</v>
      </c>
      <c r="C18" s="19">
        <v>-1</v>
      </c>
      <c r="D18" s="19">
        <v>-1</v>
      </c>
      <c r="E18" s="19">
        <v>-1</v>
      </c>
      <c r="F18" s="19">
        <v>-1</v>
      </c>
      <c r="G18" s="19">
        <v>-1</v>
      </c>
      <c r="H18" s="19">
        <v>-1</v>
      </c>
      <c r="I18" s="19">
        <v>-1</v>
      </c>
      <c r="J18" s="19">
        <v>-1</v>
      </c>
      <c r="K18" s="19">
        <v>-1</v>
      </c>
      <c r="L18" s="19">
        <v>-1</v>
      </c>
      <c r="M18" s="19">
        <v>-1</v>
      </c>
      <c r="N18" s="19">
        <v>-1</v>
      </c>
      <c r="O18" s="19">
        <v>164</v>
      </c>
      <c r="P18" s="19">
        <v>-1</v>
      </c>
      <c r="Q18" s="19">
        <v>59</v>
      </c>
      <c r="R18" s="19">
        <v>1</v>
      </c>
      <c r="S18" s="19">
        <v>-1</v>
      </c>
      <c r="T18" s="19">
        <v>-1</v>
      </c>
      <c r="U18" s="19">
        <v>-1</v>
      </c>
      <c r="V18" s="19">
        <v>144</v>
      </c>
      <c r="W18" s="19">
        <v>-1</v>
      </c>
      <c r="X18" s="19">
        <v>-1</v>
      </c>
      <c r="Y18" s="19">
        <v>-1</v>
      </c>
      <c r="Z18" s="19">
        <v>-1</v>
      </c>
      <c r="AA18" s="19">
        <v>-1</v>
      </c>
      <c r="AB18" s="19">
        <v>-1</v>
      </c>
      <c r="AC18" s="19">
        <v>-1</v>
      </c>
      <c r="AD18" s="19">
        <v>-1</v>
      </c>
      <c r="AE18" s="19">
        <v>-1</v>
      </c>
      <c r="AF18" s="19">
        <v>-1</v>
      </c>
      <c r="AG18" s="19">
        <v>-1</v>
      </c>
      <c r="AH18" s="19">
        <v>-1</v>
      </c>
      <c r="AI18" s="19">
        <v>-1</v>
      </c>
      <c r="AJ18" s="19">
        <v>-1</v>
      </c>
      <c r="AK18" s="19">
        <v>-1</v>
      </c>
      <c r="AL18" s="19">
        <v>-1</v>
      </c>
      <c r="AM18" s="19">
        <v>-1</v>
      </c>
      <c r="AN18" s="19">
        <v>0</v>
      </c>
      <c r="AO18" s="19">
        <v>-1</v>
      </c>
      <c r="AP18" s="19">
        <v>-1</v>
      </c>
      <c r="AQ18" s="19">
        <v>-1</v>
      </c>
      <c r="AR18" s="19">
        <v>-1</v>
      </c>
      <c r="AS18" s="19">
        <v>-1</v>
      </c>
      <c r="AT18" s="19">
        <v>-1</v>
      </c>
      <c r="AZ18" s="20">
        <f t="shared" si="0"/>
        <v>6</v>
      </c>
      <c r="BD18">
        <f t="shared" si="1"/>
        <v>1</v>
      </c>
      <c r="BE18">
        <f t="shared" si="2"/>
        <v>0</v>
      </c>
      <c r="BF18">
        <f t="shared" si="3"/>
        <v>0</v>
      </c>
      <c r="BG18">
        <f t="shared" si="4"/>
        <v>0</v>
      </c>
      <c r="BH18">
        <f t="shared" si="5"/>
        <v>0</v>
      </c>
      <c r="BI18">
        <f t="shared" si="6"/>
        <v>0</v>
      </c>
      <c r="BJ18">
        <f t="shared" si="7"/>
        <v>0</v>
      </c>
      <c r="BK18">
        <f t="shared" si="8"/>
        <v>0</v>
      </c>
      <c r="BL18">
        <f t="shared" si="9"/>
        <v>0</v>
      </c>
      <c r="BM18">
        <f t="shared" si="10"/>
        <v>0</v>
      </c>
      <c r="BN18">
        <f t="shared" si="11"/>
        <v>0</v>
      </c>
      <c r="BO18">
        <f t="shared" si="12"/>
        <v>0</v>
      </c>
      <c r="BP18">
        <f t="shared" si="13"/>
        <v>0</v>
      </c>
      <c r="BQ18">
        <f t="shared" si="14"/>
        <v>0</v>
      </c>
      <c r="BR18">
        <f t="shared" si="15"/>
        <v>1</v>
      </c>
      <c r="BS18">
        <f t="shared" si="16"/>
        <v>0</v>
      </c>
      <c r="BT18">
        <f t="shared" si="17"/>
        <v>1</v>
      </c>
      <c r="BU18">
        <f t="shared" si="18"/>
        <v>1</v>
      </c>
      <c r="BV18">
        <f t="shared" si="19"/>
        <v>0</v>
      </c>
      <c r="BW18">
        <f t="shared" si="20"/>
        <v>0</v>
      </c>
      <c r="BX18">
        <f t="shared" si="21"/>
        <v>0</v>
      </c>
      <c r="BY18">
        <f t="shared" si="22"/>
        <v>1</v>
      </c>
      <c r="BZ18">
        <f t="shared" si="23"/>
        <v>0</v>
      </c>
      <c r="CA18">
        <f t="shared" si="24"/>
        <v>0</v>
      </c>
      <c r="CB18">
        <f t="shared" si="25"/>
        <v>0</v>
      </c>
      <c r="CC18">
        <f t="shared" si="26"/>
        <v>0</v>
      </c>
      <c r="CD18">
        <f t="shared" si="27"/>
        <v>0</v>
      </c>
      <c r="CE18">
        <f t="shared" si="28"/>
        <v>0</v>
      </c>
      <c r="CF18">
        <f t="shared" si="29"/>
        <v>0</v>
      </c>
      <c r="CG18">
        <f t="shared" si="30"/>
        <v>0</v>
      </c>
      <c r="CH18">
        <f t="shared" si="31"/>
        <v>0</v>
      </c>
      <c r="CI18">
        <f t="shared" si="32"/>
        <v>0</v>
      </c>
      <c r="CJ18">
        <f t="shared" si="33"/>
        <v>0</v>
      </c>
      <c r="CK18">
        <f t="shared" si="34"/>
        <v>0</v>
      </c>
      <c r="CL18">
        <f t="shared" si="35"/>
        <v>0</v>
      </c>
      <c r="CM18">
        <f t="shared" si="36"/>
        <v>0</v>
      </c>
      <c r="CN18">
        <f t="shared" si="37"/>
        <v>0</v>
      </c>
      <c r="CO18">
        <f t="shared" si="38"/>
        <v>0</v>
      </c>
      <c r="CP18">
        <f t="shared" si="39"/>
        <v>0</v>
      </c>
      <c r="CQ18">
        <f t="shared" si="40"/>
        <v>1</v>
      </c>
      <c r="CR18">
        <f t="shared" si="41"/>
        <v>0</v>
      </c>
      <c r="CS18">
        <f t="shared" si="42"/>
        <v>0</v>
      </c>
      <c r="CT18">
        <f t="shared" si="43"/>
        <v>0</v>
      </c>
      <c r="CU18">
        <f t="shared" si="44"/>
        <v>0</v>
      </c>
      <c r="CV18">
        <f t="shared" si="45"/>
        <v>0</v>
      </c>
      <c r="CW18">
        <f t="shared" si="46"/>
        <v>0</v>
      </c>
    </row>
    <row r="19" spans="1:101">
      <c r="A19" s="19">
        <v>-1</v>
      </c>
      <c r="B19" s="19">
        <v>42</v>
      </c>
      <c r="C19" s="19">
        <v>-1</v>
      </c>
      <c r="D19" s="19">
        <v>-1</v>
      </c>
      <c r="E19" s="19">
        <v>-1</v>
      </c>
      <c r="F19" s="19">
        <v>-1</v>
      </c>
      <c r="G19" s="19">
        <v>-1</v>
      </c>
      <c r="H19" s="19">
        <v>-1</v>
      </c>
      <c r="I19" s="19">
        <v>-1</v>
      </c>
      <c r="J19" s="19">
        <v>-1</v>
      </c>
      <c r="K19" s="19">
        <v>-1</v>
      </c>
      <c r="L19" s="19">
        <v>-1</v>
      </c>
      <c r="M19" s="19">
        <v>233</v>
      </c>
      <c r="N19" s="19">
        <v>8</v>
      </c>
      <c r="O19" s="19">
        <v>-1</v>
      </c>
      <c r="P19" s="19">
        <v>-1</v>
      </c>
      <c r="Q19" s="19">
        <v>-1</v>
      </c>
      <c r="R19" s="19">
        <v>-1</v>
      </c>
      <c r="S19" s="19">
        <v>155</v>
      </c>
      <c r="T19" s="19">
        <v>147</v>
      </c>
      <c r="U19" s="19">
        <v>-1</v>
      </c>
      <c r="V19" s="19">
        <v>-1</v>
      </c>
      <c r="W19" s="19">
        <v>-1</v>
      </c>
      <c r="X19" s="19">
        <v>-1</v>
      </c>
      <c r="Y19" s="19">
        <v>-1</v>
      </c>
      <c r="Z19" s="19">
        <v>-1</v>
      </c>
      <c r="AA19" s="19">
        <v>-1</v>
      </c>
      <c r="AB19" s="19">
        <v>-1</v>
      </c>
      <c r="AC19" s="19">
        <v>-1</v>
      </c>
      <c r="AD19" s="19">
        <v>-1</v>
      </c>
      <c r="AE19" s="19">
        <v>-1</v>
      </c>
      <c r="AF19" s="19">
        <v>-1</v>
      </c>
      <c r="AG19" s="19">
        <v>-1</v>
      </c>
      <c r="AH19" s="19">
        <v>-1</v>
      </c>
      <c r="AI19" s="19">
        <v>-1</v>
      </c>
      <c r="AJ19" s="19">
        <v>-1</v>
      </c>
      <c r="AK19" s="19">
        <v>-1</v>
      </c>
      <c r="AL19" s="19">
        <v>-1</v>
      </c>
      <c r="AM19" s="19">
        <v>-1</v>
      </c>
      <c r="AN19" s="19">
        <v>-1</v>
      </c>
      <c r="AO19" s="19">
        <v>0</v>
      </c>
      <c r="AP19" s="19">
        <v>-1</v>
      </c>
      <c r="AQ19" s="19">
        <v>-1</v>
      </c>
      <c r="AR19" s="19">
        <v>-1</v>
      </c>
      <c r="AS19" s="19">
        <v>-1</v>
      </c>
      <c r="AT19" s="19">
        <v>-1</v>
      </c>
      <c r="AZ19" s="20">
        <f t="shared" si="0"/>
        <v>6</v>
      </c>
      <c r="BD19">
        <f t="shared" si="1"/>
        <v>0</v>
      </c>
      <c r="BE19">
        <f t="shared" si="2"/>
        <v>1</v>
      </c>
      <c r="BF19">
        <f t="shared" si="3"/>
        <v>0</v>
      </c>
      <c r="BG19">
        <f t="shared" si="4"/>
        <v>0</v>
      </c>
      <c r="BH19">
        <f t="shared" si="5"/>
        <v>0</v>
      </c>
      <c r="BI19">
        <f t="shared" si="6"/>
        <v>0</v>
      </c>
      <c r="BJ19">
        <f t="shared" si="7"/>
        <v>0</v>
      </c>
      <c r="BK19">
        <f t="shared" si="8"/>
        <v>0</v>
      </c>
      <c r="BL19">
        <f t="shared" si="9"/>
        <v>0</v>
      </c>
      <c r="BM19">
        <f t="shared" si="10"/>
        <v>0</v>
      </c>
      <c r="BN19">
        <f t="shared" si="11"/>
        <v>0</v>
      </c>
      <c r="BO19">
        <f t="shared" si="12"/>
        <v>0</v>
      </c>
      <c r="BP19">
        <f t="shared" si="13"/>
        <v>1</v>
      </c>
      <c r="BQ19">
        <f t="shared" si="14"/>
        <v>1</v>
      </c>
      <c r="BR19">
        <f t="shared" si="15"/>
        <v>0</v>
      </c>
      <c r="BS19">
        <f t="shared" si="16"/>
        <v>0</v>
      </c>
      <c r="BT19">
        <f t="shared" si="17"/>
        <v>0</v>
      </c>
      <c r="BU19">
        <f t="shared" si="18"/>
        <v>0</v>
      </c>
      <c r="BV19">
        <f t="shared" si="19"/>
        <v>1</v>
      </c>
      <c r="BW19">
        <f t="shared" si="20"/>
        <v>1</v>
      </c>
      <c r="BX19">
        <f t="shared" si="21"/>
        <v>0</v>
      </c>
      <c r="BY19">
        <f t="shared" si="22"/>
        <v>0</v>
      </c>
      <c r="BZ19">
        <f t="shared" si="23"/>
        <v>0</v>
      </c>
      <c r="CA19">
        <f t="shared" si="24"/>
        <v>0</v>
      </c>
      <c r="CB19">
        <f t="shared" si="25"/>
        <v>0</v>
      </c>
      <c r="CC19">
        <f t="shared" si="26"/>
        <v>0</v>
      </c>
      <c r="CD19">
        <f t="shared" si="27"/>
        <v>0</v>
      </c>
      <c r="CE19">
        <f t="shared" si="28"/>
        <v>0</v>
      </c>
      <c r="CF19">
        <f t="shared" si="29"/>
        <v>0</v>
      </c>
      <c r="CG19">
        <f t="shared" si="30"/>
        <v>0</v>
      </c>
      <c r="CH19">
        <f t="shared" si="31"/>
        <v>0</v>
      </c>
      <c r="CI19">
        <f t="shared" si="32"/>
        <v>0</v>
      </c>
      <c r="CJ19">
        <f t="shared" si="33"/>
        <v>0</v>
      </c>
      <c r="CK19">
        <f t="shared" si="34"/>
        <v>0</v>
      </c>
      <c r="CL19">
        <f t="shared" si="35"/>
        <v>0</v>
      </c>
      <c r="CM19">
        <f t="shared" si="36"/>
        <v>0</v>
      </c>
      <c r="CN19">
        <f t="shared" si="37"/>
        <v>0</v>
      </c>
      <c r="CO19">
        <f t="shared" si="38"/>
        <v>0</v>
      </c>
      <c r="CP19">
        <f t="shared" si="39"/>
        <v>0</v>
      </c>
      <c r="CQ19">
        <f t="shared" si="40"/>
        <v>0</v>
      </c>
      <c r="CR19">
        <f t="shared" si="41"/>
        <v>1</v>
      </c>
      <c r="CS19">
        <f t="shared" si="42"/>
        <v>0</v>
      </c>
      <c r="CT19">
        <f t="shared" si="43"/>
        <v>0</v>
      </c>
      <c r="CU19">
        <f t="shared" si="44"/>
        <v>0</v>
      </c>
      <c r="CV19">
        <f t="shared" si="45"/>
        <v>0</v>
      </c>
      <c r="CW19">
        <f t="shared" si="46"/>
        <v>0</v>
      </c>
    </row>
    <row r="20" spans="1:101">
      <c r="A20" s="19">
        <v>60</v>
      </c>
      <c r="B20" s="19">
        <v>73</v>
      </c>
      <c r="C20" s="19">
        <v>-1</v>
      </c>
      <c r="D20" s="19">
        <v>-1</v>
      </c>
      <c r="E20" s="19">
        <v>-1</v>
      </c>
      <c r="F20" s="19">
        <v>-1</v>
      </c>
      <c r="G20" s="19">
        <v>-1</v>
      </c>
      <c r="H20" s="19">
        <v>72</v>
      </c>
      <c r="I20" s="19">
        <v>127</v>
      </c>
      <c r="J20" s="19">
        <v>-1</v>
      </c>
      <c r="K20" s="19">
        <v>224</v>
      </c>
      <c r="L20" s="19">
        <v>-1</v>
      </c>
      <c r="M20" s="19">
        <v>-1</v>
      </c>
      <c r="N20" s="19">
        <v>-1</v>
      </c>
      <c r="O20" s="19">
        <v>-1</v>
      </c>
      <c r="P20" s="19">
        <v>-1</v>
      </c>
      <c r="Q20" s="19">
        <v>-1</v>
      </c>
      <c r="R20" s="19">
        <v>-1</v>
      </c>
      <c r="S20" s="19">
        <v>-1</v>
      </c>
      <c r="T20" s="19">
        <v>-1</v>
      </c>
      <c r="U20" s="19">
        <v>-1</v>
      </c>
      <c r="V20" s="19">
        <v>-1</v>
      </c>
      <c r="W20" s="19">
        <v>-1</v>
      </c>
      <c r="X20" s="19">
        <v>-1</v>
      </c>
      <c r="Y20" s="19">
        <v>-1</v>
      </c>
      <c r="Z20" s="19">
        <v>-1</v>
      </c>
      <c r="AA20" s="19">
        <v>-1</v>
      </c>
      <c r="AB20" s="19">
        <v>-1</v>
      </c>
      <c r="AC20" s="19">
        <v>-1</v>
      </c>
      <c r="AD20" s="19">
        <v>-1</v>
      </c>
      <c r="AE20" s="19">
        <v>-1</v>
      </c>
      <c r="AF20" s="19">
        <v>-1</v>
      </c>
      <c r="AG20" s="19">
        <v>-1</v>
      </c>
      <c r="AH20" s="19">
        <v>-1</v>
      </c>
      <c r="AI20" s="19">
        <v>-1</v>
      </c>
      <c r="AJ20" s="19">
        <v>-1</v>
      </c>
      <c r="AK20" s="19">
        <v>-1</v>
      </c>
      <c r="AL20" s="19">
        <v>-1</v>
      </c>
      <c r="AM20" s="19">
        <v>-1</v>
      </c>
      <c r="AN20" s="19">
        <v>-1</v>
      </c>
      <c r="AO20" s="19">
        <v>-1</v>
      </c>
      <c r="AP20" s="19">
        <v>0</v>
      </c>
      <c r="AQ20" s="19">
        <v>-1</v>
      </c>
      <c r="AR20" s="19">
        <v>-1</v>
      </c>
      <c r="AS20" s="19">
        <v>-1</v>
      </c>
      <c r="AT20" s="19">
        <v>-1</v>
      </c>
      <c r="AZ20" s="20">
        <f t="shared" si="0"/>
        <v>6</v>
      </c>
      <c r="BD20">
        <f t="shared" si="1"/>
        <v>1</v>
      </c>
      <c r="BE20">
        <f t="shared" si="2"/>
        <v>1</v>
      </c>
      <c r="BF20">
        <f t="shared" si="3"/>
        <v>0</v>
      </c>
      <c r="BG20">
        <f t="shared" si="4"/>
        <v>0</v>
      </c>
      <c r="BH20">
        <f t="shared" si="5"/>
        <v>0</v>
      </c>
      <c r="BI20">
        <f t="shared" si="6"/>
        <v>0</v>
      </c>
      <c r="BJ20">
        <f t="shared" si="7"/>
        <v>0</v>
      </c>
      <c r="BK20">
        <f t="shared" si="8"/>
        <v>1</v>
      </c>
      <c r="BL20">
        <f t="shared" si="9"/>
        <v>1</v>
      </c>
      <c r="BM20">
        <f t="shared" si="10"/>
        <v>0</v>
      </c>
      <c r="BN20">
        <f t="shared" si="11"/>
        <v>1</v>
      </c>
      <c r="BO20">
        <f t="shared" si="12"/>
        <v>0</v>
      </c>
      <c r="BP20">
        <f t="shared" si="13"/>
        <v>0</v>
      </c>
      <c r="BQ20">
        <f t="shared" si="14"/>
        <v>0</v>
      </c>
      <c r="BR20">
        <f t="shared" si="15"/>
        <v>0</v>
      </c>
      <c r="BS20">
        <f t="shared" si="16"/>
        <v>0</v>
      </c>
      <c r="BT20">
        <f t="shared" si="17"/>
        <v>0</v>
      </c>
      <c r="BU20">
        <f t="shared" si="18"/>
        <v>0</v>
      </c>
      <c r="BV20">
        <f t="shared" si="19"/>
        <v>0</v>
      </c>
      <c r="BW20">
        <f t="shared" si="20"/>
        <v>0</v>
      </c>
      <c r="BX20">
        <f t="shared" si="21"/>
        <v>0</v>
      </c>
      <c r="BY20">
        <f t="shared" si="22"/>
        <v>0</v>
      </c>
      <c r="BZ20">
        <f t="shared" si="23"/>
        <v>0</v>
      </c>
      <c r="CA20">
        <f t="shared" si="24"/>
        <v>0</v>
      </c>
      <c r="CB20">
        <f t="shared" si="25"/>
        <v>0</v>
      </c>
      <c r="CC20">
        <f t="shared" si="26"/>
        <v>0</v>
      </c>
      <c r="CD20">
        <f t="shared" si="27"/>
        <v>0</v>
      </c>
      <c r="CE20">
        <f t="shared" si="28"/>
        <v>0</v>
      </c>
      <c r="CF20">
        <f t="shared" si="29"/>
        <v>0</v>
      </c>
      <c r="CG20">
        <f t="shared" si="30"/>
        <v>0</v>
      </c>
      <c r="CH20">
        <f t="shared" si="31"/>
        <v>0</v>
      </c>
      <c r="CI20">
        <f t="shared" si="32"/>
        <v>0</v>
      </c>
      <c r="CJ20">
        <f t="shared" si="33"/>
        <v>0</v>
      </c>
      <c r="CK20">
        <f t="shared" si="34"/>
        <v>0</v>
      </c>
      <c r="CL20">
        <f t="shared" si="35"/>
        <v>0</v>
      </c>
      <c r="CM20">
        <f t="shared" si="36"/>
        <v>0</v>
      </c>
      <c r="CN20">
        <f t="shared" si="37"/>
        <v>0</v>
      </c>
      <c r="CO20">
        <f t="shared" si="38"/>
        <v>0</v>
      </c>
      <c r="CP20">
        <f t="shared" si="39"/>
        <v>0</v>
      </c>
      <c r="CQ20">
        <f t="shared" si="40"/>
        <v>0</v>
      </c>
      <c r="CR20">
        <f t="shared" si="41"/>
        <v>0</v>
      </c>
      <c r="CS20">
        <f t="shared" si="42"/>
        <v>1</v>
      </c>
      <c r="CT20">
        <f t="shared" si="43"/>
        <v>0</v>
      </c>
      <c r="CU20">
        <f t="shared" si="44"/>
        <v>0</v>
      </c>
      <c r="CV20">
        <f t="shared" si="45"/>
        <v>0</v>
      </c>
      <c r="CW20">
        <f t="shared" si="46"/>
        <v>0</v>
      </c>
    </row>
    <row r="21" spans="1:101">
      <c r="A21" s="19">
        <v>151</v>
      </c>
      <c r="B21" s="19">
        <v>-1</v>
      </c>
      <c r="C21" s="19">
        <v>-1</v>
      </c>
      <c r="D21" s="19">
        <v>186</v>
      </c>
      <c r="E21" s="19">
        <v>-1</v>
      </c>
      <c r="F21" s="19">
        <v>-1</v>
      </c>
      <c r="G21" s="19">
        <v>-1</v>
      </c>
      <c r="H21" s="19">
        <v>-1</v>
      </c>
      <c r="I21" s="19">
        <v>-1</v>
      </c>
      <c r="J21" s="19">
        <v>217</v>
      </c>
      <c r="K21" s="19">
        <v>-1</v>
      </c>
      <c r="L21" s="19">
        <v>47</v>
      </c>
      <c r="M21" s="19">
        <v>-1</v>
      </c>
      <c r="N21" s="19">
        <v>-1</v>
      </c>
      <c r="O21" s="19">
        <v>-1</v>
      </c>
      <c r="P21" s="19">
        <v>-1</v>
      </c>
      <c r="Q21" s="19">
        <v>-1</v>
      </c>
      <c r="R21" s="19">
        <v>-1</v>
      </c>
      <c r="S21" s="19">
        <v>-1</v>
      </c>
      <c r="T21" s="19">
        <v>-1</v>
      </c>
      <c r="U21" s="19">
        <v>-1</v>
      </c>
      <c r="V21" s="19">
        <v>-1</v>
      </c>
      <c r="W21" s="19">
        <v>160</v>
      </c>
      <c r="X21" s="19">
        <v>-1</v>
      </c>
      <c r="Y21" s="19">
        <v>-1</v>
      </c>
      <c r="Z21" s="19">
        <v>-1</v>
      </c>
      <c r="AA21" s="19">
        <v>-1</v>
      </c>
      <c r="AB21" s="19">
        <v>-1</v>
      </c>
      <c r="AC21" s="19">
        <v>-1</v>
      </c>
      <c r="AD21" s="19">
        <v>-1</v>
      </c>
      <c r="AE21" s="19">
        <v>-1</v>
      </c>
      <c r="AF21" s="19">
        <v>-1</v>
      </c>
      <c r="AG21" s="19">
        <v>-1</v>
      </c>
      <c r="AH21" s="19">
        <v>-1</v>
      </c>
      <c r="AI21" s="19">
        <v>-1</v>
      </c>
      <c r="AJ21" s="19">
        <v>-1</v>
      </c>
      <c r="AK21" s="19">
        <v>-1</v>
      </c>
      <c r="AL21" s="19">
        <v>-1</v>
      </c>
      <c r="AM21" s="19">
        <v>-1</v>
      </c>
      <c r="AN21" s="19">
        <v>-1</v>
      </c>
      <c r="AO21" s="19">
        <v>-1</v>
      </c>
      <c r="AP21" s="19">
        <v>-1</v>
      </c>
      <c r="AQ21" s="19">
        <v>0</v>
      </c>
      <c r="AR21" s="19">
        <v>-1</v>
      </c>
      <c r="AS21" s="19">
        <v>-1</v>
      </c>
      <c r="AT21" s="19">
        <v>-1</v>
      </c>
      <c r="AZ21" s="20">
        <f t="shared" si="0"/>
        <v>6</v>
      </c>
      <c r="BD21">
        <f t="shared" si="1"/>
        <v>1</v>
      </c>
      <c r="BE21">
        <f t="shared" si="2"/>
        <v>0</v>
      </c>
      <c r="BF21">
        <f t="shared" si="3"/>
        <v>0</v>
      </c>
      <c r="BG21">
        <f t="shared" si="4"/>
        <v>1</v>
      </c>
      <c r="BH21">
        <f t="shared" si="5"/>
        <v>0</v>
      </c>
      <c r="BI21">
        <f t="shared" si="6"/>
        <v>0</v>
      </c>
      <c r="BJ21">
        <f t="shared" si="7"/>
        <v>0</v>
      </c>
      <c r="BK21">
        <f t="shared" si="8"/>
        <v>0</v>
      </c>
      <c r="BL21">
        <f t="shared" si="9"/>
        <v>0</v>
      </c>
      <c r="BM21">
        <f t="shared" si="10"/>
        <v>1</v>
      </c>
      <c r="BN21">
        <f t="shared" si="11"/>
        <v>0</v>
      </c>
      <c r="BO21">
        <f t="shared" si="12"/>
        <v>1</v>
      </c>
      <c r="BP21">
        <f t="shared" si="13"/>
        <v>0</v>
      </c>
      <c r="BQ21">
        <f t="shared" si="14"/>
        <v>0</v>
      </c>
      <c r="BR21">
        <f t="shared" si="15"/>
        <v>0</v>
      </c>
      <c r="BS21">
        <f t="shared" si="16"/>
        <v>0</v>
      </c>
      <c r="BT21">
        <f t="shared" si="17"/>
        <v>0</v>
      </c>
      <c r="BU21">
        <f t="shared" si="18"/>
        <v>0</v>
      </c>
      <c r="BV21">
        <f t="shared" si="19"/>
        <v>0</v>
      </c>
      <c r="BW21">
        <f t="shared" si="20"/>
        <v>0</v>
      </c>
      <c r="BX21">
        <f t="shared" si="21"/>
        <v>0</v>
      </c>
      <c r="BY21">
        <f t="shared" si="22"/>
        <v>0</v>
      </c>
      <c r="BZ21">
        <f t="shared" si="23"/>
        <v>1</v>
      </c>
      <c r="CA21">
        <f t="shared" si="24"/>
        <v>0</v>
      </c>
      <c r="CB21">
        <f t="shared" si="25"/>
        <v>0</v>
      </c>
      <c r="CC21">
        <f t="shared" si="26"/>
        <v>0</v>
      </c>
      <c r="CD21">
        <f t="shared" si="27"/>
        <v>0</v>
      </c>
      <c r="CE21">
        <f t="shared" si="28"/>
        <v>0</v>
      </c>
      <c r="CF21">
        <f t="shared" si="29"/>
        <v>0</v>
      </c>
      <c r="CG21">
        <f t="shared" si="30"/>
        <v>0</v>
      </c>
      <c r="CH21">
        <f t="shared" si="31"/>
        <v>0</v>
      </c>
      <c r="CI21">
        <f t="shared" si="32"/>
        <v>0</v>
      </c>
      <c r="CJ21">
        <f t="shared" si="33"/>
        <v>0</v>
      </c>
      <c r="CK21">
        <f t="shared" si="34"/>
        <v>0</v>
      </c>
      <c r="CL21">
        <f t="shared" si="35"/>
        <v>0</v>
      </c>
      <c r="CM21">
        <f t="shared" si="36"/>
        <v>0</v>
      </c>
      <c r="CN21">
        <f t="shared" si="37"/>
        <v>0</v>
      </c>
      <c r="CO21">
        <f t="shared" si="38"/>
        <v>0</v>
      </c>
      <c r="CP21">
        <f t="shared" si="39"/>
        <v>0</v>
      </c>
      <c r="CQ21">
        <f t="shared" si="40"/>
        <v>0</v>
      </c>
      <c r="CR21">
        <f t="shared" si="41"/>
        <v>0</v>
      </c>
      <c r="CS21">
        <f t="shared" si="42"/>
        <v>0</v>
      </c>
      <c r="CT21">
        <f t="shared" si="43"/>
        <v>1</v>
      </c>
      <c r="CU21">
        <f t="shared" si="44"/>
        <v>0</v>
      </c>
      <c r="CV21">
        <f t="shared" si="45"/>
        <v>0</v>
      </c>
      <c r="CW21">
        <f t="shared" si="46"/>
        <v>0</v>
      </c>
    </row>
    <row r="22" spans="1:101">
      <c r="A22" s="19">
        <v>-1</v>
      </c>
      <c r="B22" s="19">
        <v>249</v>
      </c>
      <c r="C22" s="19">
        <v>-1</v>
      </c>
      <c r="D22" s="19">
        <v>-1</v>
      </c>
      <c r="E22" s="19">
        <v>-1</v>
      </c>
      <c r="F22" s="19">
        <v>121</v>
      </c>
      <c r="G22" s="19">
        <v>-1</v>
      </c>
      <c r="H22" s="19">
        <v>-1</v>
      </c>
      <c r="I22" s="19">
        <v>-1</v>
      </c>
      <c r="J22" s="19">
        <v>-1</v>
      </c>
      <c r="K22" s="19">
        <v>-1</v>
      </c>
      <c r="L22" s="19">
        <v>-1</v>
      </c>
      <c r="M22" s="19">
        <v>-1</v>
      </c>
      <c r="N22" s="19">
        <v>-1</v>
      </c>
      <c r="O22" s="19">
        <v>-1</v>
      </c>
      <c r="P22" s="19">
        <v>-1</v>
      </c>
      <c r="Q22" s="19">
        <v>109</v>
      </c>
      <c r="R22" s="19">
        <v>-1</v>
      </c>
      <c r="S22" s="19">
        <v>-1</v>
      </c>
      <c r="T22" s="19">
        <v>-1</v>
      </c>
      <c r="U22" s="19">
        <v>131</v>
      </c>
      <c r="V22" s="19">
        <v>171</v>
      </c>
      <c r="W22" s="19">
        <v>-1</v>
      </c>
      <c r="X22" s="19">
        <v>-1</v>
      </c>
      <c r="Y22" s="19">
        <v>-1</v>
      </c>
      <c r="Z22" s="19">
        <v>-1</v>
      </c>
      <c r="AA22" s="19">
        <v>-1</v>
      </c>
      <c r="AB22" s="19">
        <v>-1</v>
      </c>
      <c r="AC22" s="19">
        <v>-1</v>
      </c>
      <c r="AD22" s="19">
        <v>-1</v>
      </c>
      <c r="AE22" s="19">
        <v>-1</v>
      </c>
      <c r="AF22" s="19">
        <v>-1</v>
      </c>
      <c r="AG22" s="19">
        <v>-1</v>
      </c>
      <c r="AH22" s="19">
        <v>-1</v>
      </c>
      <c r="AI22" s="19">
        <v>-1</v>
      </c>
      <c r="AJ22" s="19">
        <v>-1</v>
      </c>
      <c r="AK22" s="19">
        <v>-1</v>
      </c>
      <c r="AL22" s="19">
        <v>-1</v>
      </c>
      <c r="AM22" s="19">
        <v>-1</v>
      </c>
      <c r="AN22" s="19">
        <v>-1</v>
      </c>
      <c r="AO22" s="19">
        <v>-1</v>
      </c>
      <c r="AP22" s="19">
        <v>-1</v>
      </c>
      <c r="AQ22" s="19">
        <v>-1</v>
      </c>
      <c r="AR22" s="19">
        <v>0</v>
      </c>
      <c r="AS22" s="19">
        <v>-1</v>
      </c>
      <c r="AT22" s="19">
        <v>-1</v>
      </c>
      <c r="AZ22" s="20">
        <f t="shared" si="0"/>
        <v>6</v>
      </c>
      <c r="BD22">
        <f t="shared" si="1"/>
        <v>0</v>
      </c>
      <c r="BE22">
        <f t="shared" si="2"/>
        <v>1</v>
      </c>
      <c r="BF22">
        <f t="shared" si="3"/>
        <v>0</v>
      </c>
      <c r="BG22">
        <f t="shared" si="4"/>
        <v>0</v>
      </c>
      <c r="BH22">
        <f t="shared" si="5"/>
        <v>0</v>
      </c>
      <c r="BI22">
        <f t="shared" si="6"/>
        <v>1</v>
      </c>
      <c r="BJ22">
        <f t="shared" si="7"/>
        <v>0</v>
      </c>
      <c r="BK22">
        <f t="shared" si="8"/>
        <v>0</v>
      </c>
      <c r="BL22">
        <f t="shared" si="9"/>
        <v>0</v>
      </c>
      <c r="BM22">
        <f t="shared" si="10"/>
        <v>0</v>
      </c>
      <c r="BN22">
        <f t="shared" si="11"/>
        <v>0</v>
      </c>
      <c r="BO22">
        <f t="shared" si="12"/>
        <v>0</v>
      </c>
      <c r="BP22">
        <f t="shared" si="13"/>
        <v>0</v>
      </c>
      <c r="BQ22">
        <f t="shared" si="14"/>
        <v>0</v>
      </c>
      <c r="BR22">
        <f t="shared" si="15"/>
        <v>0</v>
      </c>
      <c r="BS22">
        <f t="shared" si="16"/>
        <v>0</v>
      </c>
      <c r="BT22">
        <f t="shared" si="17"/>
        <v>1</v>
      </c>
      <c r="BU22">
        <f t="shared" si="18"/>
        <v>0</v>
      </c>
      <c r="BV22">
        <f t="shared" si="19"/>
        <v>0</v>
      </c>
      <c r="BW22">
        <f t="shared" si="20"/>
        <v>0</v>
      </c>
      <c r="BX22">
        <f t="shared" si="21"/>
        <v>1</v>
      </c>
      <c r="BY22">
        <f t="shared" si="22"/>
        <v>1</v>
      </c>
      <c r="BZ22">
        <f t="shared" si="23"/>
        <v>0</v>
      </c>
      <c r="CA22">
        <f t="shared" si="24"/>
        <v>0</v>
      </c>
      <c r="CB22">
        <f t="shared" si="25"/>
        <v>0</v>
      </c>
      <c r="CC22">
        <f t="shared" si="26"/>
        <v>0</v>
      </c>
      <c r="CD22">
        <f t="shared" si="27"/>
        <v>0</v>
      </c>
      <c r="CE22">
        <f t="shared" si="28"/>
        <v>0</v>
      </c>
      <c r="CF22">
        <f t="shared" si="29"/>
        <v>0</v>
      </c>
      <c r="CG22">
        <f t="shared" si="30"/>
        <v>0</v>
      </c>
      <c r="CH22">
        <f t="shared" si="31"/>
        <v>0</v>
      </c>
      <c r="CI22">
        <f t="shared" si="32"/>
        <v>0</v>
      </c>
      <c r="CJ22">
        <f t="shared" si="33"/>
        <v>0</v>
      </c>
      <c r="CK22">
        <f t="shared" si="34"/>
        <v>0</v>
      </c>
      <c r="CL22">
        <f t="shared" si="35"/>
        <v>0</v>
      </c>
      <c r="CM22">
        <f t="shared" si="36"/>
        <v>0</v>
      </c>
      <c r="CN22">
        <f t="shared" si="37"/>
        <v>0</v>
      </c>
      <c r="CO22">
        <f t="shared" si="38"/>
        <v>0</v>
      </c>
      <c r="CP22">
        <f t="shared" si="39"/>
        <v>0</v>
      </c>
      <c r="CQ22">
        <f t="shared" si="40"/>
        <v>0</v>
      </c>
      <c r="CR22">
        <f t="shared" si="41"/>
        <v>0</v>
      </c>
      <c r="CS22">
        <f t="shared" si="42"/>
        <v>0</v>
      </c>
      <c r="CT22">
        <f t="shared" si="43"/>
        <v>0</v>
      </c>
      <c r="CU22">
        <f t="shared" si="44"/>
        <v>1</v>
      </c>
      <c r="CV22">
        <f t="shared" si="45"/>
        <v>0</v>
      </c>
      <c r="CW22">
        <f t="shared" si="46"/>
        <v>0</v>
      </c>
    </row>
    <row r="23" spans="1:101">
      <c r="A23" s="19">
        <v>64</v>
      </c>
      <c r="B23" s="19">
        <v>-1</v>
      </c>
      <c r="C23" s="19">
        <v>-1</v>
      </c>
      <c r="D23" s="19">
        <v>-1</v>
      </c>
      <c r="E23" s="19">
        <v>-1</v>
      </c>
      <c r="F23" s="19">
        <v>-1</v>
      </c>
      <c r="G23" s="19">
        <v>-1</v>
      </c>
      <c r="H23" s="19">
        <v>-1</v>
      </c>
      <c r="I23" s="19">
        <v>-1</v>
      </c>
      <c r="J23" s="19">
        <v>-1</v>
      </c>
      <c r="K23" s="19">
        <v>-1</v>
      </c>
      <c r="L23" s="19">
        <v>-1</v>
      </c>
      <c r="M23" s="19">
        <v>142</v>
      </c>
      <c r="N23" s="19">
        <v>188</v>
      </c>
      <c r="O23" s="19">
        <v>-1</v>
      </c>
      <c r="P23" s="19">
        <v>-1</v>
      </c>
      <c r="Q23" s="19">
        <v>-1</v>
      </c>
      <c r="R23" s="19">
        <v>158</v>
      </c>
      <c r="S23" s="19">
        <v>-1</v>
      </c>
      <c r="T23" s="19">
        <v>-1</v>
      </c>
      <c r="U23" s="19">
        <v>-1</v>
      </c>
      <c r="V23" s="19">
        <v>-1</v>
      </c>
      <c r="W23" s="19">
        <v>-1</v>
      </c>
      <c r="X23" s="19">
        <v>-1</v>
      </c>
      <c r="Y23" s="19">
        <v>-1</v>
      </c>
      <c r="Z23" s="19">
        <v>-1</v>
      </c>
      <c r="AA23" s="19">
        <v>-1</v>
      </c>
      <c r="AB23" s="19">
        <v>-1</v>
      </c>
      <c r="AC23" s="19">
        <v>-1</v>
      </c>
      <c r="AD23" s="19">
        <v>-1</v>
      </c>
      <c r="AE23" s="19">
        <v>-1</v>
      </c>
      <c r="AF23" s="19">
        <v>-1</v>
      </c>
      <c r="AG23" s="19">
        <v>-1</v>
      </c>
      <c r="AH23" s="19">
        <v>-1</v>
      </c>
      <c r="AI23" s="19">
        <v>-1</v>
      </c>
      <c r="AJ23" s="19">
        <v>-1</v>
      </c>
      <c r="AK23" s="19">
        <v>-1</v>
      </c>
      <c r="AL23" s="19">
        <v>-1</v>
      </c>
      <c r="AM23" s="19">
        <v>-1</v>
      </c>
      <c r="AN23" s="19">
        <v>-1</v>
      </c>
      <c r="AO23" s="19">
        <v>-1</v>
      </c>
      <c r="AP23" s="19">
        <v>-1</v>
      </c>
      <c r="AQ23" s="19">
        <v>-1</v>
      </c>
      <c r="AR23" s="19">
        <v>-1</v>
      </c>
      <c r="AS23" s="19">
        <v>0</v>
      </c>
      <c r="AT23" s="19">
        <v>-1</v>
      </c>
      <c r="AZ23" s="20">
        <f t="shared" si="0"/>
        <v>5</v>
      </c>
      <c r="BD23">
        <f t="shared" si="1"/>
        <v>1</v>
      </c>
      <c r="BE23">
        <f t="shared" si="2"/>
        <v>0</v>
      </c>
      <c r="BF23">
        <f t="shared" si="3"/>
        <v>0</v>
      </c>
      <c r="BG23">
        <f t="shared" si="4"/>
        <v>0</v>
      </c>
      <c r="BH23">
        <f t="shared" si="5"/>
        <v>0</v>
      </c>
      <c r="BI23">
        <f t="shared" si="6"/>
        <v>0</v>
      </c>
      <c r="BJ23">
        <f t="shared" si="7"/>
        <v>0</v>
      </c>
      <c r="BK23">
        <f t="shared" si="8"/>
        <v>0</v>
      </c>
      <c r="BL23">
        <f t="shared" si="9"/>
        <v>0</v>
      </c>
      <c r="BM23">
        <f t="shared" si="10"/>
        <v>0</v>
      </c>
      <c r="BN23">
        <f t="shared" si="11"/>
        <v>0</v>
      </c>
      <c r="BO23">
        <f t="shared" si="12"/>
        <v>0</v>
      </c>
      <c r="BP23">
        <f t="shared" si="13"/>
        <v>1</v>
      </c>
      <c r="BQ23">
        <f t="shared" si="14"/>
        <v>1</v>
      </c>
      <c r="BR23">
        <f t="shared" si="15"/>
        <v>0</v>
      </c>
      <c r="BS23">
        <f t="shared" si="16"/>
        <v>0</v>
      </c>
      <c r="BT23">
        <f t="shared" si="17"/>
        <v>0</v>
      </c>
      <c r="BU23">
        <f t="shared" si="18"/>
        <v>1</v>
      </c>
      <c r="BV23">
        <f t="shared" si="19"/>
        <v>0</v>
      </c>
      <c r="BW23">
        <f t="shared" si="20"/>
        <v>0</v>
      </c>
      <c r="BX23">
        <f t="shared" si="21"/>
        <v>0</v>
      </c>
      <c r="BY23">
        <f t="shared" si="22"/>
        <v>0</v>
      </c>
      <c r="BZ23">
        <f t="shared" si="23"/>
        <v>0</v>
      </c>
      <c r="CA23">
        <f t="shared" si="24"/>
        <v>0</v>
      </c>
      <c r="CB23">
        <f t="shared" si="25"/>
        <v>0</v>
      </c>
      <c r="CC23">
        <f t="shared" si="26"/>
        <v>0</v>
      </c>
      <c r="CD23">
        <f t="shared" si="27"/>
        <v>0</v>
      </c>
      <c r="CE23">
        <f t="shared" si="28"/>
        <v>0</v>
      </c>
      <c r="CF23">
        <f t="shared" si="29"/>
        <v>0</v>
      </c>
      <c r="CG23">
        <f t="shared" si="30"/>
        <v>0</v>
      </c>
      <c r="CH23">
        <f t="shared" si="31"/>
        <v>0</v>
      </c>
      <c r="CI23">
        <f t="shared" si="32"/>
        <v>0</v>
      </c>
      <c r="CJ23">
        <f t="shared" si="33"/>
        <v>0</v>
      </c>
      <c r="CK23">
        <f t="shared" si="34"/>
        <v>0</v>
      </c>
      <c r="CL23">
        <f t="shared" si="35"/>
        <v>0</v>
      </c>
      <c r="CM23">
        <f t="shared" si="36"/>
        <v>0</v>
      </c>
      <c r="CN23">
        <f t="shared" si="37"/>
        <v>0</v>
      </c>
      <c r="CO23">
        <f t="shared" si="38"/>
        <v>0</v>
      </c>
      <c r="CP23">
        <f t="shared" si="39"/>
        <v>0</v>
      </c>
      <c r="CQ23">
        <f t="shared" si="40"/>
        <v>0</v>
      </c>
      <c r="CR23">
        <f t="shared" si="41"/>
        <v>0</v>
      </c>
      <c r="CS23">
        <f t="shared" si="42"/>
        <v>0</v>
      </c>
      <c r="CT23">
        <f t="shared" si="43"/>
        <v>0</v>
      </c>
      <c r="CU23">
        <f t="shared" si="44"/>
        <v>0</v>
      </c>
      <c r="CV23">
        <f t="shared" si="45"/>
        <v>1</v>
      </c>
      <c r="CW23">
        <f t="shared" si="46"/>
        <v>0</v>
      </c>
    </row>
    <row r="24" spans="1:101" ht="15.75" thickBot="1">
      <c r="A24" s="19">
        <v>-1</v>
      </c>
      <c r="B24" s="19">
        <v>156</v>
      </c>
      <c r="C24" s="19">
        <v>147</v>
      </c>
      <c r="D24" s="19">
        <v>-1</v>
      </c>
      <c r="E24" s="19">
        <v>-1</v>
      </c>
      <c r="F24" s="19">
        <v>-1</v>
      </c>
      <c r="G24" s="19">
        <v>-1</v>
      </c>
      <c r="H24" s="19">
        <v>-1</v>
      </c>
      <c r="I24" s="19">
        <v>-1</v>
      </c>
      <c r="J24" s="19">
        <v>-1</v>
      </c>
      <c r="K24" s="19">
        <v>170</v>
      </c>
      <c r="L24" s="19">
        <v>-1</v>
      </c>
      <c r="M24" s="19">
        <v>-1</v>
      </c>
      <c r="N24" s="19">
        <v>-1</v>
      </c>
      <c r="O24" s="19">
        <v>-1</v>
      </c>
      <c r="P24" s="19">
        <v>-1</v>
      </c>
      <c r="Q24" s="19">
        <v>-1</v>
      </c>
      <c r="R24" s="19">
        <v>-1</v>
      </c>
      <c r="S24" s="19">
        <v>152</v>
      </c>
      <c r="T24" s="19">
        <v>-1</v>
      </c>
      <c r="U24" s="19">
        <v>-1</v>
      </c>
      <c r="V24" s="19">
        <v>-1</v>
      </c>
      <c r="W24" s="19">
        <v>-1</v>
      </c>
      <c r="X24" s="19">
        <v>-1</v>
      </c>
      <c r="Y24" s="19">
        <v>-1</v>
      </c>
      <c r="Z24" s="19">
        <v>-1</v>
      </c>
      <c r="AA24" s="19">
        <v>-1</v>
      </c>
      <c r="AB24" s="19">
        <v>-1</v>
      </c>
      <c r="AC24" s="19">
        <v>-1</v>
      </c>
      <c r="AD24" s="19">
        <v>-1</v>
      </c>
      <c r="AE24" s="19">
        <v>-1</v>
      </c>
      <c r="AF24" s="19">
        <v>-1</v>
      </c>
      <c r="AG24" s="19">
        <v>-1</v>
      </c>
      <c r="AH24" s="19">
        <v>-1</v>
      </c>
      <c r="AI24" s="19">
        <v>-1</v>
      </c>
      <c r="AJ24" s="19">
        <v>-1</v>
      </c>
      <c r="AK24" s="19">
        <v>-1</v>
      </c>
      <c r="AL24" s="19">
        <v>-1</v>
      </c>
      <c r="AM24" s="19">
        <v>-1</v>
      </c>
      <c r="AN24" s="19">
        <v>-1</v>
      </c>
      <c r="AO24" s="19">
        <v>-1</v>
      </c>
      <c r="AP24" s="19">
        <v>-1</v>
      </c>
      <c r="AQ24" s="19">
        <v>-1</v>
      </c>
      <c r="AR24" s="19">
        <v>-1</v>
      </c>
      <c r="AS24" s="19">
        <v>-1</v>
      </c>
      <c r="AT24" s="19">
        <v>0</v>
      </c>
      <c r="AZ24" s="18">
        <f t="shared" si="0"/>
        <v>5</v>
      </c>
      <c r="BD24">
        <f t="shared" si="1"/>
        <v>0</v>
      </c>
      <c r="BE24">
        <f t="shared" si="2"/>
        <v>1</v>
      </c>
      <c r="BF24">
        <f t="shared" si="3"/>
        <v>1</v>
      </c>
      <c r="BG24">
        <f t="shared" si="4"/>
        <v>0</v>
      </c>
      <c r="BH24">
        <f t="shared" si="5"/>
        <v>0</v>
      </c>
      <c r="BI24">
        <f t="shared" si="6"/>
        <v>0</v>
      </c>
      <c r="BJ24">
        <f t="shared" si="7"/>
        <v>0</v>
      </c>
      <c r="BK24">
        <f t="shared" si="8"/>
        <v>0</v>
      </c>
      <c r="BL24">
        <f t="shared" si="9"/>
        <v>0</v>
      </c>
      <c r="BM24">
        <f t="shared" si="10"/>
        <v>0</v>
      </c>
      <c r="BN24">
        <f t="shared" si="11"/>
        <v>1</v>
      </c>
      <c r="BO24">
        <f t="shared" si="12"/>
        <v>0</v>
      </c>
      <c r="BP24">
        <f t="shared" si="13"/>
        <v>0</v>
      </c>
      <c r="BQ24">
        <f t="shared" si="14"/>
        <v>0</v>
      </c>
      <c r="BR24">
        <f t="shared" si="15"/>
        <v>0</v>
      </c>
      <c r="BS24">
        <f t="shared" si="16"/>
        <v>0</v>
      </c>
      <c r="BT24">
        <f t="shared" si="17"/>
        <v>0</v>
      </c>
      <c r="BU24">
        <f t="shared" si="18"/>
        <v>0</v>
      </c>
      <c r="BV24">
        <f t="shared" si="19"/>
        <v>1</v>
      </c>
      <c r="BW24">
        <f t="shared" si="20"/>
        <v>0</v>
      </c>
      <c r="BX24">
        <f t="shared" si="21"/>
        <v>0</v>
      </c>
      <c r="BY24">
        <f t="shared" si="22"/>
        <v>0</v>
      </c>
      <c r="BZ24">
        <f t="shared" si="23"/>
        <v>0</v>
      </c>
      <c r="CA24">
        <f t="shared" si="24"/>
        <v>0</v>
      </c>
      <c r="CB24">
        <f t="shared" si="25"/>
        <v>0</v>
      </c>
      <c r="CC24">
        <f t="shared" si="26"/>
        <v>0</v>
      </c>
      <c r="CD24">
        <f t="shared" si="27"/>
        <v>0</v>
      </c>
      <c r="CE24">
        <f t="shared" si="28"/>
        <v>0</v>
      </c>
      <c r="CF24">
        <f t="shared" si="29"/>
        <v>0</v>
      </c>
      <c r="CG24">
        <f t="shared" si="30"/>
        <v>0</v>
      </c>
      <c r="CH24">
        <f t="shared" si="31"/>
        <v>0</v>
      </c>
      <c r="CI24">
        <f t="shared" si="32"/>
        <v>0</v>
      </c>
      <c r="CJ24">
        <f t="shared" si="33"/>
        <v>0</v>
      </c>
      <c r="CK24">
        <f t="shared" si="34"/>
        <v>0</v>
      </c>
      <c r="CL24">
        <f t="shared" si="35"/>
        <v>0</v>
      </c>
      <c r="CM24">
        <f t="shared" si="36"/>
        <v>0</v>
      </c>
      <c r="CN24">
        <f t="shared" si="37"/>
        <v>0</v>
      </c>
      <c r="CO24">
        <f t="shared" si="38"/>
        <v>0</v>
      </c>
      <c r="CP24">
        <f t="shared" si="39"/>
        <v>0</v>
      </c>
      <c r="CQ24">
        <f t="shared" si="40"/>
        <v>0</v>
      </c>
      <c r="CR24">
        <f t="shared" si="41"/>
        <v>0</v>
      </c>
      <c r="CS24">
        <f t="shared" si="42"/>
        <v>0</v>
      </c>
      <c r="CT24">
        <f t="shared" si="43"/>
        <v>0</v>
      </c>
      <c r="CU24">
        <f t="shared" si="44"/>
        <v>0</v>
      </c>
      <c r="CV24">
        <f t="shared" si="45"/>
        <v>0</v>
      </c>
      <c r="CW24">
        <f t="shared" si="46"/>
        <v>1</v>
      </c>
    </row>
    <row r="26" spans="1:101" ht="15.75" thickBot="1"/>
    <row r="27" spans="1:101" ht="15.75" thickBot="1">
      <c r="A27" s="13" t="s">
        <v>2</v>
      </c>
      <c r="B27" s="26">
        <v>88</v>
      </c>
      <c r="D27" s="11" t="s">
        <v>3</v>
      </c>
      <c r="E27" s="10">
        <f>B27*AW1</f>
        <v>4048</v>
      </c>
      <c r="AV27" s="135" t="s">
        <v>79</v>
      </c>
      <c r="AW27" s="109"/>
      <c r="AX27" s="109"/>
      <c r="AY27" s="109"/>
      <c r="AZ27" s="109"/>
      <c r="BA27" s="109"/>
      <c r="BB27" s="109"/>
      <c r="BC27" s="109"/>
      <c r="BD27" s="109"/>
      <c r="BE27" s="110"/>
    </row>
    <row r="28" spans="1:101" ht="15.75" thickBot="1">
      <c r="A28">
        <f t="shared" ref="A28:AT28" si="47">IF(A1=(-1),-1,MOD(A1,$B$27))</f>
        <v>74</v>
      </c>
      <c r="B28">
        <f t="shared" si="47"/>
        <v>69</v>
      </c>
      <c r="C28">
        <f t="shared" si="47"/>
        <v>50</v>
      </c>
      <c r="D28">
        <f t="shared" si="47"/>
        <v>71</v>
      </c>
      <c r="E28">
        <f t="shared" si="47"/>
        <v>-1</v>
      </c>
      <c r="F28">
        <f t="shared" si="47"/>
        <v>12</v>
      </c>
      <c r="G28">
        <f t="shared" si="47"/>
        <v>10</v>
      </c>
      <c r="H28">
        <f t="shared" si="47"/>
        <v>-1</v>
      </c>
      <c r="I28">
        <f t="shared" si="47"/>
        <v>-1</v>
      </c>
      <c r="J28">
        <f t="shared" si="47"/>
        <v>59</v>
      </c>
      <c r="K28">
        <f t="shared" si="47"/>
        <v>53</v>
      </c>
      <c r="L28">
        <f t="shared" si="47"/>
        <v>22</v>
      </c>
      <c r="M28">
        <f t="shared" si="47"/>
        <v>15</v>
      </c>
      <c r="N28">
        <f t="shared" si="47"/>
        <v>9</v>
      </c>
      <c r="O28">
        <f t="shared" si="47"/>
        <v>-1</v>
      </c>
      <c r="P28">
        <f t="shared" si="47"/>
        <v>19</v>
      </c>
      <c r="Q28">
        <f t="shared" si="47"/>
        <v>23</v>
      </c>
      <c r="R28">
        <f t="shared" si="47"/>
        <v>-1</v>
      </c>
      <c r="S28">
        <f t="shared" si="47"/>
        <v>14</v>
      </c>
      <c r="T28">
        <f t="shared" si="47"/>
        <v>35</v>
      </c>
      <c r="U28">
        <f t="shared" si="47"/>
        <v>63</v>
      </c>
      <c r="V28">
        <f t="shared" si="47"/>
        <v>31</v>
      </c>
      <c r="W28">
        <f t="shared" si="47"/>
        <v>1</v>
      </c>
      <c r="X28">
        <f t="shared" si="47"/>
        <v>0</v>
      </c>
      <c r="Y28">
        <f t="shared" si="47"/>
        <v>-1</v>
      </c>
      <c r="Z28">
        <f t="shared" si="47"/>
        <v>-1</v>
      </c>
      <c r="AA28">
        <f t="shared" si="47"/>
        <v>-1</v>
      </c>
      <c r="AB28">
        <f t="shared" si="47"/>
        <v>-1</v>
      </c>
      <c r="AC28">
        <f t="shared" si="47"/>
        <v>-1</v>
      </c>
      <c r="AD28">
        <f t="shared" si="47"/>
        <v>-1</v>
      </c>
      <c r="AE28">
        <f t="shared" si="47"/>
        <v>-1</v>
      </c>
      <c r="AF28">
        <f t="shared" si="47"/>
        <v>-1</v>
      </c>
      <c r="AG28">
        <f t="shared" si="47"/>
        <v>-1</v>
      </c>
      <c r="AH28">
        <f t="shared" si="47"/>
        <v>-1</v>
      </c>
      <c r="AI28">
        <f t="shared" si="47"/>
        <v>-1</v>
      </c>
      <c r="AJ28">
        <f t="shared" si="47"/>
        <v>-1</v>
      </c>
      <c r="AK28">
        <f t="shared" si="47"/>
        <v>-1</v>
      </c>
      <c r="AL28">
        <f t="shared" si="47"/>
        <v>-1</v>
      </c>
      <c r="AM28">
        <f t="shared" si="47"/>
        <v>-1</v>
      </c>
      <c r="AN28">
        <f t="shared" si="47"/>
        <v>-1</v>
      </c>
      <c r="AO28">
        <f t="shared" si="47"/>
        <v>-1</v>
      </c>
      <c r="AP28">
        <f t="shared" si="47"/>
        <v>-1</v>
      </c>
      <c r="AQ28">
        <f t="shared" si="47"/>
        <v>-1</v>
      </c>
      <c r="AR28">
        <f t="shared" si="47"/>
        <v>-1</v>
      </c>
      <c r="AS28">
        <f t="shared" si="47"/>
        <v>-1</v>
      </c>
      <c r="AT28">
        <f t="shared" si="47"/>
        <v>-1</v>
      </c>
      <c r="AV28" s="111" t="s">
        <v>19</v>
      </c>
      <c r="AW28" s="107">
        <f>AZ1*2+$AZ$33+$AZ$34+$AZ$32</f>
        <v>49</v>
      </c>
      <c r="AX28" s="315" t="s">
        <v>20</v>
      </c>
      <c r="AY28" s="316"/>
      <c r="AZ28" s="317"/>
      <c r="BA28" s="107" t="s">
        <v>19</v>
      </c>
      <c r="BB28" s="107">
        <f>AZ1*2+$BE$33+$BE$34+$BE$32</f>
        <v>68</v>
      </c>
      <c r="BC28" s="315" t="s">
        <v>18</v>
      </c>
      <c r="BD28" s="316"/>
      <c r="BE28" s="317"/>
      <c r="BH28" s="96" t="s">
        <v>81</v>
      </c>
      <c r="BI28" s="96">
        <f>AZ1*2</f>
        <v>38</v>
      </c>
      <c r="BJ28" s="309" t="s">
        <v>82</v>
      </c>
      <c r="BK28" s="310"/>
      <c r="BL28" s="310"/>
      <c r="BM28" s="311"/>
      <c r="BN28" s="96"/>
      <c r="BO28" s="96" t="s">
        <v>81</v>
      </c>
      <c r="BP28" s="96">
        <f>AZ1</f>
        <v>19</v>
      </c>
      <c r="BQ28" s="312" t="s">
        <v>87</v>
      </c>
      <c r="BR28" s="313"/>
      <c r="BS28" s="313"/>
      <c r="BT28" s="314"/>
    </row>
    <row r="29" spans="1:101">
      <c r="A29">
        <f t="shared" ref="A29:AT29" si="48">IF(A2=(-1),-1,MOD(A2,$B$27))</f>
        <v>2</v>
      </c>
      <c r="B29">
        <f t="shared" si="48"/>
        <v>-1</v>
      </c>
      <c r="C29">
        <f t="shared" si="48"/>
        <v>63</v>
      </c>
      <c r="D29">
        <f t="shared" si="48"/>
        <v>29</v>
      </c>
      <c r="E29">
        <f t="shared" si="48"/>
        <v>36</v>
      </c>
      <c r="F29">
        <f t="shared" si="48"/>
        <v>71</v>
      </c>
      <c r="G29">
        <f t="shared" si="48"/>
        <v>-1</v>
      </c>
      <c r="H29">
        <f t="shared" si="48"/>
        <v>46</v>
      </c>
      <c r="I29">
        <f t="shared" si="48"/>
        <v>16</v>
      </c>
      <c r="J29">
        <f t="shared" si="48"/>
        <v>85</v>
      </c>
      <c r="K29">
        <f t="shared" si="48"/>
        <v>-1</v>
      </c>
      <c r="L29">
        <f t="shared" si="48"/>
        <v>44</v>
      </c>
      <c r="M29">
        <f t="shared" si="48"/>
        <v>14</v>
      </c>
      <c r="N29">
        <f t="shared" si="48"/>
        <v>-1</v>
      </c>
      <c r="O29">
        <f t="shared" si="48"/>
        <v>21</v>
      </c>
      <c r="P29">
        <f t="shared" si="48"/>
        <v>44</v>
      </c>
      <c r="Q29">
        <f t="shared" si="48"/>
        <v>54</v>
      </c>
      <c r="R29">
        <f t="shared" si="48"/>
        <v>67</v>
      </c>
      <c r="S29">
        <f t="shared" si="48"/>
        <v>-1</v>
      </c>
      <c r="T29">
        <f t="shared" si="48"/>
        <v>79</v>
      </c>
      <c r="U29">
        <f t="shared" si="48"/>
        <v>-1</v>
      </c>
      <c r="V29">
        <f t="shared" si="48"/>
        <v>28</v>
      </c>
      <c r="W29">
        <f t="shared" si="48"/>
        <v>0</v>
      </c>
      <c r="X29">
        <f t="shared" si="48"/>
        <v>0</v>
      </c>
      <c r="Y29">
        <f t="shared" si="48"/>
        <v>0</v>
      </c>
      <c r="Z29">
        <f t="shared" si="48"/>
        <v>-1</v>
      </c>
      <c r="AA29">
        <f t="shared" si="48"/>
        <v>-1</v>
      </c>
      <c r="AB29">
        <f t="shared" si="48"/>
        <v>-1</v>
      </c>
      <c r="AC29">
        <f t="shared" si="48"/>
        <v>-1</v>
      </c>
      <c r="AD29">
        <f t="shared" si="48"/>
        <v>-1</v>
      </c>
      <c r="AE29">
        <f t="shared" si="48"/>
        <v>-1</v>
      </c>
      <c r="AF29">
        <f t="shared" si="48"/>
        <v>-1</v>
      </c>
      <c r="AG29">
        <f t="shared" si="48"/>
        <v>-1</v>
      </c>
      <c r="AH29">
        <f t="shared" si="48"/>
        <v>-1</v>
      </c>
      <c r="AI29">
        <f t="shared" si="48"/>
        <v>-1</v>
      </c>
      <c r="AJ29">
        <f t="shared" si="48"/>
        <v>-1</v>
      </c>
      <c r="AK29">
        <f t="shared" si="48"/>
        <v>-1</v>
      </c>
      <c r="AL29">
        <f t="shared" si="48"/>
        <v>-1</v>
      </c>
      <c r="AM29">
        <f t="shared" si="48"/>
        <v>-1</v>
      </c>
      <c r="AN29">
        <f t="shared" si="48"/>
        <v>-1</v>
      </c>
      <c r="AO29">
        <f t="shared" si="48"/>
        <v>-1</v>
      </c>
      <c r="AP29">
        <f t="shared" si="48"/>
        <v>-1</v>
      </c>
      <c r="AQ29">
        <f t="shared" si="48"/>
        <v>-1</v>
      </c>
      <c r="AR29">
        <f t="shared" si="48"/>
        <v>-1</v>
      </c>
      <c r="AS29">
        <f t="shared" si="48"/>
        <v>-1</v>
      </c>
      <c r="AT29">
        <f t="shared" si="48"/>
        <v>-1</v>
      </c>
      <c r="AV29" s="111"/>
      <c r="AW29" s="107">
        <f t="shared" ref="AW29:AW51" si="49">AZ2*2+$AZ$33+$AZ$34+$AZ$32</f>
        <v>49</v>
      </c>
      <c r="AX29" s="9" t="s">
        <v>17</v>
      </c>
      <c r="AY29" s="8"/>
      <c r="AZ29" s="7">
        <v>46</v>
      </c>
      <c r="BA29" s="107"/>
      <c r="BB29" s="107">
        <f t="shared" ref="BB29:BB51" si="50">AZ2*2+$BE$33+$BE$34+$BE$32</f>
        <v>68</v>
      </c>
      <c r="BC29" s="9" t="s">
        <v>17</v>
      </c>
      <c r="BD29" s="8"/>
      <c r="BE29" s="7">
        <v>47</v>
      </c>
      <c r="BH29" s="96"/>
      <c r="BI29" s="96">
        <f t="shared" ref="BI29:BI51" si="51">AZ2*2</f>
        <v>38</v>
      </c>
      <c r="BJ29" s="108"/>
      <c r="BK29" s="109"/>
      <c r="BL29" s="109"/>
      <c r="BM29" s="110"/>
      <c r="BN29" s="96"/>
      <c r="BO29" s="96"/>
      <c r="BP29" s="96">
        <f t="shared" ref="BP29:BP51" si="52">AZ2</f>
        <v>19</v>
      </c>
      <c r="BQ29" s="108"/>
      <c r="BR29" s="109"/>
      <c r="BS29" s="109"/>
      <c r="BT29" s="110"/>
    </row>
    <row r="30" spans="1:101">
      <c r="A30">
        <f t="shared" ref="A30:AT30" si="53">IF(A3=(-1),-1,MOD(A3,$B$27))</f>
        <v>18</v>
      </c>
      <c r="B30">
        <f t="shared" si="53"/>
        <v>23</v>
      </c>
      <c r="C30">
        <f t="shared" si="53"/>
        <v>9</v>
      </c>
      <c r="D30">
        <f t="shared" si="53"/>
        <v>-1</v>
      </c>
      <c r="E30">
        <f t="shared" si="53"/>
        <v>63</v>
      </c>
      <c r="F30">
        <f t="shared" si="53"/>
        <v>29</v>
      </c>
      <c r="G30">
        <f t="shared" si="53"/>
        <v>5</v>
      </c>
      <c r="H30">
        <f t="shared" si="53"/>
        <v>53</v>
      </c>
      <c r="I30">
        <f t="shared" si="53"/>
        <v>1</v>
      </c>
      <c r="J30">
        <f t="shared" si="53"/>
        <v>7</v>
      </c>
      <c r="K30">
        <f t="shared" si="53"/>
        <v>39</v>
      </c>
      <c r="L30">
        <f t="shared" si="53"/>
        <v>-1</v>
      </c>
      <c r="M30">
        <f t="shared" si="53"/>
        <v>-1</v>
      </c>
      <c r="N30">
        <f t="shared" si="53"/>
        <v>54</v>
      </c>
      <c r="O30">
        <f t="shared" si="53"/>
        <v>49</v>
      </c>
      <c r="P30">
        <f t="shared" si="53"/>
        <v>49</v>
      </c>
      <c r="Q30">
        <f t="shared" si="53"/>
        <v>-1</v>
      </c>
      <c r="R30">
        <f t="shared" si="53"/>
        <v>69</v>
      </c>
      <c r="S30">
        <f t="shared" si="53"/>
        <v>29</v>
      </c>
      <c r="T30">
        <f t="shared" si="53"/>
        <v>75</v>
      </c>
      <c r="U30">
        <f t="shared" si="53"/>
        <v>29</v>
      </c>
      <c r="V30">
        <f t="shared" si="53"/>
        <v>-1</v>
      </c>
      <c r="W30">
        <f t="shared" si="53"/>
        <v>-1</v>
      </c>
      <c r="X30">
        <f t="shared" si="53"/>
        <v>-1</v>
      </c>
      <c r="Y30">
        <f t="shared" si="53"/>
        <v>0</v>
      </c>
      <c r="Z30">
        <f t="shared" si="53"/>
        <v>0</v>
      </c>
      <c r="AA30">
        <f t="shared" si="53"/>
        <v>-1</v>
      </c>
      <c r="AB30">
        <f t="shared" si="53"/>
        <v>-1</v>
      </c>
      <c r="AC30">
        <f t="shared" si="53"/>
        <v>-1</v>
      </c>
      <c r="AD30">
        <f t="shared" si="53"/>
        <v>-1</v>
      </c>
      <c r="AE30">
        <f t="shared" si="53"/>
        <v>-1</v>
      </c>
      <c r="AF30">
        <f t="shared" si="53"/>
        <v>-1</v>
      </c>
      <c r="AG30">
        <f t="shared" si="53"/>
        <v>-1</v>
      </c>
      <c r="AH30">
        <f t="shared" si="53"/>
        <v>-1</v>
      </c>
      <c r="AI30">
        <f t="shared" si="53"/>
        <v>-1</v>
      </c>
      <c r="AJ30">
        <f t="shared" si="53"/>
        <v>-1</v>
      </c>
      <c r="AK30">
        <f t="shared" si="53"/>
        <v>-1</v>
      </c>
      <c r="AL30">
        <f t="shared" si="53"/>
        <v>-1</v>
      </c>
      <c r="AM30">
        <f t="shared" si="53"/>
        <v>-1</v>
      </c>
      <c r="AN30">
        <f t="shared" si="53"/>
        <v>-1</v>
      </c>
      <c r="AO30">
        <f t="shared" si="53"/>
        <v>-1</v>
      </c>
      <c r="AP30">
        <f t="shared" si="53"/>
        <v>-1</v>
      </c>
      <c r="AQ30">
        <f t="shared" si="53"/>
        <v>-1</v>
      </c>
      <c r="AR30">
        <f t="shared" si="53"/>
        <v>-1</v>
      </c>
      <c r="AS30">
        <f t="shared" si="53"/>
        <v>-1</v>
      </c>
      <c r="AT30">
        <f t="shared" si="53"/>
        <v>-1</v>
      </c>
      <c r="AV30" s="111"/>
      <c r="AW30" s="107">
        <f t="shared" si="49"/>
        <v>49</v>
      </c>
      <c r="AX30" s="6" t="s">
        <v>16</v>
      </c>
      <c r="AY30" s="5"/>
      <c r="AZ30" s="4">
        <v>210</v>
      </c>
      <c r="BA30" s="107"/>
      <c r="BB30" s="107">
        <f t="shared" si="50"/>
        <v>68</v>
      </c>
      <c r="BC30" s="6" t="s">
        <v>16</v>
      </c>
      <c r="BD30" s="5"/>
      <c r="BE30" s="4">
        <v>210</v>
      </c>
      <c r="BH30" s="96"/>
      <c r="BI30" s="96">
        <f t="shared" si="51"/>
        <v>38</v>
      </c>
      <c r="BJ30" s="111" t="s">
        <v>85</v>
      </c>
      <c r="BK30" s="107">
        <f>AW1</f>
        <v>46</v>
      </c>
      <c r="BL30" s="107"/>
      <c r="BM30" s="112"/>
      <c r="BN30" s="96"/>
      <c r="BO30" s="96"/>
      <c r="BP30" s="96">
        <f t="shared" si="52"/>
        <v>19</v>
      </c>
      <c r="BQ30" s="111" t="s">
        <v>85</v>
      </c>
      <c r="BR30" s="107">
        <f>AW1</f>
        <v>46</v>
      </c>
      <c r="BS30" s="107"/>
      <c r="BT30" s="112"/>
    </row>
    <row r="31" spans="1:101">
      <c r="A31">
        <f t="shared" ref="A31:AT31" si="54">IF(A4=(-1),-1,MOD(A4,$B$27))</f>
        <v>33</v>
      </c>
      <c r="B31">
        <f t="shared" si="54"/>
        <v>1</v>
      </c>
      <c r="C31">
        <f t="shared" si="54"/>
        <v>-1</v>
      </c>
      <c r="D31">
        <f t="shared" si="54"/>
        <v>84</v>
      </c>
      <c r="E31">
        <f t="shared" si="54"/>
        <v>20</v>
      </c>
      <c r="F31">
        <f t="shared" si="54"/>
        <v>-1</v>
      </c>
      <c r="G31">
        <f t="shared" si="54"/>
        <v>62</v>
      </c>
      <c r="H31">
        <f t="shared" si="54"/>
        <v>43</v>
      </c>
      <c r="I31">
        <f t="shared" si="54"/>
        <v>67</v>
      </c>
      <c r="J31">
        <f t="shared" si="54"/>
        <v>-1</v>
      </c>
      <c r="K31">
        <f t="shared" si="54"/>
        <v>48</v>
      </c>
      <c r="L31">
        <f t="shared" si="54"/>
        <v>86</v>
      </c>
      <c r="M31">
        <f t="shared" si="54"/>
        <v>70</v>
      </c>
      <c r="N31">
        <f t="shared" si="54"/>
        <v>43</v>
      </c>
      <c r="O31">
        <f t="shared" si="54"/>
        <v>35</v>
      </c>
      <c r="P31">
        <f t="shared" si="54"/>
        <v>-1</v>
      </c>
      <c r="Q31">
        <f t="shared" si="54"/>
        <v>64</v>
      </c>
      <c r="R31">
        <f t="shared" si="54"/>
        <v>76</v>
      </c>
      <c r="S31">
        <f t="shared" si="54"/>
        <v>68</v>
      </c>
      <c r="T31">
        <f t="shared" si="54"/>
        <v>-1</v>
      </c>
      <c r="U31">
        <f t="shared" si="54"/>
        <v>56</v>
      </c>
      <c r="V31">
        <f t="shared" si="54"/>
        <v>12</v>
      </c>
      <c r="W31">
        <f t="shared" si="54"/>
        <v>1</v>
      </c>
      <c r="X31">
        <f t="shared" si="54"/>
        <v>-1</v>
      </c>
      <c r="Y31">
        <f t="shared" si="54"/>
        <v>-1</v>
      </c>
      <c r="Z31">
        <f t="shared" si="54"/>
        <v>0</v>
      </c>
      <c r="AA31">
        <f t="shared" si="54"/>
        <v>-1</v>
      </c>
      <c r="AB31">
        <f t="shared" si="54"/>
        <v>-1</v>
      </c>
      <c r="AC31">
        <f t="shared" si="54"/>
        <v>-1</v>
      </c>
      <c r="AD31">
        <f t="shared" si="54"/>
        <v>-1</v>
      </c>
      <c r="AE31">
        <f t="shared" si="54"/>
        <v>-1</v>
      </c>
      <c r="AF31">
        <f t="shared" si="54"/>
        <v>-1</v>
      </c>
      <c r="AG31">
        <f t="shared" si="54"/>
        <v>-1</v>
      </c>
      <c r="AH31">
        <f t="shared" si="54"/>
        <v>-1</v>
      </c>
      <c r="AI31">
        <f t="shared" si="54"/>
        <v>-1</v>
      </c>
      <c r="AJ31">
        <f t="shared" si="54"/>
        <v>-1</v>
      </c>
      <c r="AK31">
        <f t="shared" si="54"/>
        <v>-1</v>
      </c>
      <c r="AL31">
        <f t="shared" si="54"/>
        <v>-1</v>
      </c>
      <c r="AM31">
        <f t="shared" si="54"/>
        <v>-1</v>
      </c>
      <c r="AN31">
        <f t="shared" si="54"/>
        <v>-1</v>
      </c>
      <c r="AO31">
        <f t="shared" si="54"/>
        <v>-1</v>
      </c>
      <c r="AP31">
        <f t="shared" si="54"/>
        <v>-1</v>
      </c>
      <c r="AQ31">
        <f t="shared" si="54"/>
        <v>-1</v>
      </c>
      <c r="AR31">
        <f t="shared" si="54"/>
        <v>-1</v>
      </c>
      <c r="AS31">
        <f t="shared" si="54"/>
        <v>-1</v>
      </c>
      <c r="AT31">
        <f t="shared" si="54"/>
        <v>-1</v>
      </c>
      <c r="AV31" s="111"/>
      <c r="AW31" s="107">
        <f t="shared" si="49"/>
        <v>49</v>
      </c>
      <c r="AX31" s="6" t="s">
        <v>15</v>
      </c>
      <c r="AY31" s="5"/>
      <c r="AZ31" s="4">
        <v>10</v>
      </c>
      <c r="BA31" s="107"/>
      <c r="BB31" s="107">
        <f t="shared" si="50"/>
        <v>68</v>
      </c>
      <c r="BC31" s="6" t="s">
        <v>15</v>
      </c>
      <c r="BD31" s="5"/>
      <c r="BE31" s="4">
        <v>10</v>
      </c>
      <c r="BH31" s="96"/>
      <c r="BI31" s="96">
        <f t="shared" si="51"/>
        <v>38</v>
      </c>
      <c r="BJ31" s="111" t="s">
        <v>86</v>
      </c>
      <c r="BK31" s="107">
        <f>AW1</f>
        <v>46</v>
      </c>
      <c r="BL31" s="107"/>
      <c r="BM31" s="112"/>
      <c r="BN31" s="96"/>
      <c r="BO31" s="96"/>
      <c r="BP31" s="96">
        <f t="shared" si="52"/>
        <v>19</v>
      </c>
      <c r="BQ31" s="111" t="s">
        <v>86</v>
      </c>
      <c r="BR31" s="107">
        <f>AW1</f>
        <v>46</v>
      </c>
      <c r="BS31" s="107"/>
      <c r="BT31" s="112"/>
    </row>
    <row r="32" spans="1:101">
      <c r="A32">
        <f t="shared" ref="A32:AT32" si="55">IF(A5=(-1),-1,MOD(A5,$B$27))</f>
        <v>69</v>
      </c>
      <c r="B32">
        <f t="shared" si="55"/>
        <v>14</v>
      </c>
      <c r="C32">
        <f t="shared" si="55"/>
        <v>-1</v>
      </c>
      <c r="D32">
        <f t="shared" si="55"/>
        <v>-1</v>
      </c>
      <c r="E32">
        <f t="shared" si="55"/>
        <v>-1</v>
      </c>
      <c r="F32">
        <f t="shared" si="55"/>
        <v>-1</v>
      </c>
      <c r="G32">
        <f t="shared" si="55"/>
        <v>-1</v>
      </c>
      <c r="H32">
        <f t="shared" si="55"/>
        <v>-1</v>
      </c>
      <c r="I32">
        <f t="shared" si="55"/>
        <v>-1</v>
      </c>
      <c r="J32">
        <f t="shared" si="55"/>
        <v>-1</v>
      </c>
      <c r="K32">
        <f t="shared" si="55"/>
        <v>-1</v>
      </c>
      <c r="L32">
        <f t="shared" si="55"/>
        <v>-1</v>
      </c>
      <c r="M32">
        <f t="shared" si="55"/>
        <v>-1</v>
      </c>
      <c r="N32">
        <f t="shared" si="55"/>
        <v>-1</v>
      </c>
      <c r="O32">
        <f t="shared" si="55"/>
        <v>-1</v>
      </c>
      <c r="P32">
        <f t="shared" si="55"/>
        <v>-1</v>
      </c>
      <c r="Q32">
        <f t="shared" si="55"/>
        <v>-1</v>
      </c>
      <c r="R32">
        <f t="shared" si="55"/>
        <v>-1</v>
      </c>
      <c r="S32">
        <f t="shared" si="55"/>
        <v>-1</v>
      </c>
      <c r="T32">
        <f t="shared" si="55"/>
        <v>-1</v>
      </c>
      <c r="U32">
        <f t="shared" si="55"/>
        <v>-1</v>
      </c>
      <c r="V32">
        <f t="shared" si="55"/>
        <v>-1</v>
      </c>
      <c r="W32">
        <f t="shared" si="55"/>
        <v>-1</v>
      </c>
      <c r="X32">
        <f t="shared" si="55"/>
        <v>-1</v>
      </c>
      <c r="Y32">
        <f t="shared" si="55"/>
        <v>-1</v>
      </c>
      <c r="Z32">
        <f t="shared" si="55"/>
        <v>-1</v>
      </c>
      <c r="AA32">
        <f t="shared" si="55"/>
        <v>0</v>
      </c>
      <c r="AB32">
        <f t="shared" si="55"/>
        <v>-1</v>
      </c>
      <c r="AC32">
        <f t="shared" si="55"/>
        <v>-1</v>
      </c>
      <c r="AD32">
        <f t="shared" si="55"/>
        <v>-1</v>
      </c>
      <c r="AE32">
        <f t="shared" si="55"/>
        <v>-1</v>
      </c>
      <c r="AF32">
        <f t="shared" si="55"/>
        <v>-1</v>
      </c>
      <c r="AG32">
        <f t="shared" si="55"/>
        <v>-1</v>
      </c>
      <c r="AH32">
        <f t="shared" si="55"/>
        <v>-1</v>
      </c>
      <c r="AI32">
        <f t="shared" si="55"/>
        <v>-1</v>
      </c>
      <c r="AJ32">
        <f t="shared" si="55"/>
        <v>-1</v>
      </c>
      <c r="AK32">
        <f t="shared" si="55"/>
        <v>-1</v>
      </c>
      <c r="AL32">
        <f t="shared" si="55"/>
        <v>-1</v>
      </c>
      <c r="AM32">
        <f t="shared" si="55"/>
        <v>-1</v>
      </c>
      <c r="AN32">
        <f t="shared" si="55"/>
        <v>-1</v>
      </c>
      <c r="AO32">
        <f t="shared" si="55"/>
        <v>-1</v>
      </c>
      <c r="AP32">
        <f t="shared" si="55"/>
        <v>-1</v>
      </c>
      <c r="AQ32">
        <f t="shared" si="55"/>
        <v>-1</v>
      </c>
      <c r="AR32">
        <f t="shared" si="55"/>
        <v>-1</v>
      </c>
      <c r="AS32">
        <f t="shared" si="55"/>
        <v>-1</v>
      </c>
      <c r="AT32">
        <f t="shared" si="55"/>
        <v>-1</v>
      </c>
      <c r="AV32" s="111"/>
      <c r="AW32" s="107">
        <f t="shared" si="49"/>
        <v>17</v>
      </c>
      <c r="AX32" s="6" t="s">
        <v>14</v>
      </c>
      <c r="AY32" s="5"/>
      <c r="AZ32" s="4">
        <v>2</v>
      </c>
      <c r="BA32" s="107"/>
      <c r="BB32" s="107">
        <f t="shared" si="50"/>
        <v>36</v>
      </c>
      <c r="BC32" s="6" t="s">
        <v>14</v>
      </c>
      <c r="BD32" s="5"/>
      <c r="BE32" s="4">
        <v>4</v>
      </c>
      <c r="BH32" s="96"/>
      <c r="BI32" s="96">
        <f t="shared" si="51"/>
        <v>6</v>
      </c>
      <c r="BJ32" s="111" t="s">
        <v>83</v>
      </c>
      <c r="BK32" s="107">
        <v>10</v>
      </c>
      <c r="BL32" s="107"/>
      <c r="BM32" s="112"/>
      <c r="BN32" s="96"/>
      <c r="BO32" s="96"/>
      <c r="BP32" s="96">
        <f t="shared" si="52"/>
        <v>3</v>
      </c>
      <c r="BQ32" s="111" t="s">
        <v>83</v>
      </c>
      <c r="BR32" s="107">
        <v>10</v>
      </c>
      <c r="BS32" s="107"/>
      <c r="BT32" s="112"/>
    </row>
    <row r="33" spans="1:72" ht="15.75" thickBot="1">
      <c r="A33">
        <f t="shared" ref="A33:AT33" si="56">IF(A6=(-1),-1,MOD(A6,$B$27))</f>
        <v>29</v>
      </c>
      <c r="B33">
        <f t="shared" si="56"/>
        <v>60</v>
      </c>
      <c r="C33">
        <f t="shared" si="56"/>
        <v>-1</v>
      </c>
      <c r="D33">
        <f t="shared" si="56"/>
        <v>18</v>
      </c>
      <c r="E33">
        <f t="shared" si="56"/>
        <v>-1</v>
      </c>
      <c r="F33">
        <f t="shared" si="56"/>
        <v>-1</v>
      </c>
      <c r="G33">
        <f t="shared" si="56"/>
        <v>-1</v>
      </c>
      <c r="H33">
        <f t="shared" si="56"/>
        <v>-1</v>
      </c>
      <c r="I33">
        <f t="shared" si="56"/>
        <v>-1</v>
      </c>
      <c r="J33">
        <f t="shared" si="56"/>
        <v>-1</v>
      </c>
      <c r="K33">
        <f t="shared" si="56"/>
        <v>-1</v>
      </c>
      <c r="L33">
        <f t="shared" si="56"/>
        <v>-1</v>
      </c>
      <c r="M33">
        <f t="shared" si="56"/>
        <v>55</v>
      </c>
      <c r="N33">
        <f t="shared" si="56"/>
        <v>-1</v>
      </c>
      <c r="O33">
        <f t="shared" si="56"/>
        <v>-1</v>
      </c>
      <c r="P33">
        <f t="shared" si="56"/>
        <v>-1</v>
      </c>
      <c r="Q33">
        <f t="shared" si="56"/>
        <v>28</v>
      </c>
      <c r="R33">
        <f t="shared" si="56"/>
        <v>-1</v>
      </c>
      <c r="S33">
        <f t="shared" si="56"/>
        <v>-1</v>
      </c>
      <c r="T33">
        <f t="shared" si="56"/>
        <v>-1</v>
      </c>
      <c r="U33">
        <f t="shared" si="56"/>
        <v>-1</v>
      </c>
      <c r="V33">
        <f t="shared" si="56"/>
        <v>35</v>
      </c>
      <c r="W33">
        <f t="shared" si="56"/>
        <v>27</v>
      </c>
      <c r="X33">
        <f t="shared" si="56"/>
        <v>-1</v>
      </c>
      <c r="Y33">
        <f t="shared" si="56"/>
        <v>-1</v>
      </c>
      <c r="Z33">
        <f t="shared" si="56"/>
        <v>-1</v>
      </c>
      <c r="AA33">
        <f t="shared" si="56"/>
        <v>-1</v>
      </c>
      <c r="AB33">
        <f t="shared" si="56"/>
        <v>0</v>
      </c>
      <c r="AC33">
        <f t="shared" si="56"/>
        <v>-1</v>
      </c>
      <c r="AD33">
        <f t="shared" si="56"/>
        <v>-1</v>
      </c>
      <c r="AE33">
        <f t="shared" si="56"/>
        <v>-1</v>
      </c>
      <c r="AF33">
        <f t="shared" si="56"/>
        <v>-1</v>
      </c>
      <c r="AG33">
        <f t="shared" si="56"/>
        <v>-1</v>
      </c>
      <c r="AH33">
        <f t="shared" si="56"/>
        <v>-1</v>
      </c>
      <c r="AI33">
        <f t="shared" si="56"/>
        <v>-1</v>
      </c>
      <c r="AJ33">
        <f t="shared" si="56"/>
        <v>-1</v>
      </c>
      <c r="AK33">
        <f t="shared" si="56"/>
        <v>-1</v>
      </c>
      <c r="AL33">
        <f t="shared" si="56"/>
        <v>-1</v>
      </c>
      <c r="AM33">
        <f t="shared" si="56"/>
        <v>-1</v>
      </c>
      <c r="AN33">
        <f t="shared" si="56"/>
        <v>-1</v>
      </c>
      <c r="AO33">
        <f t="shared" si="56"/>
        <v>-1</v>
      </c>
      <c r="AP33">
        <f t="shared" si="56"/>
        <v>-1</v>
      </c>
      <c r="AQ33">
        <f t="shared" si="56"/>
        <v>-1</v>
      </c>
      <c r="AR33">
        <f t="shared" si="56"/>
        <v>-1</v>
      </c>
      <c r="AS33">
        <f t="shared" si="56"/>
        <v>-1</v>
      </c>
      <c r="AT33">
        <f t="shared" si="56"/>
        <v>-1</v>
      </c>
      <c r="AV33" s="111"/>
      <c r="AW33" s="107">
        <f t="shared" si="49"/>
        <v>27</v>
      </c>
      <c r="AX33" s="6" t="s">
        <v>13</v>
      </c>
      <c r="AY33" s="5" t="s">
        <v>12</v>
      </c>
      <c r="AZ33" s="4">
        <v>5</v>
      </c>
      <c r="BA33" s="107"/>
      <c r="BB33" s="107">
        <f t="shared" si="50"/>
        <v>46</v>
      </c>
      <c r="BC33" s="6" t="s">
        <v>13</v>
      </c>
      <c r="BD33" s="5" t="s">
        <v>12</v>
      </c>
      <c r="BE33" s="4">
        <v>15</v>
      </c>
      <c r="BH33" s="96"/>
      <c r="BI33" s="96">
        <f t="shared" si="51"/>
        <v>16</v>
      </c>
      <c r="BJ33" s="113"/>
      <c r="BK33" s="114"/>
      <c r="BL33" s="114"/>
      <c r="BM33" s="115"/>
      <c r="BN33" s="96"/>
      <c r="BO33" s="96"/>
      <c r="BP33" s="96">
        <f t="shared" si="52"/>
        <v>8</v>
      </c>
      <c r="BQ33" s="113"/>
      <c r="BR33" s="114"/>
      <c r="BS33" s="114"/>
      <c r="BT33" s="115"/>
    </row>
    <row r="34" spans="1:72" ht="15.75" thickBot="1">
      <c r="A34">
        <f t="shared" ref="A34:AT34" si="57">IF(A7=(-1),-1,MOD(A7,$B$27))</f>
        <v>7</v>
      </c>
      <c r="B34">
        <f t="shared" si="57"/>
        <v>-1</v>
      </c>
      <c r="C34">
        <f t="shared" si="57"/>
        <v>-1</v>
      </c>
      <c r="D34">
        <f t="shared" si="57"/>
        <v>-1</v>
      </c>
      <c r="E34">
        <f t="shared" si="57"/>
        <v>-1</v>
      </c>
      <c r="F34">
        <f t="shared" si="57"/>
        <v>-1</v>
      </c>
      <c r="G34">
        <f t="shared" si="57"/>
        <v>22</v>
      </c>
      <c r="H34">
        <f t="shared" si="57"/>
        <v>-1</v>
      </c>
      <c r="I34">
        <f t="shared" si="57"/>
        <v>-1</v>
      </c>
      <c r="J34">
        <f t="shared" si="57"/>
        <v>-1</v>
      </c>
      <c r="K34">
        <f t="shared" si="57"/>
        <v>28</v>
      </c>
      <c r="L34">
        <f t="shared" si="57"/>
        <v>67</v>
      </c>
      <c r="M34">
        <f t="shared" si="57"/>
        <v>-1</v>
      </c>
      <c r="N34">
        <f t="shared" si="57"/>
        <v>68</v>
      </c>
      <c r="O34">
        <f t="shared" si="57"/>
        <v>-1</v>
      </c>
      <c r="P34">
        <f t="shared" si="57"/>
        <v>-1</v>
      </c>
      <c r="Q34">
        <f t="shared" si="57"/>
        <v>-1</v>
      </c>
      <c r="R34">
        <f t="shared" si="57"/>
        <v>11</v>
      </c>
      <c r="S34">
        <f t="shared" si="57"/>
        <v>69</v>
      </c>
      <c r="T34">
        <f t="shared" si="57"/>
        <v>-1</v>
      </c>
      <c r="U34">
        <f t="shared" si="57"/>
        <v>35</v>
      </c>
      <c r="V34">
        <f t="shared" si="57"/>
        <v>-1</v>
      </c>
      <c r="W34">
        <f t="shared" si="57"/>
        <v>-1</v>
      </c>
      <c r="X34">
        <f t="shared" si="57"/>
        <v>-1</v>
      </c>
      <c r="Y34">
        <f t="shared" si="57"/>
        <v>-1</v>
      </c>
      <c r="Z34">
        <f t="shared" si="57"/>
        <v>-1</v>
      </c>
      <c r="AA34">
        <f t="shared" si="57"/>
        <v>-1</v>
      </c>
      <c r="AB34">
        <f t="shared" si="57"/>
        <v>-1</v>
      </c>
      <c r="AC34">
        <f t="shared" si="57"/>
        <v>0</v>
      </c>
      <c r="AD34">
        <f t="shared" si="57"/>
        <v>-1</v>
      </c>
      <c r="AE34">
        <f t="shared" si="57"/>
        <v>-1</v>
      </c>
      <c r="AF34">
        <f t="shared" si="57"/>
        <v>-1</v>
      </c>
      <c r="AG34">
        <f t="shared" si="57"/>
        <v>-1</v>
      </c>
      <c r="AH34">
        <f t="shared" si="57"/>
        <v>-1</v>
      </c>
      <c r="AI34">
        <f t="shared" si="57"/>
        <v>-1</v>
      </c>
      <c r="AJ34">
        <f t="shared" si="57"/>
        <v>-1</v>
      </c>
      <c r="AK34">
        <f t="shared" si="57"/>
        <v>-1</v>
      </c>
      <c r="AL34">
        <f t="shared" si="57"/>
        <v>-1</v>
      </c>
      <c r="AM34">
        <f t="shared" si="57"/>
        <v>-1</v>
      </c>
      <c r="AN34">
        <f t="shared" si="57"/>
        <v>-1</v>
      </c>
      <c r="AO34">
        <f t="shared" si="57"/>
        <v>-1</v>
      </c>
      <c r="AP34">
        <f t="shared" si="57"/>
        <v>-1</v>
      </c>
      <c r="AQ34">
        <f t="shared" si="57"/>
        <v>-1</v>
      </c>
      <c r="AR34">
        <f t="shared" si="57"/>
        <v>-1</v>
      </c>
      <c r="AS34">
        <f t="shared" si="57"/>
        <v>-1</v>
      </c>
      <c r="AT34">
        <f t="shared" si="57"/>
        <v>-1</v>
      </c>
      <c r="AV34" s="111"/>
      <c r="AW34" s="107">
        <f t="shared" si="49"/>
        <v>29</v>
      </c>
      <c r="AX34" s="6"/>
      <c r="AY34" s="5" t="s">
        <v>11</v>
      </c>
      <c r="AZ34" s="4">
        <v>4</v>
      </c>
      <c r="BA34" s="107"/>
      <c r="BB34" s="107">
        <f t="shared" si="50"/>
        <v>48</v>
      </c>
      <c r="BC34" s="6"/>
      <c r="BD34" s="5" t="s">
        <v>11</v>
      </c>
      <c r="BE34" s="4">
        <v>11</v>
      </c>
      <c r="BH34" s="96"/>
      <c r="BI34" s="96">
        <f t="shared" si="51"/>
        <v>18</v>
      </c>
      <c r="BJ34" s="123" t="s">
        <v>84</v>
      </c>
      <c r="BK34" s="124">
        <f>BK30+BK31+SUM(BI28:BI51)*BK32</f>
        <v>4292</v>
      </c>
      <c r="BL34" s="124"/>
      <c r="BM34" s="125"/>
      <c r="BN34" s="96"/>
      <c r="BO34" s="96"/>
      <c r="BP34" s="96">
        <f t="shared" si="52"/>
        <v>9</v>
      </c>
      <c r="BQ34" s="126" t="s">
        <v>84</v>
      </c>
      <c r="BR34" s="127">
        <f>BR30+BR31+SUM(BP28:BP51)*BR32</f>
        <v>2192</v>
      </c>
      <c r="BS34" s="127"/>
      <c r="BT34" s="128"/>
    </row>
    <row r="35" spans="1:72" ht="15.75" thickBot="1">
      <c r="A35">
        <f t="shared" ref="A35:AT35" si="58">IF(A8=(-1),-1,MOD(A8,$B$27))</f>
        <v>44</v>
      </c>
      <c r="B35">
        <f t="shared" si="58"/>
        <v>44</v>
      </c>
      <c r="C35">
        <f t="shared" si="58"/>
        <v>-1</v>
      </c>
      <c r="D35">
        <f t="shared" si="58"/>
        <v>-1</v>
      </c>
      <c r="E35">
        <f t="shared" si="58"/>
        <v>71</v>
      </c>
      <c r="F35">
        <f t="shared" si="58"/>
        <v>-1</v>
      </c>
      <c r="G35">
        <f t="shared" si="58"/>
        <v>-1</v>
      </c>
      <c r="H35">
        <f t="shared" si="58"/>
        <v>31</v>
      </c>
      <c r="I35">
        <f t="shared" si="58"/>
        <v>79</v>
      </c>
      <c r="J35">
        <f t="shared" si="58"/>
        <v>-1</v>
      </c>
      <c r="K35">
        <f t="shared" si="58"/>
        <v>-1</v>
      </c>
      <c r="L35">
        <f t="shared" si="58"/>
        <v>-1</v>
      </c>
      <c r="M35">
        <f t="shared" si="58"/>
        <v>-1</v>
      </c>
      <c r="N35">
        <f t="shared" si="58"/>
        <v>-1</v>
      </c>
      <c r="O35">
        <f t="shared" si="58"/>
        <v>16</v>
      </c>
      <c r="P35">
        <f t="shared" si="58"/>
        <v>-1</v>
      </c>
      <c r="Q35">
        <f t="shared" si="58"/>
        <v>-1</v>
      </c>
      <c r="R35">
        <f t="shared" si="58"/>
        <v>-1</v>
      </c>
      <c r="S35">
        <f t="shared" si="58"/>
        <v>-1</v>
      </c>
      <c r="T35">
        <f t="shared" si="58"/>
        <v>-1</v>
      </c>
      <c r="U35">
        <f t="shared" si="58"/>
        <v>-1</v>
      </c>
      <c r="V35">
        <f t="shared" si="58"/>
        <v>-1</v>
      </c>
      <c r="W35">
        <f t="shared" si="58"/>
        <v>-1</v>
      </c>
      <c r="X35">
        <f t="shared" si="58"/>
        <v>-1</v>
      </c>
      <c r="Y35">
        <f t="shared" si="58"/>
        <v>-1</v>
      </c>
      <c r="Z35">
        <f t="shared" si="58"/>
        <v>-1</v>
      </c>
      <c r="AA35">
        <f t="shared" si="58"/>
        <v>-1</v>
      </c>
      <c r="AB35">
        <f t="shared" si="58"/>
        <v>-1</v>
      </c>
      <c r="AC35">
        <f t="shared" si="58"/>
        <v>-1</v>
      </c>
      <c r="AD35">
        <f t="shared" si="58"/>
        <v>0</v>
      </c>
      <c r="AE35">
        <f t="shared" si="58"/>
        <v>-1</v>
      </c>
      <c r="AF35">
        <f t="shared" si="58"/>
        <v>-1</v>
      </c>
      <c r="AG35">
        <f t="shared" si="58"/>
        <v>-1</v>
      </c>
      <c r="AH35">
        <f t="shared" si="58"/>
        <v>-1</v>
      </c>
      <c r="AI35">
        <f t="shared" si="58"/>
        <v>-1</v>
      </c>
      <c r="AJ35">
        <f t="shared" si="58"/>
        <v>-1</v>
      </c>
      <c r="AK35">
        <f t="shared" si="58"/>
        <v>-1</v>
      </c>
      <c r="AL35">
        <f t="shared" si="58"/>
        <v>-1</v>
      </c>
      <c r="AM35">
        <f t="shared" si="58"/>
        <v>-1</v>
      </c>
      <c r="AN35">
        <f t="shared" si="58"/>
        <v>-1</v>
      </c>
      <c r="AO35">
        <f t="shared" si="58"/>
        <v>-1</v>
      </c>
      <c r="AP35">
        <f t="shared" si="58"/>
        <v>-1</v>
      </c>
      <c r="AQ35">
        <f t="shared" si="58"/>
        <v>-1</v>
      </c>
      <c r="AR35">
        <f t="shared" si="58"/>
        <v>-1</v>
      </c>
      <c r="AS35">
        <f t="shared" si="58"/>
        <v>-1</v>
      </c>
      <c r="AT35">
        <f t="shared" si="58"/>
        <v>-1</v>
      </c>
      <c r="AV35" s="111"/>
      <c r="AW35" s="107">
        <f t="shared" si="49"/>
        <v>25</v>
      </c>
      <c r="AX35" s="6" t="s">
        <v>10</v>
      </c>
      <c r="AY35" s="5"/>
      <c r="AZ35" s="4">
        <v>46</v>
      </c>
      <c r="BA35" s="107"/>
      <c r="BB35" s="107">
        <f t="shared" si="50"/>
        <v>44</v>
      </c>
      <c r="BC35" s="6" t="s">
        <v>10</v>
      </c>
      <c r="BD35" s="5"/>
      <c r="BE35" s="4">
        <v>49</v>
      </c>
      <c r="BH35" s="96"/>
      <c r="BI35" s="96">
        <f t="shared" si="51"/>
        <v>14</v>
      </c>
      <c r="BJ35" s="96"/>
      <c r="BK35" s="96"/>
      <c r="BL35" s="96"/>
      <c r="BM35" s="96"/>
      <c r="BN35" s="96"/>
      <c r="BO35" s="96"/>
      <c r="BP35" s="96">
        <f t="shared" si="52"/>
        <v>7</v>
      </c>
      <c r="BQ35" s="96"/>
      <c r="BR35" s="96">
        <f>BR34*3</f>
        <v>6576</v>
      </c>
      <c r="BS35" s="96"/>
      <c r="BT35" s="96"/>
    </row>
    <row r="36" spans="1:72" ht="15.75" thickBot="1">
      <c r="A36">
        <f t="shared" ref="A36:AT36" si="59">IF(A9=(-1),-1,MOD(A9,$B$27))</f>
        <v>24</v>
      </c>
      <c r="B36">
        <f t="shared" si="59"/>
        <v>4</v>
      </c>
      <c r="C36">
        <f t="shared" si="59"/>
        <v>-1</v>
      </c>
      <c r="D36">
        <f t="shared" si="59"/>
        <v>7</v>
      </c>
      <c r="E36">
        <f t="shared" si="59"/>
        <v>-1</v>
      </c>
      <c r="F36">
        <f t="shared" si="59"/>
        <v>-1</v>
      </c>
      <c r="G36">
        <f t="shared" si="59"/>
        <v>-1</v>
      </c>
      <c r="H36">
        <f t="shared" si="59"/>
        <v>-1</v>
      </c>
      <c r="I36">
        <f t="shared" si="59"/>
        <v>-1</v>
      </c>
      <c r="J36">
        <f t="shared" si="59"/>
        <v>-1</v>
      </c>
      <c r="K36">
        <f t="shared" si="59"/>
        <v>-1</v>
      </c>
      <c r="L36">
        <f t="shared" si="59"/>
        <v>-1</v>
      </c>
      <c r="M36">
        <f t="shared" si="59"/>
        <v>35</v>
      </c>
      <c r="N36">
        <f t="shared" si="59"/>
        <v>-1</v>
      </c>
      <c r="O36">
        <f t="shared" si="59"/>
        <v>-1</v>
      </c>
      <c r="P36">
        <f t="shared" si="59"/>
        <v>-1</v>
      </c>
      <c r="Q36">
        <f t="shared" si="59"/>
        <v>14</v>
      </c>
      <c r="R36">
        <f t="shared" si="59"/>
        <v>-1</v>
      </c>
      <c r="S36">
        <f t="shared" si="59"/>
        <v>-1</v>
      </c>
      <c r="T36">
        <f t="shared" si="59"/>
        <v>76</v>
      </c>
      <c r="U36">
        <f t="shared" si="59"/>
        <v>-1</v>
      </c>
      <c r="V36">
        <f t="shared" si="59"/>
        <v>21</v>
      </c>
      <c r="W36">
        <f t="shared" si="59"/>
        <v>65</v>
      </c>
      <c r="X36">
        <f t="shared" si="59"/>
        <v>-1</v>
      </c>
      <c r="Y36">
        <f t="shared" si="59"/>
        <v>2</v>
      </c>
      <c r="Z36">
        <f t="shared" si="59"/>
        <v>-1</v>
      </c>
      <c r="AA36">
        <f t="shared" si="59"/>
        <v>-1</v>
      </c>
      <c r="AB36">
        <f t="shared" si="59"/>
        <v>-1</v>
      </c>
      <c r="AC36">
        <f t="shared" si="59"/>
        <v>-1</v>
      </c>
      <c r="AD36">
        <f t="shared" si="59"/>
        <v>-1</v>
      </c>
      <c r="AE36">
        <f t="shared" si="59"/>
        <v>0</v>
      </c>
      <c r="AF36">
        <f t="shared" si="59"/>
        <v>-1</v>
      </c>
      <c r="AG36">
        <f t="shared" si="59"/>
        <v>-1</v>
      </c>
      <c r="AH36">
        <f t="shared" si="59"/>
        <v>-1</v>
      </c>
      <c r="AI36">
        <f t="shared" si="59"/>
        <v>-1</v>
      </c>
      <c r="AJ36">
        <f t="shared" si="59"/>
        <v>-1</v>
      </c>
      <c r="AK36">
        <f t="shared" si="59"/>
        <v>-1</v>
      </c>
      <c r="AL36">
        <f t="shared" si="59"/>
        <v>-1</v>
      </c>
      <c r="AM36">
        <f t="shared" si="59"/>
        <v>-1</v>
      </c>
      <c r="AN36">
        <f t="shared" si="59"/>
        <v>-1</v>
      </c>
      <c r="AO36">
        <f t="shared" si="59"/>
        <v>-1</v>
      </c>
      <c r="AP36">
        <f t="shared" si="59"/>
        <v>-1</v>
      </c>
      <c r="AQ36">
        <f t="shared" si="59"/>
        <v>-1</v>
      </c>
      <c r="AR36">
        <f t="shared" si="59"/>
        <v>-1</v>
      </c>
      <c r="AS36">
        <f t="shared" si="59"/>
        <v>-1</v>
      </c>
      <c r="AT36">
        <f t="shared" si="59"/>
        <v>-1</v>
      </c>
      <c r="AV36" s="111"/>
      <c r="AW36" s="107">
        <f t="shared" si="49"/>
        <v>31</v>
      </c>
      <c r="AX36" s="3" t="s">
        <v>9</v>
      </c>
      <c r="AY36" s="2"/>
      <c r="AZ36" s="1">
        <f>AZ29+AZ30+AZ35+AZ31*(SUM(AW28:AW51))</f>
        <v>7142</v>
      </c>
      <c r="BA36" s="107"/>
      <c r="BB36" s="107">
        <f t="shared" si="50"/>
        <v>50</v>
      </c>
      <c r="BC36" s="3" t="s">
        <v>9</v>
      </c>
      <c r="BD36" s="2"/>
      <c r="BE36" s="1">
        <f>BE29+BE30+BE35+BE31*(SUM(BB28:BB51))</f>
        <v>11706</v>
      </c>
      <c r="BH36" s="96"/>
      <c r="BI36" s="96">
        <f t="shared" si="51"/>
        <v>20</v>
      </c>
      <c r="BJ36" s="96"/>
      <c r="BK36" s="96"/>
      <c r="BL36" s="96"/>
      <c r="BM36" s="96"/>
      <c r="BN36" s="96"/>
      <c r="BO36" s="96"/>
      <c r="BP36" s="96">
        <f t="shared" si="52"/>
        <v>10</v>
      </c>
      <c r="BQ36" s="96"/>
      <c r="BR36" s="96"/>
      <c r="BS36" s="96"/>
      <c r="BT36" s="96"/>
    </row>
    <row r="37" spans="1:72">
      <c r="A37">
        <f t="shared" ref="A37:AT37" si="60">IF(A10=(-1),-1,MOD(A10,$B$27))</f>
        <v>15</v>
      </c>
      <c r="B37">
        <f t="shared" si="60"/>
        <v>6</v>
      </c>
      <c r="C37">
        <f t="shared" si="60"/>
        <v>-1</v>
      </c>
      <c r="D37">
        <f t="shared" si="60"/>
        <v>-1</v>
      </c>
      <c r="E37">
        <f t="shared" si="60"/>
        <v>-1</v>
      </c>
      <c r="F37">
        <f t="shared" si="60"/>
        <v>-1</v>
      </c>
      <c r="G37">
        <f t="shared" si="60"/>
        <v>-1</v>
      </c>
      <c r="H37">
        <f t="shared" si="60"/>
        <v>-1</v>
      </c>
      <c r="I37">
        <f t="shared" si="60"/>
        <v>-1</v>
      </c>
      <c r="J37">
        <f t="shared" si="60"/>
        <v>-1</v>
      </c>
      <c r="K37">
        <f t="shared" si="60"/>
        <v>21</v>
      </c>
      <c r="L37">
        <f t="shared" si="60"/>
        <v>21</v>
      </c>
      <c r="M37">
        <f t="shared" si="60"/>
        <v>-1</v>
      </c>
      <c r="N37">
        <f t="shared" si="60"/>
        <v>54</v>
      </c>
      <c r="O37">
        <f t="shared" si="60"/>
        <v>-1</v>
      </c>
      <c r="P37">
        <f t="shared" si="60"/>
        <v>-1</v>
      </c>
      <c r="Q37">
        <f t="shared" si="60"/>
        <v>-1</v>
      </c>
      <c r="R37">
        <f t="shared" si="60"/>
        <v>14</v>
      </c>
      <c r="S37">
        <f t="shared" si="60"/>
        <v>61</v>
      </c>
      <c r="T37">
        <f t="shared" si="60"/>
        <v>-1</v>
      </c>
      <c r="U37">
        <f t="shared" si="60"/>
        <v>40</v>
      </c>
      <c r="V37">
        <f t="shared" si="60"/>
        <v>-1</v>
      </c>
      <c r="W37">
        <f t="shared" si="60"/>
        <v>-1</v>
      </c>
      <c r="X37">
        <f t="shared" si="60"/>
        <v>-1</v>
      </c>
      <c r="Y37">
        <f t="shared" si="60"/>
        <v>-1</v>
      </c>
      <c r="Z37">
        <f t="shared" si="60"/>
        <v>-1</v>
      </c>
      <c r="AA37">
        <f t="shared" si="60"/>
        <v>-1</v>
      </c>
      <c r="AB37">
        <f t="shared" si="60"/>
        <v>-1</v>
      </c>
      <c r="AC37">
        <f t="shared" si="60"/>
        <v>-1</v>
      </c>
      <c r="AD37">
        <f t="shared" si="60"/>
        <v>-1</v>
      </c>
      <c r="AE37">
        <f t="shared" si="60"/>
        <v>-1</v>
      </c>
      <c r="AF37">
        <f t="shared" si="60"/>
        <v>0</v>
      </c>
      <c r="AG37">
        <f t="shared" si="60"/>
        <v>-1</v>
      </c>
      <c r="AH37">
        <f t="shared" si="60"/>
        <v>-1</v>
      </c>
      <c r="AI37">
        <f t="shared" si="60"/>
        <v>-1</v>
      </c>
      <c r="AJ37">
        <f t="shared" si="60"/>
        <v>-1</v>
      </c>
      <c r="AK37">
        <f t="shared" si="60"/>
        <v>-1</v>
      </c>
      <c r="AL37">
        <f t="shared" si="60"/>
        <v>-1</v>
      </c>
      <c r="AM37">
        <f t="shared" si="60"/>
        <v>-1</v>
      </c>
      <c r="AN37">
        <f t="shared" si="60"/>
        <v>-1</v>
      </c>
      <c r="AO37">
        <f t="shared" si="60"/>
        <v>-1</v>
      </c>
      <c r="AP37">
        <f t="shared" si="60"/>
        <v>-1</v>
      </c>
      <c r="AQ37">
        <f t="shared" si="60"/>
        <v>-1</v>
      </c>
      <c r="AR37">
        <f t="shared" si="60"/>
        <v>-1</v>
      </c>
      <c r="AS37">
        <f t="shared" si="60"/>
        <v>-1</v>
      </c>
      <c r="AT37">
        <f t="shared" si="60"/>
        <v>-1</v>
      </c>
      <c r="AV37" s="111"/>
      <c r="AW37" s="107">
        <f t="shared" si="49"/>
        <v>29</v>
      </c>
      <c r="AX37" s="107"/>
      <c r="AY37" s="107"/>
      <c r="AZ37" s="107"/>
      <c r="BA37" s="107"/>
      <c r="BB37" s="107">
        <f t="shared" si="50"/>
        <v>48</v>
      </c>
      <c r="BC37" s="107"/>
      <c r="BD37" s="107"/>
      <c r="BE37" s="112"/>
      <c r="BH37" s="96"/>
      <c r="BI37" s="96">
        <f t="shared" si="51"/>
        <v>18</v>
      </c>
      <c r="BJ37" s="96"/>
      <c r="BK37" s="96"/>
      <c r="BL37" s="96"/>
      <c r="BM37" s="96"/>
      <c r="BN37" s="96"/>
      <c r="BO37" s="96"/>
      <c r="BP37" s="96">
        <f t="shared" si="52"/>
        <v>9</v>
      </c>
      <c r="BQ37" s="96"/>
      <c r="BR37" s="96"/>
      <c r="BS37" s="96"/>
      <c r="BT37" s="96"/>
    </row>
    <row r="38" spans="1:72">
      <c r="A38">
        <f t="shared" ref="A38:AT38" si="61">IF(A11=(-1),-1,MOD(A11,$B$27))</f>
        <v>-1</v>
      </c>
      <c r="B38">
        <f t="shared" si="61"/>
        <v>10</v>
      </c>
      <c r="C38">
        <f t="shared" si="61"/>
        <v>61</v>
      </c>
      <c r="D38">
        <f t="shared" si="61"/>
        <v>-1</v>
      </c>
      <c r="E38">
        <f t="shared" si="61"/>
        <v>79</v>
      </c>
      <c r="F38">
        <f t="shared" si="61"/>
        <v>-1</v>
      </c>
      <c r="G38">
        <f t="shared" si="61"/>
        <v>-1</v>
      </c>
      <c r="H38">
        <f t="shared" si="61"/>
        <v>72</v>
      </c>
      <c r="I38">
        <f t="shared" si="61"/>
        <v>49</v>
      </c>
      <c r="J38">
        <f t="shared" si="61"/>
        <v>-1</v>
      </c>
      <c r="K38">
        <f t="shared" si="61"/>
        <v>-1</v>
      </c>
      <c r="L38">
        <f t="shared" si="61"/>
        <v>-1</v>
      </c>
      <c r="M38">
        <f t="shared" si="61"/>
        <v>-1</v>
      </c>
      <c r="N38">
        <f t="shared" si="61"/>
        <v>-1</v>
      </c>
      <c r="O38">
        <f t="shared" si="61"/>
        <v>58</v>
      </c>
      <c r="P38">
        <f t="shared" si="61"/>
        <v>-1</v>
      </c>
      <c r="Q38">
        <f t="shared" si="61"/>
        <v>-1</v>
      </c>
      <c r="R38">
        <f t="shared" si="61"/>
        <v>-1</v>
      </c>
      <c r="S38">
        <f t="shared" si="61"/>
        <v>-1</v>
      </c>
      <c r="T38">
        <f t="shared" si="61"/>
        <v>-1</v>
      </c>
      <c r="U38">
        <f t="shared" si="61"/>
        <v>-1</v>
      </c>
      <c r="V38">
        <f t="shared" si="61"/>
        <v>-1</v>
      </c>
      <c r="W38">
        <f t="shared" si="61"/>
        <v>-1</v>
      </c>
      <c r="X38">
        <f t="shared" si="61"/>
        <v>-1</v>
      </c>
      <c r="Y38">
        <f t="shared" si="61"/>
        <v>-1</v>
      </c>
      <c r="Z38">
        <f t="shared" si="61"/>
        <v>-1</v>
      </c>
      <c r="AA38">
        <f t="shared" si="61"/>
        <v>-1</v>
      </c>
      <c r="AB38">
        <f t="shared" si="61"/>
        <v>-1</v>
      </c>
      <c r="AC38">
        <f t="shared" si="61"/>
        <v>-1</v>
      </c>
      <c r="AD38">
        <f t="shared" si="61"/>
        <v>-1</v>
      </c>
      <c r="AE38">
        <f t="shared" si="61"/>
        <v>-1</v>
      </c>
      <c r="AF38">
        <f t="shared" si="61"/>
        <v>-1</v>
      </c>
      <c r="AG38">
        <f t="shared" si="61"/>
        <v>0</v>
      </c>
      <c r="AH38">
        <f t="shared" si="61"/>
        <v>-1</v>
      </c>
      <c r="AI38">
        <f t="shared" si="61"/>
        <v>-1</v>
      </c>
      <c r="AJ38">
        <f t="shared" si="61"/>
        <v>-1</v>
      </c>
      <c r="AK38">
        <f t="shared" si="61"/>
        <v>-1</v>
      </c>
      <c r="AL38">
        <f t="shared" si="61"/>
        <v>-1</v>
      </c>
      <c r="AM38">
        <f t="shared" si="61"/>
        <v>-1</v>
      </c>
      <c r="AN38">
        <f t="shared" si="61"/>
        <v>-1</v>
      </c>
      <c r="AO38">
        <f t="shared" si="61"/>
        <v>-1</v>
      </c>
      <c r="AP38">
        <f t="shared" si="61"/>
        <v>-1</v>
      </c>
      <c r="AQ38">
        <f t="shared" si="61"/>
        <v>-1</v>
      </c>
      <c r="AR38">
        <f t="shared" si="61"/>
        <v>-1</v>
      </c>
      <c r="AS38">
        <f t="shared" si="61"/>
        <v>-1</v>
      </c>
      <c r="AT38">
        <f t="shared" si="61"/>
        <v>-1</v>
      </c>
      <c r="AV38" s="111"/>
      <c r="AW38" s="107">
        <f t="shared" si="49"/>
        <v>25</v>
      </c>
      <c r="AX38" s="107"/>
      <c r="AY38" s="107"/>
      <c r="AZ38" s="107"/>
      <c r="BA38" s="107"/>
      <c r="BB38" s="107">
        <f t="shared" si="50"/>
        <v>44</v>
      </c>
      <c r="BC38" s="107"/>
      <c r="BD38" s="107"/>
      <c r="BE38" s="112"/>
      <c r="BI38" s="96">
        <f t="shared" si="51"/>
        <v>14</v>
      </c>
      <c r="BP38" s="96">
        <f t="shared" si="52"/>
        <v>7</v>
      </c>
    </row>
    <row r="39" spans="1:72">
      <c r="A39">
        <f t="shared" ref="A39:AT39" si="62">IF(A12=(-1),-1,MOD(A12,$B$27))</f>
        <v>77</v>
      </c>
      <c r="B39">
        <f t="shared" si="62"/>
        <v>41</v>
      </c>
      <c r="C39">
        <f t="shared" si="62"/>
        <v>-1</v>
      </c>
      <c r="D39">
        <f t="shared" si="62"/>
        <v>-1</v>
      </c>
      <c r="E39">
        <f t="shared" si="62"/>
        <v>-1</v>
      </c>
      <c r="F39">
        <f t="shared" si="62"/>
        <v>-1</v>
      </c>
      <c r="G39">
        <f t="shared" si="62"/>
        <v>-1</v>
      </c>
      <c r="H39">
        <f t="shared" si="62"/>
        <v>-1</v>
      </c>
      <c r="I39">
        <f t="shared" si="62"/>
        <v>-1</v>
      </c>
      <c r="J39">
        <f t="shared" si="62"/>
        <v>-1</v>
      </c>
      <c r="K39">
        <f t="shared" si="62"/>
        <v>-1</v>
      </c>
      <c r="L39">
        <f t="shared" si="62"/>
        <v>-1</v>
      </c>
      <c r="M39">
        <f t="shared" si="62"/>
        <v>83</v>
      </c>
      <c r="N39">
        <f t="shared" si="62"/>
        <v>-1</v>
      </c>
      <c r="O39">
        <f t="shared" si="62"/>
        <v>-1</v>
      </c>
      <c r="P39">
        <f t="shared" si="62"/>
        <v>-1</v>
      </c>
      <c r="Q39">
        <f t="shared" si="62"/>
        <v>6</v>
      </c>
      <c r="R39">
        <f t="shared" si="62"/>
        <v>-1</v>
      </c>
      <c r="S39">
        <f t="shared" si="62"/>
        <v>-1</v>
      </c>
      <c r="T39">
        <f t="shared" si="62"/>
        <v>-1</v>
      </c>
      <c r="U39">
        <f t="shared" si="62"/>
        <v>-1</v>
      </c>
      <c r="V39">
        <f t="shared" si="62"/>
        <v>78</v>
      </c>
      <c r="W39">
        <f t="shared" si="62"/>
        <v>76</v>
      </c>
      <c r="X39">
        <f t="shared" si="62"/>
        <v>22</v>
      </c>
      <c r="Y39">
        <f t="shared" si="62"/>
        <v>-1</v>
      </c>
      <c r="Z39">
        <f t="shared" si="62"/>
        <v>-1</v>
      </c>
      <c r="AA39">
        <f t="shared" si="62"/>
        <v>-1</v>
      </c>
      <c r="AB39">
        <f t="shared" si="62"/>
        <v>-1</v>
      </c>
      <c r="AC39">
        <f t="shared" si="62"/>
        <v>-1</v>
      </c>
      <c r="AD39">
        <f t="shared" si="62"/>
        <v>-1</v>
      </c>
      <c r="AE39">
        <f t="shared" si="62"/>
        <v>-1</v>
      </c>
      <c r="AF39">
        <f t="shared" si="62"/>
        <v>-1</v>
      </c>
      <c r="AG39">
        <f t="shared" si="62"/>
        <v>-1</v>
      </c>
      <c r="AH39">
        <f t="shared" si="62"/>
        <v>0</v>
      </c>
      <c r="AI39">
        <f t="shared" si="62"/>
        <v>-1</v>
      </c>
      <c r="AJ39">
        <f t="shared" si="62"/>
        <v>-1</v>
      </c>
      <c r="AK39">
        <f t="shared" si="62"/>
        <v>-1</v>
      </c>
      <c r="AL39">
        <f t="shared" si="62"/>
        <v>-1</v>
      </c>
      <c r="AM39">
        <f t="shared" si="62"/>
        <v>-1</v>
      </c>
      <c r="AN39">
        <f t="shared" si="62"/>
        <v>-1</v>
      </c>
      <c r="AO39">
        <f t="shared" si="62"/>
        <v>-1</v>
      </c>
      <c r="AP39">
        <f t="shared" si="62"/>
        <v>-1</v>
      </c>
      <c r="AQ39">
        <f t="shared" si="62"/>
        <v>-1</v>
      </c>
      <c r="AR39">
        <f t="shared" si="62"/>
        <v>-1</v>
      </c>
      <c r="AS39">
        <f t="shared" si="62"/>
        <v>-1</v>
      </c>
      <c r="AT39">
        <f t="shared" si="62"/>
        <v>-1</v>
      </c>
      <c r="AV39" s="111"/>
      <c r="AW39" s="107">
        <f t="shared" si="49"/>
        <v>27</v>
      </c>
      <c r="AX39" s="107"/>
      <c r="AY39" s="107"/>
      <c r="AZ39" s="107"/>
      <c r="BA39" s="107"/>
      <c r="BB39" s="107">
        <f t="shared" si="50"/>
        <v>46</v>
      </c>
      <c r="BC39" s="107"/>
      <c r="BD39" s="107"/>
      <c r="BE39" s="112"/>
      <c r="BI39" s="96">
        <f t="shared" si="51"/>
        <v>16</v>
      </c>
      <c r="BP39" s="96">
        <f t="shared" si="52"/>
        <v>8</v>
      </c>
    </row>
    <row r="40" spans="1:72">
      <c r="A40">
        <f t="shared" ref="A40:AT40" si="63">IF(A13=(-1),-1,MOD(A13,$B$27))</f>
        <v>72</v>
      </c>
      <c r="B40">
        <f t="shared" si="63"/>
        <v>42</v>
      </c>
      <c r="C40">
        <f t="shared" si="63"/>
        <v>-1</v>
      </c>
      <c r="D40">
        <f t="shared" si="63"/>
        <v>-1</v>
      </c>
      <c r="E40">
        <f t="shared" si="63"/>
        <v>-1</v>
      </c>
      <c r="F40">
        <f t="shared" si="63"/>
        <v>-1</v>
      </c>
      <c r="G40">
        <f t="shared" si="63"/>
        <v>-1</v>
      </c>
      <c r="H40">
        <f t="shared" si="63"/>
        <v>-1</v>
      </c>
      <c r="I40">
        <f t="shared" si="63"/>
        <v>-1</v>
      </c>
      <c r="J40">
        <f t="shared" si="63"/>
        <v>-1</v>
      </c>
      <c r="K40">
        <f t="shared" si="63"/>
        <v>21</v>
      </c>
      <c r="L40">
        <f t="shared" si="63"/>
        <v>32</v>
      </c>
      <c r="M40">
        <f t="shared" si="63"/>
        <v>-1</v>
      </c>
      <c r="N40">
        <f t="shared" si="63"/>
        <v>58</v>
      </c>
      <c r="O40">
        <f t="shared" si="63"/>
        <v>-1</v>
      </c>
      <c r="P40">
        <f t="shared" si="63"/>
        <v>-1</v>
      </c>
      <c r="Q40">
        <f t="shared" si="63"/>
        <v>-1</v>
      </c>
      <c r="R40">
        <f t="shared" si="63"/>
        <v>-1</v>
      </c>
      <c r="S40">
        <f t="shared" si="63"/>
        <v>7</v>
      </c>
      <c r="T40">
        <f t="shared" si="63"/>
        <v>-1</v>
      </c>
      <c r="U40">
        <f t="shared" si="63"/>
        <v>-1</v>
      </c>
      <c r="V40">
        <f t="shared" si="63"/>
        <v>-1</v>
      </c>
      <c r="W40">
        <f t="shared" si="63"/>
        <v>-1</v>
      </c>
      <c r="X40">
        <f t="shared" si="63"/>
        <v>-1</v>
      </c>
      <c r="Y40">
        <f t="shared" si="63"/>
        <v>-1</v>
      </c>
      <c r="Z40">
        <f t="shared" si="63"/>
        <v>-1</v>
      </c>
      <c r="AA40">
        <f t="shared" si="63"/>
        <v>-1</v>
      </c>
      <c r="AB40">
        <f t="shared" si="63"/>
        <v>-1</v>
      </c>
      <c r="AC40">
        <f t="shared" si="63"/>
        <v>-1</v>
      </c>
      <c r="AD40">
        <f t="shared" si="63"/>
        <v>-1</v>
      </c>
      <c r="AE40">
        <f t="shared" si="63"/>
        <v>-1</v>
      </c>
      <c r="AF40">
        <f t="shared" si="63"/>
        <v>-1</v>
      </c>
      <c r="AG40">
        <f t="shared" si="63"/>
        <v>-1</v>
      </c>
      <c r="AH40">
        <f t="shared" si="63"/>
        <v>-1</v>
      </c>
      <c r="AI40">
        <f t="shared" si="63"/>
        <v>0</v>
      </c>
      <c r="AJ40">
        <f t="shared" si="63"/>
        <v>-1</v>
      </c>
      <c r="AK40">
        <f t="shared" si="63"/>
        <v>-1</v>
      </c>
      <c r="AL40">
        <f t="shared" si="63"/>
        <v>-1</v>
      </c>
      <c r="AM40">
        <f t="shared" si="63"/>
        <v>-1</v>
      </c>
      <c r="AN40">
        <f t="shared" si="63"/>
        <v>-1</v>
      </c>
      <c r="AO40">
        <f t="shared" si="63"/>
        <v>-1</v>
      </c>
      <c r="AP40">
        <f t="shared" si="63"/>
        <v>-1</v>
      </c>
      <c r="AQ40">
        <f t="shared" si="63"/>
        <v>-1</v>
      </c>
      <c r="AR40">
        <f t="shared" si="63"/>
        <v>-1</v>
      </c>
      <c r="AS40">
        <f t="shared" si="63"/>
        <v>-1</v>
      </c>
      <c r="AT40">
        <f t="shared" si="63"/>
        <v>-1</v>
      </c>
      <c r="AV40" s="111"/>
      <c r="AW40" s="107">
        <f t="shared" si="49"/>
        <v>25</v>
      </c>
      <c r="AX40" s="107"/>
      <c r="AY40" s="107"/>
      <c r="AZ40" s="107"/>
      <c r="BA40" s="107"/>
      <c r="BB40" s="107">
        <f t="shared" si="50"/>
        <v>44</v>
      </c>
      <c r="BC40" s="107"/>
      <c r="BD40" s="107"/>
      <c r="BE40" s="112"/>
      <c r="BI40" s="96">
        <f t="shared" si="51"/>
        <v>14</v>
      </c>
      <c r="BP40" s="96">
        <f t="shared" si="52"/>
        <v>7</v>
      </c>
    </row>
    <row r="41" spans="1:72">
      <c r="A41">
        <f t="shared" ref="A41:AT41" si="64">IF(A14=(-1),-1,MOD(A14,$B$27))</f>
        <v>1</v>
      </c>
      <c r="B41">
        <f t="shared" si="64"/>
        <v>-1</v>
      </c>
      <c r="C41">
        <f t="shared" si="64"/>
        <v>-1</v>
      </c>
      <c r="D41">
        <f t="shared" si="64"/>
        <v>72</v>
      </c>
      <c r="E41">
        <f t="shared" si="64"/>
        <v>-1</v>
      </c>
      <c r="F41">
        <f t="shared" si="64"/>
        <v>-1</v>
      </c>
      <c r="G41">
        <f t="shared" si="64"/>
        <v>-1</v>
      </c>
      <c r="H41">
        <f t="shared" si="64"/>
        <v>63</v>
      </c>
      <c r="I41">
        <f t="shared" si="64"/>
        <v>-1</v>
      </c>
      <c r="J41">
        <f t="shared" si="64"/>
        <v>-1</v>
      </c>
      <c r="K41">
        <f t="shared" si="64"/>
        <v>-1</v>
      </c>
      <c r="L41">
        <f t="shared" si="64"/>
        <v>-1</v>
      </c>
      <c r="M41">
        <f t="shared" si="64"/>
        <v>-1</v>
      </c>
      <c r="N41">
        <f t="shared" si="64"/>
        <v>-1</v>
      </c>
      <c r="O41">
        <f t="shared" si="64"/>
        <v>-1</v>
      </c>
      <c r="P41">
        <f t="shared" si="64"/>
        <v>-1</v>
      </c>
      <c r="Q41">
        <f t="shared" si="64"/>
        <v>-1</v>
      </c>
      <c r="R41">
        <f t="shared" si="64"/>
        <v>-1</v>
      </c>
      <c r="S41">
        <f t="shared" si="64"/>
        <v>-1</v>
      </c>
      <c r="T41">
        <f t="shared" si="64"/>
        <v>-1</v>
      </c>
      <c r="U41">
        <f t="shared" si="64"/>
        <v>9</v>
      </c>
      <c r="V41">
        <f t="shared" si="64"/>
        <v>-1</v>
      </c>
      <c r="W41">
        <f t="shared" si="64"/>
        <v>-1</v>
      </c>
      <c r="X41">
        <f t="shared" si="64"/>
        <v>62</v>
      </c>
      <c r="Y41">
        <f t="shared" si="64"/>
        <v>-1</v>
      </c>
      <c r="Z41">
        <f t="shared" si="64"/>
        <v>-1</v>
      </c>
      <c r="AA41">
        <f t="shared" si="64"/>
        <v>-1</v>
      </c>
      <c r="AB41">
        <f t="shared" si="64"/>
        <v>-1</v>
      </c>
      <c r="AC41">
        <f t="shared" si="64"/>
        <v>-1</v>
      </c>
      <c r="AD41">
        <f t="shared" si="64"/>
        <v>-1</v>
      </c>
      <c r="AE41">
        <f t="shared" si="64"/>
        <v>-1</v>
      </c>
      <c r="AF41">
        <f t="shared" si="64"/>
        <v>-1</v>
      </c>
      <c r="AG41">
        <f t="shared" si="64"/>
        <v>-1</v>
      </c>
      <c r="AH41">
        <f t="shared" si="64"/>
        <v>-1</v>
      </c>
      <c r="AI41">
        <f t="shared" si="64"/>
        <v>-1</v>
      </c>
      <c r="AJ41">
        <f t="shared" si="64"/>
        <v>0</v>
      </c>
      <c r="AK41">
        <f t="shared" si="64"/>
        <v>-1</v>
      </c>
      <c r="AL41">
        <f t="shared" si="64"/>
        <v>-1</v>
      </c>
      <c r="AM41">
        <f t="shared" si="64"/>
        <v>-1</v>
      </c>
      <c r="AN41">
        <f t="shared" si="64"/>
        <v>-1</v>
      </c>
      <c r="AO41">
        <f t="shared" si="64"/>
        <v>-1</v>
      </c>
      <c r="AP41">
        <f t="shared" si="64"/>
        <v>-1</v>
      </c>
      <c r="AQ41">
        <f t="shared" si="64"/>
        <v>-1</v>
      </c>
      <c r="AR41">
        <f t="shared" si="64"/>
        <v>-1</v>
      </c>
      <c r="AS41">
        <f t="shared" si="64"/>
        <v>-1</v>
      </c>
      <c r="AT41">
        <f t="shared" si="64"/>
        <v>-1</v>
      </c>
      <c r="AV41" s="111"/>
      <c r="AW41" s="107">
        <f t="shared" si="49"/>
        <v>23</v>
      </c>
      <c r="AX41" s="107"/>
      <c r="AY41" s="107"/>
      <c r="AZ41" s="107"/>
      <c r="BA41" s="107"/>
      <c r="BB41" s="107">
        <f t="shared" si="50"/>
        <v>42</v>
      </c>
      <c r="BC41" s="107"/>
      <c r="BD41" s="107"/>
      <c r="BE41" s="112"/>
      <c r="BI41" s="96">
        <f t="shared" si="51"/>
        <v>12</v>
      </c>
      <c r="BP41" s="96">
        <f t="shared" si="52"/>
        <v>6</v>
      </c>
    </row>
    <row r="42" spans="1:72">
      <c r="A42">
        <f t="shared" ref="A42:AT42" si="65">IF(A15=(-1),-1,MOD(A15,$B$27))</f>
        <v>30</v>
      </c>
      <c r="B42">
        <f t="shared" si="65"/>
        <v>-1</v>
      </c>
      <c r="C42">
        <f t="shared" si="65"/>
        <v>-1</v>
      </c>
      <c r="D42">
        <f t="shared" si="65"/>
        <v>-1</v>
      </c>
      <c r="E42">
        <f t="shared" si="65"/>
        <v>-1</v>
      </c>
      <c r="F42">
        <f t="shared" si="65"/>
        <v>-1</v>
      </c>
      <c r="G42">
        <f t="shared" si="65"/>
        <v>-1</v>
      </c>
      <c r="H42">
        <f t="shared" si="65"/>
        <v>-1</v>
      </c>
      <c r="I42">
        <f t="shared" si="65"/>
        <v>-1</v>
      </c>
      <c r="J42">
        <f t="shared" si="65"/>
        <v>-1</v>
      </c>
      <c r="K42">
        <f t="shared" si="65"/>
        <v>-1</v>
      </c>
      <c r="L42">
        <f t="shared" si="65"/>
        <v>-1</v>
      </c>
      <c r="M42">
        <f t="shared" si="65"/>
        <v>55</v>
      </c>
      <c r="N42">
        <f t="shared" si="65"/>
        <v>-1</v>
      </c>
      <c r="O42">
        <f t="shared" si="65"/>
        <v>-1</v>
      </c>
      <c r="P42">
        <f t="shared" si="65"/>
        <v>30</v>
      </c>
      <c r="Q42">
        <f t="shared" si="65"/>
        <v>39</v>
      </c>
      <c r="R42">
        <f t="shared" si="65"/>
        <v>16</v>
      </c>
      <c r="S42">
        <f t="shared" si="65"/>
        <v>-1</v>
      </c>
      <c r="T42">
        <f t="shared" si="65"/>
        <v>-1</v>
      </c>
      <c r="U42">
        <f t="shared" si="65"/>
        <v>-1</v>
      </c>
      <c r="V42">
        <f t="shared" si="65"/>
        <v>53</v>
      </c>
      <c r="W42">
        <f t="shared" si="65"/>
        <v>-1</v>
      </c>
      <c r="X42">
        <f t="shared" si="65"/>
        <v>-1</v>
      </c>
      <c r="Y42">
        <f t="shared" si="65"/>
        <v>-1</v>
      </c>
      <c r="Z42">
        <f t="shared" si="65"/>
        <v>-1</v>
      </c>
      <c r="AA42">
        <f t="shared" si="65"/>
        <v>-1</v>
      </c>
      <c r="AB42">
        <f t="shared" si="65"/>
        <v>-1</v>
      </c>
      <c r="AC42">
        <f t="shared" si="65"/>
        <v>-1</v>
      </c>
      <c r="AD42">
        <f t="shared" si="65"/>
        <v>-1</v>
      </c>
      <c r="AE42">
        <f t="shared" si="65"/>
        <v>-1</v>
      </c>
      <c r="AF42">
        <f t="shared" si="65"/>
        <v>-1</v>
      </c>
      <c r="AG42">
        <f t="shared" si="65"/>
        <v>-1</v>
      </c>
      <c r="AH42">
        <f t="shared" si="65"/>
        <v>-1</v>
      </c>
      <c r="AI42">
        <f t="shared" si="65"/>
        <v>-1</v>
      </c>
      <c r="AJ42">
        <f t="shared" si="65"/>
        <v>-1</v>
      </c>
      <c r="AK42">
        <f t="shared" si="65"/>
        <v>0</v>
      </c>
      <c r="AL42">
        <f t="shared" si="65"/>
        <v>-1</v>
      </c>
      <c r="AM42">
        <f t="shared" si="65"/>
        <v>-1</v>
      </c>
      <c r="AN42">
        <f t="shared" si="65"/>
        <v>-1</v>
      </c>
      <c r="AO42">
        <f t="shared" si="65"/>
        <v>-1</v>
      </c>
      <c r="AP42">
        <f t="shared" si="65"/>
        <v>-1</v>
      </c>
      <c r="AQ42">
        <f t="shared" si="65"/>
        <v>-1</v>
      </c>
      <c r="AR42">
        <f t="shared" si="65"/>
        <v>-1</v>
      </c>
      <c r="AS42">
        <f t="shared" si="65"/>
        <v>-1</v>
      </c>
      <c r="AT42">
        <f t="shared" si="65"/>
        <v>-1</v>
      </c>
      <c r="AV42" s="111"/>
      <c r="AW42" s="107">
        <f t="shared" si="49"/>
        <v>25</v>
      </c>
      <c r="AX42" s="107"/>
      <c r="AY42" s="107"/>
      <c r="AZ42" s="107"/>
      <c r="BA42" s="107"/>
      <c r="BB42" s="107">
        <f t="shared" si="50"/>
        <v>44</v>
      </c>
      <c r="BC42" s="107"/>
      <c r="BD42" s="107"/>
      <c r="BE42" s="112"/>
      <c r="BI42" s="96">
        <f t="shared" si="51"/>
        <v>14</v>
      </c>
      <c r="BP42" s="96">
        <f t="shared" si="52"/>
        <v>7</v>
      </c>
    </row>
    <row r="43" spans="1:72">
      <c r="A43">
        <f t="shared" ref="A43:AT43" si="66">IF(A16=(-1),-1,MOD(A16,$B$27))</f>
        <v>40</v>
      </c>
      <c r="B43">
        <f t="shared" si="66"/>
        <v>8</v>
      </c>
      <c r="C43">
        <f t="shared" si="66"/>
        <v>-1</v>
      </c>
      <c r="D43">
        <f t="shared" si="66"/>
        <v>-1</v>
      </c>
      <c r="E43">
        <f t="shared" si="66"/>
        <v>-1</v>
      </c>
      <c r="F43">
        <f t="shared" si="66"/>
        <v>-1</v>
      </c>
      <c r="G43">
        <f t="shared" si="66"/>
        <v>-1</v>
      </c>
      <c r="H43">
        <f t="shared" si="66"/>
        <v>-1</v>
      </c>
      <c r="I43">
        <f t="shared" si="66"/>
        <v>-1</v>
      </c>
      <c r="J43">
        <f t="shared" si="66"/>
        <v>-1</v>
      </c>
      <c r="K43">
        <f t="shared" si="66"/>
        <v>65</v>
      </c>
      <c r="L43">
        <f t="shared" si="66"/>
        <v>-1</v>
      </c>
      <c r="M43">
        <f t="shared" si="66"/>
        <v>-1</v>
      </c>
      <c r="N43">
        <f t="shared" si="66"/>
        <v>63</v>
      </c>
      <c r="O43">
        <f t="shared" si="66"/>
        <v>-1</v>
      </c>
      <c r="P43">
        <f t="shared" si="66"/>
        <v>-1</v>
      </c>
      <c r="Q43">
        <f t="shared" si="66"/>
        <v>-1</v>
      </c>
      <c r="R43">
        <f t="shared" si="66"/>
        <v>-1</v>
      </c>
      <c r="S43">
        <f t="shared" si="66"/>
        <v>75</v>
      </c>
      <c r="T43">
        <f t="shared" si="66"/>
        <v>-1</v>
      </c>
      <c r="U43">
        <f t="shared" si="66"/>
        <v>-1</v>
      </c>
      <c r="V43">
        <f t="shared" si="66"/>
        <v>-1</v>
      </c>
      <c r="W43">
        <f t="shared" si="66"/>
        <v>-1</v>
      </c>
      <c r="X43">
        <f t="shared" si="66"/>
        <v>-1</v>
      </c>
      <c r="Y43">
        <f t="shared" si="66"/>
        <v>-1</v>
      </c>
      <c r="Z43">
        <f t="shared" si="66"/>
        <v>3</v>
      </c>
      <c r="AA43">
        <f t="shared" si="66"/>
        <v>-1</v>
      </c>
      <c r="AB43">
        <f t="shared" si="66"/>
        <v>-1</v>
      </c>
      <c r="AC43">
        <f t="shared" si="66"/>
        <v>-1</v>
      </c>
      <c r="AD43">
        <f t="shared" si="66"/>
        <v>-1</v>
      </c>
      <c r="AE43">
        <f t="shared" si="66"/>
        <v>-1</v>
      </c>
      <c r="AF43">
        <f t="shared" si="66"/>
        <v>-1</v>
      </c>
      <c r="AG43">
        <f t="shared" si="66"/>
        <v>-1</v>
      </c>
      <c r="AH43">
        <f t="shared" si="66"/>
        <v>-1</v>
      </c>
      <c r="AI43">
        <f t="shared" si="66"/>
        <v>-1</v>
      </c>
      <c r="AJ43">
        <f t="shared" si="66"/>
        <v>-1</v>
      </c>
      <c r="AK43">
        <f t="shared" si="66"/>
        <v>-1</v>
      </c>
      <c r="AL43">
        <f t="shared" si="66"/>
        <v>0</v>
      </c>
      <c r="AM43">
        <f t="shared" si="66"/>
        <v>-1</v>
      </c>
      <c r="AN43">
        <f t="shared" si="66"/>
        <v>-1</v>
      </c>
      <c r="AO43">
        <f t="shared" si="66"/>
        <v>-1</v>
      </c>
      <c r="AP43">
        <f t="shared" si="66"/>
        <v>-1</v>
      </c>
      <c r="AQ43">
        <f t="shared" si="66"/>
        <v>-1</v>
      </c>
      <c r="AR43">
        <f t="shared" si="66"/>
        <v>-1</v>
      </c>
      <c r="AS43">
        <f t="shared" si="66"/>
        <v>-1</v>
      </c>
      <c r="AT43">
        <f t="shared" si="66"/>
        <v>-1</v>
      </c>
      <c r="AV43" s="111"/>
      <c r="AW43" s="107">
        <f t="shared" si="49"/>
        <v>25</v>
      </c>
      <c r="AX43" s="107"/>
      <c r="AY43" s="107"/>
      <c r="AZ43" s="107"/>
      <c r="BA43" s="107"/>
      <c r="BB43" s="107">
        <f t="shared" si="50"/>
        <v>44</v>
      </c>
      <c r="BC43" s="107"/>
      <c r="BD43" s="107"/>
      <c r="BE43" s="112"/>
      <c r="BI43" s="96">
        <f t="shared" si="51"/>
        <v>14</v>
      </c>
      <c r="BP43" s="96">
        <f t="shared" si="52"/>
        <v>7</v>
      </c>
    </row>
    <row r="44" spans="1:72">
      <c r="A44">
        <f t="shared" ref="A44:AT44" si="67">IF(A17=(-1),-1,MOD(A17,$B$27))</f>
        <v>-1</v>
      </c>
      <c r="B44">
        <f t="shared" si="67"/>
        <v>64</v>
      </c>
      <c r="C44">
        <f t="shared" si="67"/>
        <v>-1</v>
      </c>
      <c r="D44">
        <f t="shared" si="67"/>
        <v>49</v>
      </c>
      <c r="E44">
        <f t="shared" si="67"/>
        <v>-1</v>
      </c>
      <c r="F44">
        <f t="shared" si="67"/>
        <v>-1</v>
      </c>
      <c r="G44">
        <f t="shared" si="67"/>
        <v>-1</v>
      </c>
      <c r="H44">
        <f t="shared" si="67"/>
        <v>-1</v>
      </c>
      <c r="I44">
        <f t="shared" si="67"/>
        <v>-1</v>
      </c>
      <c r="J44">
        <f t="shared" si="67"/>
        <v>-1</v>
      </c>
      <c r="K44">
        <f t="shared" si="67"/>
        <v>-1</v>
      </c>
      <c r="L44">
        <f t="shared" si="67"/>
        <v>49</v>
      </c>
      <c r="M44">
        <f t="shared" si="67"/>
        <v>-1</v>
      </c>
      <c r="N44">
        <f t="shared" si="67"/>
        <v>-1</v>
      </c>
      <c r="O44">
        <f t="shared" si="67"/>
        <v>-1</v>
      </c>
      <c r="P44">
        <f t="shared" si="67"/>
        <v>-1</v>
      </c>
      <c r="Q44">
        <f t="shared" si="67"/>
        <v>-1</v>
      </c>
      <c r="R44">
        <f t="shared" si="67"/>
        <v>-1</v>
      </c>
      <c r="S44">
        <f t="shared" si="67"/>
        <v>-1</v>
      </c>
      <c r="T44">
        <f t="shared" si="67"/>
        <v>-1</v>
      </c>
      <c r="U44">
        <f t="shared" si="67"/>
        <v>51</v>
      </c>
      <c r="V44">
        <f t="shared" si="67"/>
        <v>-1</v>
      </c>
      <c r="W44">
        <f t="shared" si="67"/>
        <v>66</v>
      </c>
      <c r="X44">
        <f t="shared" si="67"/>
        <v>-1</v>
      </c>
      <c r="Y44">
        <f t="shared" si="67"/>
        <v>-1</v>
      </c>
      <c r="Z44">
        <f t="shared" si="67"/>
        <v>-1</v>
      </c>
      <c r="AA44">
        <f t="shared" si="67"/>
        <v>-1</v>
      </c>
      <c r="AB44">
        <f t="shared" si="67"/>
        <v>-1</v>
      </c>
      <c r="AC44">
        <f t="shared" si="67"/>
        <v>-1</v>
      </c>
      <c r="AD44">
        <f t="shared" si="67"/>
        <v>-1</v>
      </c>
      <c r="AE44">
        <f t="shared" si="67"/>
        <v>-1</v>
      </c>
      <c r="AF44">
        <f t="shared" si="67"/>
        <v>-1</v>
      </c>
      <c r="AG44">
        <f t="shared" si="67"/>
        <v>-1</v>
      </c>
      <c r="AH44">
        <f t="shared" si="67"/>
        <v>-1</v>
      </c>
      <c r="AI44">
        <f t="shared" si="67"/>
        <v>-1</v>
      </c>
      <c r="AJ44">
        <f t="shared" si="67"/>
        <v>-1</v>
      </c>
      <c r="AK44">
        <f t="shared" si="67"/>
        <v>-1</v>
      </c>
      <c r="AL44">
        <f t="shared" si="67"/>
        <v>-1</v>
      </c>
      <c r="AM44">
        <f t="shared" si="67"/>
        <v>0</v>
      </c>
      <c r="AN44">
        <f t="shared" si="67"/>
        <v>-1</v>
      </c>
      <c r="AO44">
        <f t="shared" si="67"/>
        <v>-1</v>
      </c>
      <c r="AP44">
        <f t="shared" si="67"/>
        <v>-1</v>
      </c>
      <c r="AQ44">
        <f t="shared" si="67"/>
        <v>-1</v>
      </c>
      <c r="AR44">
        <f t="shared" si="67"/>
        <v>-1</v>
      </c>
      <c r="AS44">
        <f t="shared" si="67"/>
        <v>-1</v>
      </c>
      <c r="AT44">
        <f t="shared" si="67"/>
        <v>-1</v>
      </c>
      <c r="AV44" s="111"/>
      <c r="AW44" s="107">
        <f t="shared" si="49"/>
        <v>23</v>
      </c>
      <c r="AX44" s="107"/>
      <c r="AY44" s="107"/>
      <c r="AZ44" s="107"/>
      <c r="BA44" s="107"/>
      <c r="BB44" s="107">
        <f t="shared" si="50"/>
        <v>42</v>
      </c>
      <c r="BC44" s="107"/>
      <c r="BD44" s="107"/>
      <c r="BE44" s="112"/>
      <c r="BI44" s="96">
        <f t="shared" si="51"/>
        <v>12</v>
      </c>
      <c r="BP44" s="96">
        <f t="shared" si="52"/>
        <v>6</v>
      </c>
    </row>
    <row r="45" spans="1:72">
      <c r="A45">
        <f t="shared" ref="A45:AT45" si="68">IF(A18=(-1),-1,MOD(A18,$B$27))</f>
        <v>7</v>
      </c>
      <c r="B45">
        <f t="shared" si="68"/>
        <v>-1</v>
      </c>
      <c r="C45">
        <f t="shared" si="68"/>
        <v>-1</v>
      </c>
      <c r="D45">
        <f t="shared" si="68"/>
        <v>-1</v>
      </c>
      <c r="E45">
        <f t="shared" si="68"/>
        <v>-1</v>
      </c>
      <c r="F45">
        <f t="shared" si="68"/>
        <v>-1</v>
      </c>
      <c r="G45">
        <f t="shared" si="68"/>
        <v>-1</v>
      </c>
      <c r="H45">
        <f t="shared" si="68"/>
        <v>-1</v>
      </c>
      <c r="I45">
        <f t="shared" si="68"/>
        <v>-1</v>
      </c>
      <c r="J45">
        <f t="shared" si="68"/>
        <v>-1</v>
      </c>
      <c r="K45">
        <f t="shared" si="68"/>
        <v>-1</v>
      </c>
      <c r="L45">
        <f t="shared" si="68"/>
        <v>-1</v>
      </c>
      <c r="M45">
        <f t="shared" si="68"/>
        <v>-1</v>
      </c>
      <c r="N45">
        <f t="shared" si="68"/>
        <v>-1</v>
      </c>
      <c r="O45">
        <f t="shared" si="68"/>
        <v>76</v>
      </c>
      <c r="P45">
        <f t="shared" si="68"/>
        <v>-1</v>
      </c>
      <c r="Q45">
        <f t="shared" si="68"/>
        <v>59</v>
      </c>
      <c r="R45">
        <f t="shared" si="68"/>
        <v>1</v>
      </c>
      <c r="S45">
        <f t="shared" si="68"/>
        <v>-1</v>
      </c>
      <c r="T45">
        <f t="shared" si="68"/>
        <v>-1</v>
      </c>
      <c r="U45">
        <f t="shared" si="68"/>
        <v>-1</v>
      </c>
      <c r="V45">
        <f t="shared" si="68"/>
        <v>56</v>
      </c>
      <c r="W45">
        <f t="shared" si="68"/>
        <v>-1</v>
      </c>
      <c r="X45">
        <f t="shared" si="68"/>
        <v>-1</v>
      </c>
      <c r="Y45">
        <f t="shared" si="68"/>
        <v>-1</v>
      </c>
      <c r="Z45">
        <f t="shared" si="68"/>
        <v>-1</v>
      </c>
      <c r="AA45">
        <f t="shared" si="68"/>
        <v>-1</v>
      </c>
      <c r="AB45">
        <f t="shared" si="68"/>
        <v>-1</v>
      </c>
      <c r="AC45">
        <f t="shared" si="68"/>
        <v>-1</v>
      </c>
      <c r="AD45">
        <f t="shared" si="68"/>
        <v>-1</v>
      </c>
      <c r="AE45">
        <f t="shared" si="68"/>
        <v>-1</v>
      </c>
      <c r="AF45">
        <f t="shared" si="68"/>
        <v>-1</v>
      </c>
      <c r="AG45">
        <f t="shared" si="68"/>
        <v>-1</v>
      </c>
      <c r="AH45">
        <f t="shared" si="68"/>
        <v>-1</v>
      </c>
      <c r="AI45">
        <f t="shared" si="68"/>
        <v>-1</v>
      </c>
      <c r="AJ45">
        <f t="shared" si="68"/>
        <v>-1</v>
      </c>
      <c r="AK45">
        <f t="shared" si="68"/>
        <v>-1</v>
      </c>
      <c r="AL45">
        <f t="shared" si="68"/>
        <v>-1</v>
      </c>
      <c r="AM45">
        <f t="shared" si="68"/>
        <v>-1</v>
      </c>
      <c r="AN45">
        <f t="shared" si="68"/>
        <v>0</v>
      </c>
      <c r="AO45">
        <f t="shared" si="68"/>
        <v>-1</v>
      </c>
      <c r="AP45">
        <f t="shared" si="68"/>
        <v>-1</v>
      </c>
      <c r="AQ45">
        <f t="shared" si="68"/>
        <v>-1</v>
      </c>
      <c r="AR45">
        <f t="shared" si="68"/>
        <v>-1</v>
      </c>
      <c r="AS45">
        <f t="shared" si="68"/>
        <v>-1</v>
      </c>
      <c r="AT45">
        <f t="shared" si="68"/>
        <v>-1</v>
      </c>
      <c r="AV45" s="111"/>
      <c r="AW45" s="107">
        <f t="shared" si="49"/>
        <v>23</v>
      </c>
      <c r="AX45" s="107"/>
      <c r="AY45" s="107"/>
      <c r="AZ45" s="107"/>
      <c r="BA45" s="107"/>
      <c r="BB45" s="107">
        <f t="shared" si="50"/>
        <v>42</v>
      </c>
      <c r="BC45" s="107"/>
      <c r="BD45" s="107"/>
      <c r="BE45" s="112"/>
      <c r="BI45" s="96">
        <f t="shared" si="51"/>
        <v>12</v>
      </c>
      <c r="BP45" s="96">
        <f t="shared" si="52"/>
        <v>6</v>
      </c>
    </row>
    <row r="46" spans="1:72">
      <c r="A46">
        <f t="shared" ref="A46:AT46" si="69">IF(A19=(-1),-1,MOD(A19,$B$27))</f>
        <v>-1</v>
      </c>
      <c r="B46">
        <f t="shared" si="69"/>
        <v>42</v>
      </c>
      <c r="C46">
        <f t="shared" si="69"/>
        <v>-1</v>
      </c>
      <c r="D46">
        <f t="shared" si="69"/>
        <v>-1</v>
      </c>
      <c r="E46">
        <f t="shared" si="69"/>
        <v>-1</v>
      </c>
      <c r="F46">
        <f t="shared" si="69"/>
        <v>-1</v>
      </c>
      <c r="G46">
        <f t="shared" si="69"/>
        <v>-1</v>
      </c>
      <c r="H46">
        <f t="shared" si="69"/>
        <v>-1</v>
      </c>
      <c r="I46">
        <f t="shared" si="69"/>
        <v>-1</v>
      </c>
      <c r="J46">
        <f t="shared" si="69"/>
        <v>-1</v>
      </c>
      <c r="K46">
        <f t="shared" si="69"/>
        <v>-1</v>
      </c>
      <c r="L46">
        <f t="shared" si="69"/>
        <v>-1</v>
      </c>
      <c r="M46">
        <f t="shared" si="69"/>
        <v>57</v>
      </c>
      <c r="N46">
        <f t="shared" si="69"/>
        <v>8</v>
      </c>
      <c r="O46">
        <f t="shared" si="69"/>
        <v>-1</v>
      </c>
      <c r="P46">
        <f t="shared" si="69"/>
        <v>-1</v>
      </c>
      <c r="Q46">
        <f t="shared" si="69"/>
        <v>-1</v>
      </c>
      <c r="R46">
        <f t="shared" si="69"/>
        <v>-1</v>
      </c>
      <c r="S46">
        <f t="shared" si="69"/>
        <v>67</v>
      </c>
      <c r="T46">
        <f t="shared" si="69"/>
        <v>59</v>
      </c>
      <c r="U46">
        <f t="shared" si="69"/>
        <v>-1</v>
      </c>
      <c r="V46">
        <f t="shared" si="69"/>
        <v>-1</v>
      </c>
      <c r="W46">
        <f t="shared" si="69"/>
        <v>-1</v>
      </c>
      <c r="X46">
        <f t="shared" si="69"/>
        <v>-1</v>
      </c>
      <c r="Y46">
        <f t="shared" si="69"/>
        <v>-1</v>
      </c>
      <c r="Z46">
        <f t="shared" si="69"/>
        <v>-1</v>
      </c>
      <c r="AA46">
        <f t="shared" si="69"/>
        <v>-1</v>
      </c>
      <c r="AB46">
        <f t="shared" si="69"/>
        <v>-1</v>
      </c>
      <c r="AC46">
        <f t="shared" si="69"/>
        <v>-1</v>
      </c>
      <c r="AD46">
        <f t="shared" si="69"/>
        <v>-1</v>
      </c>
      <c r="AE46">
        <f t="shared" si="69"/>
        <v>-1</v>
      </c>
      <c r="AF46">
        <f t="shared" si="69"/>
        <v>-1</v>
      </c>
      <c r="AG46">
        <f t="shared" si="69"/>
        <v>-1</v>
      </c>
      <c r="AH46">
        <f t="shared" si="69"/>
        <v>-1</v>
      </c>
      <c r="AI46">
        <f t="shared" si="69"/>
        <v>-1</v>
      </c>
      <c r="AJ46">
        <f t="shared" si="69"/>
        <v>-1</v>
      </c>
      <c r="AK46">
        <f t="shared" si="69"/>
        <v>-1</v>
      </c>
      <c r="AL46">
        <f t="shared" si="69"/>
        <v>-1</v>
      </c>
      <c r="AM46">
        <f t="shared" si="69"/>
        <v>-1</v>
      </c>
      <c r="AN46">
        <f t="shared" si="69"/>
        <v>-1</v>
      </c>
      <c r="AO46">
        <f t="shared" si="69"/>
        <v>0</v>
      </c>
      <c r="AP46">
        <f t="shared" si="69"/>
        <v>-1</v>
      </c>
      <c r="AQ46">
        <f t="shared" si="69"/>
        <v>-1</v>
      </c>
      <c r="AR46">
        <f t="shared" si="69"/>
        <v>-1</v>
      </c>
      <c r="AS46">
        <f t="shared" si="69"/>
        <v>-1</v>
      </c>
      <c r="AT46">
        <f t="shared" si="69"/>
        <v>-1</v>
      </c>
      <c r="AV46" s="111"/>
      <c r="AW46" s="107">
        <f t="shared" si="49"/>
        <v>23</v>
      </c>
      <c r="AX46" s="107"/>
      <c r="AY46" s="107"/>
      <c r="AZ46" s="107"/>
      <c r="BA46" s="107"/>
      <c r="BB46" s="107">
        <f t="shared" si="50"/>
        <v>42</v>
      </c>
      <c r="BC46" s="107"/>
      <c r="BD46" s="107"/>
      <c r="BE46" s="112"/>
      <c r="BI46" s="96">
        <f t="shared" si="51"/>
        <v>12</v>
      </c>
      <c r="BP46" s="96">
        <f t="shared" si="52"/>
        <v>6</v>
      </c>
    </row>
    <row r="47" spans="1:72">
      <c r="A47">
        <f t="shared" ref="A47:AT47" si="70">IF(A20=(-1),-1,MOD(A20,$B$27))</f>
        <v>60</v>
      </c>
      <c r="B47">
        <f t="shared" si="70"/>
        <v>73</v>
      </c>
      <c r="C47">
        <f t="shared" si="70"/>
        <v>-1</v>
      </c>
      <c r="D47">
        <f t="shared" si="70"/>
        <v>-1</v>
      </c>
      <c r="E47">
        <f t="shared" si="70"/>
        <v>-1</v>
      </c>
      <c r="F47">
        <f t="shared" si="70"/>
        <v>-1</v>
      </c>
      <c r="G47">
        <f t="shared" si="70"/>
        <v>-1</v>
      </c>
      <c r="H47">
        <f t="shared" si="70"/>
        <v>72</v>
      </c>
      <c r="I47">
        <f t="shared" si="70"/>
        <v>39</v>
      </c>
      <c r="J47">
        <f t="shared" si="70"/>
        <v>-1</v>
      </c>
      <c r="K47">
        <f t="shared" si="70"/>
        <v>48</v>
      </c>
      <c r="L47">
        <f t="shared" si="70"/>
        <v>-1</v>
      </c>
      <c r="M47">
        <f t="shared" si="70"/>
        <v>-1</v>
      </c>
      <c r="N47">
        <f t="shared" si="70"/>
        <v>-1</v>
      </c>
      <c r="O47">
        <f t="shared" si="70"/>
        <v>-1</v>
      </c>
      <c r="P47">
        <f t="shared" si="70"/>
        <v>-1</v>
      </c>
      <c r="Q47">
        <f t="shared" si="70"/>
        <v>-1</v>
      </c>
      <c r="R47">
        <f t="shared" si="70"/>
        <v>-1</v>
      </c>
      <c r="S47">
        <f t="shared" si="70"/>
        <v>-1</v>
      </c>
      <c r="T47">
        <f t="shared" si="70"/>
        <v>-1</v>
      </c>
      <c r="U47">
        <f t="shared" si="70"/>
        <v>-1</v>
      </c>
      <c r="V47">
        <f t="shared" si="70"/>
        <v>-1</v>
      </c>
      <c r="W47">
        <f t="shared" si="70"/>
        <v>-1</v>
      </c>
      <c r="X47">
        <f t="shared" si="70"/>
        <v>-1</v>
      </c>
      <c r="Y47">
        <f t="shared" si="70"/>
        <v>-1</v>
      </c>
      <c r="Z47">
        <f t="shared" si="70"/>
        <v>-1</v>
      </c>
      <c r="AA47">
        <f t="shared" si="70"/>
        <v>-1</v>
      </c>
      <c r="AB47">
        <f t="shared" si="70"/>
        <v>-1</v>
      </c>
      <c r="AC47">
        <f t="shared" si="70"/>
        <v>-1</v>
      </c>
      <c r="AD47">
        <f t="shared" si="70"/>
        <v>-1</v>
      </c>
      <c r="AE47">
        <f t="shared" si="70"/>
        <v>-1</v>
      </c>
      <c r="AF47">
        <f t="shared" si="70"/>
        <v>-1</v>
      </c>
      <c r="AG47">
        <f t="shared" si="70"/>
        <v>-1</v>
      </c>
      <c r="AH47">
        <f t="shared" si="70"/>
        <v>-1</v>
      </c>
      <c r="AI47">
        <f t="shared" si="70"/>
        <v>-1</v>
      </c>
      <c r="AJ47">
        <f t="shared" si="70"/>
        <v>-1</v>
      </c>
      <c r="AK47">
        <f t="shared" si="70"/>
        <v>-1</v>
      </c>
      <c r="AL47">
        <f t="shared" si="70"/>
        <v>-1</v>
      </c>
      <c r="AM47">
        <f t="shared" si="70"/>
        <v>-1</v>
      </c>
      <c r="AN47">
        <f t="shared" si="70"/>
        <v>-1</v>
      </c>
      <c r="AO47">
        <f t="shared" si="70"/>
        <v>-1</v>
      </c>
      <c r="AP47">
        <f t="shared" si="70"/>
        <v>0</v>
      </c>
      <c r="AQ47">
        <f t="shared" si="70"/>
        <v>-1</v>
      </c>
      <c r="AR47">
        <f t="shared" si="70"/>
        <v>-1</v>
      </c>
      <c r="AS47">
        <f t="shared" si="70"/>
        <v>-1</v>
      </c>
      <c r="AT47">
        <f t="shared" si="70"/>
        <v>-1</v>
      </c>
      <c r="AV47" s="111"/>
      <c r="AW47" s="107">
        <f t="shared" si="49"/>
        <v>23</v>
      </c>
      <c r="AX47" s="107"/>
      <c r="AY47" s="107"/>
      <c r="AZ47" s="107"/>
      <c r="BA47" s="107"/>
      <c r="BB47" s="107">
        <f t="shared" si="50"/>
        <v>42</v>
      </c>
      <c r="BC47" s="107"/>
      <c r="BD47" s="107"/>
      <c r="BE47" s="112"/>
      <c r="BI47" s="96">
        <f t="shared" si="51"/>
        <v>12</v>
      </c>
      <c r="BP47" s="96">
        <f t="shared" si="52"/>
        <v>6</v>
      </c>
    </row>
    <row r="48" spans="1:72">
      <c r="A48">
        <f t="shared" ref="A48:AT48" si="71">IF(A21=(-1),-1,MOD(A21,$B$27))</f>
        <v>63</v>
      </c>
      <c r="B48">
        <f t="shared" si="71"/>
        <v>-1</v>
      </c>
      <c r="C48">
        <f t="shared" si="71"/>
        <v>-1</v>
      </c>
      <c r="D48">
        <f t="shared" si="71"/>
        <v>10</v>
      </c>
      <c r="E48">
        <f t="shared" si="71"/>
        <v>-1</v>
      </c>
      <c r="F48">
        <f t="shared" si="71"/>
        <v>-1</v>
      </c>
      <c r="G48">
        <f t="shared" si="71"/>
        <v>-1</v>
      </c>
      <c r="H48">
        <f t="shared" si="71"/>
        <v>-1</v>
      </c>
      <c r="I48">
        <f t="shared" si="71"/>
        <v>-1</v>
      </c>
      <c r="J48">
        <f t="shared" si="71"/>
        <v>41</v>
      </c>
      <c r="K48">
        <f t="shared" si="71"/>
        <v>-1</v>
      </c>
      <c r="L48">
        <f t="shared" si="71"/>
        <v>47</v>
      </c>
      <c r="M48">
        <f t="shared" si="71"/>
        <v>-1</v>
      </c>
      <c r="N48">
        <f t="shared" si="71"/>
        <v>-1</v>
      </c>
      <c r="O48">
        <f t="shared" si="71"/>
        <v>-1</v>
      </c>
      <c r="P48">
        <f t="shared" si="71"/>
        <v>-1</v>
      </c>
      <c r="Q48">
        <f t="shared" si="71"/>
        <v>-1</v>
      </c>
      <c r="R48">
        <f t="shared" si="71"/>
        <v>-1</v>
      </c>
      <c r="S48">
        <f t="shared" si="71"/>
        <v>-1</v>
      </c>
      <c r="T48">
        <f t="shared" si="71"/>
        <v>-1</v>
      </c>
      <c r="U48">
        <f t="shared" si="71"/>
        <v>-1</v>
      </c>
      <c r="V48">
        <f t="shared" si="71"/>
        <v>-1</v>
      </c>
      <c r="W48">
        <f t="shared" si="71"/>
        <v>72</v>
      </c>
      <c r="X48">
        <f t="shared" si="71"/>
        <v>-1</v>
      </c>
      <c r="Y48">
        <f t="shared" si="71"/>
        <v>-1</v>
      </c>
      <c r="Z48">
        <f t="shared" si="71"/>
        <v>-1</v>
      </c>
      <c r="AA48">
        <f t="shared" si="71"/>
        <v>-1</v>
      </c>
      <c r="AB48">
        <f t="shared" si="71"/>
        <v>-1</v>
      </c>
      <c r="AC48">
        <f t="shared" si="71"/>
        <v>-1</v>
      </c>
      <c r="AD48">
        <f t="shared" si="71"/>
        <v>-1</v>
      </c>
      <c r="AE48">
        <f t="shared" si="71"/>
        <v>-1</v>
      </c>
      <c r="AF48">
        <f t="shared" si="71"/>
        <v>-1</v>
      </c>
      <c r="AG48">
        <f t="shared" si="71"/>
        <v>-1</v>
      </c>
      <c r="AH48">
        <f t="shared" si="71"/>
        <v>-1</v>
      </c>
      <c r="AI48">
        <f t="shared" si="71"/>
        <v>-1</v>
      </c>
      <c r="AJ48">
        <f t="shared" si="71"/>
        <v>-1</v>
      </c>
      <c r="AK48">
        <f t="shared" si="71"/>
        <v>-1</v>
      </c>
      <c r="AL48">
        <f t="shared" si="71"/>
        <v>-1</v>
      </c>
      <c r="AM48">
        <f t="shared" si="71"/>
        <v>-1</v>
      </c>
      <c r="AN48">
        <f t="shared" si="71"/>
        <v>-1</v>
      </c>
      <c r="AO48">
        <f t="shared" si="71"/>
        <v>-1</v>
      </c>
      <c r="AP48">
        <f t="shared" si="71"/>
        <v>-1</v>
      </c>
      <c r="AQ48">
        <f t="shared" si="71"/>
        <v>0</v>
      </c>
      <c r="AR48">
        <f t="shared" si="71"/>
        <v>-1</v>
      </c>
      <c r="AS48">
        <f t="shared" si="71"/>
        <v>-1</v>
      </c>
      <c r="AT48">
        <f t="shared" si="71"/>
        <v>-1</v>
      </c>
      <c r="AV48" s="111"/>
      <c r="AW48" s="107">
        <f t="shared" si="49"/>
        <v>23</v>
      </c>
      <c r="AX48" s="107"/>
      <c r="AY48" s="107"/>
      <c r="AZ48" s="107"/>
      <c r="BA48" s="107"/>
      <c r="BB48" s="107">
        <f t="shared" si="50"/>
        <v>42</v>
      </c>
      <c r="BC48" s="107"/>
      <c r="BD48" s="107"/>
      <c r="BE48" s="112"/>
      <c r="BI48" s="96">
        <f t="shared" si="51"/>
        <v>12</v>
      </c>
      <c r="BP48" s="96">
        <f t="shared" si="52"/>
        <v>6</v>
      </c>
    </row>
    <row r="49" spans="1:68">
      <c r="A49">
        <f t="shared" ref="A49:AT49" si="72">IF(A22=(-1),-1,MOD(A22,$B$27))</f>
        <v>-1</v>
      </c>
      <c r="B49">
        <f t="shared" si="72"/>
        <v>73</v>
      </c>
      <c r="C49">
        <f t="shared" si="72"/>
        <v>-1</v>
      </c>
      <c r="D49">
        <f t="shared" si="72"/>
        <v>-1</v>
      </c>
      <c r="E49">
        <f t="shared" si="72"/>
        <v>-1</v>
      </c>
      <c r="F49">
        <f t="shared" si="72"/>
        <v>33</v>
      </c>
      <c r="G49">
        <f t="shared" si="72"/>
        <v>-1</v>
      </c>
      <c r="H49">
        <f t="shared" si="72"/>
        <v>-1</v>
      </c>
      <c r="I49">
        <f t="shared" si="72"/>
        <v>-1</v>
      </c>
      <c r="J49">
        <f t="shared" si="72"/>
        <v>-1</v>
      </c>
      <c r="K49">
        <f t="shared" si="72"/>
        <v>-1</v>
      </c>
      <c r="L49">
        <f t="shared" si="72"/>
        <v>-1</v>
      </c>
      <c r="M49">
        <f t="shared" si="72"/>
        <v>-1</v>
      </c>
      <c r="N49">
        <f t="shared" si="72"/>
        <v>-1</v>
      </c>
      <c r="O49">
        <f t="shared" si="72"/>
        <v>-1</v>
      </c>
      <c r="P49">
        <f t="shared" si="72"/>
        <v>-1</v>
      </c>
      <c r="Q49">
        <f t="shared" si="72"/>
        <v>21</v>
      </c>
      <c r="R49">
        <f t="shared" si="72"/>
        <v>-1</v>
      </c>
      <c r="S49">
        <f t="shared" si="72"/>
        <v>-1</v>
      </c>
      <c r="T49">
        <f t="shared" si="72"/>
        <v>-1</v>
      </c>
      <c r="U49">
        <f t="shared" si="72"/>
        <v>43</v>
      </c>
      <c r="V49">
        <f t="shared" si="72"/>
        <v>83</v>
      </c>
      <c r="W49">
        <f t="shared" si="72"/>
        <v>-1</v>
      </c>
      <c r="X49">
        <f t="shared" si="72"/>
        <v>-1</v>
      </c>
      <c r="Y49">
        <f t="shared" si="72"/>
        <v>-1</v>
      </c>
      <c r="Z49">
        <f t="shared" si="72"/>
        <v>-1</v>
      </c>
      <c r="AA49">
        <f t="shared" si="72"/>
        <v>-1</v>
      </c>
      <c r="AB49">
        <f t="shared" si="72"/>
        <v>-1</v>
      </c>
      <c r="AC49">
        <f t="shared" si="72"/>
        <v>-1</v>
      </c>
      <c r="AD49">
        <f t="shared" si="72"/>
        <v>-1</v>
      </c>
      <c r="AE49">
        <f t="shared" si="72"/>
        <v>-1</v>
      </c>
      <c r="AF49">
        <f t="shared" si="72"/>
        <v>-1</v>
      </c>
      <c r="AG49">
        <f t="shared" si="72"/>
        <v>-1</v>
      </c>
      <c r="AH49">
        <f t="shared" si="72"/>
        <v>-1</v>
      </c>
      <c r="AI49">
        <f t="shared" si="72"/>
        <v>-1</v>
      </c>
      <c r="AJ49">
        <f t="shared" si="72"/>
        <v>-1</v>
      </c>
      <c r="AK49">
        <f t="shared" si="72"/>
        <v>-1</v>
      </c>
      <c r="AL49">
        <f t="shared" si="72"/>
        <v>-1</v>
      </c>
      <c r="AM49">
        <f t="shared" si="72"/>
        <v>-1</v>
      </c>
      <c r="AN49">
        <f t="shared" si="72"/>
        <v>-1</v>
      </c>
      <c r="AO49">
        <f t="shared" si="72"/>
        <v>-1</v>
      </c>
      <c r="AP49">
        <f t="shared" si="72"/>
        <v>-1</v>
      </c>
      <c r="AQ49">
        <f t="shared" si="72"/>
        <v>-1</v>
      </c>
      <c r="AR49">
        <f t="shared" si="72"/>
        <v>0</v>
      </c>
      <c r="AS49">
        <f t="shared" si="72"/>
        <v>-1</v>
      </c>
      <c r="AT49">
        <f t="shared" si="72"/>
        <v>-1</v>
      </c>
      <c r="AV49" s="111"/>
      <c r="AW49" s="107">
        <f t="shared" si="49"/>
        <v>23</v>
      </c>
      <c r="AX49" s="107"/>
      <c r="AY49" s="107"/>
      <c r="AZ49" s="107"/>
      <c r="BA49" s="107"/>
      <c r="BB49" s="107">
        <f t="shared" si="50"/>
        <v>42</v>
      </c>
      <c r="BC49" s="107"/>
      <c r="BD49" s="107"/>
      <c r="BE49" s="112"/>
      <c r="BI49" s="96">
        <f t="shared" si="51"/>
        <v>12</v>
      </c>
      <c r="BP49" s="96">
        <f t="shared" si="52"/>
        <v>6</v>
      </c>
    </row>
    <row r="50" spans="1:68">
      <c r="A50">
        <f t="shared" ref="A50:AT50" si="73">IF(A23=(-1),-1,MOD(A23,$B$27))</f>
        <v>64</v>
      </c>
      <c r="B50">
        <f t="shared" si="73"/>
        <v>-1</v>
      </c>
      <c r="C50">
        <f t="shared" si="73"/>
        <v>-1</v>
      </c>
      <c r="D50">
        <f t="shared" si="73"/>
        <v>-1</v>
      </c>
      <c r="E50">
        <f t="shared" si="73"/>
        <v>-1</v>
      </c>
      <c r="F50">
        <f t="shared" si="73"/>
        <v>-1</v>
      </c>
      <c r="G50">
        <f t="shared" si="73"/>
        <v>-1</v>
      </c>
      <c r="H50">
        <f t="shared" si="73"/>
        <v>-1</v>
      </c>
      <c r="I50">
        <f t="shared" si="73"/>
        <v>-1</v>
      </c>
      <c r="J50">
        <f t="shared" si="73"/>
        <v>-1</v>
      </c>
      <c r="K50">
        <f t="shared" si="73"/>
        <v>-1</v>
      </c>
      <c r="L50">
        <f t="shared" si="73"/>
        <v>-1</v>
      </c>
      <c r="M50">
        <f t="shared" si="73"/>
        <v>54</v>
      </c>
      <c r="N50">
        <f t="shared" si="73"/>
        <v>12</v>
      </c>
      <c r="O50">
        <f t="shared" si="73"/>
        <v>-1</v>
      </c>
      <c r="P50">
        <f t="shared" si="73"/>
        <v>-1</v>
      </c>
      <c r="Q50">
        <f t="shared" si="73"/>
        <v>-1</v>
      </c>
      <c r="R50">
        <f t="shared" si="73"/>
        <v>70</v>
      </c>
      <c r="S50">
        <f t="shared" si="73"/>
        <v>-1</v>
      </c>
      <c r="T50">
        <f t="shared" si="73"/>
        <v>-1</v>
      </c>
      <c r="U50">
        <f t="shared" si="73"/>
        <v>-1</v>
      </c>
      <c r="V50">
        <f t="shared" si="73"/>
        <v>-1</v>
      </c>
      <c r="W50">
        <f t="shared" si="73"/>
        <v>-1</v>
      </c>
      <c r="X50">
        <f t="shared" si="73"/>
        <v>-1</v>
      </c>
      <c r="Y50">
        <f t="shared" si="73"/>
        <v>-1</v>
      </c>
      <c r="Z50">
        <f t="shared" si="73"/>
        <v>-1</v>
      </c>
      <c r="AA50">
        <f t="shared" si="73"/>
        <v>-1</v>
      </c>
      <c r="AB50">
        <f t="shared" si="73"/>
        <v>-1</v>
      </c>
      <c r="AC50">
        <f t="shared" si="73"/>
        <v>-1</v>
      </c>
      <c r="AD50">
        <f t="shared" si="73"/>
        <v>-1</v>
      </c>
      <c r="AE50">
        <f t="shared" si="73"/>
        <v>-1</v>
      </c>
      <c r="AF50">
        <f t="shared" si="73"/>
        <v>-1</v>
      </c>
      <c r="AG50">
        <f t="shared" si="73"/>
        <v>-1</v>
      </c>
      <c r="AH50">
        <f t="shared" si="73"/>
        <v>-1</v>
      </c>
      <c r="AI50">
        <f t="shared" si="73"/>
        <v>-1</v>
      </c>
      <c r="AJ50">
        <f t="shared" si="73"/>
        <v>-1</v>
      </c>
      <c r="AK50">
        <f t="shared" si="73"/>
        <v>-1</v>
      </c>
      <c r="AL50">
        <f t="shared" si="73"/>
        <v>-1</v>
      </c>
      <c r="AM50">
        <f t="shared" si="73"/>
        <v>-1</v>
      </c>
      <c r="AN50">
        <f t="shared" si="73"/>
        <v>-1</v>
      </c>
      <c r="AO50">
        <f t="shared" si="73"/>
        <v>-1</v>
      </c>
      <c r="AP50">
        <f t="shared" si="73"/>
        <v>-1</v>
      </c>
      <c r="AQ50">
        <f t="shared" si="73"/>
        <v>-1</v>
      </c>
      <c r="AR50">
        <f t="shared" si="73"/>
        <v>-1</v>
      </c>
      <c r="AS50">
        <f t="shared" si="73"/>
        <v>0</v>
      </c>
      <c r="AT50">
        <f t="shared" si="73"/>
        <v>-1</v>
      </c>
      <c r="AV50" s="111"/>
      <c r="AW50" s="107">
        <f t="shared" si="49"/>
        <v>21</v>
      </c>
      <c r="AX50" s="107"/>
      <c r="AY50" s="107"/>
      <c r="AZ50" s="107"/>
      <c r="BA50" s="107"/>
      <c r="BB50" s="107">
        <f t="shared" si="50"/>
        <v>40</v>
      </c>
      <c r="BC50" s="107"/>
      <c r="BD50" s="107"/>
      <c r="BE50" s="112"/>
      <c r="BI50" s="96">
        <f t="shared" si="51"/>
        <v>10</v>
      </c>
      <c r="BP50" s="96">
        <f t="shared" si="52"/>
        <v>5</v>
      </c>
    </row>
    <row r="51" spans="1:68" ht="15.75" thickBot="1">
      <c r="A51">
        <f t="shared" ref="A51:AT51" si="74">IF(A24=(-1),-1,MOD(A24,$B$27))</f>
        <v>-1</v>
      </c>
      <c r="B51">
        <f t="shared" si="74"/>
        <v>68</v>
      </c>
      <c r="C51">
        <f t="shared" si="74"/>
        <v>59</v>
      </c>
      <c r="D51">
        <f t="shared" si="74"/>
        <v>-1</v>
      </c>
      <c r="E51">
        <f t="shared" si="74"/>
        <v>-1</v>
      </c>
      <c r="F51">
        <f t="shared" si="74"/>
        <v>-1</v>
      </c>
      <c r="G51">
        <f t="shared" si="74"/>
        <v>-1</v>
      </c>
      <c r="H51">
        <f t="shared" si="74"/>
        <v>-1</v>
      </c>
      <c r="I51">
        <f t="shared" si="74"/>
        <v>-1</v>
      </c>
      <c r="J51">
        <f t="shared" si="74"/>
        <v>-1</v>
      </c>
      <c r="K51">
        <f t="shared" si="74"/>
        <v>82</v>
      </c>
      <c r="L51">
        <f t="shared" si="74"/>
        <v>-1</v>
      </c>
      <c r="M51">
        <f t="shared" si="74"/>
        <v>-1</v>
      </c>
      <c r="N51">
        <f t="shared" si="74"/>
        <v>-1</v>
      </c>
      <c r="O51">
        <f t="shared" si="74"/>
        <v>-1</v>
      </c>
      <c r="P51">
        <f t="shared" si="74"/>
        <v>-1</v>
      </c>
      <c r="Q51">
        <f t="shared" si="74"/>
        <v>-1</v>
      </c>
      <c r="R51">
        <f t="shared" si="74"/>
        <v>-1</v>
      </c>
      <c r="S51">
        <f t="shared" si="74"/>
        <v>64</v>
      </c>
      <c r="T51">
        <f t="shared" si="74"/>
        <v>-1</v>
      </c>
      <c r="U51">
        <f t="shared" si="74"/>
        <v>-1</v>
      </c>
      <c r="V51">
        <f t="shared" si="74"/>
        <v>-1</v>
      </c>
      <c r="W51">
        <f t="shared" si="74"/>
        <v>-1</v>
      </c>
      <c r="X51">
        <f t="shared" si="74"/>
        <v>-1</v>
      </c>
      <c r="Y51">
        <f t="shared" si="74"/>
        <v>-1</v>
      </c>
      <c r="Z51">
        <f t="shared" si="74"/>
        <v>-1</v>
      </c>
      <c r="AA51">
        <f t="shared" si="74"/>
        <v>-1</v>
      </c>
      <c r="AB51">
        <f t="shared" si="74"/>
        <v>-1</v>
      </c>
      <c r="AC51">
        <f t="shared" si="74"/>
        <v>-1</v>
      </c>
      <c r="AD51">
        <f t="shared" si="74"/>
        <v>-1</v>
      </c>
      <c r="AE51">
        <f t="shared" si="74"/>
        <v>-1</v>
      </c>
      <c r="AF51">
        <f t="shared" si="74"/>
        <v>-1</v>
      </c>
      <c r="AG51">
        <f t="shared" si="74"/>
        <v>-1</v>
      </c>
      <c r="AH51">
        <f t="shared" si="74"/>
        <v>-1</v>
      </c>
      <c r="AI51">
        <f t="shared" si="74"/>
        <v>-1</v>
      </c>
      <c r="AJ51">
        <f t="shared" si="74"/>
        <v>-1</v>
      </c>
      <c r="AK51">
        <f t="shared" si="74"/>
        <v>-1</v>
      </c>
      <c r="AL51">
        <f t="shared" si="74"/>
        <v>-1</v>
      </c>
      <c r="AM51">
        <f t="shared" si="74"/>
        <v>-1</v>
      </c>
      <c r="AN51">
        <f t="shared" si="74"/>
        <v>-1</v>
      </c>
      <c r="AO51">
        <f t="shared" si="74"/>
        <v>-1</v>
      </c>
      <c r="AP51">
        <f t="shared" si="74"/>
        <v>-1</v>
      </c>
      <c r="AQ51">
        <f t="shared" si="74"/>
        <v>-1</v>
      </c>
      <c r="AR51">
        <f t="shared" si="74"/>
        <v>-1</v>
      </c>
      <c r="AS51">
        <f t="shared" si="74"/>
        <v>-1</v>
      </c>
      <c r="AT51">
        <f t="shared" si="74"/>
        <v>0</v>
      </c>
      <c r="AV51" s="113"/>
      <c r="AW51" s="107">
        <f t="shared" si="49"/>
        <v>21</v>
      </c>
      <c r="AX51" s="114"/>
      <c r="AY51" s="114"/>
      <c r="AZ51" s="114"/>
      <c r="BA51" s="114"/>
      <c r="BB51" s="107">
        <f t="shared" si="50"/>
        <v>40</v>
      </c>
      <c r="BC51" s="114"/>
      <c r="BD51" s="114"/>
      <c r="BE51" s="115"/>
      <c r="BI51" s="96">
        <f t="shared" si="51"/>
        <v>10</v>
      </c>
      <c r="BP51" s="96">
        <f t="shared" si="52"/>
        <v>5</v>
      </c>
    </row>
    <row r="52" spans="1:68" ht="15.75" thickBot="1"/>
    <row r="53" spans="1:68" ht="15.75" thickBot="1">
      <c r="AV53" s="135" t="s">
        <v>76</v>
      </c>
      <c r="AW53" s="109"/>
      <c r="AX53" s="109"/>
      <c r="AY53" s="109"/>
      <c r="AZ53" s="109"/>
      <c r="BA53" s="109"/>
      <c r="BB53" s="109"/>
      <c r="BC53" s="109"/>
      <c r="BD53" s="109"/>
      <c r="BE53" s="110"/>
    </row>
    <row r="54" spans="1:68" ht="15.75" thickBot="1">
      <c r="A54" s="13" t="s">
        <v>2</v>
      </c>
      <c r="B54" s="12">
        <v>176</v>
      </c>
      <c r="D54" s="11" t="s">
        <v>3</v>
      </c>
      <c r="E54" s="10">
        <f>B54*AW1</f>
        <v>8096</v>
      </c>
      <c r="AV54" s="111" t="s">
        <v>19</v>
      </c>
      <c r="AW54" s="107">
        <f>AZ1*2+$AZ$60+$AZ$59+$AZ$58</f>
        <v>48</v>
      </c>
      <c r="AX54" s="315" t="s">
        <v>20</v>
      </c>
      <c r="AY54" s="316"/>
      <c r="AZ54" s="317"/>
      <c r="BA54" s="107" t="s">
        <v>19</v>
      </c>
      <c r="BB54" s="107">
        <f>AZ1*2+$BE$59+$BE$60+$BE$58</f>
        <v>68</v>
      </c>
      <c r="BC54" s="315" t="s">
        <v>18</v>
      </c>
      <c r="BD54" s="316"/>
      <c r="BE54" s="317"/>
    </row>
    <row r="55" spans="1:68">
      <c r="A55">
        <f t="shared" ref="A55:AT55" si="75">IF(A1=(-1),-1,MOD(A1,$B$54))</f>
        <v>74</v>
      </c>
      <c r="B55">
        <f t="shared" si="75"/>
        <v>69</v>
      </c>
      <c r="C55">
        <f t="shared" si="75"/>
        <v>50</v>
      </c>
      <c r="D55">
        <f t="shared" si="75"/>
        <v>159</v>
      </c>
      <c r="E55">
        <f t="shared" si="75"/>
        <v>-1</v>
      </c>
      <c r="F55">
        <f t="shared" si="75"/>
        <v>100</v>
      </c>
      <c r="G55">
        <f t="shared" si="75"/>
        <v>10</v>
      </c>
      <c r="H55">
        <f t="shared" si="75"/>
        <v>-1</v>
      </c>
      <c r="I55">
        <f t="shared" si="75"/>
        <v>-1</v>
      </c>
      <c r="J55">
        <f t="shared" si="75"/>
        <v>59</v>
      </c>
      <c r="K55">
        <f t="shared" si="75"/>
        <v>53</v>
      </c>
      <c r="L55">
        <f t="shared" si="75"/>
        <v>110</v>
      </c>
      <c r="M55">
        <f t="shared" si="75"/>
        <v>15</v>
      </c>
      <c r="N55">
        <f t="shared" si="75"/>
        <v>9</v>
      </c>
      <c r="O55">
        <f t="shared" si="75"/>
        <v>-1</v>
      </c>
      <c r="P55">
        <f t="shared" si="75"/>
        <v>19</v>
      </c>
      <c r="Q55">
        <f t="shared" si="75"/>
        <v>23</v>
      </c>
      <c r="R55">
        <f t="shared" si="75"/>
        <v>-1</v>
      </c>
      <c r="S55">
        <f t="shared" si="75"/>
        <v>14</v>
      </c>
      <c r="T55">
        <f t="shared" si="75"/>
        <v>35</v>
      </c>
      <c r="U55">
        <f t="shared" si="75"/>
        <v>63</v>
      </c>
      <c r="V55">
        <f t="shared" si="75"/>
        <v>31</v>
      </c>
      <c r="W55">
        <f t="shared" si="75"/>
        <v>1</v>
      </c>
      <c r="X55">
        <f t="shared" si="75"/>
        <v>0</v>
      </c>
      <c r="Y55">
        <f t="shared" si="75"/>
        <v>-1</v>
      </c>
      <c r="Z55">
        <f t="shared" si="75"/>
        <v>-1</v>
      </c>
      <c r="AA55">
        <f t="shared" si="75"/>
        <v>-1</v>
      </c>
      <c r="AB55">
        <f t="shared" si="75"/>
        <v>-1</v>
      </c>
      <c r="AC55">
        <f t="shared" si="75"/>
        <v>-1</v>
      </c>
      <c r="AD55">
        <f t="shared" si="75"/>
        <v>-1</v>
      </c>
      <c r="AE55">
        <f t="shared" si="75"/>
        <v>-1</v>
      </c>
      <c r="AF55">
        <f t="shared" si="75"/>
        <v>-1</v>
      </c>
      <c r="AG55">
        <f t="shared" si="75"/>
        <v>-1</v>
      </c>
      <c r="AH55">
        <f t="shared" si="75"/>
        <v>-1</v>
      </c>
      <c r="AI55">
        <f t="shared" si="75"/>
        <v>-1</v>
      </c>
      <c r="AJ55">
        <f t="shared" si="75"/>
        <v>-1</v>
      </c>
      <c r="AK55">
        <f t="shared" si="75"/>
        <v>-1</v>
      </c>
      <c r="AL55">
        <f t="shared" si="75"/>
        <v>-1</v>
      </c>
      <c r="AM55">
        <f t="shared" si="75"/>
        <v>-1</v>
      </c>
      <c r="AN55">
        <f t="shared" si="75"/>
        <v>-1</v>
      </c>
      <c r="AO55">
        <f t="shared" si="75"/>
        <v>-1</v>
      </c>
      <c r="AP55">
        <f t="shared" si="75"/>
        <v>-1</v>
      </c>
      <c r="AQ55">
        <f t="shared" si="75"/>
        <v>-1</v>
      </c>
      <c r="AR55">
        <f t="shared" si="75"/>
        <v>-1</v>
      </c>
      <c r="AS55">
        <f t="shared" si="75"/>
        <v>-1</v>
      </c>
      <c r="AT55">
        <f t="shared" si="75"/>
        <v>-1</v>
      </c>
      <c r="AV55" s="111"/>
      <c r="AW55" s="159">
        <f t="shared" ref="AW55:AW77" si="76">AZ2*2+$AZ$60+$AZ$59+$AZ$58</f>
        <v>48</v>
      </c>
      <c r="AX55" s="9" t="s">
        <v>17</v>
      </c>
      <c r="AY55" s="8"/>
      <c r="AZ55" s="7">
        <v>46</v>
      </c>
      <c r="BA55" s="107"/>
      <c r="BB55" s="159">
        <f t="shared" ref="BB55:BB77" si="77">AZ2*2+$BE$59+$BE$60+$BE$58</f>
        <v>68</v>
      </c>
      <c r="BC55" s="9" t="s">
        <v>17</v>
      </c>
      <c r="BD55" s="8"/>
      <c r="BE55" s="7">
        <v>47</v>
      </c>
    </row>
    <row r="56" spans="1:68">
      <c r="A56">
        <f t="shared" ref="A56:AT56" si="78">IF(A2=(-1),-1,MOD(A2,$B$54))</f>
        <v>2</v>
      </c>
      <c r="B56">
        <f t="shared" si="78"/>
        <v>-1</v>
      </c>
      <c r="C56">
        <f t="shared" si="78"/>
        <v>63</v>
      </c>
      <c r="D56">
        <f t="shared" si="78"/>
        <v>117</v>
      </c>
      <c r="E56">
        <f t="shared" si="78"/>
        <v>124</v>
      </c>
      <c r="F56">
        <f t="shared" si="78"/>
        <v>71</v>
      </c>
      <c r="G56">
        <f t="shared" si="78"/>
        <v>-1</v>
      </c>
      <c r="H56">
        <f t="shared" si="78"/>
        <v>46</v>
      </c>
      <c r="I56">
        <f t="shared" si="78"/>
        <v>104</v>
      </c>
      <c r="J56">
        <f t="shared" si="78"/>
        <v>173</v>
      </c>
      <c r="K56">
        <f t="shared" si="78"/>
        <v>-1</v>
      </c>
      <c r="L56">
        <f t="shared" si="78"/>
        <v>44</v>
      </c>
      <c r="M56">
        <f t="shared" si="78"/>
        <v>102</v>
      </c>
      <c r="N56">
        <f t="shared" si="78"/>
        <v>-1</v>
      </c>
      <c r="O56">
        <f t="shared" si="78"/>
        <v>109</v>
      </c>
      <c r="P56">
        <f t="shared" si="78"/>
        <v>132</v>
      </c>
      <c r="Q56">
        <f t="shared" si="78"/>
        <v>142</v>
      </c>
      <c r="R56">
        <f t="shared" si="78"/>
        <v>155</v>
      </c>
      <c r="S56">
        <f t="shared" si="78"/>
        <v>-1</v>
      </c>
      <c r="T56">
        <f t="shared" si="78"/>
        <v>79</v>
      </c>
      <c r="U56">
        <f t="shared" si="78"/>
        <v>-1</v>
      </c>
      <c r="V56">
        <f t="shared" si="78"/>
        <v>28</v>
      </c>
      <c r="W56">
        <f t="shared" si="78"/>
        <v>0</v>
      </c>
      <c r="X56">
        <f t="shared" si="78"/>
        <v>0</v>
      </c>
      <c r="Y56">
        <f t="shared" si="78"/>
        <v>0</v>
      </c>
      <c r="Z56">
        <f t="shared" si="78"/>
        <v>-1</v>
      </c>
      <c r="AA56">
        <f t="shared" si="78"/>
        <v>-1</v>
      </c>
      <c r="AB56">
        <f t="shared" si="78"/>
        <v>-1</v>
      </c>
      <c r="AC56">
        <f t="shared" si="78"/>
        <v>-1</v>
      </c>
      <c r="AD56">
        <f t="shared" si="78"/>
        <v>-1</v>
      </c>
      <c r="AE56">
        <f t="shared" si="78"/>
        <v>-1</v>
      </c>
      <c r="AF56">
        <f t="shared" si="78"/>
        <v>-1</v>
      </c>
      <c r="AG56">
        <f t="shared" si="78"/>
        <v>-1</v>
      </c>
      <c r="AH56">
        <f t="shared" si="78"/>
        <v>-1</v>
      </c>
      <c r="AI56">
        <f t="shared" si="78"/>
        <v>-1</v>
      </c>
      <c r="AJ56">
        <f t="shared" si="78"/>
        <v>-1</v>
      </c>
      <c r="AK56">
        <f t="shared" si="78"/>
        <v>-1</v>
      </c>
      <c r="AL56">
        <f t="shared" si="78"/>
        <v>-1</v>
      </c>
      <c r="AM56">
        <f t="shared" si="78"/>
        <v>-1</v>
      </c>
      <c r="AN56">
        <f t="shared" si="78"/>
        <v>-1</v>
      </c>
      <c r="AO56">
        <f t="shared" si="78"/>
        <v>-1</v>
      </c>
      <c r="AP56">
        <f t="shared" si="78"/>
        <v>-1</v>
      </c>
      <c r="AQ56">
        <f t="shared" si="78"/>
        <v>-1</v>
      </c>
      <c r="AR56">
        <f t="shared" si="78"/>
        <v>-1</v>
      </c>
      <c r="AS56">
        <f t="shared" si="78"/>
        <v>-1</v>
      </c>
      <c r="AT56">
        <f t="shared" si="78"/>
        <v>-1</v>
      </c>
      <c r="AV56" s="111"/>
      <c r="AW56" s="159">
        <f t="shared" si="76"/>
        <v>48</v>
      </c>
      <c r="AX56" s="6" t="s">
        <v>16</v>
      </c>
      <c r="AY56" s="5"/>
      <c r="AZ56" s="4">
        <v>210</v>
      </c>
      <c r="BA56" s="107"/>
      <c r="BB56" s="159">
        <f t="shared" si="77"/>
        <v>68</v>
      </c>
      <c r="BC56" s="6" t="s">
        <v>16</v>
      </c>
      <c r="BD56" s="5"/>
      <c r="BE56" s="4">
        <v>210</v>
      </c>
    </row>
    <row r="57" spans="1:68">
      <c r="A57">
        <f t="shared" ref="A57:AT57" si="79">IF(A3=(-1),-1,MOD(A3,$B$54))</f>
        <v>106</v>
      </c>
      <c r="B57">
        <f t="shared" si="79"/>
        <v>111</v>
      </c>
      <c r="C57">
        <f t="shared" si="79"/>
        <v>9</v>
      </c>
      <c r="D57">
        <f t="shared" si="79"/>
        <v>-1</v>
      </c>
      <c r="E57">
        <f t="shared" si="79"/>
        <v>63</v>
      </c>
      <c r="F57">
        <f t="shared" si="79"/>
        <v>117</v>
      </c>
      <c r="G57">
        <f t="shared" si="79"/>
        <v>93</v>
      </c>
      <c r="H57">
        <f t="shared" si="79"/>
        <v>53</v>
      </c>
      <c r="I57">
        <f t="shared" si="79"/>
        <v>1</v>
      </c>
      <c r="J57">
        <f t="shared" si="79"/>
        <v>95</v>
      </c>
      <c r="K57">
        <f t="shared" si="79"/>
        <v>39</v>
      </c>
      <c r="L57">
        <f t="shared" si="79"/>
        <v>-1</v>
      </c>
      <c r="M57">
        <f t="shared" si="79"/>
        <v>-1</v>
      </c>
      <c r="N57">
        <f t="shared" si="79"/>
        <v>142</v>
      </c>
      <c r="O57">
        <f t="shared" si="79"/>
        <v>49</v>
      </c>
      <c r="P57">
        <f t="shared" si="79"/>
        <v>49</v>
      </c>
      <c r="Q57">
        <f t="shared" si="79"/>
        <v>-1</v>
      </c>
      <c r="R57">
        <f t="shared" si="79"/>
        <v>69</v>
      </c>
      <c r="S57">
        <f t="shared" si="79"/>
        <v>29</v>
      </c>
      <c r="T57">
        <f t="shared" si="79"/>
        <v>75</v>
      </c>
      <c r="U57">
        <f t="shared" si="79"/>
        <v>117</v>
      </c>
      <c r="V57">
        <f t="shared" si="79"/>
        <v>-1</v>
      </c>
      <c r="W57">
        <f t="shared" si="79"/>
        <v>-1</v>
      </c>
      <c r="X57">
        <f t="shared" si="79"/>
        <v>-1</v>
      </c>
      <c r="Y57">
        <f t="shared" si="79"/>
        <v>0</v>
      </c>
      <c r="Z57">
        <f t="shared" si="79"/>
        <v>0</v>
      </c>
      <c r="AA57">
        <f t="shared" si="79"/>
        <v>-1</v>
      </c>
      <c r="AB57">
        <f t="shared" si="79"/>
        <v>-1</v>
      </c>
      <c r="AC57">
        <f t="shared" si="79"/>
        <v>-1</v>
      </c>
      <c r="AD57">
        <f t="shared" si="79"/>
        <v>-1</v>
      </c>
      <c r="AE57">
        <f t="shared" si="79"/>
        <v>-1</v>
      </c>
      <c r="AF57">
        <f t="shared" si="79"/>
        <v>-1</v>
      </c>
      <c r="AG57">
        <f t="shared" si="79"/>
        <v>-1</v>
      </c>
      <c r="AH57">
        <f t="shared" si="79"/>
        <v>-1</v>
      </c>
      <c r="AI57">
        <f t="shared" si="79"/>
        <v>-1</v>
      </c>
      <c r="AJ57">
        <f t="shared" si="79"/>
        <v>-1</v>
      </c>
      <c r="AK57">
        <f t="shared" si="79"/>
        <v>-1</v>
      </c>
      <c r="AL57">
        <f t="shared" si="79"/>
        <v>-1</v>
      </c>
      <c r="AM57">
        <f t="shared" si="79"/>
        <v>-1</v>
      </c>
      <c r="AN57">
        <f t="shared" si="79"/>
        <v>-1</v>
      </c>
      <c r="AO57">
        <f t="shared" si="79"/>
        <v>-1</v>
      </c>
      <c r="AP57">
        <f t="shared" si="79"/>
        <v>-1</v>
      </c>
      <c r="AQ57">
        <f t="shared" si="79"/>
        <v>-1</v>
      </c>
      <c r="AR57">
        <f t="shared" si="79"/>
        <v>-1</v>
      </c>
      <c r="AS57">
        <f t="shared" si="79"/>
        <v>-1</v>
      </c>
      <c r="AT57">
        <f t="shared" si="79"/>
        <v>-1</v>
      </c>
      <c r="AV57" s="111"/>
      <c r="AW57" s="159">
        <f t="shared" si="76"/>
        <v>48</v>
      </c>
      <c r="AX57" s="6" t="s">
        <v>15</v>
      </c>
      <c r="AY57" s="5"/>
      <c r="AZ57" s="4">
        <v>10</v>
      </c>
      <c r="BA57" s="107"/>
      <c r="BB57" s="159">
        <f t="shared" si="77"/>
        <v>68</v>
      </c>
      <c r="BC57" s="6" t="s">
        <v>15</v>
      </c>
      <c r="BD57" s="5"/>
      <c r="BE57" s="4">
        <v>10</v>
      </c>
    </row>
    <row r="58" spans="1:68">
      <c r="A58">
        <f t="shared" ref="A58:AT58" si="80">IF(A4=(-1),-1,MOD(A4,$B$54))</f>
        <v>121</v>
      </c>
      <c r="B58">
        <f t="shared" si="80"/>
        <v>89</v>
      </c>
      <c r="C58">
        <f t="shared" si="80"/>
        <v>-1</v>
      </c>
      <c r="D58">
        <f t="shared" si="80"/>
        <v>84</v>
      </c>
      <c r="E58">
        <f t="shared" si="80"/>
        <v>20</v>
      </c>
      <c r="F58">
        <f t="shared" si="80"/>
        <v>-1</v>
      </c>
      <c r="G58">
        <f t="shared" si="80"/>
        <v>150</v>
      </c>
      <c r="H58">
        <f t="shared" si="80"/>
        <v>131</v>
      </c>
      <c r="I58">
        <f t="shared" si="80"/>
        <v>67</v>
      </c>
      <c r="J58">
        <f t="shared" si="80"/>
        <v>-1</v>
      </c>
      <c r="K58">
        <f t="shared" si="80"/>
        <v>136</v>
      </c>
      <c r="L58">
        <f t="shared" si="80"/>
        <v>86</v>
      </c>
      <c r="M58">
        <f t="shared" si="80"/>
        <v>70</v>
      </c>
      <c r="N58">
        <f t="shared" si="80"/>
        <v>43</v>
      </c>
      <c r="O58">
        <f t="shared" si="80"/>
        <v>35</v>
      </c>
      <c r="P58">
        <f t="shared" si="80"/>
        <v>-1</v>
      </c>
      <c r="Q58">
        <f t="shared" si="80"/>
        <v>64</v>
      </c>
      <c r="R58">
        <f t="shared" si="80"/>
        <v>76</v>
      </c>
      <c r="S58">
        <f t="shared" si="80"/>
        <v>68</v>
      </c>
      <c r="T58">
        <f t="shared" si="80"/>
        <v>-1</v>
      </c>
      <c r="U58">
        <f t="shared" si="80"/>
        <v>144</v>
      </c>
      <c r="V58">
        <f t="shared" si="80"/>
        <v>12</v>
      </c>
      <c r="W58">
        <f t="shared" si="80"/>
        <v>1</v>
      </c>
      <c r="X58">
        <f t="shared" si="80"/>
        <v>-1</v>
      </c>
      <c r="Y58">
        <f t="shared" si="80"/>
        <v>-1</v>
      </c>
      <c r="Z58">
        <f t="shared" si="80"/>
        <v>0</v>
      </c>
      <c r="AA58">
        <f t="shared" si="80"/>
        <v>-1</v>
      </c>
      <c r="AB58">
        <f t="shared" si="80"/>
        <v>-1</v>
      </c>
      <c r="AC58">
        <f t="shared" si="80"/>
        <v>-1</v>
      </c>
      <c r="AD58">
        <f t="shared" si="80"/>
        <v>-1</v>
      </c>
      <c r="AE58">
        <f t="shared" si="80"/>
        <v>-1</v>
      </c>
      <c r="AF58">
        <f t="shared" si="80"/>
        <v>-1</v>
      </c>
      <c r="AG58">
        <f t="shared" si="80"/>
        <v>-1</v>
      </c>
      <c r="AH58">
        <f t="shared" si="80"/>
        <v>-1</v>
      </c>
      <c r="AI58">
        <f t="shared" si="80"/>
        <v>-1</v>
      </c>
      <c r="AJ58">
        <f t="shared" si="80"/>
        <v>-1</v>
      </c>
      <c r="AK58">
        <f t="shared" si="80"/>
        <v>-1</v>
      </c>
      <c r="AL58">
        <f t="shared" si="80"/>
        <v>-1</v>
      </c>
      <c r="AM58">
        <f t="shared" si="80"/>
        <v>-1</v>
      </c>
      <c r="AN58">
        <f t="shared" si="80"/>
        <v>-1</v>
      </c>
      <c r="AO58">
        <f t="shared" si="80"/>
        <v>-1</v>
      </c>
      <c r="AP58">
        <f t="shared" si="80"/>
        <v>-1</v>
      </c>
      <c r="AQ58">
        <f t="shared" si="80"/>
        <v>-1</v>
      </c>
      <c r="AR58">
        <f t="shared" si="80"/>
        <v>-1</v>
      </c>
      <c r="AS58">
        <f t="shared" si="80"/>
        <v>-1</v>
      </c>
      <c r="AT58">
        <f t="shared" si="80"/>
        <v>-1</v>
      </c>
      <c r="AV58" s="111"/>
      <c r="AW58" s="159">
        <f t="shared" si="76"/>
        <v>16</v>
      </c>
      <c r="AX58" s="6" t="s">
        <v>14</v>
      </c>
      <c r="AY58" s="5"/>
      <c r="AZ58" s="4">
        <v>2</v>
      </c>
      <c r="BA58" s="107"/>
      <c r="BB58" s="159">
        <f t="shared" si="77"/>
        <v>36</v>
      </c>
      <c r="BC58" s="6" t="s">
        <v>14</v>
      </c>
      <c r="BD58" s="5"/>
      <c r="BE58" s="4">
        <v>4</v>
      </c>
    </row>
    <row r="59" spans="1:68">
      <c r="A59">
        <f t="shared" ref="A59:AT59" si="81">IF(A5=(-1),-1,MOD(A5,$B$54))</f>
        <v>157</v>
      </c>
      <c r="B59">
        <f t="shared" si="81"/>
        <v>102</v>
      </c>
      <c r="C59">
        <f t="shared" si="81"/>
        <v>-1</v>
      </c>
      <c r="D59">
        <f t="shared" si="81"/>
        <v>-1</v>
      </c>
      <c r="E59">
        <f t="shared" si="81"/>
        <v>-1</v>
      </c>
      <c r="F59">
        <f t="shared" si="81"/>
        <v>-1</v>
      </c>
      <c r="G59">
        <f t="shared" si="81"/>
        <v>-1</v>
      </c>
      <c r="H59">
        <f t="shared" si="81"/>
        <v>-1</v>
      </c>
      <c r="I59">
        <f t="shared" si="81"/>
        <v>-1</v>
      </c>
      <c r="J59">
        <f t="shared" si="81"/>
        <v>-1</v>
      </c>
      <c r="K59">
        <f t="shared" si="81"/>
        <v>-1</v>
      </c>
      <c r="L59">
        <f t="shared" si="81"/>
        <v>-1</v>
      </c>
      <c r="M59">
        <f t="shared" si="81"/>
        <v>-1</v>
      </c>
      <c r="N59">
        <f t="shared" si="81"/>
        <v>-1</v>
      </c>
      <c r="O59">
        <f t="shared" si="81"/>
        <v>-1</v>
      </c>
      <c r="P59">
        <f t="shared" si="81"/>
        <v>-1</v>
      </c>
      <c r="Q59">
        <f t="shared" si="81"/>
        <v>-1</v>
      </c>
      <c r="R59">
        <f t="shared" si="81"/>
        <v>-1</v>
      </c>
      <c r="S59">
        <f t="shared" si="81"/>
        <v>-1</v>
      </c>
      <c r="T59">
        <f t="shared" si="81"/>
        <v>-1</v>
      </c>
      <c r="U59">
        <f t="shared" si="81"/>
        <v>-1</v>
      </c>
      <c r="V59">
        <f t="shared" si="81"/>
        <v>-1</v>
      </c>
      <c r="W59">
        <f t="shared" si="81"/>
        <v>-1</v>
      </c>
      <c r="X59">
        <f t="shared" si="81"/>
        <v>-1</v>
      </c>
      <c r="Y59">
        <f t="shared" si="81"/>
        <v>-1</v>
      </c>
      <c r="Z59">
        <f t="shared" si="81"/>
        <v>-1</v>
      </c>
      <c r="AA59">
        <f t="shared" si="81"/>
        <v>0</v>
      </c>
      <c r="AB59">
        <f t="shared" si="81"/>
        <v>-1</v>
      </c>
      <c r="AC59">
        <f t="shared" si="81"/>
        <v>-1</v>
      </c>
      <c r="AD59">
        <f t="shared" si="81"/>
        <v>-1</v>
      </c>
      <c r="AE59">
        <f t="shared" si="81"/>
        <v>-1</v>
      </c>
      <c r="AF59">
        <f t="shared" si="81"/>
        <v>-1</v>
      </c>
      <c r="AG59">
        <f t="shared" si="81"/>
        <v>-1</v>
      </c>
      <c r="AH59">
        <f t="shared" si="81"/>
        <v>-1</v>
      </c>
      <c r="AI59">
        <f t="shared" si="81"/>
        <v>-1</v>
      </c>
      <c r="AJ59">
        <f t="shared" si="81"/>
        <v>-1</v>
      </c>
      <c r="AK59">
        <f t="shared" si="81"/>
        <v>-1</v>
      </c>
      <c r="AL59">
        <f t="shared" si="81"/>
        <v>-1</v>
      </c>
      <c r="AM59">
        <f t="shared" si="81"/>
        <v>-1</v>
      </c>
      <c r="AN59">
        <f t="shared" si="81"/>
        <v>-1</v>
      </c>
      <c r="AO59">
        <f t="shared" si="81"/>
        <v>-1</v>
      </c>
      <c r="AP59">
        <f t="shared" si="81"/>
        <v>-1</v>
      </c>
      <c r="AQ59">
        <f t="shared" si="81"/>
        <v>-1</v>
      </c>
      <c r="AR59">
        <f t="shared" si="81"/>
        <v>-1</v>
      </c>
      <c r="AS59">
        <f t="shared" si="81"/>
        <v>-1</v>
      </c>
      <c r="AT59">
        <f t="shared" si="81"/>
        <v>-1</v>
      </c>
      <c r="AV59" s="111"/>
      <c r="AW59" s="159">
        <f t="shared" si="76"/>
        <v>26</v>
      </c>
      <c r="AX59" s="6" t="s">
        <v>13</v>
      </c>
      <c r="AY59" s="5" t="s">
        <v>12</v>
      </c>
      <c r="AZ59" s="4">
        <v>5</v>
      </c>
      <c r="BA59" s="107"/>
      <c r="BB59" s="159">
        <f t="shared" si="77"/>
        <v>46</v>
      </c>
      <c r="BC59" s="6" t="s">
        <v>13</v>
      </c>
      <c r="BD59" s="5" t="s">
        <v>12</v>
      </c>
      <c r="BE59" s="4">
        <v>15</v>
      </c>
    </row>
    <row r="60" spans="1:68">
      <c r="A60">
        <f t="shared" ref="A60:AT60" si="82">IF(A6=(-1),-1,MOD(A6,$B$54))</f>
        <v>29</v>
      </c>
      <c r="B60">
        <f t="shared" si="82"/>
        <v>60</v>
      </c>
      <c r="C60">
        <f t="shared" si="82"/>
        <v>-1</v>
      </c>
      <c r="D60">
        <f t="shared" si="82"/>
        <v>18</v>
      </c>
      <c r="E60">
        <f t="shared" si="82"/>
        <v>-1</v>
      </c>
      <c r="F60">
        <f t="shared" si="82"/>
        <v>-1</v>
      </c>
      <c r="G60">
        <f t="shared" si="82"/>
        <v>-1</v>
      </c>
      <c r="H60">
        <f t="shared" si="82"/>
        <v>-1</v>
      </c>
      <c r="I60">
        <f t="shared" si="82"/>
        <v>-1</v>
      </c>
      <c r="J60">
        <f t="shared" si="82"/>
        <v>-1</v>
      </c>
      <c r="K60">
        <f t="shared" si="82"/>
        <v>-1</v>
      </c>
      <c r="L60">
        <f t="shared" si="82"/>
        <v>-1</v>
      </c>
      <c r="M60">
        <f t="shared" si="82"/>
        <v>55</v>
      </c>
      <c r="N60">
        <f t="shared" si="82"/>
        <v>-1</v>
      </c>
      <c r="O60">
        <f t="shared" si="82"/>
        <v>-1</v>
      </c>
      <c r="P60">
        <f t="shared" si="82"/>
        <v>-1</v>
      </c>
      <c r="Q60">
        <f t="shared" si="82"/>
        <v>28</v>
      </c>
      <c r="R60">
        <f t="shared" si="82"/>
        <v>-1</v>
      </c>
      <c r="S60">
        <f t="shared" si="82"/>
        <v>-1</v>
      </c>
      <c r="T60">
        <f t="shared" si="82"/>
        <v>-1</v>
      </c>
      <c r="U60">
        <f t="shared" si="82"/>
        <v>-1</v>
      </c>
      <c r="V60">
        <f t="shared" si="82"/>
        <v>123</v>
      </c>
      <c r="W60">
        <f t="shared" si="82"/>
        <v>115</v>
      </c>
      <c r="X60">
        <f t="shared" si="82"/>
        <v>-1</v>
      </c>
      <c r="Y60">
        <f t="shared" si="82"/>
        <v>-1</v>
      </c>
      <c r="Z60">
        <f t="shared" si="82"/>
        <v>-1</v>
      </c>
      <c r="AA60">
        <f t="shared" si="82"/>
        <v>-1</v>
      </c>
      <c r="AB60">
        <f t="shared" si="82"/>
        <v>0</v>
      </c>
      <c r="AC60">
        <f t="shared" si="82"/>
        <v>-1</v>
      </c>
      <c r="AD60">
        <f t="shared" si="82"/>
        <v>-1</v>
      </c>
      <c r="AE60">
        <f t="shared" si="82"/>
        <v>-1</v>
      </c>
      <c r="AF60">
        <f t="shared" si="82"/>
        <v>-1</v>
      </c>
      <c r="AG60">
        <f t="shared" si="82"/>
        <v>-1</v>
      </c>
      <c r="AH60">
        <f t="shared" si="82"/>
        <v>-1</v>
      </c>
      <c r="AI60">
        <f t="shared" si="82"/>
        <v>-1</v>
      </c>
      <c r="AJ60">
        <f t="shared" si="82"/>
        <v>-1</v>
      </c>
      <c r="AK60">
        <f t="shared" si="82"/>
        <v>-1</v>
      </c>
      <c r="AL60">
        <f t="shared" si="82"/>
        <v>-1</v>
      </c>
      <c r="AM60">
        <f t="shared" si="82"/>
        <v>-1</v>
      </c>
      <c r="AN60">
        <f t="shared" si="82"/>
        <v>-1</v>
      </c>
      <c r="AO60">
        <f t="shared" si="82"/>
        <v>-1</v>
      </c>
      <c r="AP60">
        <f t="shared" si="82"/>
        <v>-1</v>
      </c>
      <c r="AQ60">
        <f t="shared" si="82"/>
        <v>-1</v>
      </c>
      <c r="AR60">
        <f t="shared" si="82"/>
        <v>-1</v>
      </c>
      <c r="AS60">
        <f t="shared" si="82"/>
        <v>-1</v>
      </c>
      <c r="AT60">
        <f t="shared" si="82"/>
        <v>-1</v>
      </c>
      <c r="AV60" s="111"/>
      <c r="AW60" s="159">
        <f t="shared" si="76"/>
        <v>28</v>
      </c>
      <c r="AX60" s="6"/>
      <c r="AY60" s="5" t="s">
        <v>11</v>
      </c>
      <c r="AZ60" s="4">
        <v>3</v>
      </c>
      <c r="BA60" s="107"/>
      <c r="BB60" s="159">
        <f t="shared" si="77"/>
        <v>48</v>
      </c>
      <c r="BC60" s="6"/>
      <c r="BD60" s="5" t="s">
        <v>11</v>
      </c>
      <c r="BE60" s="4">
        <v>11</v>
      </c>
    </row>
    <row r="61" spans="1:68" ht="15.75" thickBot="1">
      <c r="A61">
        <f t="shared" ref="A61:AT61" si="83">IF(A7=(-1),-1,MOD(A7,$B$54))</f>
        <v>7</v>
      </c>
      <c r="B61">
        <f t="shared" si="83"/>
        <v>-1</v>
      </c>
      <c r="C61">
        <f t="shared" si="83"/>
        <v>-1</v>
      </c>
      <c r="D61">
        <f t="shared" si="83"/>
        <v>-1</v>
      </c>
      <c r="E61">
        <f t="shared" si="83"/>
        <v>-1</v>
      </c>
      <c r="F61">
        <f t="shared" si="83"/>
        <v>-1</v>
      </c>
      <c r="G61">
        <f t="shared" si="83"/>
        <v>22</v>
      </c>
      <c r="H61">
        <f t="shared" si="83"/>
        <v>-1</v>
      </c>
      <c r="I61">
        <f t="shared" si="83"/>
        <v>-1</v>
      </c>
      <c r="J61">
        <f t="shared" si="83"/>
        <v>-1</v>
      </c>
      <c r="K61">
        <f t="shared" si="83"/>
        <v>28</v>
      </c>
      <c r="L61">
        <f t="shared" si="83"/>
        <v>67</v>
      </c>
      <c r="M61">
        <f t="shared" si="83"/>
        <v>-1</v>
      </c>
      <c r="N61">
        <f t="shared" si="83"/>
        <v>68</v>
      </c>
      <c r="O61">
        <f t="shared" si="83"/>
        <v>-1</v>
      </c>
      <c r="P61">
        <f t="shared" si="83"/>
        <v>-1</v>
      </c>
      <c r="Q61">
        <f t="shared" si="83"/>
        <v>-1</v>
      </c>
      <c r="R61">
        <f t="shared" si="83"/>
        <v>11</v>
      </c>
      <c r="S61">
        <f t="shared" si="83"/>
        <v>157</v>
      </c>
      <c r="T61">
        <f t="shared" si="83"/>
        <v>-1</v>
      </c>
      <c r="U61">
        <f t="shared" si="83"/>
        <v>35</v>
      </c>
      <c r="V61">
        <f t="shared" si="83"/>
        <v>-1</v>
      </c>
      <c r="W61">
        <f t="shared" si="83"/>
        <v>-1</v>
      </c>
      <c r="X61">
        <f t="shared" si="83"/>
        <v>-1</v>
      </c>
      <c r="Y61">
        <f t="shared" si="83"/>
        <v>-1</v>
      </c>
      <c r="Z61">
        <f t="shared" si="83"/>
        <v>-1</v>
      </c>
      <c r="AA61">
        <f t="shared" si="83"/>
        <v>-1</v>
      </c>
      <c r="AB61">
        <f t="shared" si="83"/>
        <v>-1</v>
      </c>
      <c r="AC61">
        <f t="shared" si="83"/>
        <v>0</v>
      </c>
      <c r="AD61">
        <f t="shared" si="83"/>
        <v>-1</v>
      </c>
      <c r="AE61">
        <f t="shared" si="83"/>
        <v>-1</v>
      </c>
      <c r="AF61">
        <f t="shared" si="83"/>
        <v>-1</v>
      </c>
      <c r="AG61">
        <f t="shared" si="83"/>
        <v>-1</v>
      </c>
      <c r="AH61">
        <f t="shared" si="83"/>
        <v>-1</v>
      </c>
      <c r="AI61">
        <f t="shared" si="83"/>
        <v>-1</v>
      </c>
      <c r="AJ61">
        <f t="shared" si="83"/>
        <v>-1</v>
      </c>
      <c r="AK61">
        <f t="shared" si="83"/>
        <v>-1</v>
      </c>
      <c r="AL61">
        <f t="shared" si="83"/>
        <v>-1</v>
      </c>
      <c r="AM61">
        <f t="shared" si="83"/>
        <v>-1</v>
      </c>
      <c r="AN61">
        <f t="shared" si="83"/>
        <v>-1</v>
      </c>
      <c r="AO61">
        <f t="shared" si="83"/>
        <v>-1</v>
      </c>
      <c r="AP61">
        <f t="shared" si="83"/>
        <v>-1</v>
      </c>
      <c r="AQ61">
        <f t="shared" si="83"/>
        <v>-1</v>
      </c>
      <c r="AR61">
        <f t="shared" si="83"/>
        <v>-1</v>
      </c>
      <c r="AS61">
        <f t="shared" si="83"/>
        <v>-1</v>
      </c>
      <c r="AT61">
        <f t="shared" si="83"/>
        <v>-1</v>
      </c>
      <c r="AV61" s="111"/>
      <c r="AW61" s="159">
        <f t="shared" si="76"/>
        <v>24</v>
      </c>
      <c r="AX61" s="6" t="s">
        <v>10</v>
      </c>
      <c r="AY61" s="5"/>
      <c r="AZ61" s="4">
        <v>47</v>
      </c>
      <c r="BA61" s="107"/>
      <c r="BB61" s="159">
        <f t="shared" si="77"/>
        <v>44</v>
      </c>
      <c r="BC61" s="6" t="s">
        <v>10</v>
      </c>
      <c r="BD61" s="5"/>
      <c r="BE61" s="4">
        <v>49</v>
      </c>
    </row>
    <row r="62" spans="1:68" ht="15.75" thickBot="1">
      <c r="A62">
        <f t="shared" ref="A62:AT62" si="84">IF(A8=(-1),-1,MOD(A8,$B$54))</f>
        <v>44</v>
      </c>
      <c r="B62">
        <f t="shared" si="84"/>
        <v>44</v>
      </c>
      <c r="C62">
        <f t="shared" si="84"/>
        <v>-1</v>
      </c>
      <c r="D62">
        <f t="shared" si="84"/>
        <v>-1</v>
      </c>
      <c r="E62">
        <f t="shared" si="84"/>
        <v>159</v>
      </c>
      <c r="F62">
        <f t="shared" si="84"/>
        <v>-1</v>
      </c>
      <c r="G62">
        <f t="shared" si="84"/>
        <v>-1</v>
      </c>
      <c r="H62">
        <f t="shared" si="84"/>
        <v>31</v>
      </c>
      <c r="I62">
        <f t="shared" si="84"/>
        <v>167</v>
      </c>
      <c r="J62">
        <f t="shared" si="84"/>
        <v>-1</v>
      </c>
      <c r="K62">
        <f t="shared" si="84"/>
        <v>-1</v>
      </c>
      <c r="L62">
        <f t="shared" si="84"/>
        <v>-1</v>
      </c>
      <c r="M62">
        <f t="shared" si="84"/>
        <v>-1</v>
      </c>
      <c r="N62">
        <f t="shared" si="84"/>
        <v>-1</v>
      </c>
      <c r="O62">
        <f t="shared" si="84"/>
        <v>104</v>
      </c>
      <c r="P62">
        <f t="shared" si="84"/>
        <v>-1</v>
      </c>
      <c r="Q62">
        <f t="shared" si="84"/>
        <v>-1</v>
      </c>
      <c r="R62">
        <f t="shared" si="84"/>
        <v>-1</v>
      </c>
      <c r="S62">
        <f t="shared" si="84"/>
        <v>-1</v>
      </c>
      <c r="T62">
        <f t="shared" si="84"/>
        <v>-1</v>
      </c>
      <c r="U62">
        <f t="shared" si="84"/>
        <v>-1</v>
      </c>
      <c r="V62">
        <f t="shared" si="84"/>
        <v>-1</v>
      </c>
      <c r="W62">
        <f t="shared" si="84"/>
        <v>-1</v>
      </c>
      <c r="X62">
        <f t="shared" si="84"/>
        <v>-1</v>
      </c>
      <c r="Y62">
        <f t="shared" si="84"/>
        <v>-1</v>
      </c>
      <c r="Z62">
        <f t="shared" si="84"/>
        <v>-1</v>
      </c>
      <c r="AA62">
        <f t="shared" si="84"/>
        <v>-1</v>
      </c>
      <c r="AB62">
        <f t="shared" si="84"/>
        <v>-1</v>
      </c>
      <c r="AC62">
        <f t="shared" si="84"/>
        <v>-1</v>
      </c>
      <c r="AD62">
        <f t="shared" si="84"/>
        <v>0</v>
      </c>
      <c r="AE62">
        <f t="shared" si="84"/>
        <v>-1</v>
      </c>
      <c r="AF62">
        <f t="shared" si="84"/>
        <v>-1</v>
      </c>
      <c r="AG62">
        <f t="shared" si="84"/>
        <v>-1</v>
      </c>
      <c r="AH62">
        <f t="shared" si="84"/>
        <v>-1</v>
      </c>
      <c r="AI62">
        <f t="shared" si="84"/>
        <v>-1</v>
      </c>
      <c r="AJ62">
        <f t="shared" si="84"/>
        <v>-1</v>
      </c>
      <c r="AK62">
        <f t="shared" si="84"/>
        <v>-1</v>
      </c>
      <c r="AL62">
        <f t="shared" si="84"/>
        <v>-1</v>
      </c>
      <c r="AM62">
        <f t="shared" si="84"/>
        <v>-1</v>
      </c>
      <c r="AN62">
        <f t="shared" si="84"/>
        <v>-1</v>
      </c>
      <c r="AO62">
        <f t="shared" si="84"/>
        <v>-1</v>
      </c>
      <c r="AP62">
        <f t="shared" si="84"/>
        <v>-1</v>
      </c>
      <c r="AQ62">
        <f t="shared" si="84"/>
        <v>-1</v>
      </c>
      <c r="AR62">
        <f t="shared" si="84"/>
        <v>-1</v>
      </c>
      <c r="AS62">
        <f t="shared" si="84"/>
        <v>-1</v>
      </c>
      <c r="AT62">
        <f t="shared" si="84"/>
        <v>-1</v>
      </c>
      <c r="AV62" s="111"/>
      <c r="AW62" s="159">
        <f t="shared" si="76"/>
        <v>30</v>
      </c>
      <c r="AX62" s="3" t="s">
        <v>9</v>
      </c>
      <c r="AY62" s="2"/>
      <c r="AZ62" s="1">
        <f>AZ55+AZ56+AZ61+AZ57*(+SUM(AW54:AW77))</f>
        <v>6903</v>
      </c>
      <c r="BA62" s="107"/>
      <c r="BB62" s="159">
        <f t="shared" si="77"/>
        <v>50</v>
      </c>
      <c r="BC62" s="3" t="s">
        <v>9</v>
      </c>
      <c r="BD62" s="2"/>
      <c r="BE62" s="1">
        <f>BE55+BE56+BE61+BE57*(SUM(BB54:BB77))</f>
        <v>11706</v>
      </c>
    </row>
    <row r="63" spans="1:68">
      <c r="A63">
        <f t="shared" ref="A63:AT63" si="85">IF(A9=(-1),-1,MOD(A9,$B$54))</f>
        <v>112</v>
      </c>
      <c r="B63">
        <f t="shared" si="85"/>
        <v>4</v>
      </c>
      <c r="C63">
        <f t="shared" si="85"/>
        <v>-1</v>
      </c>
      <c r="D63">
        <f t="shared" si="85"/>
        <v>7</v>
      </c>
      <c r="E63">
        <f t="shared" si="85"/>
        <v>-1</v>
      </c>
      <c r="F63">
        <f t="shared" si="85"/>
        <v>-1</v>
      </c>
      <c r="G63">
        <f t="shared" si="85"/>
        <v>-1</v>
      </c>
      <c r="H63">
        <f t="shared" si="85"/>
        <v>-1</v>
      </c>
      <c r="I63">
        <f t="shared" si="85"/>
        <v>-1</v>
      </c>
      <c r="J63">
        <f t="shared" si="85"/>
        <v>-1</v>
      </c>
      <c r="K63">
        <f t="shared" si="85"/>
        <v>-1</v>
      </c>
      <c r="L63">
        <f t="shared" si="85"/>
        <v>-1</v>
      </c>
      <c r="M63">
        <f t="shared" si="85"/>
        <v>35</v>
      </c>
      <c r="N63">
        <f t="shared" si="85"/>
        <v>-1</v>
      </c>
      <c r="O63">
        <f t="shared" si="85"/>
        <v>-1</v>
      </c>
      <c r="P63">
        <f t="shared" si="85"/>
        <v>-1</v>
      </c>
      <c r="Q63">
        <f t="shared" si="85"/>
        <v>102</v>
      </c>
      <c r="R63">
        <f t="shared" si="85"/>
        <v>-1</v>
      </c>
      <c r="S63">
        <f t="shared" si="85"/>
        <v>-1</v>
      </c>
      <c r="T63">
        <f t="shared" si="85"/>
        <v>164</v>
      </c>
      <c r="U63">
        <f t="shared" si="85"/>
        <v>-1</v>
      </c>
      <c r="V63">
        <f t="shared" si="85"/>
        <v>109</v>
      </c>
      <c r="W63">
        <f t="shared" si="85"/>
        <v>65</v>
      </c>
      <c r="X63">
        <f t="shared" si="85"/>
        <v>-1</v>
      </c>
      <c r="Y63">
        <f t="shared" si="85"/>
        <v>90</v>
      </c>
      <c r="Z63">
        <f t="shared" si="85"/>
        <v>-1</v>
      </c>
      <c r="AA63">
        <f t="shared" si="85"/>
        <v>-1</v>
      </c>
      <c r="AB63">
        <f t="shared" si="85"/>
        <v>-1</v>
      </c>
      <c r="AC63">
        <f t="shared" si="85"/>
        <v>-1</v>
      </c>
      <c r="AD63">
        <f t="shared" si="85"/>
        <v>-1</v>
      </c>
      <c r="AE63">
        <f t="shared" si="85"/>
        <v>0</v>
      </c>
      <c r="AF63">
        <f t="shared" si="85"/>
        <v>-1</v>
      </c>
      <c r="AG63">
        <f t="shared" si="85"/>
        <v>-1</v>
      </c>
      <c r="AH63">
        <f t="shared" si="85"/>
        <v>-1</v>
      </c>
      <c r="AI63">
        <f t="shared" si="85"/>
        <v>-1</v>
      </c>
      <c r="AJ63">
        <f t="shared" si="85"/>
        <v>-1</v>
      </c>
      <c r="AK63">
        <f t="shared" si="85"/>
        <v>-1</v>
      </c>
      <c r="AL63">
        <f t="shared" si="85"/>
        <v>-1</v>
      </c>
      <c r="AM63">
        <f t="shared" si="85"/>
        <v>-1</v>
      </c>
      <c r="AN63">
        <f t="shared" si="85"/>
        <v>-1</v>
      </c>
      <c r="AO63">
        <f t="shared" si="85"/>
        <v>-1</v>
      </c>
      <c r="AP63">
        <f t="shared" si="85"/>
        <v>-1</v>
      </c>
      <c r="AQ63">
        <f t="shared" si="85"/>
        <v>-1</v>
      </c>
      <c r="AR63">
        <f t="shared" si="85"/>
        <v>-1</v>
      </c>
      <c r="AS63">
        <f t="shared" si="85"/>
        <v>-1</v>
      </c>
      <c r="AT63">
        <f t="shared" si="85"/>
        <v>-1</v>
      </c>
      <c r="AV63" s="111"/>
      <c r="AW63" s="159">
        <f t="shared" si="76"/>
        <v>28</v>
      </c>
      <c r="AX63" s="107"/>
      <c r="AY63" s="107"/>
      <c r="AZ63" s="107"/>
      <c r="BA63" s="107"/>
      <c r="BB63" s="159">
        <f t="shared" si="77"/>
        <v>48</v>
      </c>
      <c r="BC63" s="107"/>
      <c r="BD63" s="107"/>
      <c r="BE63" s="112"/>
    </row>
    <row r="64" spans="1:68">
      <c r="A64">
        <f t="shared" ref="A64:AT64" si="86">IF(A10=(-1),-1,MOD(A10,$B$54))</f>
        <v>103</v>
      </c>
      <c r="B64">
        <f t="shared" si="86"/>
        <v>6</v>
      </c>
      <c r="C64">
        <f t="shared" si="86"/>
        <v>-1</v>
      </c>
      <c r="D64">
        <f t="shared" si="86"/>
        <v>-1</v>
      </c>
      <c r="E64">
        <f t="shared" si="86"/>
        <v>-1</v>
      </c>
      <c r="F64">
        <f t="shared" si="86"/>
        <v>-1</v>
      </c>
      <c r="G64">
        <f t="shared" si="86"/>
        <v>-1</v>
      </c>
      <c r="H64">
        <f t="shared" si="86"/>
        <v>-1</v>
      </c>
      <c r="I64">
        <f t="shared" si="86"/>
        <v>-1</v>
      </c>
      <c r="J64">
        <f t="shared" si="86"/>
        <v>-1</v>
      </c>
      <c r="K64">
        <f t="shared" si="86"/>
        <v>109</v>
      </c>
      <c r="L64">
        <f t="shared" si="86"/>
        <v>21</v>
      </c>
      <c r="M64">
        <f t="shared" si="86"/>
        <v>-1</v>
      </c>
      <c r="N64">
        <f t="shared" si="86"/>
        <v>142</v>
      </c>
      <c r="O64">
        <f t="shared" si="86"/>
        <v>-1</v>
      </c>
      <c r="P64">
        <f t="shared" si="86"/>
        <v>-1</v>
      </c>
      <c r="Q64">
        <f t="shared" si="86"/>
        <v>-1</v>
      </c>
      <c r="R64">
        <f t="shared" si="86"/>
        <v>14</v>
      </c>
      <c r="S64">
        <f t="shared" si="86"/>
        <v>61</v>
      </c>
      <c r="T64">
        <f t="shared" si="86"/>
        <v>-1</v>
      </c>
      <c r="U64">
        <f t="shared" si="86"/>
        <v>40</v>
      </c>
      <c r="V64">
        <f t="shared" si="86"/>
        <v>-1</v>
      </c>
      <c r="W64">
        <f t="shared" si="86"/>
        <v>-1</v>
      </c>
      <c r="X64">
        <f t="shared" si="86"/>
        <v>-1</v>
      </c>
      <c r="Y64">
        <f t="shared" si="86"/>
        <v>-1</v>
      </c>
      <c r="Z64">
        <f t="shared" si="86"/>
        <v>-1</v>
      </c>
      <c r="AA64">
        <f t="shared" si="86"/>
        <v>-1</v>
      </c>
      <c r="AB64">
        <f t="shared" si="86"/>
        <v>-1</v>
      </c>
      <c r="AC64">
        <f t="shared" si="86"/>
        <v>-1</v>
      </c>
      <c r="AD64">
        <f t="shared" si="86"/>
        <v>-1</v>
      </c>
      <c r="AE64">
        <f t="shared" si="86"/>
        <v>-1</v>
      </c>
      <c r="AF64">
        <f t="shared" si="86"/>
        <v>0</v>
      </c>
      <c r="AG64">
        <f t="shared" si="86"/>
        <v>-1</v>
      </c>
      <c r="AH64">
        <f t="shared" si="86"/>
        <v>-1</v>
      </c>
      <c r="AI64">
        <f t="shared" si="86"/>
        <v>-1</v>
      </c>
      <c r="AJ64">
        <f t="shared" si="86"/>
        <v>-1</v>
      </c>
      <c r="AK64">
        <f t="shared" si="86"/>
        <v>-1</v>
      </c>
      <c r="AL64">
        <f t="shared" si="86"/>
        <v>-1</v>
      </c>
      <c r="AM64">
        <f t="shared" si="86"/>
        <v>-1</v>
      </c>
      <c r="AN64">
        <f t="shared" si="86"/>
        <v>-1</v>
      </c>
      <c r="AO64">
        <f t="shared" si="86"/>
        <v>-1</v>
      </c>
      <c r="AP64">
        <f t="shared" si="86"/>
        <v>-1</v>
      </c>
      <c r="AQ64">
        <f t="shared" si="86"/>
        <v>-1</v>
      </c>
      <c r="AR64">
        <f t="shared" si="86"/>
        <v>-1</v>
      </c>
      <c r="AS64">
        <f t="shared" si="86"/>
        <v>-1</v>
      </c>
      <c r="AT64">
        <f t="shared" si="86"/>
        <v>-1</v>
      </c>
      <c r="AV64" s="111"/>
      <c r="AW64" s="159">
        <f t="shared" si="76"/>
        <v>24</v>
      </c>
      <c r="AX64" s="107"/>
      <c r="AY64" s="107"/>
      <c r="AZ64" s="107"/>
      <c r="BA64" s="107"/>
      <c r="BB64" s="159">
        <f t="shared" si="77"/>
        <v>44</v>
      </c>
      <c r="BC64" s="107"/>
      <c r="BD64" s="107"/>
      <c r="BE64" s="112"/>
    </row>
    <row r="65" spans="1:57">
      <c r="A65">
        <f t="shared" ref="A65:AT65" si="87">IF(A11=(-1),-1,MOD(A11,$B$54))</f>
        <v>-1</v>
      </c>
      <c r="B65">
        <f t="shared" si="87"/>
        <v>98</v>
      </c>
      <c r="C65">
        <f t="shared" si="87"/>
        <v>149</v>
      </c>
      <c r="D65">
        <f t="shared" si="87"/>
        <v>-1</v>
      </c>
      <c r="E65">
        <f t="shared" si="87"/>
        <v>167</v>
      </c>
      <c r="F65">
        <f t="shared" si="87"/>
        <v>-1</v>
      </c>
      <c r="G65">
        <f t="shared" si="87"/>
        <v>-1</v>
      </c>
      <c r="H65">
        <f t="shared" si="87"/>
        <v>160</v>
      </c>
      <c r="I65">
        <f t="shared" si="87"/>
        <v>49</v>
      </c>
      <c r="J65">
        <f t="shared" si="87"/>
        <v>-1</v>
      </c>
      <c r="K65">
        <f t="shared" si="87"/>
        <v>-1</v>
      </c>
      <c r="L65">
        <f t="shared" si="87"/>
        <v>-1</v>
      </c>
      <c r="M65">
        <f t="shared" si="87"/>
        <v>-1</v>
      </c>
      <c r="N65">
        <f t="shared" si="87"/>
        <v>-1</v>
      </c>
      <c r="O65">
        <f t="shared" si="87"/>
        <v>58</v>
      </c>
      <c r="P65">
        <f t="shared" si="87"/>
        <v>-1</v>
      </c>
      <c r="Q65">
        <f t="shared" si="87"/>
        <v>-1</v>
      </c>
      <c r="R65">
        <f t="shared" si="87"/>
        <v>-1</v>
      </c>
      <c r="S65">
        <f t="shared" si="87"/>
        <v>-1</v>
      </c>
      <c r="T65">
        <f t="shared" si="87"/>
        <v>-1</v>
      </c>
      <c r="U65">
        <f t="shared" si="87"/>
        <v>-1</v>
      </c>
      <c r="V65">
        <f t="shared" si="87"/>
        <v>-1</v>
      </c>
      <c r="W65">
        <f t="shared" si="87"/>
        <v>-1</v>
      </c>
      <c r="X65">
        <f t="shared" si="87"/>
        <v>-1</v>
      </c>
      <c r="Y65">
        <f t="shared" si="87"/>
        <v>-1</v>
      </c>
      <c r="Z65">
        <f t="shared" si="87"/>
        <v>-1</v>
      </c>
      <c r="AA65">
        <f t="shared" si="87"/>
        <v>-1</v>
      </c>
      <c r="AB65">
        <f t="shared" si="87"/>
        <v>-1</v>
      </c>
      <c r="AC65">
        <f t="shared" si="87"/>
        <v>-1</v>
      </c>
      <c r="AD65">
        <f t="shared" si="87"/>
        <v>-1</v>
      </c>
      <c r="AE65">
        <f t="shared" si="87"/>
        <v>-1</v>
      </c>
      <c r="AF65">
        <f t="shared" si="87"/>
        <v>-1</v>
      </c>
      <c r="AG65">
        <f t="shared" si="87"/>
        <v>0</v>
      </c>
      <c r="AH65">
        <f t="shared" si="87"/>
        <v>-1</v>
      </c>
      <c r="AI65">
        <f t="shared" si="87"/>
        <v>-1</v>
      </c>
      <c r="AJ65">
        <f t="shared" si="87"/>
        <v>-1</v>
      </c>
      <c r="AK65">
        <f t="shared" si="87"/>
        <v>-1</v>
      </c>
      <c r="AL65">
        <f t="shared" si="87"/>
        <v>-1</v>
      </c>
      <c r="AM65">
        <f t="shared" si="87"/>
        <v>-1</v>
      </c>
      <c r="AN65">
        <f t="shared" si="87"/>
        <v>-1</v>
      </c>
      <c r="AO65">
        <f t="shared" si="87"/>
        <v>-1</v>
      </c>
      <c r="AP65">
        <f t="shared" si="87"/>
        <v>-1</v>
      </c>
      <c r="AQ65">
        <f t="shared" si="87"/>
        <v>-1</v>
      </c>
      <c r="AR65">
        <f t="shared" si="87"/>
        <v>-1</v>
      </c>
      <c r="AS65">
        <f t="shared" si="87"/>
        <v>-1</v>
      </c>
      <c r="AT65">
        <f t="shared" si="87"/>
        <v>-1</v>
      </c>
      <c r="AV65" s="111"/>
      <c r="AW65" s="159">
        <f t="shared" si="76"/>
        <v>26</v>
      </c>
      <c r="AX65" s="107"/>
      <c r="AY65" s="107"/>
      <c r="AZ65" s="107"/>
      <c r="BA65" s="107"/>
      <c r="BB65" s="159">
        <f t="shared" si="77"/>
        <v>46</v>
      </c>
      <c r="BC65" s="107"/>
      <c r="BD65" s="107"/>
      <c r="BE65" s="112"/>
    </row>
    <row r="66" spans="1:57">
      <c r="A66">
        <f t="shared" ref="A66:AT66" si="88">IF(A12=(-1),-1,MOD(A12,$B$54))</f>
        <v>77</v>
      </c>
      <c r="B66">
        <f t="shared" si="88"/>
        <v>41</v>
      </c>
      <c r="C66">
        <f t="shared" si="88"/>
        <v>-1</v>
      </c>
      <c r="D66">
        <f t="shared" si="88"/>
        <v>-1</v>
      </c>
      <c r="E66">
        <f t="shared" si="88"/>
        <v>-1</v>
      </c>
      <c r="F66">
        <f t="shared" si="88"/>
        <v>-1</v>
      </c>
      <c r="G66">
        <f t="shared" si="88"/>
        <v>-1</v>
      </c>
      <c r="H66">
        <f t="shared" si="88"/>
        <v>-1</v>
      </c>
      <c r="I66">
        <f t="shared" si="88"/>
        <v>-1</v>
      </c>
      <c r="J66">
        <f t="shared" si="88"/>
        <v>-1</v>
      </c>
      <c r="K66">
        <f t="shared" si="88"/>
        <v>-1</v>
      </c>
      <c r="L66">
        <f t="shared" si="88"/>
        <v>-1</v>
      </c>
      <c r="M66">
        <f t="shared" si="88"/>
        <v>83</v>
      </c>
      <c r="N66">
        <f t="shared" si="88"/>
        <v>-1</v>
      </c>
      <c r="O66">
        <f t="shared" si="88"/>
        <v>-1</v>
      </c>
      <c r="P66">
        <f t="shared" si="88"/>
        <v>-1</v>
      </c>
      <c r="Q66">
        <f t="shared" si="88"/>
        <v>6</v>
      </c>
      <c r="R66">
        <f t="shared" si="88"/>
        <v>-1</v>
      </c>
      <c r="S66">
        <f t="shared" si="88"/>
        <v>-1</v>
      </c>
      <c r="T66">
        <f t="shared" si="88"/>
        <v>-1</v>
      </c>
      <c r="U66">
        <f t="shared" si="88"/>
        <v>-1</v>
      </c>
      <c r="V66">
        <f t="shared" si="88"/>
        <v>78</v>
      </c>
      <c r="W66">
        <f t="shared" si="88"/>
        <v>76</v>
      </c>
      <c r="X66">
        <f t="shared" si="88"/>
        <v>22</v>
      </c>
      <c r="Y66">
        <f t="shared" si="88"/>
        <v>-1</v>
      </c>
      <c r="Z66">
        <f t="shared" si="88"/>
        <v>-1</v>
      </c>
      <c r="AA66">
        <f t="shared" si="88"/>
        <v>-1</v>
      </c>
      <c r="AB66">
        <f t="shared" si="88"/>
        <v>-1</v>
      </c>
      <c r="AC66">
        <f t="shared" si="88"/>
        <v>-1</v>
      </c>
      <c r="AD66">
        <f t="shared" si="88"/>
        <v>-1</v>
      </c>
      <c r="AE66">
        <f t="shared" si="88"/>
        <v>-1</v>
      </c>
      <c r="AF66">
        <f t="shared" si="88"/>
        <v>-1</v>
      </c>
      <c r="AG66">
        <f t="shared" si="88"/>
        <v>-1</v>
      </c>
      <c r="AH66">
        <f t="shared" si="88"/>
        <v>0</v>
      </c>
      <c r="AI66">
        <f t="shared" si="88"/>
        <v>-1</v>
      </c>
      <c r="AJ66">
        <f t="shared" si="88"/>
        <v>-1</v>
      </c>
      <c r="AK66">
        <f t="shared" si="88"/>
        <v>-1</v>
      </c>
      <c r="AL66">
        <f t="shared" si="88"/>
        <v>-1</v>
      </c>
      <c r="AM66">
        <f t="shared" si="88"/>
        <v>-1</v>
      </c>
      <c r="AN66">
        <f t="shared" si="88"/>
        <v>-1</v>
      </c>
      <c r="AO66">
        <f t="shared" si="88"/>
        <v>-1</v>
      </c>
      <c r="AP66">
        <f t="shared" si="88"/>
        <v>-1</v>
      </c>
      <c r="AQ66">
        <f t="shared" si="88"/>
        <v>-1</v>
      </c>
      <c r="AR66">
        <f t="shared" si="88"/>
        <v>-1</v>
      </c>
      <c r="AS66">
        <f t="shared" si="88"/>
        <v>-1</v>
      </c>
      <c r="AT66">
        <f t="shared" si="88"/>
        <v>-1</v>
      </c>
      <c r="AV66" s="111"/>
      <c r="AW66" s="159">
        <f t="shared" si="76"/>
        <v>24</v>
      </c>
      <c r="AX66" s="107"/>
      <c r="AY66" s="107"/>
      <c r="AZ66" s="107"/>
      <c r="BA66" s="107"/>
      <c r="BB66" s="159">
        <f t="shared" si="77"/>
        <v>44</v>
      </c>
      <c r="BC66" s="107"/>
      <c r="BD66" s="107"/>
      <c r="BE66" s="112"/>
    </row>
    <row r="67" spans="1:57">
      <c r="A67">
        <f t="shared" ref="A67:AT67" si="89">IF(A13=(-1),-1,MOD(A13,$B$54))</f>
        <v>160</v>
      </c>
      <c r="B67">
        <f t="shared" si="89"/>
        <v>42</v>
      </c>
      <c r="C67">
        <f t="shared" si="89"/>
        <v>-1</v>
      </c>
      <c r="D67">
        <f t="shared" si="89"/>
        <v>-1</v>
      </c>
      <c r="E67">
        <f t="shared" si="89"/>
        <v>-1</v>
      </c>
      <c r="F67">
        <f t="shared" si="89"/>
        <v>-1</v>
      </c>
      <c r="G67">
        <f t="shared" si="89"/>
        <v>-1</v>
      </c>
      <c r="H67">
        <f t="shared" si="89"/>
        <v>-1</v>
      </c>
      <c r="I67">
        <f t="shared" si="89"/>
        <v>-1</v>
      </c>
      <c r="J67">
        <f t="shared" si="89"/>
        <v>-1</v>
      </c>
      <c r="K67">
        <f t="shared" si="89"/>
        <v>21</v>
      </c>
      <c r="L67">
        <f t="shared" si="89"/>
        <v>32</v>
      </c>
      <c r="M67">
        <f t="shared" si="89"/>
        <v>-1</v>
      </c>
      <c r="N67">
        <f t="shared" si="89"/>
        <v>58</v>
      </c>
      <c r="O67">
        <f t="shared" si="89"/>
        <v>-1</v>
      </c>
      <c r="P67">
        <f t="shared" si="89"/>
        <v>-1</v>
      </c>
      <c r="Q67">
        <f t="shared" si="89"/>
        <v>-1</v>
      </c>
      <c r="R67">
        <f t="shared" si="89"/>
        <v>-1</v>
      </c>
      <c r="S67">
        <f t="shared" si="89"/>
        <v>7</v>
      </c>
      <c r="T67">
        <f t="shared" si="89"/>
        <v>-1</v>
      </c>
      <c r="U67">
        <f t="shared" si="89"/>
        <v>-1</v>
      </c>
      <c r="V67">
        <f t="shared" si="89"/>
        <v>-1</v>
      </c>
      <c r="W67">
        <f t="shared" si="89"/>
        <v>-1</v>
      </c>
      <c r="X67">
        <f t="shared" si="89"/>
        <v>-1</v>
      </c>
      <c r="Y67">
        <f t="shared" si="89"/>
        <v>-1</v>
      </c>
      <c r="Z67">
        <f t="shared" si="89"/>
        <v>-1</v>
      </c>
      <c r="AA67">
        <f t="shared" si="89"/>
        <v>-1</v>
      </c>
      <c r="AB67">
        <f t="shared" si="89"/>
        <v>-1</v>
      </c>
      <c r="AC67">
        <f t="shared" si="89"/>
        <v>-1</v>
      </c>
      <c r="AD67">
        <f t="shared" si="89"/>
        <v>-1</v>
      </c>
      <c r="AE67">
        <f t="shared" si="89"/>
        <v>-1</v>
      </c>
      <c r="AF67">
        <f t="shared" si="89"/>
        <v>-1</v>
      </c>
      <c r="AG67">
        <f t="shared" si="89"/>
        <v>-1</v>
      </c>
      <c r="AH67">
        <f t="shared" si="89"/>
        <v>-1</v>
      </c>
      <c r="AI67">
        <f t="shared" si="89"/>
        <v>0</v>
      </c>
      <c r="AJ67">
        <f t="shared" si="89"/>
        <v>-1</v>
      </c>
      <c r="AK67">
        <f t="shared" si="89"/>
        <v>-1</v>
      </c>
      <c r="AL67">
        <f t="shared" si="89"/>
        <v>-1</v>
      </c>
      <c r="AM67">
        <f t="shared" si="89"/>
        <v>-1</v>
      </c>
      <c r="AN67">
        <f t="shared" si="89"/>
        <v>-1</v>
      </c>
      <c r="AO67">
        <f t="shared" si="89"/>
        <v>-1</v>
      </c>
      <c r="AP67">
        <f t="shared" si="89"/>
        <v>-1</v>
      </c>
      <c r="AQ67">
        <f t="shared" si="89"/>
        <v>-1</v>
      </c>
      <c r="AR67">
        <f t="shared" si="89"/>
        <v>-1</v>
      </c>
      <c r="AS67">
        <f t="shared" si="89"/>
        <v>-1</v>
      </c>
      <c r="AT67">
        <f t="shared" si="89"/>
        <v>-1</v>
      </c>
      <c r="AV67" s="111"/>
      <c r="AW67" s="159">
        <f t="shared" si="76"/>
        <v>22</v>
      </c>
      <c r="AX67" s="107"/>
      <c r="AY67" s="107"/>
      <c r="AZ67" s="107"/>
      <c r="BA67" s="107"/>
      <c r="BB67" s="159">
        <f t="shared" si="77"/>
        <v>42</v>
      </c>
      <c r="BC67" s="107"/>
      <c r="BD67" s="107"/>
      <c r="BE67" s="112"/>
    </row>
    <row r="68" spans="1:57">
      <c r="A68">
        <f t="shared" ref="A68:AT68" si="90">IF(A14=(-1),-1,MOD(A14,$B$54))</f>
        <v>1</v>
      </c>
      <c r="B68">
        <f t="shared" si="90"/>
        <v>-1</v>
      </c>
      <c r="C68">
        <f t="shared" si="90"/>
        <v>-1</v>
      </c>
      <c r="D68">
        <f t="shared" si="90"/>
        <v>72</v>
      </c>
      <c r="E68">
        <f t="shared" si="90"/>
        <v>-1</v>
      </c>
      <c r="F68">
        <f t="shared" si="90"/>
        <v>-1</v>
      </c>
      <c r="G68">
        <f t="shared" si="90"/>
        <v>-1</v>
      </c>
      <c r="H68">
        <f t="shared" si="90"/>
        <v>151</v>
      </c>
      <c r="I68">
        <f t="shared" si="90"/>
        <v>-1</v>
      </c>
      <c r="J68">
        <f t="shared" si="90"/>
        <v>-1</v>
      </c>
      <c r="K68">
        <f t="shared" si="90"/>
        <v>-1</v>
      </c>
      <c r="L68">
        <f t="shared" si="90"/>
        <v>-1</v>
      </c>
      <c r="M68">
        <f t="shared" si="90"/>
        <v>-1</v>
      </c>
      <c r="N68">
        <f t="shared" si="90"/>
        <v>-1</v>
      </c>
      <c r="O68">
        <f t="shared" si="90"/>
        <v>-1</v>
      </c>
      <c r="P68">
        <f t="shared" si="90"/>
        <v>-1</v>
      </c>
      <c r="Q68">
        <f t="shared" si="90"/>
        <v>-1</v>
      </c>
      <c r="R68">
        <f t="shared" si="90"/>
        <v>-1</v>
      </c>
      <c r="S68">
        <f t="shared" si="90"/>
        <v>-1</v>
      </c>
      <c r="T68">
        <f t="shared" si="90"/>
        <v>-1</v>
      </c>
      <c r="U68">
        <f t="shared" si="90"/>
        <v>9</v>
      </c>
      <c r="V68">
        <f t="shared" si="90"/>
        <v>-1</v>
      </c>
      <c r="W68">
        <f t="shared" si="90"/>
        <v>-1</v>
      </c>
      <c r="X68">
        <f t="shared" si="90"/>
        <v>62</v>
      </c>
      <c r="Y68">
        <f t="shared" si="90"/>
        <v>-1</v>
      </c>
      <c r="Z68">
        <f t="shared" si="90"/>
        <v>-1</v>
      </c>
      <c r="AA68">
        <f t="shared" si="90"/>
        <v>-1</v>
      </c>
      <c r="AB68">
        <f t="shared" si="90"/>
        <v>-1</v>
      </c>
      <c r="AC68">
        <f t="shared" si="90"/>
        <v>-1</v>
      </c>
      <c r="AD68">
        <f t="shared" si="90"/>
        <v>-1</v>
      </c>
      <c r="AE68">
        <f t="shared" si="90"/>
        <v>-1</v>
      </c>
      <c r="AF68">
        <f t="shared" si="90"/>
        <v>-1</v>
      </c>
      <c r="AG68">
        <f t="shared" si="90"/>
        <v>-1</v>
      </c>
      <c r="AH68">
        <f t="shared" si="90"/>
        <v>-1</v>
      </c>
      <c r="AI68">
        <f t="shared" si="90"/>
        <v>-1</v>
      </c>
      <c r="AJ68">
        <f t="shared" si="90"/>
        <v>0</v>
      </c>
      <c r="AK68">
        <f t="shared" si="90"/>
        <v>-1</v>
      </c>
      <c r="AL68">
        <f t="shared" si="90"/>
        <v>-1</v>
      </c>
      <c r="AM68">
        <f t="shared" si="90"/>
        <v>-1</v>
      </c>
      <c r="AN68">
        <f t="shared" si="90"/>
        <v>-1</v>
      </c>
      <c r="AO68">
        <f t="shared" si="90"/>
        <v>-1</v>
      </c>
      <c r="AP68">
        <f t="shared" si="90"/>
        <v>-1</v>
      </c>
      <c r="AQ68">
        <f t="shared" si="90"/>
        <v>-1</v>
      </c>
      <c r="AR68">
        <f t="shared" si="90"/>
        <v>-1</v>
      </c>
      <c r="AS68">
        <f t="shared" si="90"/>
        <v>-1</v>
      </c>
      <c r="AT68">
        <f t="shared" si="90"/>
        <v>-1</v>
      </c>
      <c r="AV68" s="111"/>
      <c r="AW68" s="159">
        <f t="shared" si="76"/>
        <v>24</v>
      </c>
      <c r="AX68" s="107"/>
      <c r="AY68" s="107"/>
      <c r="AZ68" s="107"/>
      <c r="BA68" s="107"/>
      <c r="BB68" s="159">
        <f t="shared" si="77"/>
        <v>44</v>
      </c>
      <c r="BC68" s="107"/>
      <c r="BD68" s="107"/>
      <c r="BE68" s="112"/>
    </row>
    <row r="69" spans="1:57">
      <c r="A69">
        <f t="shared" ref="A69:AT69" si="91">IF(A15=(-1),-1,MOD(A15,$B$54))</f>
        <v>30</v>
      </c>
      <c r="B69">
        <f t="shared" si="91"/>
        <v>-1</v>
      </c>
      <c r="C69">
        <f t="shared" si="91"/>
        <v>-1</v>
      </c>
      <c r="D69">
        <f t="shared" si="91"/>
        <v>-1</v>
      </c>
      <c r="E69">
        <f t="shared" si="91"/>
        <v>-1</v>
      </c>
      <c r="F69">
        <f t="shared" si="91"/>
        <v>-1</v>
      </c>
      <c r="G69">
        <f t="shared" si="91"/>
        <v>-1</v>
      </c>
      <c r="H69">
        <f t="shared" si="91"/>
        <v>-1</v>
      </c>
      <c r="I69">
        <f t="shared" si="91"/>
        <v>-1</v>
      </c>
      <c r="J69">
        <f t="shared" si="91"/>
        <v>-1</v>
      </c>
      <c r="K69">
        <f t="shared" si="91"/>
        <v>-1</v>
      </c>
      <c r="L69">
        <f t="shared" si="91"/>
        <v>-1</v>
      </c>
      <c r="M69">
        <f t="shared" si="91"/>
        <v>55</v>
      </c>
      <c r="N69">
        <f t="shared" si="91"/>
        <v>-1</v>
      </c>
      <c r="O69">
        <f t="shared" si="91"/>
        <v>-1</v>
      </c>
      <c r="P69">
        <f t="shared" si="91"/>
        <v>30</v>
      </c>
      <c r="Q69">
        <f t="shared" si="91"/>
        <v>127</v>
      </c>
      <c r="R69">
        <f t="shared" si="91"/>
        <v>16</v>
      </c>
      <c r="S69">
        <f t="shared" si="91"/>
        <v>-1</v>
      </c>
      <c r="T69">
        <f t="shared" si="91"/>
        <v>-1</v>
      </c>
      <c r="U69">
        <f t="shared" si="91"/>
        <v>-1</v>
      </c>
      <c r="V69">
        <f t="shared" si="91"/>
        <v>53</v>
      </c>
      <c r="W69">
        <f t="shared" si="91"/>
        <v>-1</v>
      </c>
      <c r="X69">
        <f t="shared" si="91"/>
        <v>-1</v>
      </c>
      <c r="Y69">
        <f t="shared" si="91"/>
        <v>-1</v>
      </c>
      <c r="Z69">
        <f t="shared" si="91"/>
        <v>-1</v>
      </c>
      <c r="AA69">
        <f t="shared" si="91"/>
        <v>-1</v>
      </c>
      <c r="AB69">
        <f t="shared" si="91"/>
        <v>-1</v>
      </c>
      <c r="AC69">
        <f t="shared" si="91"/>
        <v>-1</v>
      </c>
      <c r="AD69">
        <f t="shared" si="91"/>
        <v>-1</v>
      </c>
      <c r="AE69">
        <f t="shared" si="91"/>
        <v>-1</v>
      </c>
      <c r="AF69">
        <f t="shared" si="91"/>
        <v>-1</v>
      </c>
      <c r="AG69">
        <f t="shared" si="91"/>
        <v>-1</v>
      </c>
      <c r="AH69">
        <f t="shared" si="91"/>
        <v>-1</v>
      </c>
      <c r="AI69">
        <f t="shared" si="91"/>
        <v>-1</v>
      </c>
      <c r="AJ69">
        <f t="shared" si="91"/>
        <v>-1</v>
      </c>
      <c r="AK69">
        <f t="shared" si="91"/>
        <v>0</v>
      </c>
      <c r="AL69">
        <f t="shared" si="91"/>
        <v>-1</v>
      </c>
      <c r="AM69">
        <f t="shared" si="91"/>
        <v>-1</v>
      </c>
      <c r="AN69">
        <f t="shared" si="91"/>
        <v>-1</v>
      </c>
      <c r="AO69">
        <f t="shared" si="91"/>
        <v>-1</v>
      </c>
      <c r="AP69">
        <f t="shared" si="91"/>
        <v>-1</v>
      </c>
      <c r="AQ69">
        <f t="shared" si="91"/>
        <v>-1</v>
      </c>
      <c r="AR69">
        <f t="shared" si="91"/>
        <v>-1</v>
      </c>
      <c r="AS69">
        <f t="shared" si="91"/>
        <v>-1</v>
      </c>
      <c r="AT69">
        <f t="shared" si="91"/>
        <v>-1</v>
      </c>
      <c r="AV69" s="111"/>
      <c r="AW69" s="159">
        <f t="shared" si="76"/>
        <v>24</v>
      </c>
      <c r="AX69" s="107"/>
      <c r="AY69" s="107"/>
      <c r="AZ69" s="107"/>
      <c r="BA69" s="107"/>
      <c r="BB69" s="159">
        <f t="shared" si="77"/>
        <v>44</v>
      </c>
      <c r="BC69" s="107"/>
      <c r="BD69" s="107"/>
      <c r="BE69" s="112"/>
    </row>
    <row r="70" spans="1:57">
      <c r="A70">
        <f t="shared" ref="A70:AT70" si="92">IF(A16=(-1),-1,MOD(A16,$B$54))</f>
        <v>40</v>
      </c>
      <c r="B70">
        <f t="shared" si="92"/>
        <v>96</v>
      </c>
      <c r="C70">
        <f t="shared" si="92"/>
        <v>-1</v>
      </c>
      <c r="D70">
        <f t="shared" si="92"/>
        <v>-1</v>
      </c>
      <c r="E70">
        <f t="shared" si="92"/>
        <v>-1</v>
      </c>
      <c r="F70">
        <f t="shared" si="92"/>
        <v>-1</v>
      </c>
      <c r="G70">
        <f t="shared" si="92"/>
        <v>-1</v>
      </c>
      <c r="H70">
        <f t="shared" si="92"/>
        <v>-1</v>
      </c>
      <c r="I70">
        <f t="shared" si="92"/>
        <v>-1</v>
      </c>
      <c r="J70">
        <f t="shared" si="92"/>
        <v>-1</v>
      </c>
      <c r="K70">
        <f t="shared" si="92"/>
        <v>65</v>
      </c>
      <c r="L70">
        <f t="shared" si="92"/>
        <v>-1</v>
      </c>
      <c r="M70">
        <f t="shared" si="92"/>
        <v>-1</v>
      </c>
      <c r="N70">
        <f t="shared" si="92"/>
        <v>63</v>
      </c>
      <c r="O70">
        <f t="shared" si="92"/>
        <v>-1</v>
      </c>
      <c r="P70">
        <f t="shared" si="92"/>
        <v>-1</v>
      </c>
      <c r="Q70">
        <f t="shared" si="92"/>
        <v>-1</v>
      </c>
      <c r="R70">
        <f t="shared" si="92"/>
        <v>-1</v>
      </c>
      <c r="S70">
        <f t="shared" si="92"/>
        <v>75</v>
      </c>
      <c r="T70">
        <f t="shared" si="92"/>
        <v>-1</v>
      </c>
      <c r="U70">
        <f t="shared" si="92"/>
        <v>-1</v>
      </c>
      <c r="V70">
        <f t="shared" si="92"/>
        <v>-1</v>
      </c>
      <c r="W70">
        <f t="shared" si="92"/>
        <v>-1</v>
      </c>
      <c r="X70">
        <f t="shared" si="92"/>
        <v>-1</v>
      </c>
      <c r="Y70">
        <f t="shared" si="92"/>
        <v>-1</v>
      </c>
      <c r="Z70">
        <f t="shared" si="92"/>
        <v>3</v>
      </c>
      <c r="AA70">
        <f t="shared" si="92"/>
        <v>-1</v>
      </c>
      <c r="AB70">
        <f t="shared" si="92"/>
        <v>-1</v>
      </c>
      <c r="AC70">
        <f t="shared" si="92"/>
        <v>-1</v>
      </c>
      <c r="AD70">
        <f t="shared" si="92"/>
        <v>-1</v>
      </c>
      <c r="AE70">
        <f t="shared" si="92"/>
        <v>-1</v>
      </c>
      <c r="AF70">
        <f t="shared" si="92"/>
        <v>-1</v>
      </c>
      <c r="AG70">
        <f t="shared" si="92"/>
        <v>-1</v>
      </c>
      <c r="AH70">
        <f t="shared" si="92"/>
        <v>-1</v>
      </c>
      <c r="AI70">
        <f t="shared" si="92"/>
        <v>-1</v>
      </c>
      <c r="AJ70">
        <f t="shared" si="92"/>
        <v>-1</v>
      </c>
      <c r="AK70">
        <f t="shared" si="92"/>
        <v>-1</v>
      </c>
      <c r="AL70">
        <f t="shared" si="92"/>
        <v>0</v>
      </c>
      <c r="AM70">
        <f t="shared" si="92"/>
        <v>-1</v>
      </c>
      <c r="AN70">
        <f t="shared" si="92"/>
        <v>-1</v>
      </c>
      <c r="AO70">
        <f t="shared" si="92"/>
        <v>-1</v>
      </c>
      <c r="AP70">
        <f t="shared" si="92"/>
        <v>-1</v>
      </c>
      <c r="AQ70">
        <f t="shared" si="92"/>
        <v>-1</v>
      </c>
      <c r="AR70">
        <f t="shared" si="92"/>
        <v>-1</v>
      </c>
      <c r="AS70">
        <f t="shared" si="92"/>
        <v>-1</v>
      </c>
      <c r="AT70">
        <f t="shared" si="92"/>
        <v>-1</v>
      </c>
      <c r="AV70" s="111"/>
      <c r="AW70" s="159">
        <f t="shared" si="76"/>
        <v>22</v>
      </c>
      <c r="AX70" s="107"/>
      <c r="AY70" s="107"/>
      <c r="AZ70" s="107"/>
      <c r="BA70" s="107"/>
      <c r="BB70" s="159">
        <f t="shared" si="77"/>
        <v>42</v>
      </c>
      <c r="BC70" s="107"/>
      <c r="BD70" s="107"/>
      <c r="BE70" s="112"/>
    </row>
    <row r="71" spans="1:57">
      <c r="A71">
        <f t="shared" ref="A71:AT71" si="93">IF(A17=(-1),-1,MOD(A17,$B$54))</f>
        <v>-1</v>
      </c>
      <c r="B71">
        <f t="shared" si="93"/>
        <v>64</v>
      </c>
      <c r="C71">
        <f t="shared" si="93"/>
        <v>-1</v>
      </c>
      <c r="D71">
        <f t="shared" si="93"/>
        <v>49</v>
      </c>
      <c r="E71">
        <f t="shared" si="93"/>
        <v>-1</v>
      </c>
      <c r="F71">
        <f t="shared" si="93"/>
        <v>-1</v>
      </c>
      <c r="G71">
        <f t="shared" si="93"/>
        <v>-1</v>
      </c>
      <c r="H71">
        <f t="shared" si="93"/>
        <v>-1</v>
      </c>
      <c r="I71">
        <f t="shared" si="93"/>
        <v>-1</v>
      </c>
      <c r="J71">
        <f t="shared" si="93"/>
        <v>-1</v>
      </c>
      <c r="K71">
        <f t="shared" si="93"/>
        <v>-1</v>
      </c>
      <c r="L71">
        <f t="shared" si="93"/>
        <v>49</v>
      </c>
      <c r="M71">
        <f t="shared" si="93"/>
        <v>-1</v>
      </c>
      <c r="N71">
        <f t="shared" si="93"/>
        <v>-1</v>
      </c>
      <c r="O71">
        <f t="shared" si="93"/>
        <v>-1</v>
      </c>
      <c r="P71">
        <f t="shared" si="93"/>
        <v>-1</v>
      </c>
      <c r="Q71">
        <f t="shared" si="93"/>
        <v>-1</v>
      </c>
      <c r="R71">
        <f t="shared" si="93"/>
        <v>-1</v>
      </c>
      <c r="S71">
        <f t="shared" si="93"/>
        <v>-1</v>
      </c>
      <c r="T71">
        <f t="shared" si="93"/>
        <v>-1</v>
      </c>
      <c r="U71">
        <f t="shared" si="93"/>
        <v>51</v>
      </c>
      <c r="V71">
        <f t="shared" si="93"/>
        <v>-1</v>
      </c>
      <c r="W71">
        <f t="shared" si="93"/>
        <v>154</v>
      </c>
      <c r="X71">
        <f t="shared" si="93"/>
        <v>-1</v>
      </c>
      <c r="Y71">
        <f t="shared" si="93"/>
        <v>-1</v>
      </c>
      <c r="Z71">
        <f t="shared" si="93"/>
        <v>-1</v>
      </c>
      <c r="AA71">
        <f t="shared" si="93"/>
        <v>-1</v>
      </c>
      <c r="AB71">
        <f t="shared" si="93"/>
        <v>-1</v>
      </c>
      <c r="AC71">
        <f t="shared" si="93"/>
        <v>-1</v>
      </c>
      <c r="AD71">
        <f t="shared" si="93"/>
        <v>-1</v>
      </c>
      <c r="AE71">
        <f t="shared" si="93"/>
        <v>-1</v>
      </c>
      <c r="AF71">
        <f t="shared" si="93"/>
        <v>-1</v>
      </c>
      <c r="AG71">
        <f t="shared" si="93"/>
        <v>-1</v>
      </c>
      <c r="AH71">
        <f t="shared" si="93"/>
        <v>-1</v>
      </c>
      <c r="AI71">
        <f t="shared" si="93"/>
        <v>-1</v>
      </c>
      <c r="AJ71">
        <f t="shared" si="93"/>
        <v>-1</v>
      </c>
      <c r="AK71">
        <f t="shared" si="93"/>
        <v>-1</v>
      </c>
      <c r="AL71">
        <f t="shared" si="93"/>
        <v>-1</v>
      </c>
      <c r="AM71">
        <f t="shared" si="93"/>
        <v>0</v>
      </c>
      <c r="AN71">
        <f t="shared" si="93"/>
        <v>-1</v>
      </c>
      <c r="AO71">
        <f t="shared" si="93"/>
        <v>-1</v>
      </c>
      <c r="AP71">
        <f t="shared" si="93"/>
        <v>-1</v>
      </c>
      <c r="AQ71">
        <f t="shared" si="93"/>
        <v>-1</v>
      </c>
      <c r="AR71">
        <f t="shared" si="93"/>
        <v>-1</v>
      </c>
      <c r="AS71">
        <f t="shared" si="93"/>
        <v>-1</v>
      </c>
      <c r="AT71">
        <f t="shared" si="93"/>
        <v>-1</v>
      </c>
      <c r="AV71" s="111"/>
      <c r="AW71" s="159">
        <f t="shared" si="76"/>
        <v>22</v>
      </c>
      <c r="AX71" s="107"/>
      <c r="AY71" s="107"/>
      <c r="AZ71" s="107"/>
      <c r="BA71" s="107"/>
      <c r="BB71" s="159">
        <f t="shared" si="77"/>
        <v>42</v>
      </c>
      <c r="BC71" s="107"/>
      <c r="BD71" s="107"/>
      <c r="BE71" s="112"/>
    </row>
    <row r="72" spans="1:57">
      <c r="A72">
        <f t="shared" ref="A72:AT72" si="94">IF(A18=(-1),-1,MOD(A18,$B$54))</f>
        <v>7</v>
      </c>
      <c r="B72">
        <f t="shared" si="94"/>
        <v>-1</v>
      </c>
      <c r="C72">
        <f t="shared" si="94"/>
        <v>-1</v>
      </c>
      <c r="D72">
        <f t="shared" si="94"/>
        <v>-1</v>
      </c>
      <c r="E72">
        <f t="shared" si="94"/>
        <v>-1</v>
      </c>
      <c r="F72">
        <f t="shared" si="94"/>
        <v>-1</v>
      </c>
      <c r="G72">
        <f t="shared" si="94"/>
        <v>-1</v>
      </c>
      <c r="H72">
        <f t="shared" si="94"/>
        <v>-1</v>
      </c>
      <c r="I72">
        <f t="shared" si="94"/>
        <v>-1</v>
      </c>
      <c r="J72">
        <f t="shared" si="94"/>
        <v>-1</v>
      </c>
      <c r="K72">
        <f t="shared" si="94"/>
        <v>-1</v>
      </c>
      <c r="L72">
        <f t="shared" si="94"/>
        <v>-1</v>
      </c>
      <c r="M72">
        <f t="shared" si="94"/>
        <v>-1</v>
      </c>
      <c r="N72">
        <f t="shared" si="94"/>
        <v>-1</v>
      </c>
      <c r="O72">
        <f t="shared" si="94"/>
        <v>164</v>
      </c>
      <c r="P72">
        <f t="shared" si="94"/>
        <v>-1</v>
      </c>
      <c r="Q72">
        <f t="shared" si="94"/>
        <v>59</v>
      </c>
      <c r="R72">
        <f t="shared" si="94"/>
        <v>1</v>
      </c>
      <c r="S72">
        <f t="shared" si="94"/>
        <v>-1</v>
      </c>
      <c r="T72">
        <f t="shared" si="94"/>
        <v>-1</v>
      </c>
      <c r="U72">
        <f t="shared" si="94"/>
        <v>-1</v>
      </c>
      <c r="V72">
        <f t="shared" si="94"/>
        <v>144</v>
      </c>
      <c r="W72">
        <f t="shared" si="94"/>
        <v>-1</v>
      </c>
      <c r="X72">
        <f t="shared" si="94"/>
        <v>-1</v>
      </c>
      <c r="Y72">
        <f t="shared" si="94"/>
        <v>-1</v>
      </c>
      <c r="Z72">
        <f t="shared" si="94"/>
        <v>-1</v>
      </c>
      <c r="AA72">
        <f t="shared" si="94"/>
        <v>-1</v>
      </c>
      <c r="AB72">
        <f t="shared" si="94"/>
        <v>-1</v>
      </c>
      <c r="AC72">
        <f t="shared" si="94"/>
        <v>-1</v>
      </c>
      <c r="AD72">
        <f t="shared" si="94"/>
        <v>-1</v>
      </c>
      <c r="AE72">
        <f t="shared" si="94"/>
        <v>-1</v>
      </c>
      <c r="AF72">
        <f t="shared" si="94"/>
        <v>-1</v>
      </c>
      <c r="AG72">
        <f t="shared" si="94"/>
        <v>-1</v>
      </c>
      <c r="AH72">
        <f t="shared" si="94"/>
        <v>-1</v>
      </c>
      <c r="AI72">
        <f t="shared" si="94"/>
        <v>-1</v>
      </c>
      <c r="AJ72">
        <f t="shared" si="94"/>
        <v>-1</v>
      </c>
      <c r="AK72">
        <f t="shared" si="94"/>
        <v>-1</v>
      </c>
      <c r="AL72">
        <f t="shared" si="94"/>
        <v>-1</v>
      </c>
      <c r="AM72">
        <f t="shared" si="94"/>
        <v>-1</v>
      </c>
      <c r="AN72">
        <f t="shared" si="94"/>
        <v>0</v>
      </c>
      <c r="AO72">
        <f t="shared" si="94"/>
        <v>-1</v>
      </c>
      <c r="AP72">
        <f t="shared" si="94"/>
        <v>-1</v>
      </c>
      <c r="AQ72">
        <f t="shared" si="94"/>
        <v>-1</v>
      </c>
      <c r="AR72">
        <f t="shared" si="94"/>
        <v>-1</v>
      </c>
      <c r="AS72">
        <f t="shared" si="94"/>
        <v>-1</v>
      </c>
      <c r="AT72">
        <f t="shared" si="94"/>
        <v>-1</v>
      </c>
      <c r="AV72" s="111"/>
      <c r="AW72" s="159">
        <f t="shared" si="76"/>
        <v>22</v>
      </c>
      <c r="AX72" s="107"/>
      <c r="AY72" s="107"/>
      <c r="AZ72" s="107"/>
      <c r="BA72" s="107"/>
      <c r="BB72" s="159">
        <f t="shared" si="77"/>
        <v>42</v>
      </c>
      <c r="BC72" s="107"/>
      <c r="BD72" s="107"/>
      <c r="BE72" s="112"/>
    </row>
    <row r="73" spans="1:57">
      <c r="A73">
        <f t="shared" ref="A73:AT73" si="95">IF(A19=(-1),-1,MOD(A19,$B$54))</f>
        <v>-1</v>
      </c>
      <c r="B73">
        <f t="shared" si="95"/>
        <v>42</v>
      </c>
      <c r="C73">
        <f t="shared" si="95"/>
        <v>-1</v>
      </c>
      <c r="D73">
        <f t="shared" si="95"/>
        <v>-1</v>
      </c>
      <c r="E73">
        <f t="shared" si="95"/>
        <v>-1</v>
      </c>
      <c r="F73">
        <f t="shared" si="95"/>
        <v>-1</v>
      </c>
      <c r="G73">
        <f t="shared" si="95"/>
        <v>-1</v>
      </c>
      <c r="H73">
        <f t="shared" si="95"/>
        <v>-1</v>
      </c>
      <c r="I73">
        <f t="shared" si="95"/>
        <v>-1</v>
      </c>
      <c r="J73">
        <f t="shared" si="95"/>
        <v>-1</v>
      </c>
      <c r="K73">
        <f t="shared" si="95"/>
        <v>-1</v>
      </c>
      <c r="L73">
        <f t="shared" si="95"/>
        <v>-1</v>
      </c>
      <c r="M73">
        <f t="shared" si="95"/>
        <v>57</v>
      </c>
      <c r="N73">
        <f t="shared" si="95"/>
        <v>8</v>
      </c>
      <c r="O73">
        <f t="shared" si="95"/>
        <v>-1</v>
      </c>
      <c r="P73">
        <f t="shared" si="95"/>
        <v>-1</v>
      </c>
      <c r="Q73">
        <f t="shared" si="95"/>
        <v>-1</v>
      </c>
      <c r="R73">
        <f t="shared" si="95"/>
        <v>-1</v>
      </c>
      <c r="S73">
        <f t="shared" si="95"/>
        <v>155</v>
      </c>
      <c r="T73">
        <f t="shared" si="95"/>
        <v>147</v>
      </c>
      <c r="U73">
        <f t="shared" si="95"/>
        <v>-1</v>
      </c>
      <c r="V73">
        <f t="shared" si="95"/>
        <v>-1</v>
      </c>
      <c r="W73">
        <f t="shared" si="95"/>
        <v>-1</v>
      </c>
      <c r="X73">
        <f t="shared" si="95"/>
        <v>-1</v>
      </c>
      <c r="Y73">
        <f t="shared" si="95"/>
        <v>-1</v>
      </c>
      <c r="Z73">
        <f t="shared" si="95"/>
        <v>-1</v>
      </c>
      <c r="AA73">
        <f t="shared" si="95"/>
        <v>-1</v>
      </c>
      <c r="AB73">
        <f t="shared" si="95"/>
        <v>-1</v>
      </c>
      <c r="AC73">
        <f t="shared" si="95"/>
        <v>-1</v>
      </c>
      <c r="AD73">
        <f t="shared" si="95"/>
        <v>-1</v>
      </c>
      <c r="AE73">
        <f t="shared" si="95"/>
        <v>-1</v>
      </c>
      <c r="AF73">
        <f t="shared" si="95"/>
        <v>-1</v>
      </c>
      <c r="AG73">
        <f t="shared" si="95"/>
        <v>-1</v>
      </c>
      <c r="AH73">
        <f t="shared" si="95"/>
        <v>-1</v>
      </c>
      <c r="AI73">
        <f t="shared" si="95"/>
        <v>-1</v>
      </c>
      <c r="AJ73">
        <f t="shared" si="95"/>
        <v>-1</v>
      </c>
      <c r="AK73">
        <f t="shared" si="95"/>
        <v>-1</v>
      </c>
      <c r="AL73">
        <f t="shared" si="95"/>
        <v>-1</v>
      </c>
      <c r="AM73">
        <f t="shared" si="95"/>
        <v>-1</v>
      </c>
      <c r="AN73">
        <f t="shared" si="95"/>
        <v>-1</v>
      </c>
      <c r="AO73">
        <f t="shared" si="95"/>
        <v>0</v>
      </c>
      <c r="AP73">
        <f t="shared" si="95"/>
        <v>-1</v>
      </c>
      <c r="AQ73">
        <f t="shared" si="95"/>
        <v>-1</v>
      </c>
      <c r="AR73">
        <f t="shared" si="95"/>
        <v>-1</v>
      </c>
      <c r="AS73">
        <f t="shared" si="95"/>
        <v>-1</v>
      </c>
      <c r="AT73">
        <f t="shared" si="95"/>
        <v>-1</v>
      </c>
      <c r="AV73" s="111"/>
      <c r="AW73" s="159">
        <f t="shared" si="76"/>
        <v>22</v>
      </c>
      <c r="AX73" s="107"/>
      <c r="AY73" s="107"/>
      <c r="AZ73" s="107"/>
      <c r="BA73" s="107"/>
      <c r="BB73" s="159">
        <f t="shared" si="77"/>
        <v>42</v>
      </c>
      <c r="BC73" s="107"/>
      <c r="BD73" s="107"/>
      <c r="BE73" s="112"/>
    </row>
    <row r="74" spans="1:57">
      <c r="A74">
        <f t="shared" ref="A74:AT74" si="96">IF(A20=(-1),-1,MOD(A20,$B$54))</f>
        <v>60</v>
      </c>
      <c r="B74">
        <f t="shared" si="96"/>
        <v>73</v>
      </c>
      <c r="C74">
        <f t="shared" si="96"/>
        <v>-1</v>
      </c>
      <c r="D74">
        <f t="shared" si="96"/>
        <v>-1</v>
      </c>
      <c r="E74">
        <f t="shared" si="96"/>
        <v>-1</v>
      </c>
      <c r="F74">
        <f t="shared" si="96"/>
        <v>-1</v>
      </c>
      <c r="G74">
        <f t="shared" si="96"/>
        <v>-1</v>
      </c>
      <c r="H74">
        <f t="shared" si="96"/>
        <v>72</v>
      </c>
      <c r="I74">
        <f t="shared" si="96"/>
        <v>127</v>
      </c>
      <c r="J74">
        <f t="shared" si="96"/>
        <v>-1</v>
      </c>
      <c r="K74">
        <f t="shared" si="96"/>
        <v>48</v>
      </c>
      <c r="L74">
        <f t="shared" si="96"/>
        <v>-1</v>
      </c>
      <c r="M74">
        <f t="shared" si="96"/>
        <v>-1</v>
      </c>
      <c r="N74">
        <f t="shared" si="96"/>
        <v>-1</v>
      </c>
      <c r="O74">
        <f t="shared" si="96"/>
        <v>-1</v>
      </c>
      <c r="P74">
        <f t="shared" si="96"/>
        <v>-1</v>
      </c>
      <c r="Q74">
        <f t="shared" si="96"/>
        <v>-1</v>
      </c>
      <c r="R74">
        <f t="shared" si="96"/>
        <v>-1</v>
      </c>
      <c r="S74">
        <f t="shared" si="96"/>
        <v>-1</v>
      </c>
      <c r="T74">
        <f t="shared" si="96"/>
        <v>-1</v>
      </c>
      <c r="U74">
        <f t="shared" si="96"/>
        <v>-1</v>
      </c>
      <c r="V74">
        <f t="shared" si="96"/>
        <v>-1</v>
      </c>
      <c r="W74">
        <f t="shared" si="96"/>
        <v>-1</v>
      </c>
      <c r="X74">
        <f t="shared" si="96"/>
        <v>-1</v>
      </c>
      <c r="Y74">
        <f t="shared" si="96"/>
        <v>-1</v>
      </c>
      <c r="Z74">
        <f t="shared" si="96"/>
        <v>-1</v>
      </c>
      <c r="AA74">
        <f t="shared" si="96"/>
        <v>-1</v>
      </c>
      <c r="AB74">
        <f t="shared" si="96"/>
        <v>-1</v>
      </c>
      <c r="AC74">
        <f t="shared" si="96"/>
        <v>-1</v>
      </c>
      <c r="AD74">
        <f t="shared" si="96"/>
        <v>-1</v>
      </c>
      <c r="AE74">
        <f t="shared" si="96"/>
        <v>-1</v>
      </c>
      <c r="AF74">
        <f t="shared" si="96"/>
        <v>-1</v>
      </c>
      <c r="AG74">
        <f t="shared" si="96"/>
        <v>-1</v>
      </c>
      <c r="AH74">
        <f t="shared" si="96"/>
        <v>-1</v>
      </c>
      <c r="AI74">
        <f t="shared" si="96"/>
        <v>-1</v>
      </c>
      <c r="AJ74">
        <f t="shared" si="96"/>
        <v>-1</v>
      </c>
      <c r="AK74">
        <f t="shared" si="96"/>
        <v>-1</v>
      </c>
      <c r="AL74">
        <f t="shared" si="96"/>
        <v>-1</v>
      </c>
      <c r="AM74">
        <f t="shared" si="96"/>
        <v>-1</v>
      </c>
      <c r="AN74">
        <f t="shared" si="96"/>
        <v>-1</v>
      </c>
      <c r="AO74">
        <f t="shared" si="96"/>
        <v>-1</v>
      </c>
      <c r="AP74">
        <f t="shared" si="96"/>
        <v>0</v>
      </c>
      <c r="AQ74">
        <f t="shared" si="96"/>
        <v>-1</v>
      </c>
      <c r="AR74">
        <f t="shared" si="96"/>
        <v>-1</v>
      </c>
      <c r="AS74">
        <f t="shared" si="96"/>
        <v>-1</v>
      </c>
      <c r="AT74">
        <f t="shared" si="96"/>
        <v>-1</v>
      </c>
      <c r="AV74" s="111"/>
      <c r="AW74" s="159">
        <f t="shared" si="76"/>
        <v>22</v>
      </c>
      <c r="AX74" s="107"/>
      <c r="AY74" s="107"/>
      <c r="AZ74" s="107"/>
      <c r="BA74" s="107"/>
      <c r="BB74" s="159">
        <f t="shared" si="77"/>
        <v>42</v>
      </c>
      <c r="BC74" s="107"/>
      <c r="BD74" s="107"/>
      <c r="BE74" s="112"/>
    </row>
    <row r="75" spans="1:57">
      <c r="A75">
        <f t="shared" ref="A75:AT75" si="97">IF(A21=(-1),-1,MOD(A21,$B$54))</f>
        <v>151</v>
      </c>
      <c r="B75">
        <f t="shared" si="97"/>
        <v>-1</v>
      </c>
      <c r="C75">
        <f t="shared" si="97"/>
        <v>-1</v>
      </c>
      <c r="D75">
        <f t="shared" si="97"/>
        <v>10</v>
      </c>
      <c r="E75">
        <f t="shared" si="97"/>
        <v>-1</v>
      </c>
      <c r="F75">
        <f t="shared" si="97"/>
        <v>-1</v>
      </c>
      <c r="G75">
        <f t="shared" si="97"/>
        <v>-1</v>
      </c>
      <c r="H75">
        <f t="shared" si="97"/>
        <v>-1</v>
      </c>
      <c r="I75">
        <f t="shared" si="97"/>
        <v>-1</v>
      </c>
      <c r="J75">
        <f t="shared" si="97"/>
        <v>41</v>
      </c>
      <c r="K75">
        <f t="shared" si="97"/>
        <v>-1</v>
      </c>
      <c r="L75">
        <f t="shared" si="97"/>
        <v>47</v>
      </c>
      <c r="M75">
        <f t="shared" si="97"/>
        <v>-1</v>
      </c>
      <c r="N75">
        <f t="shared" si="97"/>
        <v>-1</v>
      </c>
      <c r="O75">
        <f t="shared" si="97"/>
        <v>-1</v>
      </c>
      <c r="P75">
        <f t="shared" si="97"/>
        <v>-1</v>
      </c>
      <c r="Q75">
        <f t="shared" si="97"/>
        <v>-1</v>
      </c>
      <c r="R75">
        <f t="shared" si="97"/>
        <v>-1</v>
      </c>
      <c r="S75">
        <f t="shared" si="97"/>
        <v>-1</v>
      </c>
      <c r="T75">
        <f t="shared" si="97"/>
        <v>-1</v>
      </c>
      <c r="U75">
        <f t="shared" si="97"/>
        <v>-1</v>
      </c>
      <c r="V75">
        <f t="shared" si="97"/>
        <v>-1</v>
      </c>
      <c r="W75">
        <f t="shared" si="97"/>
        <v>160</v>
      </c>
      <c r="X75">
        <f t="shared" si="97"/>
        <v>-1</v>
      </c>
      <c r="Y75">
        <f t="shared" si="97"/>
        <v>-1</v>
      </c>
      <c r="Z75">
        <f t="shared" si="97"/>
        <v>-1</v>
      </c>
      <c r="AA75">
        <f t="shared" si="97"/>
        <v>-1</v>
      </c>
      <c r="AB75">
        <f t="shared" si="97"/>
        <v>-1</v>
      </c>
      <c r="AC75">
        <f t="shared" si="97"/>
        <v>-1</v>
      </c>
      <c r="AD75">
        <f t="shared" si="97"/>
        <v>-1</v>
      </c>
      <c r="AE75">
        <f t="shared" si="97"/>
        <v>-1</v>
      </c>
      <c r="AF75">
        <f t="shared" si="97"/>
        <v>-1</v>
      </c>
      <c r="AG75">
        <f t="shared" si="97"/>
        <v>-1</v>
      </c>
      <c r="AH75">
        <f t="shared" si="97"/>
        <v>-1</v>
      </c>
      <c r="AI75">
        <f t="shared" si="97"/>
        <v>-1</v>
      </c>
      <c r="AJ75">
        <f t="shared" si="97"/>
        <v>-1</v>
      </c>
      <c r="AK75">
        <f t="shared" si="97"/>
        <v>-1</v>
      </c>
      <c r="AL75">
        <f t="shared" si="97"/>
        <v>-1</v>
      </c>
      <c r="AM75">
        <f t="shared" si="97"/>
        <v>-1</v>
      </c>
      <c r="AN75">
        <f t="shared" si="97"/>
        <v>-1</v>
      </c>
      <c r="AO75">
        <f t="shared" si="97"/>
        <v>-1</v>
      </c>
      <c r="AP75">
        <f t="shared" si="97"/>
        <v>-1</v>
      </c>
      <c r="AQ75">
        <f t="shared" si="97"/>
        <v>0</v>
      </c>
      <c r="AR75">
        <f t="shared" si="97"/>
        <v>-1</v>
      </c>
      <c r="AS75">
        <f t="shared" si="97"/>
        <v>-1</v>
      </c>
      <c r="AT75">
        <f t="shared" si="97"/>
        <v>-1</v>
      </c>
      <c r="AV75" s="111"/>
      <c r="AW75" s="159">
        <f t="shared" si="76"/>
        <v>22</v>
      </c>
      <c r="AX75" s="107"/>
      <c r="AY75" s="107"/>
      <c r="AZ75" s="107"/>
      <c r="BA75" s="107"/>
      <c r="BB75" s="159">
        <f t="shared" si="77"/>
        <v>42</v>
      </c>
      <c r="BC75" s="107"/>
      <c r="BD75" s="107"/>
      <c r="BE75" s="112"/>
    </row>
    <row r="76" spans="1:57">
      <c r="A76">
        <f t="shared" ref="A76:AT76" si="98">IF(A22=(-1),-1,MOD(A22,$B$54))</f>
        <v>-1</v>
      </c>
      <c r="B76">
        <f t="shared" si="98"/>
        <v>73</v>
      </c>
      <c r="C76">
        <f t="shared" si="98"/>
        <v>-1</v>
      </c>
      <c r="D76">
        <f t="shared" si="98"/>
        <v>-1</v>
      </c>
      <c r="E76">
        <f t="shared" si="98"/>
        <v>-1</v>
      </c>
      <c r="F76">
        <f t="shared" si="98"/>
        <v>121</v>
      </c>
      <c r="G76">
        <f t="shared" si="98"/>
        <v>-1</v>
      </c>
      <c r="H76">
        <f t="shared" si="98"/>
        <v>-1</v>
      </c>
      <c r="I76">
        <f t="shared" si="98"/>
        <v>-1</v>
      </c>
      <c r="J76">
        <f t="shared" si="98"/>
        <v>-1</v>
      </c>
      <c r="K76">
        <f t="shared" si="98"/>
        <v>-1</v>
      </c>
      <c r="L76">
        <f t="shared" si="98"/>
        <v>-1</v>
      </c>
      <c r="M76">
        <f t="shared" si="98"/>
        <v>-1</v>
      </c>
      <c r="N76">
        <f t="shared" si="98"/>
        <v>-1</v>
      </c>
      <c r="O76">
        <f t="shared" si="98"/>
        <v>-1</v>
      </c>
      <c r="P76">
        <f t="shared" si="98"/>
        <v>-1</v>
      </c>
      <c r="Q76">
        <f t="shared" si="98"/>
        <v>109</v>
      </c>
      <c r="R76">
        <f t="shared" si="98"/>
        <v>-1</v>
      </c>
      <c r="S76">
        <f t="shared" si="98"/>
        <v>-1</v>
      </c>
      <c r="T76">
        <f t="shared" si="98"/>
        <v>-1</v>
      </c>
      <c r="U76">
        <f t="shared" si="98"/>
        <v>131</v>
      </c>
      <c r="V76">
        <f t="shared" si="98"/>
        <v>171</v>
      </c>
      <c r="W76">
        <f t="shared" si="98"/>
        <v>-1</v>
      </c>
      <c r="X76">
        <f t="shared" si="98"/>
        <v>-1</v>
      </c>
      <c r="Y76">
        <f t="shared" si="98"/>
        <v>-1</v>
      </c>
      <c r="Z76">
        <f t="shared" si="98"/>
        <v>-1</v>
      </c>
      <c r="AA76">
        <f t="shared" si="98"/>
        <v>-1</v>
      </c>
      <c r="AB76">
        <f t="shared" si="98"/>
        <v>-1</v>
      </c>
      <c r="AC76">
        <f t="shared" si="98"/>
        <v>-1</v>
      </c>
      <c r="AD76">
        <f t="shared" si="98"/>
        <v>-1</v>
      </c>
      <c r="AE76">
        <f t="shared" si="98"/>
        <v>-1</v>
      </c>
      <c r="AF76">
        <f t="shared" si="98"/>
        <v>-1</v>
      </c>
      <c r="AG76">
        <f t="shared" si="98"/>
        <v>-1</v>
      </c>
      <c r="AH76">
        <f t="shared" si="98"/>
        <v>-1</v>
      </c>
      <c r="AI76">
        <f t="shared" si="98"/>
        <v>-1</v>
      </c>
      <c r="AJ76">
        <f t="shared" si="98"/>
        <v>-1</v>
      </c>
      <c r="AK76">
        <f t="shared" si="98"/>
        <v>-1</v>
      </c>
      <c r="AL76">
        <f t="shared" si="98"/>
        <v>-1</v>
      </c>
      <c r="AM76">
        <f t="shared" si="98"/>
        <v>-1</v>
      </c>
      <c r="AN76">
        <f t="shared" si="98"/>
        <v>-1</v>
      </c>
      <c r="AO76">
        <f t="shared" si="98"/>
        <v>-1</v>
      </c>
      <c r="AP76">
        <f t="shared" si="98"/>
        <v>-1</v>
      </c>
      <c r="AQ76">
        <f t="shared" si="98"/>
        <v>-1</v>
      </c>
      <c r="AR76">
        <f t="shared" si="98"/>
        <v>0</v>
      </c>
      <c r="AS76">
        <f t="shared" si="98"/>
        <v>-1</v>
      </c>
      <c r="AT76">
        <f t="shared" si="98"/>
        <v>-1</v>
      </c>
      <c r="AV76" s="111"/>
      <c r="AW76" s="159">
        <f t="shared" si="76"/>
        <v>20</v>
      </c>
      <c r="AX76" s="107"/>
      <c r="AY76" s="107"/>
      <c r="AZ76" s="107"/>
      <c r="BA76" s="107"/>
      <c r="BB76" s="159">
        <f t="shared" si="77"/>
        <v>40</v>
      </c>
      <c r="BC76" s="107"/>
      <c r="BD76" s="107"/>
      <c r="BE76" s="112"/>
    </row>
    <row r="77" spans="1:57" ht="15.75" thickBot="1">
      <c r="A77">
        <f t="shared" ref="A77:AT77" si="99">IF(A23=(-1),-1,MOD(A23,$B$54))</f>
        <v>64</v>
      </c>
      <c r="B77">
        <f t="shared" si="99"/>
        <v>-1</v>
      </c>
      <c r="C77">
        <f t="shared" si="99"/>
        <v>-1</v>
      </c>
      <c r="D77">
        <f t="shared" si="99"/>
        <v>-1</v>
      </c>
      <c r="E77">
        <f t="shared" si="99"/>
        <v>-1</v>
      </c>
      <c r="F77">
        <f t="shared" si="99"/>
        <v>-1</v>
      </c>
      <c r="G77">
        <f t="shared" si="99"/>
        <v>-1</v>
      </c>
      <c r="H77">
        <f t="shared" si="99"/>
        <v>-1</v>
      </c>
      <c r="I77">
        <f t="shared" si="99"/>
        <v>-1</v>
      </c>
      <c r="J77">
        <f t="shared" si="99"/>
        <v>-1</v>
      </c>
      <c r="K77">
        <f t="shared" si="99"/>
        <v>-1</v>
      </c>
      <c r="L77">
        <f t="shared" si="99"/>
        <v>-1</v>
      </c>
      <c r="M77">
        <f t="shared" si="99"/>
        <v>142</v>
      </c>
      <c r="N77">
        <f t="shared" si="99"/>
        <v>12</v>
      </c>
      <c r="O77">
        <f t="shared" si="99"/>
        <v>-1</v>
      </c>
      <c r="P77">
        <f t="shared" si="99"/>
        <v>-1</v>
      </c>
      <c r="Q77">
        <f t="shared" si="99"/>
        <v>-1</v>
      </c>
      <c r="R77">
        <f t="shared" si="99"/>
        <v>158</v>
      </c>
      <c r="S77">
        <f t="shared" si="99"/>
        <v>-1</v>
      </c>
      <c r="T77">
        <f t="shared" si="99"/>
        <v>-1</v>
      </c>
      <c r="U77">
        <f t="shared" si="99"/>
        <v>-1</v>
      </c>
      <c r="V77">
        <f t="shared" si="99"/>
        <v>-1</v>
      </c>
      <c r="W77">
        <f t="shared" si="99"/>
        <v>-1</v>
      </c>
      <c r="X77">
        <f t="shared" si="99"/>
        <v>-1</v>
      </c>
      <c r="Y77">
        <f t="shared" si="99"/>
        <v>-1</v>
      </c>
      <c r="Z77">
        <f t="shared" si="99"/>
        <v>-1</v>
      </c>
      <c r="AA77">
        <f t="shared" si="99"/>
        <v>-1</v>
      </c>
      <c r="AB77">
        <f t="shared" si="99"/>
        <v>-1</v>
      </c>
      <c r="AC77">
        <f t="shared" si="99"/>
        <v>-1</v>
      </c>
      <c r="AD77">
        <f t="shared" si="99"/>
        <v>-1</v>
      </c>
      <c r="AE77">
        <f t="shared" si="99"/>
        <v>-1</v>
      </c>
      <c r="AF77">
        <f t="shared" si="99"/>
        <v>-1</v>
      </c>
      <c r="AG77">
        <f t="shared" si="99"/>
        <v>-1</v>
      </c>
      <c r="AH77">
        <f t="shared" si="99"/>
        <v>-1</v>
      </c>
      <c r="AI77">
        <f t="shared" si="99"/>
        <v>-1</v>
      </c>
      <c r="AJ77">
        <f t="shared" si="99"/>
        <v>-1</v>
      </c>
      <c r="AK77">
        <f t="shared" si="99"/>
        <v>-1</v>
      </c>
      <c r="AL77">
        <f t="shared" si="99"/>
        <v>-1</v>
      </c>
      <c r="AM77">
        <f t="shared" si="99"/>
        <v>-1</v>
      </c>
      <c r="AN77">
        <f t="shared" si="99"/>
        <v>-1</v>
      </c>
      <c r="AO77">
        <f t="shared" si="99"/>
        <v>-1</v>
      </c>
      <c r="AP77">
        <f t="shared" si="99"/>
        <v>-1</v>
      </c>
      <c r="AQ77">
        <f t="shared" si="99"/>
        <v>-1</v>
      </c>
      <c r="AR77">
        <f t="shared" si="99"/>
        <v>-1</v>
      </c>
      <c r="AS77">
        <f t="shared" si="99"/>
        <v>0</v>
      </c>
      <c r="AT77">
        <f t="shared" si="99"/>
        <v>-1</v>
      </c>
      <c r="AV77" s="113"/>
      <c r="AW77" s="159">
        <f t="shared" si="76"/>
        <v>20</v>
      </c>
      <c r="AX77" s="114"/>
      <c r="AY77" s="114"/>
      <c r="AZ77" s="114"/>
      <c r="BA77" s="114"/>
      <c r="BB77" s="159">
        <f t="shared" si="77"/>
        <v>40</v>
      </c>
      <c r="BC77" s="114"/>
      <c r="BD77" s="114"/>
      <c r="BE77" s="115"/>
    </row>
    <row r="78" spans="1:57" ht="15.75" thickBot="1">
      <c r="A78">
        <f t="shared" ref="A78:AT78" si="100">IF(A24=(-1),-1,MOD(A24,$B$54))</f>
        <v>-1</v>
      </c>
      <c r="B78">
        <f t="shared" si="100"/>
        <v>156</v>
      </c>
      <c r="C78">
        <f t="shared" si="100"/>
        <v>147</v>
      </c>
      <c r="D78">
        <f t="shared" si="100"/>
        <v>-1</v>
      </c>
      <c r="E78">
        <f t="shared" si="100"/>
        <v>-1</v>
      </c>
      <c r="F78">
        <f t="shared" si="100"/>
        <v>-1</v>
      </c>
      <c r="G78">
        <f t="shared" si="100"/>
        <v>-1</v>
      </c>
      <c r="H78">
        <f t="shared" si="100"/>
        <v>-1</v>
      </c>
      <c r="I78">
        <f t="shared" si="100"/>
        <v>-1</v>
      </c>
      <c r="J78">
        <f t="shared" si="100"/>
        <v>-1</v>
      </c>
      <c r="K78">
        <f t="shared" si="100"/>
        <v>170</v>
      </c>
      <c r="L78">
        <f t="shared" si="100"/>
        <v>-1</v>
      </c>
      <c r="M78">
        <f t="shared" si="100"/>
        <v>-1</v>
      </c>
      <c r="N78">
        <f t="shared" si="100"/>
        <v>-1</v>
      </c>
      <c r="O78">
        <f t="shared" si="100"/>
        <v>-1</v>
      </c>
      <c r="P78">
        <f t="shared" si="100"/>
        <v>-1</v>
      </c>
      <c r="Q78">
        <f t="shared" si="100"/>
        <v>-1</v>
      </c>
      <c r="R78">
        <f t="shared" si="100"/>
        <v>-1</v>
      </c>
      <c r="S78">
        <f t="shared" si="100"/>
        <v>152</v>
      </c>
      <c r="T78">
        <f t="shared" si="100"/>
        <v>-1</v>
      </c>
      <c r="U78">
        <f t="shared" si="100"/>
        <v>-1</v>
      </c>
      <c r="V78">
        <f t="shared" si="100"/>
        <v>-1</v>
      </c>
      <c r="W78">
        <f t="shared" si="100"/>
        <v>-1</v>
      </c>
      <c r="X78">
        <f t="shared" si="100"/>
        <v>-1</v>
      </c>
      <c r="Y78">
        <f t="shared" si="100"/>
        <v>-1</v>
      </c>
      <c r="Z78">
        <f t="shared" si="100"/>
        <v>-1</v>
      </c>
      <c r="AA78">
        <f t="shared" si="100"/>
        <v>-1</v>
      </c>
      <c r="AB78">
        <f t="shared" si="100"/>
        <v>-1</v>
      </c>
      <c r="AC78">
        <f t="shared" si="100"/>
        <v>-1</v>
      </c>
      <c r="AD78">
        <f t="shared" si="100"/>
        <v>-1</v>
      </c>
      <c r="AE78">
        <f t="shared" si="100"/>
        <v>-1</v>
      </c>
      <c r="AF78">
        <f t="shared" si="100"/>
        <v>-1</v>
      </c>
      <c r="AG78">
        <f t="shared" si="100"/>
        <v>-1</v>
      </c>
      <c r="AH78">
        <f t="shared" si="100"/>
        <v>-1</v>
      </c>
      <c r="AI78">
        <f t="shared" si="100"/>
        <v>-1</v>
      </c>
      <c r="AJ78">
        <f t="shared" si="100"/>
        <v>-1</v>
      </c>
      <c r="AK78">
        <f t="shared" si="100"/>
        <v>-1</v>
      </c>
      <c r="AL78">
        <f t="shared" si="100"/>
        <v>-1</v>
      </c>
      <c r="AM78">
        <f t="shared" si="100"/>
        <v>-1</v>
      </c>
      <c r="AN78">
        <f t="shared" si="100"/>
        <v>-1</v>
      </c>
      <c r="AO78">
        <f t="shared" si="100"/>
        <v>-1</v>
      </c>
      <c r="AP78">
        <f t="shared" si="100"/>
        <v>-1</v>
      </c>
      <c r="AQ78">
        <f t="shared" si="100"/>
        <v>-1</v>
      </c>
      <c r="AR78">
        <f t="shared" si="100"/>
        <v>-1</v>
      </c>
      <c r="AS78">
        <f t="shared" si="100"/>
        <v>-1</v>
      </c>
      <c r="AT78">
        <f t="shared" si="100"/>
        <v>0</v>
      </c>
    </row>
    <row r="79" spans="1:57" ht="15.75" thickBot="1">
      <c r="AV79" s="135" t="s">
        <v>77</v>
      </c>
      <c r="AW79" s="196"/>
      <c r="AX79" s="196"/>
      <c r="AY79" s="196"/>
      <c r="AZ79" s="196"/>
      <c r="BA79" s="196"/>
      <c r="BB79" s="196"/>
      <c r="BC79" s="196"/>
      <c r="BD79" s="196"/>
      <c r="BE79" s="197"/>
    </row>
    <row r="80" spans="1:57" ht="15.75" thickBot="1">
      <c r="AV80" s="198" t="s">
        <v>19</v>
      </c>
      <c r="AW80" s="194">
        <f>AZ1+MAX($AZ$84,$AZ$85,$AZ$86,$AZ$87)</f>
        <v>23</v>
      </c>
      <c r="AX80" s="315" t="s">
        <v>20</v>
      </c>
      <c r="AY80" s="316"/>
      <c r="AZ80" s="317"/>
      <c r="BA80" s="198" t="s">
        <v>19</v>
      </c>
      <c r="BB80" s="194">
        <f>AZ1+MAX($BE$84,$BE$85,$BE$87,$BE$86)</f>
        <v>31</v>
      </c>
      <c r="BC80" s="315" t="s">
        <v>18</v>
      </c>
      <c r="BD80" s="316"/>
      <c r="BE80" s="317"/>
    </row>
    <row r="81" spans="1:57" ht="15.75" thickBot="1">
      <c r="A81" s="13" t="s">
        <v>2</v>
      </c>
      <c r="B81" s="12">
        <v>352</v>
      </c>
      <c r="D81" s="11" t="s">
        <v>3</v>
      </c>
      <c r="E81" s="10">
        <f>B81*AW1</f>
        <v>16192</v>
      </c>
      <c r="AV81" s="198"/>
      <c r="AW81" s="194">
        <f t="shared" ref="AW81:AW103" si="101">AZ2+MAX($AZ$84,$AZ$85,$AZ$86,$AZ$87)</f>
        <v>23</v>
      </c>
      <c r="AX81" s="192" t="s">
        <v>85</v>
      </c>
      <c r="AY81" s="191"/>
      <c r="AZ81" s="190">
        <v>138</v>
      </c>
      <c r="BA81" s="198"/>
      <c r="BB81" s="194">
        <f t="shared" ref="BB81:BB103" si="102">AZ2+MAX($BE$84,$BE$85,$BE$87,$BE$86)</f>
        <v>31</v>
      </c>
      <c r="BC81" s="192" t="s">
        <v>85</v>
      </c>
      <c r="BD81" s="191"/>
      <c r="BE81" s="190">
        <v>139</v>
      </c>
    </row>
    <row r="82" spans="1:57">
      <c r="A82">
        <f t="shared" ref="A82:AT82" si="103">IF(A1=(-1),-1,MOD(A1,$B$81))</f>
        <v>250</v>
      </c>
      <c r="B82">
        <f t="shared" si="103"/>
        <v>69</v>
      </c>
      <c r="C82">
        <f t="shared" si="103"/>
        <v>226</v>
      </c>
      <c r="D82">
        <f t="shared" si="103"/>
        <v>159</v>
      </c>
      <c r="E82">
        <f t="shared" si="103"/>
        <v>-1</v>
      </c>
      <c r="F82">
        <f t="shared" si="103"/>
        <v>100</v>
      </c>
      <c r="G82">
        <f t="shared" si="103"/>
        <v>10</v>
      </c>
      <c r="H82">
        <f t="shared" si="103"/>
        <v>-1</v>
      </c>
      <c r="I82">
        <f t="shared" si="103"/>
        <v>-1</v>
      </c>
      <c r="J82">
        <f t="shared" si="103"/>
        <v>59</v>
      </c>
      <c r="K82">
        <f t="shared" si="103"/>
        <v>229</v>
      </c>
      <c r="L82">
        <f t="shared" si="103"/>
        <v>110</v>
      </c>
      <c r="M82">
        <f t="shared" si="103"/>
        <v>191</v>
      </c>
      <c r="N82">
        <f t="shared" si="103"/>
        <v>9</v>
      </c>
      <c r="O82">
        <f t="shared" si="103"/>
        <v>-1</v>
      </c>
      <c r="P82">
        <f t="shared" si="103"/>
        <v>195</v>
      </c>
      <c r="Q82">
        <f t="shared" si="103"/>
        <v>23</v>
      </c>
      <c r="R82">
        <f t="shared" si="103"/>
        <v>-1</v>
      </c>
      <c r="S82">
        <f t="shared" si="103"/>
        <v>190</v>
      </c>
      <c r="T82">
        <f t="shared" si="103"/>
        <v>35</v>
      </c>
      <c r="U82">
        <f t="shared" si="103"/>
        <v>239</v>
      </c>
      <c r="V82">
        <f t="shared" si="103"/>
        <v>31</v>
      </c>
      <c r="W82">
        <f t="shared" si="103"/>
        <v>1</v>
      </c>
      <c r="X82">
        <f t="shared" si="103"/>
        <v>0</v>
      </c>
      <c r="Y82">
        <f t="shared" si="103"/>
        <v>-1</v>
      </c>
      <c r="Z82">
        <f t="shared" si="103"/>
        <v>-1</v>
      </c>
      <c r="AA82">
        <f t="shared" si="103"/>
        <v>-1</v>
      </c>
      <c r="AB82">
        <f t="shared" si="103"/>
        <v>-1</v>
      </c>
      <c r="AC82">
        <f t="shared" si="103"/>
        <v>-1</v>
      </c>
      <c r="AD82">
        <f t="shared" si="103"/>
        <v>-1</v>
      </c>
      <c r="AE82">
        <f t="shared" si="103"/>
        <v>-1</v>
      </c>
      <c r="AF82">
        <f t="shared" si="103"/>
        <v>-1</v>
      </c>
      <c r="AG82">
        <f t="shared" si="103"/>
        <v>-1</v>
      </c>
      <c r="AH82">
        <f t="shared" si="103"/>
        <v>-1</v>
      </c>
      <c r="AI82">
        <f t="shared" si="103"/>
        <v>-1</v>
      </c>
      <c r="AJ82">
        <f t="shared" si="103"/>
        <v>-1</v>
      </c>
      <c r="AK82">
        <f t="shared" si="103"/>
        <v>-1</v>
      </c>
      <c r="AL82">
        <f t="shared" si="103"/>
        <v>-1</v>
      </c>
      <c r="AM82">
        <f t="shared" si="103"/>
        <v>-1</v>
      </c>
      <c r="AN82">
        <f t="shared" si="103"/>
        <v>-1</v>
      </c>
      <c r="AO82">
        <f t="shared" si="103"/>
        <v>-1</v>
      </c>
      <c r="AP82">
        <f t="shared" si="103"/>
        <v>-1</v>
      </c>
      <c r="AQ82">
        <f t="shared" si="103"/>
        <v>-1</v>
      </c>
      <c r="AR82">
        <f t="shared" si="103"/>
        <v>-1</v>
      </c>
      <c r="AS82">
        <f t="shared" si="103"/>
        <v>-1</v>
      </c>
      <c r="AT82">
        <f t="shared" si="103"/>
        <v>-1</v>
      </c>
      <c r="AV82" s="198"/>
      <c r="AW82" s="194">
        <f t="shared" si="101"/>
        <v>23</v>
      </c>
      <c r="AX82" s="189" t="s">
        <v>86</v>
      </c>
      <c r="AY82" s="188"/>
      <c r="AZ82" s="187">
        <v>139</v>
      </c>
      <c r="BA82" s="198"/>
      <c r="BB82" s="194">
        <f t="shared" si="102"/>
        <v>31</v>
      </c>
      <c r="BC82" s="189" t="s">
        <v>86</v>
      </c>
      <c r="BD82" s="188"/>
      <c r="BE82" s="187">
        <v>141</v>
      </c>
    </row>
    <row r="83" spans="1:57">
      <c r="A83">
        <f t="shared" ref="A83:AT83" si="104">IF(A2=(-1),-1,MOD(A2,$B$81))</f>
        <v>2</v>
      </c>
      <c r="B83">
        <f t="shared" si="104"/>
        <v>-1</v>
      </c>
      <c r="C83">
        <f t="shared" si="104"/>
        <v>239</v>
      </c>
      <c r="D83">
        <f t="shared" si="104"/>
        <v>117</v>
      </c>
      <c r="E83">
        <f t="shared" si="104"/>
        <v>124</v>
      </c>
      <c r="F83">
        <f t="shared" si="104"/>
        <v>71</v>
      </c>
      <c r="G83">
        <f t="shared" si="104"/>
        <v>-1</v>
      </c>
      <c r="H83">
        <f t="shared" si="104"/>
        <v>222</v>
      </c>
      <c r="I83">
        <f t="shared" si="104"/>
        <v>104</v>
      </c>
      <c r="J83">
        <f t="shared" si="104"/>
        <v>173</v>
      </c>
      <c r="K83">
        <f t="shared" si="104"/>
        <v>-1</v>
      </c>
      <c r="L83">
        <f t="shared" si="104"/>
        <v>220</v>
      </c>
      <c r="M83">
        <f t="shared" si="104"/>
        <v>102</v>
      </c>
      <c r="N83">
        <f t="shared" si="104"/>
        <v>-1</v>
      </c>
      <c r="O83">
        <f t="shared" si="104"/>
        <v>109</v>
      </c>
      <c r="P83">
        <f t="shared" si="104"/>
        <v>132</v>
      </c>
      <c r="Q83">
        <f t="shared" si="104"/>
        <v>142</v>
      </c>
      <c r="R83">
        <f t="shared" si="104"/>
        <v>155</v>
      </c>
      <c r="S83">
        <f t="shared" si="104"/>
        <v>-1</v>
      </c>
      <c r="T83">
        <f t="shared" si="104"/>
        <v>255</v>
      </c>
      <c r="U83">
        <f t="shared" si="104"/>
        <v>-1</v>
      </c>
      <c r="V83">
        <f t="shared" si="104"/>
        <v>28</v>
      </c>
      <c r="W83">
        <f t="shared" si="104"/>
        <v>0</v>
      </c>
      <c r="X83">
        <f t="shared" si="104"/>
        <v>0</v>
      </c>
      <c r="Y83">
        <f t="shared" si="104"/>
        <v>0</v>
      </c>
      <c r="Z83">
        <f t="shared" si="104"/>
        <v>-1</v>
      </c>
      <c r="AA83">
        <f t="shared" si="104"/>
        <v>-1</v>
      </c>
      <c r="AB83">
        <f t="shared" si="104"/>
        <v>-1</v>
      </c>
      <c r="AC83">
        <f t="shared" si="104"/>
        <v>-1</v>
      </c>
      <c r="AD83">
        <f t="shared" si="104"/>
        <v>-1</v>
      </c>
      <c r="AE83">
        <f t="shared" si="104"/>
        <v>-1</v>
      </c>
      <c r="AF83">
        <f t="shared" si="104"/>
        <v>-1</v>
      </c>
      <c r="AG83">
        <f t="shared" si="104"/>
        <v>-1</v>
      </c>
      <c r="AH83">
        <f t="shared" si="104"/>
        <v>-1</v>
      </c>
      <c r="AI83">
        <f t="shared" si="104"/>
        <v>-1</v>
      </c>
      <c r="AJ83">
        <f t="shared" si="104"/>
        <v>-1</v>
      </c>
      <c r="AK83">
        <f t="shared" si="104"/>
        <v>-1</v>
      </c>
      <c r="AL83">
        <f t="shared" si="104"/>
        <v>-1</v>
      </c>
      <c r="AM83">
        <f t="shared" si="104"/>
        <v>-1</v>
      </c>
      <c r="AN83">
        <f t="shared" si="104"/>
        <v>-1</v>
      </c>
      <c r="AO83">
        <f t="shared" si="104"/>
        <v>-1</v>
      </c>
      <c r="AP83">
        <f t="shared" si="104"/>
        <v>-1</v>
      </c>
      <c r="AQ83">
        <f t="shared" si="104"/>
        <v>-1</v>
      </c>
      <c r="AR83">
        <f t="shared" si="104"/>
        <v>-1</v>
      </c>
      <c r="AS83">
        <f t="shared" si="104"/>
        <v>-1</v>
      </c>
      <c r="AT83">
        <f t="shared" si="104"/>
        <v>-1</v>
      </c>
      <c r="AV83" s="198"/>
      <c r="AW83" s="194">
        <f t="shared" si="101"/>
        <v>23</v>
      </c>
      <c r="AX83" s="189" t="s">
        <v>83</v>
      </c>
      <c r="AY83" s="188"/>
      <c r="AZ83" s="187">
        <v>10</v>
      </c>
      <c r="BA83" s="198"/>
      <c r="BB83" s="194">
        <f t="shared" si="102"/>
        <v>31</v>
      </c>
      <c r="BC83" s="189" t="s">
        <v>83</v>
      </c>
      <c r="BD83" s="188"/>
      <c r="BE83" s="187">
        <v>10</v>
      </c>
    </row>
    <row r="84" spans="1:57">
      <c r="A84">
        <f t="shared" ref="A84:AT84" si="105">IF(A3=(-1),-1,MOD(A3,$B$81))</f>
        <v>106</v>
      </c>
      <c r="B84">
        <f t="shared" si="105"/>
        <v>111</v>
      </c>
      <c r="C84">
        <f t="shared" si="105"/>
        <v>185</v>
      </c>
      <c r="D84">
        <f t="shared" si="105"/>
        <v>-1</v>
      </c>
      <c r="E84">
        <f t="shared" si="105"/>
        <v>63</v>
      </c>
      <c r="F84">
        <f t="shared" si="105"/>
        <v>117</v>
      </c>
      <c r="G84">
        <f t="shared" si="105"/>
        <v>93</v>
      </c>
      <c r="H84">
        <f t="shared" si="105"/>
        <v>229</v>
      </c>
      <c r="I84">
        <f t="shared" si="105"/>
        <v>177</v>
      </c>
      <c r="J84">
        <f t="shared" si="105"/>
        <v>95</v>
      </c>
      <c r="K84">
        <f t="shared" si="105"/>
        <v>39</v>
      </c>
      <c r="L84">
        <f t="shared" si="105"/>
        <v>-1</v>
      </c>
      <c r="M84">
        <f t="shared" si="105"/>
        <v>-1</v>
      </c>
      <c r="N84">
        <f t="shared" si="105"/>
        <v>142</v>
      </c>
      <c r="O84">
        <f t="shared" si="105"/>
        <v>225</v>
      </c>
      <c r="P84">
        <f t="shared" si="105"/>
        <v>225</v>
      </c>
      <c r="Q84">
        <f t="shared" si="105"/>
        <v>-1</v>
      </c>
      <c r="R84">
        <f t="shared" si="105"/>
        <v>245</v>
      </c>
      <c r="S84">
        <f t="shared" si="105"/>
        <v>205</v>
      </c>
      <c r="T84">
        <f t="shared" si="105"/>
        <v>251</v>
      </c>
      <c r="U84">
        <f t="shared" si="105"/>
        <v>117</v>
      </c>
      <c r="V84">
        <f t="shared" si="105"/>
        <v>-1</v>
      </c>
      <c r="W84">
        <f t="shared" si="105"/>
        <v>-1</v>
      </c>
      <c r="X84">
        <f t="shared" si="105"/>
        <v>-1</v>
      </c>
      <c r="Y84">
        <f t="shared" si="105"/>
        <v>0</v>
      </c>
      <c r="Z84">
        <f t="shared" si="105"/>
        <v>0</v>
      </c>
      <c r="AA84">
        <f t="shared" si="105"/>
        <v>-1</v>
      </c>
      <c r="AB84">
        <f t="shared" si="105"/>
        <v>-1</v>
      </c>
      <c r="AC84">
        <f t="shared" si="105"/>
        <v>-1</v>
      </c>
      <c r="AD84">
        <f t="shared" si="105"/>
        <v>-1</v>
      </c>
      <c r="AE84">
        <f t="shared" si="105"/>
        <v>-1</v>
      </c>
      <c r="AF84">
        <f t="shared" si="105"/>
        <v>-1</v>
      </c>
      <c r="AG84">
        <f t="shared" si="105"/>
        <v>-1</v>
      </c>
      <c r="AH84">
        <f t="shared" si="105"/>
        <v>-1</v>
      </c>
      <c r="AI84">
        <f t="shared" si="105"/>
        <v>-1</v>
      </c>
      <c r="AJ84">
        <f t="shared" si="105"/>
        <v>-1</v>
      </c>
      <c r="AK84">
        <f t="shared" si="105"/>
        <v>-1</v>
      </c>
      <c r="AL84">
        <f t="shared" si="105"/>
        <v>-1</v>
      </c>
      <c r="AM84">
        <f t="shared" si="105"/>
        <v>-1</v>
      </c>
      <c r="AN84">
        <f t="shared" si="105"/>
        <v>-1</v>
      </c>
      <c r="AO84">
        <f t="shared" si="105"/>
        <v>-1</v>
      </c>
      <c r="AP84">
        <f t="shared" si="105"/>
        <v>-1</v>
      </c>
      <c r="AQ84">
        <f t="shared" si="105"/>
        <v>-1</v>
      </c>
      <c r="AR84">
        <f t="shared" si="105"/>
        <v>-1</v>
      </c>
      <c r="AS84">
        <f t="shared" si="105"/>
        <v>-1</v>
      </c>
      <c r="AT84">
        <f t="shared" si="105"/>
        <v>-1</v>
      </c>
      <c r="AV84" s="198"/>
      <c r="AW84" s="194">
        <f t="shared" si="101"/>
        <v>7</v>
      </c>
      <c r="AX84" s="189" t="s">
        <v>91</v>
      </c>
      <c r="AY84" s="188"/>
      <c r="AZ84" s="187">
        <v>4</v>
      </c>
      <c r="BA84" s="198"/>
      <c r="BB84" s="194">
        <f t="shared" si="102"/>
        <v>15</v>
      </c>
      <c r="BC84" s="189" t="s">
        <v>91</v>
      </c>
      <c r="BD84" s="188"/>
      <c r="BE84" s="187">
        <v>6</v>
      </c>
    </row>
    <row r="85" spans="1:57">
      <c r="A85">
        <f t="shared" ref="A85:AT85" si="106">IF(A4=(-1),-1,MOD(A4,$B$81))</f>
        <v>121</v>
      </c>
      <c r="B85">
        <f t="shared" si="106"/>
        <v>89</v>
      </c>
      <c r="C85">
        <f t="shared" si="106"/>
        <v>-1</v>
      </c>
      <c r="D85">
        <f t="shared" si="106"/>
        <v>84</v>
      </c>
      <c r="E85">
        <f t="shared" si="106"/>
        <v>20</v>
      </c>
      <c r="F85">
        <f t="shared" si="106"/>
        <v>-1</v>
      </c>
      <c r="G85">
        <f t="shared" si="106"/>
        <v>150</v>
      </c>
      <c r="H85">
        <f t="shared" si="106"/>
        <v>131</v>
      </c>
      <c r="I85">
        <f t="shared" si="106"/>
        <v>243</v>
      </c>
      <c r="J85">
        <f t="shared" si="106"/>
        <v>-1</v>
      </c>
      <c r="K85">
        <f t="shared" si="106"/>
        <v>136</v>
      </c>
      <c r="L85">
        <f t="shared" si="106"/>
        <v>86</v>
      </c>
      <c r="M85">
        <f t="shared" si="106"/>
        <v>246</v>
      </c>
      <c r="N85">
        <f t="shared" si="106"/>
        <v>219</v>
      </c>
      <c r="O85">
        <f t="shared" si="106"/>
        <v>211</v>
      </c>
      <c r="P85">
        <f t="shared" si="106"/>
        <v>-1</v>
      </c>
      <c r="Q85">
        <f t="shared" si="106"/>
        <v>240</v>
      </c>
      <c r="R85">
        <f t="shared" si="106"/>
        <v>76</v>
      </c>
      <c r="S85">
        <f t="shared" si="106"/>
        <v>244</v>
      </c>
      <c r="T85">
        <f t="shared" si="106"/>
        <v>-1</v>
      </c>
      <c r="U85">
        <f t="shared" si="106"/>
        <v>144</v>
      </c>
      <c r="V85">
        <f t="shared" si="106"/>
        <v>12</v>
      </c>
      <c r="W85">
        <f t="shared" si="106"/>
        <v>1</v>
      </c>
      <c r="X85">
        <f t="shared" si="106"/>
        <v>-1</v>
      </c>
      <c r="Y85">
        <f t="shared" si="106"/>
        <v>-1</v>
      </c>
      <c r="Z85">
        <f t="shared" si="106"/>
        <v>0</v>
      </c>
      <c r="AA85">
        <f t="shared" si="106"/>
        <v>-1</v>
      </c>
      <c r="AB85">
        <f t="shared" si="106"/>
        <v>-1</v>
      </c>
      <c r="AC85">
        <f t="shared" si="106"/>
        <v>-1</v>
      </c>
      <c r="AD85">
        <f t="shared" si="106"/>
        <v>-1</v>
      </c>
      <c r="AE85">
        <f t="shared" si="106"/>
        <v>-1</v>
      </c>
      <c r="AF85">
        <f t="shared" si="106"/>
        <v>-1</v>
      </c>
      <c r="AG85">
        <f t="shared" si="106"/>
        <v>-1</v>
      </c>
      <c r="AH85">
        <f t="shared" si="106"/>
        <v>-1</v>
      </c>
      <c r="AI85">
        <f t="shared" si="106"/>
        <v>-1</v>
      </c>
      <c r="AJ85">
        <f t="shared" si="106"/>
        <v>-1</v>
      </c>
      <c r="AK85">
        <f t="shared" si="106"/>
        <v>-1</v>
      </c>
      <c r="AL85">
        <f t="shared" si="106"/>
        <v>-1</v>
      </c>
      <c r="AM85">
        <f t="shared" si="106"/>
        <v>-1</v>
      </c>
      <c r="AN85">
        <f t="shared" si="106"/>
        <v>-1</v>
      </c>
      <c r="AO85">
        <f t="shared" si="106"/>
        <v>-1</v>
      </c>
      <c r="AP85">
        <f t="shared" si="106"/>
        <v>-1</v>
      </c>
      <c r="AQ85">
        <f t="shared" si="106"/>
        <v>-1</v>
      </c>
      <c r="AR85">
        <f t="shared" si="106"/>
        <v>-1</v>
      </c>
      <c r="AS85">
        <f t="shared" si="106"/>
        <v>-1</v>
      </c>
      <c r="AT85">
        <f t="shared" si="106"/>
        <v>-1</v>
      </c>
      <c r="AV85" s="198"/>
      <c r="AW85" s="194">
        <f t="shared" si="101"/>
        <v>12</v>
      </c>
      <c r="AX85" s="189" t="s">
        <v>92</v>
      </c>
      <c r="AY85" s="188"/>
      <c r="AZ85" s="187">
        <v>3</v>
      </c>
      <c r="BA85" s="198"/>
      <c r="BB85" s="194">
        <f t="shared" si="102"/>
        <v>20</v>
      </c>
      <c r="BC85" s="189" t="s">
        <v>92</v>
      </c>
      <c r="BD85" s="188"/>
      <c r="BE85" s="187">
        <v>12</v>
      </c>
    </row>
    <row r="86" spans="1:57">
      <c r="A86">
        <f t="shared" ref="A86:AT86" si="107">IF(A5=(-1),-1,MOD(A5,$B$81))</f>
        <v>157</v>
      </c>
      <c r="B86">
        <f t="shared" si="107"/>
        <v>102</v>
      </c>
      <c r="C86">
        <f t="shared" si="107"/>
        <v>-1</v>
      </c>
      <c r="D86">
        <f t="shared" si="107"/>
        <v>-1</v>
      </c>
      <c r="E86">
        <f t="shared" si="107"/>
        <v>-1</v>
      </c>
      <c r="F86">
        <f t="shared" si="107"/>
        <v>-1</v>
      </c>
      <c r="G86">
        <f t="shared" si="107"/>
        <v>-1</v>
      </c>
      <c r="H86">
        <f t="shared" si="107"/>
        <v>-1</v>
      </c>
      <c r="I86">
        <f t="shared" si="107"/>
        <v>-1</v>
      </c>
      <c r="J86">
        <f t="shared" si="107"/>
        <v>-1</v>
      </c>
      <c r="K86">
        <f t="shared" si="107"/>
        <v>-1</v>
      </c>
      <c r="L86">
        <f t="shared" si="107"/>
        <v>-1</v>
      </c>
      <c r="M86">
        <f t="shared" si="107"/>
        <v>-1</v>
      </c>
      <c r="N86">
        <f t="shared" si="107"/>
        <v>-1</v>
      </c>
      <c r="O86">
        <f t="shared" si="107"/>
        <v>-1</v>
      </c>
      <c r="P86">
        <f t="shared" si="107"/>
        <v>-1</v>
      </c>
      <c r="Q86">
        <f t="shared" si="107"/>
        <v>-1</v>
      </c>
      <c r="R86">
        <f t="shared" si="107"/>
        <v>-1</v>
      </c>
      <c r="S86">
        <f t="shared" si="107"/>
        <v>-1</v>
      </c>
      <c r="T86">
        <f t="shared" si="107"/>
        <v>-1</v>
      </c>
      <c r="U86">
        <f t="shared" si="107"/>
        <v>-1</v>
      </c>
      <c r="V86">
        <f t="shared" si="107"/>
        <v>-1</v>
      </c>
      <c r="W86">
        <f t="shared" si="107"/>
        <v>-1</v>
      </c>
      <c r="X86">
        <f t="shared" si="107"/>
        <v>-1</v>
      </c>
      <c r="Y86">
        <f t="shared" si="107"/>
        <v>-1</v>
      </c>
      <c r="Z86">
        <f t="shared" si="107"/>
        <v>-1</v>
      </c>
      <c r="AA86">
        <f t="shared" si="107"/>
        <v>0</v>
      </c>
      <c r="AB86">
        <f t="shared" si="107"/>
        <v>-1</v>
      </c>
      <c r="AC86">
        <f t="shared" si="107"/>
        <v>-1</v>
      </c>
      <c r="AD86">
        <f t="shared" si="107"/>
        <v>-1</v>
      </c>
      <c r="AE86">
        <f t="shared" si="107"/>
        <v>-1</v>
      </c>
      <c r="AF86">
        <f t="shared" si="107"/>
        <v>-1</v>
      </c>
      <c r="AG86">
        <f t="shared" si="107"/>
        <v>-1</v>
      </c>
      <c r="AH86">
        <f t="shared" si="107"/>
        <v>-1</v>
      </c>
      <c r="AI86">
        <f t="shared" si="107"/>
        <v>-1</v>
      </c>
      <c r="AJ86">
        <f t="shared" si="107"/>
        <v>-1</v>
      </c>
      <c r="AK86">
        <f t="shared" si="107"/>
        <v>-1</v>
      </c>
      <c r="AL86">
        <f t="shared" si="107"/>
        <v>-1</v>
      </c>
      <c r="AM86">
        <f t="shared" si="107"/>
        <v>-1</v>
      </c>
      <c r="AN86">
        <f t="shared" si="107"/>
        <v>-1</v>
      </c>
      <c r="AO86">
        <f t="shared" si="107"/>
        <v>-1</v>
      </c>
      <c r="AP86">
        <f t="shared" si="107"/>
        <v>-1</v>
      </c>
      <c r="AQ86">
        <f t="shared" si="107"/>
        <v>-1</v>
      </c>
      <c r="AR86">
        <f t="shared" si="107"/>
        <v>-1</v>
      </c>
      <c r="AS86">
        <f t="shared" si="107"/>
        <v>-1</v>
      </c>
      <c r="AT86">
        <f t="shared" si="107"/>
        <v>-1</v>
      </c>
      <c r="AV86" s="198"/>
      <c r="AW86" s="194">
        <f t="shared" si="101"/>
        <v>13</v>
      </c>
      <c r="AX86" s="189" t="s">
        <v>93</v>
      </c>
      <c r="AY86" s="188"/>
      <c r="AZ86" s="187">
        <v>3</v>
      </c>
      <c r="BA86" s="198"/>
      <c r="BB86" s="194">
        <f t="shared" si="102"/>
        <v>21</v>
      </c>
      <c r="BC86" s="189" t="s">
        <v>93</v>
      </c>
      <c r="BD86" s="188"/>
      <c r="BE86" s="187">
        <v>10</v>
      </c>
    </row>
    <row r="87" spans="1:57" ht="15.75" thickBot="1">
      <c r="A87">
        <f t="shared" ref="A87:AT87" si="108">IF(A6=(-1),-1,MOD(A6,$B$81))</f>
        <v>205</v>
      </c>
      <c r="B87">
        <f t="shared" si="108"/>
        <v>236</v>
      </c>
      <c r="C87">
        <f t="shared" si="108"/>
        <v>-1</v>
      </c>
      <c r="D87">
        <f t="shared" si="108"/>
        <v>194</v>
      </c>
      <c r="E87">
        <f t="shared" si="108"/>
        <v>-1</v>
      </c>
      <c r="F87">
        <f t="shared" si="108"/>
        <v>-1</v>
      </c>
      <c r="G87">
        <f t="shared" si="108"/>
        <v>-1</v>
      </c>
      <c r="H87">
        <f t="shared" si="108"/>
        <v>-1</v>
      </c>
      <c r="I87">
        <f t="shared" si="108"/>
        <v>-1</v>
      </c>
      <c r="J87">
        <f t="shared" si="108"/>
        <v>-1</v>
      </c>
      <c r="K87">
        <f t="shared" si="108"/>
        <v>-1</v>
      </c>
      <c r="L87">
        <f t="shared" si="108"/>
        <v>-1</v>
      </c>
      <c r="M87">
        <f t="shared" si="108"/>
        <v>231</v>
      </c>
      <c r="N87">
        <f t="shared" si="108"/>
        <v>-1</v>
      </c>
      <c r="O87">
        <f t="shared" si="108"/>
        <v>-1</v>
      </c>
      <c r="P87">
        <f t="shared" si="108"/>
        <v>-1</v>
      </c>
      <c r="Q87">
        <f t="shared" si="108"/>
        <v>28</v>
      </c>
      <c r="R87">
        <f t="shared" si="108"/>
        <v>-1</v>
      </c>
      <c r="S87">
        <f t="shared" si="108"/>
        <v>-1</v>
      </c>
      <c r="T87">
        <f t="shared" si="108"/>
        <v>-1</v>
      </c>
      <c r="U87">
        <f t="shared" si="108"/>
        <v>-1</v>
      </c>
      <c r="V87">
        <f t="shared" si="108"/>
        <v>123</v>
      </c>
      <c r="W87">
        <f t="shared" si="108"/>
        <v>115</v>
      </c>
      <c r="X87">
        <f t="shared" si="108"/>
        <v>-1</v>
      </c>
      <c r="Y87">
        <f t="shared" si="108"/>
        <v>-1</v>
      </c>
      <c r="Z87">
        <f t="shared" si="108"/>
        <v>-1</v>
      </c>
      <c r="AA87">
        <f t="shared" si="108"/>
        <v>-1</v>
      </c>
      <c r="AB87">
        <f t="shared" si="108"/>
        <v>0</v>
      </c>
      <c r="AC87">
        <f t="shared" si="108"/>
        <v>-1</v>
      </c>
      <c r="AD87">
        <f t="shared" si="108"/>
        <v>-1</v>
      </c>
      <c r="AE87">
        <f t="shared" si="108"/>
        <v>-1</v>
      </c>
      <c r="AF87">
        <f t="shared" si="108"/>
        <v>-1</v>
      </c>
      <c r="AG87">
        <f t="shared" si="108"/>
        <v>-1</v>
      </c>
      <c r="AH87">
        <f t="shared" si="108"/>
        <v>-1</v>
      </c>
      <c r="AI87">
        <f t="shared" si="108"/>
        <v>-1</v>
      </c>
      <c r="AJ87">
        <f t="shared" si="108"/>
        <v>-1</v>
      </c>
      <c r="AK87">
        <f t="shared" si="108"/>
        <v>-1</v>
      </c>
      <c r="AL87">
        <f t="shared" si="108"/>
        <v>-1</v>
      </c>
      <c r="AM87">
        <f t="shared" si="108"/>
        <v>-1</v>
      </c>
      <c r="AN87">
        <f t="shared" si="108"/>
        <v>-1</v>
      </c>
      <c r="AO87">
        <f t="shared" si="108"/>
        <v>-1</v>
      </c>
      <c r="AP87">
        <f t="shared" si="108"/>
        <v>-1</v>
      </c>
      <c r="AQ87">
        <f t="shared" si="108"/>
        <v>-1</v>
      </c>
      <c r="AR87">
        <f t="shared" si="108"/>
        <v>-1</v>
      </c>
      <c r="AS87">
        <f t="shared" si="108"/>
        <v>-1</v>
      </c>
      <c r="AT87">
        <f t="shared" si="108"/>
        <v>-1</v>
      </c>
      <c r="AV87" s="198"/>
      <c r="AW87" s="194">
        <f t="shared" si="101"/>
        <v>11</v>
      </c>
      <c r="AX87" s="141" t="s">
        <v>94</v>
      </c>
      <c r="AY87" s="140"/>
      <c r="AZ87" s="175">
        <v>2</v>
      </c>
      <c r="BA87" s="198"/>
      <c r="BB87" s="194">
        <f t="shared" si="102"/>
        <v>19</v>
      </c>
      <c r="BC87" s="141" t="s">
        <v>94</v>
      </c>
      <c r="BD87" s="140"/>
      <c r="BE87" s="175">
        <v>3</v>
      </c>
    </row>
    <row r="88" spans="1:57" ht="15.75" thickBot="1">
      <c r="A88">
        <f t="shared" ref="A88:AT88" si="109">IF(A7=(-1),-1,MOD(A7,$B$81))</f>
        <v>183</v>
      </c>
      <c r="B88">
        <f t="shared" si="109"/>
        <v>-1</v>
      </c>
      <c r="C88">
        <f t="shared" si="109"/>
        <v>-1</v>
      </c>
      <c r="D88">
        <f t="shared" si="109"/>
        <v>-1</v>
      </c>
      <c r="E88">
        <f t="shared" si="109"/>
        <v>-1</v>
      </c>
      <c r="F88">
        <f t="shared" si="109"/>
        <v>-1</v>
      </c>
      <c r="G88">
        <f t="shared" si="109"/>
        <v>22</v>
      </c>
      <c r="H88">
        <f t="shared" si="109"/>
        <v>-1</v>
      </c>
      <c r="I88">
        <f t="shared" si="109"/>
        <v>-1</v>
      </c>
      <c r="J88">
        <f t="shared" si="109"/>
        <v>-1</v>
      </c>
      <c r="K88">
        <f t="shared" si="109"/>
        <v>28</v>
      </c>
      <c r="L88">
        <f t="shared" si="109"/>
        <v>67</v>
      </c>
      <c r="M88">
        <f t="shared" si="109"/>
        <v>-1</v>
      </c>
      <c r="N88">
        <f t="shared" si="109"/>
        <v>244</v>
      </c>
      <c r="O88">
        <f t="shared" si="109"/>
        <v>-1</v>
      </c>
      <c r="P88">
        <f t="shared" si="109"/>
        <v>-1</v>
      </c>
      <c r="Q88">
        <f t="shared" si="109"/>
        <v>-1</v>
      </c>
      <c r="R88">
        <f t="shared" si="109"/>
        <v>11</v>
      </c>
      <c r="S88">
        <f t="shared" si="109"/>
        <v>157</v>
      </c>
      <c r="T88">
        <f t="shared" si="109"/>
        <v>-1</v>
      </c>
      <c r="U88">
        <f t="shared" si="109"/>
        <v>211</v>
      </c>
      <c r="V88">
        <f t="shared" si="109"/>
        <v>-1</v>
      </c>
      <c r="W88">
        <f t="shared" si="109"/>
        <v>-1</v>
      </c>
      <c r="X88">
        <f t="shared" si="109"/>
        <v>-1</v>
      </c>
      <c r="Y88">
        <f t="shared" si="109"/>
        <v>-1</v>
      </c>
      <c r="Z88">
        <f t="shared" si="109"/>
        <v>-1</v>
      </c>
      <c r="AA88">
        <f t="shared" si="109"/>
        <v>-1</v>
      </c>
      <c r="AB88">
        <f t="shared" si="109"/>
        <v>-1</v>
      </c>
      <c r="AC88">
        <f t="shared" si="109"/>
        <v>0</v>
      </c>
      <c r="AD88">
        <f t="shared" si="109"/>
        <v>-1</v>
      </c>
      <c r="AE88">
        <f t="shared" si="109"/>
        <v>-1</v>
      </c>
      <c r="AF88">
        <f t="shared" si="109"/>
        <v>-1</v>
      </c>
      <c r="AG88">
        <f t="shared" si="109"/>
        <v>-1</v>
      </c>
      <c r="AH88">
        <f t="shared" si="109"/>
        <v>-1</v>
      </c>
      <c r="AI88">
        <f t="shared" si="109"/>
        <v>-1</v>
      </c>
      <c r="AJ88">
        <f t="shared" si="109"/>
        <v>-1</v>
      </c>
      <c r="AK88">
        <f t="shared" si="109"/>
        <v>-1</v>
      </c>
      <c r="AL88">
        <f t="shared" si="109"/>
        <v>-1</v>
      </c>
      <c r="AM88">
        <f t="shared" si="109"/>
        <v>-1</v>
      </c>
      <c r="AN88">
        <f t="shared" si="109"/>
        <v>-1</v>
      </c>
      <c r="AO88">
        <f t="shared" si="109"/>
        <v>-1</v>
      </c>
      <c r="AP88">
        <f t="shared" si="109"/>
        <v>-1</v>
      </c>
      <c r="AQ88">
        <f t="shared" si="109"/>
        <v>-1</v>
      </c>
      <c r="AR88">
        <f t="shared" si="109"/>
        <v>-1</v>
      </c>
      <c r="AS88">
        <f t="shared" si="109"/>
        <v>-1</v>
      </c>
      <c r="AT88">
        <f t="shared" si="109"/>
        <v>-1</v>
      </c>
      <c r="AV88" s="198"/>
      <c r="AW88" s="194">
        <f t="shared" si="101"/>
        <v>14</v>
      </c>
      <c r="AX88" s="141" t="s">
        <v>95</v>
      </c>
      <c r="AY88" s="140"/>
      <c r="AZ88" s="175">
        <v>3</v>
      </c>
      <c r="BA88" s="198"/>
      <c r="BB88" s="194">
        <f t="shared" si="102"/>
        <v>22</v>
      </c>
      <c r="BC88" s="141" t="s">
        <v>95</v>
      </c>
      <c r="BD88" s="140"/>
      <c r="BE88" s="175">
        <v>3</v>
      </c>
    </row>
    <row r="89" spans="1:57" ht="15.75" thickBot="1">
      <c r="A89">
        <f t="shared" ref="A89:AT89" si="110">IF(A8=(-1),-1,MOD(A8,$B$81))</f>
        <v>220</v>
      </c>
      <c r="B89">
        <f t="shared" si="110"/>
        <v>44</v>
      </c>
      <c r="C89">
        <f t="shared" si="110"/>
        <v>-1</v>
      </c>
      <c r="D89">
        <f t="shared" si="110"/>
        <v>-1</v>
      </c>
      <c r="E89">
        <f t="shared" si="110"/>
        <v>159</v>
      </c>
      <c r="F89">
        <f t="shared" si="110"/>
        <v>-1</v>
      </c>
      <c r="G89">
        <f t="shared" si="110"/>
        <v>-1</v>
      </c>
      <c r="H89">
        <f t="shared" si="110"/>
        <v>31</v>
      </c>
      <c r="I89">
        <f t="shared" si="110"/>
        <v>167</v>
      </c>
      <c r="J89">
        <f t="shared" si="110"/>
        <v>-1</v>
      </c>
      <c r="K89">
        <f t="shared" si="110"/>
        <v>-1</v>
      </c>
      <c r="L89">
        <f t="shared" si="110"/>
        <v>-1</v>
      </c>
      <c r="M89">
        <f t="shared" si="110"/>
        <v>-1</v>
      </c>
      <c r="N89">
        <f t="shared" si="110"/>
        <v>-1</v>
      </c>
      <c r="O89">
        <f t="shared" si="110"/>
        <v>104</v>
      </c>
      <c r="P89">
        <f t="shared" si="110"/>
        <v>-1</v>
      </c>
      <c r="Q89">
        <f t="shared" si="110"/>
        <v>-1</v>
      </c>
      <c r="R89">
        <f t="shared" si="110"/>
        <v>-1</v>
      </c>
      <c r="S89">
        <f t="shared" si="110"/>
        <v>-1</v>
      </c>
      <c r="T89">
        <f t="shared" si="110"/>
        <v>-1</v>
      </c>
      <c r="U89">
        <f t="shared" si="110"/>
        <v>-1</v>
      </c>
      <c r="V89">
        <f t="shared" si="110"/>
        <v>-1</v>
      </c>
      <c r="W89">
        <f t="shared" si="110"/>
        <v>-1</v>
      </c>
      <c r="X89">
        <f t="shared" si="110"/>
        <v>-1</v>
      </c>
      <c r="Y89">
        <f t="shared" si="110"/>
        <v>-1</v>
      </c>
      <c r="Z89">
        <f t="shared" si="110"/>
        <v>-1</v>
      </c>
      <c r="AA89">
        <f t="shared" si="110"/>
        <v>-1</v>
      </c>
      <c r="AB89">
        <f t="shared" si="110"/>
        <v>-1</v>
      </c>
      <c r="AC89">
        <f t="shared" si="110"/>
        <v>-1</v>
      </c>
      <c r="AD89">
        <f t="shared" si="110"/>
        <v>0</v>
      </c>
      <c r="AE89">
        <f t="shared" si="110"/>
        <v>-1</v>
      </c>
      <c r="AF89">
        <f t="shared" si="110"/>
        <v>-1</v>
      </c>
      <c r="AG89">
        <f t="shared" si="110"/>
        <v>-1</v>
      </c>
      <c r="AH89">
        <f t="shared" si="110"/>
        <v>-1</v>
      </c>
      <c r="AI89">
        <f t="shared" si="110"/>
        <v>-1</v>
      </c>
      <c r="AJ89">
        <f t="shared" si="110"/>
        <v>-1</v>
      </c>
      <c r="AK89">
        <f t="shared" si="110"/>
        <v>-1</v>
      </c>
      <c r="AL89">
        <f t="shared" si="110"/>
        <v>-1</v>
      </c>
      <c r="AM89">
        <f t="shared" si="110"/>
        <v>-1</v>
      </c>
      <c r="AN89">
        <f t="shared" si="110"/>
        <v>-1</v>
      </c>
      <c r="AO89">
        <f t="shared" si="110"/>
        <v>-1</v>
      </c>
      <c r="AP89">
        <f t="shared" si="110"/>
        <v>-1</v>
      </c>
      <c r="AQ89">
        <f t="shared" si="110"/>
        <v>-1</v>
      </c>
      <c r="AR89">
        <f t="shared" si="110"/>
        <v>-1</v>
      </c>
      <c r="AS89">
        <f t="shared" si="110"/>
        <v>-1</v>
      </c>
      <c r="AT89">
        <f t="shared" si="110"/>
        <v>-1</v>
      </c>
      <c r="AV89" s="198"/>
      <c r="AW89" s="194">
        <f t="shared" si="101"/>
        <v>13</v>
      </c>
      <c r="AX89" s="186" t="s">
        <v>9</v>
      </c>
      <c r="AY89" s="185"/>
      <c r="AZ89" s="184">
        <f>AZ81+AZ82+AZ83*AZ88*SUM(AW80:AW103)+AZ84+AZ85+AZ86+AZ87</f>
        <v>9469</v>
      </c>
      <c r="BA89" s="198"/>
      <c r="BB89" s="194">
        <f t="shared" si="102"/>
        <v>21</v>
      </c>
      <c r="BC89" s="186" t="s">
        <v>9</v>
      </c>
      <c r="BD89" s="185"/>
      <c r="BE89" s="184">
        <f>BE81+BE82+BE83*BE88*SUM(BB80:BB103)+BE84+BE85+BE86+BE87</f>
        <v>15251</v>
      </c>
    </row>
    <row r="90" spans="1:57">
      <c r="A90">
        <f t="shared" ref="A90:AT90" si="111">IF(A9=(-1),-1,MOD(A9,$B$81))</f>
        <v>112</v>
      </c>
      <c r="B90">
        <f t="shared" si="111"/>
        <v>4</v>
      </c>
      <c r="C90">
        <f t="shared" si="111"/>
        <v>-1</v>
      </c>
      <c r="D90">
        <f t="shared" si="111"/>
        <v>7</v>
      </c>
      <c r="E90">
        <f t="shared" si="111"/>
        <v>-1</v>
      </c>
      <c r="F90">
        <f t="shared" si="111"/>
        <v>-1</v>
      </c>
      <c r="G90">
        <f t="shared" si="111"/>
        <v>-1</v>
      </c>
      <c r="H90">
        <f t="shared" si="111"/>
        <v>-1</v>
      </c>
      <c r="I90">
        <f t="shared" si="111"/>
        <v>-1</v>
      </c>
      <c r="J90">
        <f t="shared" si="111"/>
        <v>-1</v>
      </c>
      <c r="K90">
        <f t="shared" si="111"/>
        <v>-1</v>
      </c>
      <c r="L90">
        <f t="shared" si="111"/>
        <v>-1</v>
      </c>
      <c r="M90">
        <f t="shared" si="111"/>
        <v>211</v>
      </c>
      <c r="N90">
        <f t="shared" si="111"/>
        <v>-1</v>
      </c>
      <c r="O90">
        <f t="shared" si="111"/>
        <v>-1</v>
      </c>
      <c r="P90">
        <f t="shared" si="111"/>
        <v>-1</v>
      </c>
      <c r="Q90">
        <f t="shared" si="111"/>
        <v>102</v>
      </c>
      <c r="R90">
        <f t="shared" si="111"/>
        <v>-1</v>
      </c>
      <c r="S90">
        <f t="shared" si="111"/>
        <v>-1</v>
      </c>
      <c r="T90">
        <f t="shared" si="111"/>
        <v>164</v>
      </c>
      <c r="U90">
        <f t="shared" si="111"/>
        <v>-1</v>
      </c>
      <c r="V90">
        <f t="shared" si="111"/>
        <v>109</v>
      </c>
      <c r="W90">
        <f t="shared" si="111"/>
        <v>241</v>
      </c>
      <c r="X90">
        <f t="shared" si="111"/>
        <v>-1</v>
      </c>
      <c r="Y90">
        <f t="shared" si="111"/>
        <v>90</v>
      </c>
      <c r="Z90">
        <f t="shared" si="111"/>
        <v>-1</v>
      </c>
      <c r="AA90">
        <f t="shared" si="111"/>
        <v>-1</v>
      </c>
      <c r="AB90">
        <f t="shared" si="111"/>
        <v>-1</v>
      </c>
      <c r="AC90">
        <f t="shared" si="111"/>
        <v>-1</v>
      </c>
      <c r="AD90">
        <f t="shared" si="111"/>
        <v>-1</v>
      </c>
      <c r="AE90">
        <f t="shared" si="111"/>
        <v>0</v>
      </c>
      <c r="AF90">
        <f t="shared" si="111"/>
        <v>-1</v>
      </c>
      <c r="AG90">
        <f t="shared" si="111"/>
        <v>-1</v>
      </c>
      <c r="AH90">
        <f t="shared" si="111"/>
        <v>-1</v>
      </c>
      <c r="AI90">
        <f t="shared" si="111"/>
        <v>-1</v>
      </c>
      <c r="AJ90">
        <f t="shared" si="111"/>
        <v>-1</v>
      </c>
      <c r="AK90">
        <f t="shared" si="111"/>
        <v>-1</v>
      </c>
      <c r="AL90">
        <f t="shared" si="111"/>
        <v>-1</v>
      </c>
      <c r="AM90">
        <f t="shared" si="111"/>
        <v>-1</v>
      </c>
      <c r="AN90">
        <f t="shared" si="111"/>
        <v>-1</v>
      </c>
      <c r="AO90">
        <f t="shared" si="111"/>
        <v>-1</v>
      </c>
      <c r="AP90">
        <f t="shared" si="111"/>
        <v>-1</v>
      </c>
      <c r="AQ90">
        <f t="shared" si="111"/>
        <v>-1</v>
      </c>
      <c r="AR90">
        <f t="shared" si="111"/>
        <v>-1</v>
      </c>
      <c r="AS90">
        <f t="shared" si="111"/>
        <v>-1</v>
      </c>
      <c r="AT90">
        <f t="shared" si="111"/>
        <v>-1</v>
      </c>
      <c r="AV90" s="111"/>
      <c r="AW90" s="194">
        <f t="shared" si="101"/>
        <v>11</v>
      </c>
      <c r="AX90" s="107"/>
      <c r="AY90" s="107"/>
      <c r="AZ90" s="107"/>
      <c r="BA90" s="107"/>
      <c r="BB90" s="194">
        <f t="shared" si="102"/>
        <v>19</v>
      </c>
      <c r="BC90" s="107"/>
      <c r="BD90" s="107"/>
      <c r="BE90" s="112"/>
    </row>
    <row r="91" spans="1:57">
      <c r="A91">
        <f t="shared" ref="A91:AT91" si="112">IF(A10=(-1),-1,MOD(A10,$B$81))</f>
        <v>103</v>
      </c>
      <c r="B91">
        <f t="shared" si="112"/>
        <v>182</v>
      </c>
      <c r="C91">
        <f t="shared" si="112"/>
        <v>-1</v>
      </c>
      <c r="D91">
        <f t="shared" si="112"/>
        <v>-1</v>
      </c>
      <c r="E91">
        <f t="shared" si="112"/>
        <v>-1</v>
      </c>
      <c r="F91">
        <f t="shared" si="112"/>
        <v>-1</v>
      </c>
      <c r="G91">
        <f t="shared" si="112"/>
        <v>-1</v>
      </c>
      <c r="H91">
        <f t="shared" si="112"/>
        <v>-1</v>
      </c>
      <c r="I91">
        <f t="shared" si="112"/>
        <v>-1</v>
      </c>
      <c r="J91">
        <f t="shared" si="112"/>
        <v>-1</v>
      </c>
      <c r="K91">
        <f t="shared" si="112"/>
        <v>109</v>
      </c>
      <c r="L91">
        <f t="shared" si="112"/>
        <v>21</v>
      </c>
      <c r="M91">
        <f t="shared" si="112"/>
        <v>-1</v>
      </c>
      <c r="N91">
        <f t="shared" si="112"/>
        <v>142</v>
      </c>
      <c r="O91">
        <f t="shared" si="112"/>
        <v>-1</v>
      </c>
      <c r="P91">
        <f t="shared" si="112"/>
        <v>-1</v>
      </c>
      <c r="Q91">
        <f t="shared" si="112"/>
        <v>-1</v>
      </c>
      <c r="R91">
        <f t="shared" si="112"/>
        <v>14</v>
      </c>
      <c r="S91">
        <f t="shared" si="112"/>
        <v>61</v>
      </c>
      <c r="T91">
        <f t="shared" si="112"/>
        <v>-1</v>
      </c>
      <c r="U91">
        <f t="shared" si="112"/>
        <v>216</v>
      </c>
      <c r="V91">
        <f t="shared" si="112"/>
        <v>-1</v>
      </c>
      <c r="W91">
        <f t="shared" si="112"/>
        <v>-1</v>
      </c>
      <c r="X91">
        <f t="shared" si="112"/>
        <v>-1</v>
      </c>
      <c r="Y91">
        <f t="shared" si="112"/>
        <v>-1</v>
      </c>
      <c r="Z91">
        <f t="shared" si="112"/>
        <v>-1</v>
      </c>
      <c r="AA91">
        <f t="shared" si="112"/>
        <v>-1</v>
      </c>
      <c r="AB91">
        <f t="shared" si="112"/>
        <v>-1</v>
      </c>
      <c r="AC91">
        <f t="shared" si="112"/>
        <v>-1</v>
      </c>
      <c r="AD91">
        <f t="shared" si="112"/>
        <v>-1</v>
      </c>
      <c r="AE91">
        <f t="shared" si="112"/>
        <v>-1</v>
      </c>
      <c r="AF91">
        <f t="shared" si="112"/>
        <v>0</v>
      </c>
      <c r="AG91">
        <f t="shared" si="112"/>
        <v>-1</v>
      </c>
      <c r="AH91">
        <f t="shared" si="112"/>
        <v>-1</v>
      </c>
      <c r="AI91">
        <f t="shared" si="112"/>
        <v>-1</v>
      </c>
      <c r="AJ91">
        <f t="shared" si="112"/>
        <v>-1</v>
      </c>
      <c r="AK91">
        <f t="shared" si="112"/>
        <v>-1</v>
      </c>
      <c r="AL91">
        <f t="shared" si="112"/>
        <v>-1</v>
      </c>
      <c r="AM91">
        <f t="shared" si="112"/>
        <v>-1</v>
      </c>
      <c r="AN91">
        <f t="shared" si="112"/>
        <v>-1</v>
      </c>
      <c r="AO91">
        <f t="shared" si="112"/>
        <v>-1</v>
      </c>
      <c r="AP91">
        <f t="shared" si="112"/>
        <v>-1</v>
      </c>
      <c r="AQ91">
        <f t="shared" si="112"/>
        <v>-1</v>
      </c>
      <c r="AR91">
        <f t="shared" si="112"/>
        <v>-1</v>
      </c>
      <c r="AS91">
        <f t="shared" si="112"/>
        <v>-1</v>
      </c>
      <c r="AT91">
        <f t="shared" si="112"/>
        <v>-1</v>
      </c>
      <c r="AV91" s="111"/>
      <c r="AW91" s="194">
        <f t="shared" si="101"/>
        <v>12</v>
      </c>
      <c r="AX91" s="107"/>
      <c r="AY91" s="107"/>
      <c r="AZ91" s="107"/>
      <c r="BA91" s="107"/>
      <c r="BB91" s="194">
        <f t="shared" si="102"/>
        <v>20</v>
      </c>
      <c r="BC91" s="107"/>
      <c r="BD91" s="107"/>
      <c r="BE91" s="112"/>
    </row>
    <row r="92" spans="1:57">
      <c r="A92">
        <f t="shared" ref="A92:AT92" si="113">IF(A11=(-1),-1,MOD(A11,$B$81))</f>
        <v>-1</v>
      </c>
      <c r="B92">
        <f t="shared" si="113"/>
        <v>98</v>
      </c>
      <c r="C92">
        <f t="shared" si="113"/>
        <v>149</v>
      </c>
      <c r="D92">
        <f t="shared" si="113"/>
        <v>-1</v>
      </c>
      <c r="E92">
        <f t="shared" si="113"/>
        <v>167</v>
      </c>
      <c r="F92">
        <f t="shared" si="113"/>
        <v>-1</v>
      </c>
      <c r="G92">
        <f t="shared" si="113"/>
        <v>-1</v>
      </c>
      <c r="H92">
        <f t="shared" si="113"/>
        <v>160</v>
      </c>
      <c r="I92">
        <f t="shared" si="113"/>
        <v>49</v>
      </c>
      <c r="J92">
        <f t="shared" si="113"/>
        <v>-1</v>
      </c>
      <c r="K92">
        <f t="shared" si="113"/>
        <v>-1</v>
      </c>
      <c r="L92">
        <f t="shared" si="113"/>
        <v>-1</v>
      </c>
      <c r="M92">
        <f t="shared" si="113"/>
        <v>-1</v>
      </c>
      <c r="N92">
        <f t="shared" si="113"/>
        <v>-1</v>
      </c>
      <c r="O92">
        <f t="shared" si="113"/>
        <v>58</v>
      </c>
      <c r="P92">
        <f t="shared" si="113"/>
        <v>-1</v>
      </c>
      <c r="Q92">
        <f t="shared" si="113"/>
        <v>-1</v>
      </c>
      <c r="R92">
        <f t="shared" si="113"/>
        <v>-1</v>
      </c>
      <c r="S92">
        <f t="shared" si="113"/>
        <v>-1</v>
      </c>
      <c r="T92">
        <f t="shared" si="113"/>
        <v>-1</v>
      </c>
      <c r="U92">
        <f t="shared" si="113"/>
        <v>-1</v>
      </c>
      <c r="V92">
        <f t="shared" si="113"/>
        <v>-1</v>
      </c>
      <c r="W92">
        <f t="shared" si="113"/>
        <v>-1</v>
      </c>
      <c r="X92">
        <f t="shared" si="113"/>
        <v>-1</v>
      </c>
      <c r="Y92">
        <f t="shared" si="113"/>
        <v>-1</v>
      </c>
      <c r="Z92">
        <f t="shared" si="113"/>
        <v>-1</v>
      </c>
      <c r="AA92">
        <f t="shared" si="113"/>
        <v>-1</v>
      </c>
      <c r="AB92">
        <f t="shared" si="113"/>
        <v>-1</v>
      </c>
      <c r="AC92">
        <f t="shared" si="113"/>
        <v>-1</v>
      </c>
      <c r="AD92">
        <f t="shared" si="113"/>
        <v>-1</v>
      </c>
      <c r="AE92">
        <f t="shared" si="113"/>
        <v>-1</v>
      </c>
      <c r="AF92">
        <f t="shared" si="113"/>
        <v>-1</v>
      </c>
      <c r="AG92">
        <f t="shared" si="113"/>
        <v>0</v>
      </c>
      <c r="AH92">
        <f t="shared" si="113"/>
        <v>-1</v>
      </c>
      <c r="AI92">
        <f t="shared" si="113"/>
        <v>-1</v>
      </c>
      <c r="AJ92">
        <f t="shared" si="113"/>
        <v>-1</v>
      </c>
      <c r="AK92">
        <f t="shared" si="113"/>
        <v>-1</v>
      </c>
      <c r="AL92">
        <f t="shared" si="113"/>
        <v>-1</v>
      </c>
      <c r="AM92">
        <f t="shared" si="113"/>
        <v>-1</v>
      </c>
      <c r="AN92">
        <f t="shared" si="113"/>
        <v>-1</v>
      </c>
      <c r="AO92">
        <f t="shared" si="113"/>
        <v>-1</v>
      </c>
      <c r="AP92">
        <f t="shared" si="113"/>
        <v>-1</v>
      </c>
      <c r="AQ92">
        <f t="shared" si="113"/>
        <v>-1</v>
      </c>
      <c r="AR92">
        <f t="shared" si="113"/>
        <v>-1</v>
      </c>
      <c r="AS92">
        <f t="shared" si="113"/>
        <v>-1</v>
      </c>
      <c r="AT92">
        <f t="shared" si="113"/>
        <v>-1</v>
      </c>
      <c r="AV92" s="111"/>
      <c r="AW92" s="194">
        <f t="shared" si="101"/>
        <v>11</v>
      </c>
      <c r="AX92" s="107"/>
      <c r="AY92" s="107"/>
      <c r="AZ92" s="107"/>
      <c r="BA92" s="107"/>
      <c r="BB92" s="194">
        <f t="shared" si="102"/>
        <v>19</v>
      </c>
      <c r="BC92" s="107"/>
      <c r="BD92" s="107"/>
      <c r="BE92" s="112"/>
    </row>
    <row r="93" spans="1:57">
      <c r="A93">
        <f t="shared" ref="A93:AT93" si="114">IF(A12=(-1),-1,MOD(A12,$B$81))</f>
        <v>77</v>
      </c>
      <c r="B93">
        <f t="shared" si="114"/>
        <v>41</v>
      </c>
      <c r="C93">
        <f t="shared" si="114"/>
        <v>-1</v>
      </c>
      <c r="D93">
        <f t="shared" si="114"/>
        <v>-1</v>
      </c>
      <c r="E93">
        <f t="shared" si="114"/>
        <v>-1</v>
      </c>
      <c r="F93">
        <f t="shared" si="114"/>
        <v>-1</v>
      </c>
      <c r="G93">
        <f t="shared" si="114"/>
        <v>-1</v>
      </c>
      <c r="H93">
        <f t="shared" si="114"/>
        <v>-1</v>
      </c>
      <c r="I93">
        <f t="shared" si="114"/>
        <v>-1</v>
      </c>
      <c r="J93">
        <f t="shared" si="114"/>
        <v>-1</v>
      </c>
      <c r="K93">
        <f t="shared" si="114"/>
        <v>-1</v>
      </c>
      <c r="L93">
        <f t="shared" si="114"/>
        <v>-1</v>
      </c>
      <c r="M93">
        <f t="shared" si="114"/>
        <v>83</v>
      </c>
      <c r="N93">
        <f t="shared" si="114"/>
        <v>-1</v>
      </c>
      <c r="O93">
        <f t="shared" si="114"/>
        <v>-1</v>
      </c>
      <c r="P93">
        <f t="shared" si="114"/>
        <v>-1</v>
      </c>
      <c r="Q93">
        <f t="shared" si="114"/>
        <v>182</v>
      </c>
      <c r="R93">
        <f t="shared" si="114"/>
        <v>-1</v>
      </c>
      <c r="S93">
        <f t="shared" si="114"/>
        <v>-1</v>
      </c>
      <c r="T93">
        <f t="shared" si="114"/>
        <v>-1</v>
      </c>
      <c r="U93">
        <f t="shared" si="114"/>
        <v>-1</v>
      </c>
      <c r="V93">
        <f t="shared" si="114"/>
        <v>78</v>
      </c>
      <c r="W93">
        <f t="shared" si="114"/>
        <v>252</v>
      </c>
      <c r="X93">
        <f t="shared" si="114"/>
        <v>22</v>
      </c>
      <c r="Y93">
        <f t="shared" si="114"/>
        <v>-1</v>
      </c>
      <c r="Z93">
        <f t="shared" si="114"/>
        <v>-1</v>
      </c>
      <c r="AA93">
        <f t="shared" si="114"/>
        <v>-1</v>
      </c>
      <c r="AB93">
        <f t="shared" si="114"/>
        <v>-1</v>
      </c>
      <c r="AC93">
        <f t="shared" si="114"/>
        <v>-1</v>
      </c>
      <c r="AD93">
        <f t="shared" si="114"/>
        <v>-1</v>
      </c>
      <c r="AE93">
        <f t="shared" si="114"/>
        <v>-1</v>
      </c>
      <c r="AF93">
        <f t="shared" si="114"/>
        <v>-1</v>
      </c>
      <c r="AG93">
        <f t="shared" si="114"/>
        <v>-1</v>
      </c>
      <c r="AH93">
        <f t="shared" si="114"/>
        <v>0</v>
      </c>
      <c r="AI93">
        <f t="shared" si="114"/>
        <v>-1</v>
      </c>
      <c r="AJ93">
        <f t="shared" si="114"/>
        <v>-1</v>
      </c>
      <c r="AK93">
        <f t="shared" si="114"/>
        <v>-1</v>
      </c>
      <c r="AL93">
        <f t="shared" si="114"/>
        <v>-1</v>
      </c>
      <c r="AM93">
        <f t="shared" si="114"/>
        <v>-1</v>
      </c>
      <c r="AN93">
        <f t="shared" si="114"/>
        <v>-1</v>
      </c>
      <c r="AO93">
        <f t="shared" si="114"/>
        <v>-1</v>
      </c>
      <c r="AP93">
        <f t="shared" si="114"/>
        <v>-1</v>
      </c>
      <c r="AQ93">
        <f t="shared" si="114"/>
        <v>-1</v>
      </c>
      <c r="AR93">
        <f t="shared" si="114"/>
        <v>-1</v>
      </c>
      <c r="AS93">
        <f t="shared" si="114"/>
        <v>-1</v>
      </c>
      <c r="AT93">
        <f t="shared" si="114"/>
        <v>-1</v>
      </c>
      <c r="AV93" s="111"/>
      <c r="AW93" s="194">
        <f t="shared" si="101"/>
        <v>10</v>
      </c>
      <c r="AX93" s="107"/>
      <c r="AY93" s="107"/>
      <c r="AZ93" s="107"/>
      <c r="BA93" s="107"/>
      <c r="BB93" s="194">
        <f t="shared" si="102"/>
        <v>18</v>
      </c>
      <c r="BC93" s="107"/>
      <c r="BD93" s="107"/>
      <c r="BE93" s="112"/>
    </row>
    <row r="94" spans="1:57">
      <c r="A94">
        <f t="shared" ref="A94:AT94" si="115">IF(A13=(-1),-1,MOD(A13,$B$81))</f>
        <v>160</v>
      </c>
      <c r="B94">
        <f t="shared" si="115"/>
        <v>42</v>
      </c>
      <c r="C94">
        <f t="shared" si="115"/>
        <v>-1</v>
      </c>
      <c r="D94">
        <f t="shared" si="115"/>
        <v>-1</v>
      </c>
      <c r="E94">
        <f t="shared" si="115"/>
        <v>-1</v>
      </c>
      <c r="F94">
        <f t="shared" si="115"/>
        <v>-1</v>
      </c>
      <c r="G94">
        <f t="shared" si="115"/>
        <v>-1</v>
      </c>
      <c r="H94">
        <f t="shared" si="115"/>
        <v>-1</v>
      </c>
      <c r="I94">
        <f t="shared" si="115"/>
        <v>-1</v>
      </c>
      <c r="J94">
        <f t="shared" si="115"/>
        <v>-1</v>
      </c>
      <c r="K94">
        <f t="shared" si="115"/>
        <v>21</v>
      </c>
      <c r="L94">
        <f t="shared" si="115"/>
        <v>32</v>
      </c>
      <c r="M94">
        <f t="shared" si="115"/>
        <v>-1</v>
      </c>
      <c r="N94">
        <f t="shared" si="115"/>
        <v>234</v>
      </c>
      <c r="O94">
        <f t="shared" si="115"/>
        <v>-1</v>
      </c>
      <c r="P94">
        <f t="shared" si="115"/>
        <v>-1</v>
      </c>
      <c r="Q94">
        <f t="shared" si="115"/>
        <v>-1</v>
      </c>
      <c r="R94">
        <f t="shared" si="115"/>
        <v>-1</v>
      </c>
      <c r="S94">
        <f t="shared" si="115"/>
        <v>7</v>
      </c>
      <c r="T94">
        <f t="shared" si="115"/>
        <v>-1</v>
      </c>
      <c r="U94">
        <f t="shared" si="115"/>
        <v>-1</v>
      </c>
      <c r="V94">
        <f t="shared" si="115"/>
        <v>-1</v>
      </c>
      <c r="W94">
        <f t="shared" si="115"/>
        <v>-1</v>
      </c>
      <c r="X94">
        <f t="shared" si="115"/>
        <v>-1</v>
      </c>
      <c r="Y94">
        <f t="shared" si="115"/>
        <v>-1</v>
      </c>
      <c r="Z94">
        <f t="shared" si="115"/>
        <v>-1</v>
      </c>
      <c r="AA94">
        <f t="shared" si="115"/>
        <v>-1</v>
      </c>
      <c r="AB94">
        <f t="shared" si="115"/>
        <v>-1</v>
      </c>
      <c r="AC94">
        <f t="shared" si="115"/>
        <v>-1</v>
      </c>
      <c r="AD94">
        <f t="shared" si="115"/>
        <v>-1</v>
      </c>
      <c r="AE94">
        <f t="shared" si="115"/>
        <v>-1</v>
      </c>
      <c r="AF94">
        <f t="shared" si="115"/>
        <v>-1</v>
      </c>
      <c r="AG94">
        <f t="shared" si="115"/>
        <v>-1</v>
      </c>
      <c r="AH94">
        <f t="shared" si="115"/>
        <v>-1</v>
      </c>
      <c r="AI94">
        <f t="shared" si="115"/>
        <v>0</v>
      </c>
      <c r="AJ94">
        <f t="shared" si="115"/>
        <v>-1</v>
      </c>
      <c r="AK94">
        <f t="shared" si="115"/>
        <v>-1</v>
      </c>
      <c r="AL94">
        <f t="shared" si="115"/>
        <v>-1</v>
      </c>
      <c r="AM94">
        <f t="shared" si="115"/>
        <v>-1</v>
      </c>
      <c r="AN94">
        <f t="shared" si="115"/>
        <v>-1</v>
      </c>
      <c r="AO94">
        <f t="shared" si="115"/>
        <v>-1</v>
      </c>
      <c r="AP94">
        <f t="shared" si="115"/>
        <v>-1</v>
      </c>
      <c r="AQ94">
        <f t="shared" si="115"/>
        <v>-1</v>
      </c>
      <c r="AR94">
        <f t="shared" si="115"/>
        <v>-1</v>
      </c>
      <c r="AS94">
        <f t="shared" si="115"/>
        <v>-1</v>
      </c>
      <c r="AT94">
        <f t="shared" si="115"/>
        <v>-1</v>
      </c>
      <c r="AV94" s="111"/>
      <c r="AW94" s="194">
        <f t="shared" si="101"/>
        <v>11</v>
      </c>
      <c r="AX94" s="107"/>
      <c r="AY94" s="107"/>
      <c r="AZ94" s="107"/>
      <c r="BA94" s="107"/>
      <c r="BB94" s="194">
        <f t="shared" si="102"/>
        <v>19</v>
      </c>
      <c r="BC94" s="107"/>
      <c r="BD94" s="107"/>
      <c r="BE94" s="112"/>
    </row>
    <row r="95" spans="1:57">
      <c r="A95">
        <f t="shared" ref="A95:AT95" si="116">IF(A14=(-1),-1,MOD(A14,$B$81))</f>
        <v>177</v>
      </c>
      <c r="B95">
        <f t="shared" si="116"/>
        <v>-1</v>
      </c>
      <c r="C95">
        <f t="shared" si="116"/>
        <v>-1</v>
      </c>
      <c r="D95">
        <f t="shared" si="116"/>
        <v>248</v>
      </c>
      <c r="E95">
        <f t="shared" si="116"/>
        <v>-1</v>
      </c>
      <c r="F95">
        <f t="shared" si="116"/>
        <v>-1</v>
      </c>
      <c r="G95">
        <f t="shared" si="116"/>
        <v>-1</v>
      </c>
      <c r="H95">
        <f t="shared" si="116"/>
        <v>151</v>
      </c>
      <c r="I95">
        <f t="shared" si="116"/>
        <v>-1</v>
      </c>
      <c r="J95">
        <f t="shared" si="116"/>
        <v>-1</v>
      </c>
      <c r="K95">
        <f t="shared" si="116"/>
        <v>-1</v>
      </c>
      <c r="L95">
        <f t="shared" si="116"/>
        <v>-1</v>
      </c>
      <c r="M95">
        <f t="shared" si="116"/>
        <v>-1</v>
      </c>
      <c r="N95">
        <f t="shared" si="116"/>
        <v>-1</v>
      </c>
      <c r="O95">
        <f t="shared" si="116"/>
        <v>-1</v>
      </c>
      <c r="P95">
        <f t="shared" si="116"/>
        <v>-1</v>
      </c>
      <c r="Q95">
        <f t="shared" si="116"/>
        <v>-1</v>
      </c>
      <c r="R95">
        <f t="shared" si="116"/>
        <v>-1</v>
      </c>
      <c r="S95">
        <f t="shared" si="116"/>
        <v>-1</v>
      </c>
      <c r="T95">
        <f t="shared" si="116"/>
        <v>-1</v>
      </c>
      <c r="U95">
        <f t="shared" si="116"/>
        <v>185</v>
      </c>
      <c r="V95">
        <f t="shared" si="116"/>
        <v>-1</v>
      </c>
      <c r="W95">
        <f t="shared" si="116"/>
        <v>-1</v>
      </c>
      <c r="X95">
        <f t="shared" si="116"/>
        <v>62</v>
      </c>
      <c r="Y95">
        <f t="shared" si="116"/>
        <v>-1</v>
      </c>
      <c r="Z95">
        <f t="shared" si="116"/>
        <v>-1</v>
      </c>
      <c r="AA95">
        <f t="shared" si="116"/>
        <v>-1</v>
      </c>
      <c r="AB95">
        <f t="shared" si="116"/>
        <v>-1</v>
      </c>
      <c r="AC95">
        <f t="shared" si="116"/>
        <v>-1</v>
      </c>
      <c r="AD95">
        <f t="shared" si="116"/>
        <v>-1</v>
      </c>
      <c r="AE95">
        <f t="shared" si="116"/>
        <v>-1</v>
      </c>
      <c r="AF95">
        <f t="shared" si="116"/>
        <v>-1</v>
      </c>
      <c r="AG95">
        <f t="shared" si="116"/>
        <v>-1</v>
      </c>
      <c r="AH95">
        <f t="shared" si="116"/>
        <v>-1</v>
      </c>
      <c r="AI95">
        <f t="shared" si="116"/>
        <v>-1</v>
      </c>
      <c r="AJ95">
        <f t="shared" si="116"/>
        <v>0</v>
      </c>
      <c r="AK95">
        <f t="shared" si="116"/>
        <v>-1</v>
      </c>
      <c r="AL95">
        <f t="shared" si="116"/>
        <v>-1</v>
      </c>
      <c r="AM95">
        <f t="shared" si="116"/>
        <v>-1</v>
      </c>
      <c r="AN95">
        <f t="shared" si="116"/>
        <v>-1</v>
      </c>
      <c r="AO95">
        <f t="shared" si="116"/>
        <v>-1</v>
      </c>
      <c r="AP95">
        <f t="shared" si="116"/>
        <v>-1</v>
      </c>
      <c r="AQ95">
        <f t="shared" si="116"/>
        <v>-1</v>
      </c>
      <c r="AR95">
        <f t="shared" si="116"/>
        <v>-1</v>
      </c>
      <c r="AS95">
        <f t="shared" si="116"/>
        <v>-1</v>
      </c>
      <c r="AT95">
        <f t="shared" si="116"/>
        <v>-1</v>
      </c>
      <c r="AV95" s="111"/>
      <c r="AW95" s="194">
        <f t="shared" si="101"/>
        <v>11</v>
      </c>
      <c r="AX95" s="107"/>
      <c r="AY95" s="107"/>
      <c r="AZ95" s="107"/>
      <c r="BA95" s="107"/>
      <c r="BB95" s="194">
        <f t="shared" si="102"/>
        <v>19</v>
      </c>
      <c r="BC95" s="107"/>
      <c r="BD95" s="107"/>
      <c r="BE95" s="112"/>
    </row>
    <row r="96" spans="1:57">
      <c r="A96">
        <f t="shared" ref="A96:AT96" si="117">IF(A15=(-1),-1,MOD(A15,$B$81))</f>
        <v>206</v>
      </c>
      <c r="B96">
        <f t="shared" si="117"/>
        <v>-1</v>
      </c>
      <c r="C96">
        <f t="shared" si="117"/>
        <v>-1</v>
      </c>
      <c r="D96">
        <f t="shared" si="117"/>
        <v>-1</v>
      </c>
      <c r="E96">
        <f t="shared" si="117"/>
        <v>-1</v>
      </c>
      <c r="F96">
        <f t="shared" si="117"/>
        <v>-1</v>
      </c>
      <c r="G96">
        <f t="shared" si="117"/>
        <v>-1</v>
      </c>
      <c r="H96">
        <f t="shared" si="117"/>
        <v>-1</v>
      </c>
      <c r="I96">
        <f t="shared" si="117"/>
        <v>-1</v>
      </c>
      <c r="J96">
        <f t="shared" si="117"/>
        <v>-1</v>
      </c>
      <c r="K96">
        <f t="shared" si="117"/>
        <v>-1</v>
      </c>
      <c r="L96">
        <f t="shared" si="117"/>
        <v>-1</v>
      </c>
      <c r="M96">
        <f t="shared" si="117"/>
        <v>55</v>
      </c>
      <c r="N96">
        <f t="shared" si="117"/>
        <v>-1</v>
      </c>
      <c r="O96">
        <f t="shared" si="117"/>
        <v>-1</v>
      </c>
      <c r="P96">
        <f t="shared" si="117"/>
        <v>206</v>
      </c>
      <c r="Q96">
        <f t="shared" si="117"/>
        <v>127</v>
      </c>
      <c r="R96">
        <f t="shared" si="117"/>
        <v>16</v>
      </c>
      <c r="S96">
        <f t="shared" si="117"/>
        <v>-1</v>
      </c>
      <c r="T96">
        <f t="shared" si="117"/>
        <v>-1</v>
      </c>
      <c r="U96">
        <f t="shared" si="117"/>
        <v>-1</v>
      </c>
      <c r="V96">
        <f t="shared" si="117"/>
        <v>229</v>
      </c>
      <c r="W96">
        <f t="shared" si="117"/>
        <v>-1</v>
      </c>
      <c r="X96">
        <f t="shared" si="117"/>
        <v>-1</v>
      </c>
      <c r="Y96">
        <f t="shared" si="117"/>
        <v>-1</v>
      </c>
      <c r="Z96">
        <f t="shared" si="117"/>
        <v>-1</v>
      </c>
      <c r="AA96">
        <f t="shared" si="117"/>
        <v>-1</v>
      </c>
      <c r="AB96">
        <f t="shared" si="117"/>
        <v>-1</v>
      </c>
      <c r="AC96">
        <f t="shared" si="117"/>
        <v>-1</v>
      </c>
      <c r="AD96">
        <f t="shared" si="117"/>
        <v>-1</v>
      </c>
      <c r="AE96">
        <f t="shared" si="117"/>
        <v>-1</v>
      </c>
      <c r="AF96">
        <f t="shared" si="117"/>
        <v>-1</v>
      </c>
      <c r="AG96">
        <f t="shared" si="117"/>
        <v>-1</v>
      </c>
      <c r="AH96">
        <f t="shared" si="117"/>
        <v>-1</v>
      </c>
      <c r="AI96">
        <f t="shared" si="117"/>
        <v>-1</v>
      </c>
      <c r="AJ96">
        <f t="shared" si="117"/>
        <v>-1</v>
      </c>
      <c r="AK96">
        <f t="shared" si="117"/>
        <v>0</v>
      </c>
      <c r="AL96">
        <f t="shared" si="117"/>
        <v>-1</v>
      </c>
      <c r="AM96">
        <f t="shared" si="117"/>
        <v>-1</v>
      </c>
      <c r="AN96">
        <f t="shared" si="117"/>
        <v>-1</v>
      </c>
      <c r="AO96">
        <f t="shared" si="117"/>
        <v>-1</v>
      </c>
      <c r="AP96">
        <f t="shared" si="117"/>
        <v>-1</v>
      </c>
      <c r="AQ96">
        <f t="shared" si="117"/>
        <v>-1</v>
      </c>
      <c r="AR96">
        <f t="shared" si="117"/>
        <v>-1</v>
      </c>
      <c r="AS96">
        <f t="shared" si="117"/>
        <v>-1</v>
      </c>
      <c r="AT96">
        <f t="shared" si="117"/>
        <v>-1</v>
      </c>
      <c r="AV96" s="111"/>
      <c r="AW96" s="194">
        <f t="shared" si="101"/>
        <v>10</v>
      </c>
      <c r="AX96" s="107"/>
      <c r="AY96" s="107"/>
      <c r="AZ96" s="107"/>
      <c r="BA96" s="107"/>
      <c r="BB96" s="194">
        <f t="shared" si="102"/>
        <v>18</v>
      </c>
      <c r="BC96" s="107"/>
      <c r="BD96" s="107"/>
      <c r="BE96" s="112"/>
    </row>
    <row r="97" spans="1:57">
      <c r="A97">
        <f t="shared" ref="A97:AT97" si="118">IF(A16=(-1),-1,MOD(A16,$B$81))</f>
        <v>40</v>
      </c>
      <c r="B97">
        <f t="shared" si="118"/>
        <v>96</v>
      </c>
      <c r="C97">
        <f t="shared" si="118"/>
        <v>-1</v>
      </c>
      <c r="D97">
        <f t="shared" si="118"/>
        <v>-1</v>
      </c>
      <c r="E97">
        <f t="shared" si="118"/>
        <v>-1</v>
      </c>
      <c r="F97">
        <f t="shared" si="118"/>
        <v>-1</v>
      </c>
      <c r="G97">
        <f t="shared" si="118"/>
        <v>-1</v>
      </c>
      <c r="H97">
        <f t="shared" si="118"/>
        <v>-1</v>
      </c>
      <c r="I97">
        <f t="shared" si="118"/>
        <v>-1</v>
      </c>
      <c r="J97">
        <f t="shared" si="118"/>
        <v>-1</v>
      </c>
      <c r="K97">
        <f t="shared" si="118"/>
        <v>65</v>
      </c>
      <c r="L97">
        <f t="shared" si="118"/>
        <v>-1</v>
      </c>
      <c r="M97">
        <f t="shared" si="118"/>
        <v>-1</v>
      </c>
      <c r="N97">
        <f t="shared" si="118"/>
        <v>63</v>
      </c>
      <c r="O97">
        <f t="shared" si="118"/>
        <v>-1</v>
      </c>
      <c r="P97">
        <f t="shared" si="118"/>
        <v>-1</v>
      </c>
      <c r="Q97">
        <f t="shared" si="118"/>
        <v>-1</v>
      </c>
      <c r="R97">
        <f t="shared" si="118"/>
        <v>-1</v>
      </c>
      <c r="S97">
        <f t="shared" si="118"/>
        <v>75</v>
      </c>
      <c r="T97">
        <f t="shared" si="118"/>
        <v>-1</v>
      </c>
      <c r="U97">
        <f t="shared" si="118"/>
        <v>-1</v>
      </c>
      <c r="V97">
        <f t="shared" si="118"/>
        <v>-1</v>
      </c>
      <c r="W97">
        <f t="shared" si="118"/>
        <v>-1</v>
      </c>
      <c r="X97">
        <f t="shared" si="118"/>
        <v>-1</v>
      </c>
      <c r="Y97">
        <f t="shared" si="118"/>
        <v>-1</v>
      </c>
      <c r="Z97">
        <f t="shared" si="118"/>
        <v>179</v>
      </c>
      <c r="AA97">
        <f t="shared" si="118"/>
        <v>-1</v>
      </c>
      <c r="AB97">
        <f t="shared" si="118"/>
        <v>-1</v>
      </c>
      <c r="AC97">
        <f t="shared" si="118"/>
        <v>-1</v>
      </c>
      <c r="AD97">
        <f t="shared" si="118"/>
        <v>-1</v>
      </c>
      <c r="AE97">
        <f t="shared" si="118"/>
        <v>-1</v>
      </c>
      <c r="AF97">
        <f t="shared" si="118"/>
        <v>-1</v>
      </c>
      <c r="AG97">
        <f t="shared" si="118"/>
        <v>-1</v>
      </c>
      <c r="AH97">
        <f t="shared" si="118"/>
        <v>-1</v>
      </c>
      <c r="AI97">
        <f t="shared" si="118"/>
        <v>-1</v>
      </c>
      <c r="AJ97">
        <f t="shared" si="118"/>
        <v>-1</v>
      </c>
      <c r="AK97">
        <f t="shared" si="118"/>
        <v>-1</v>
      </c>
      <c r="AL97">
        <f t="shared" si="118"/>
        <v>0</v>
      </c>
      <c r="AM97">
        <f t="shared" si="118"/>
        <v>-1</v>
      </c>
      <c r="AN97">
        <f t="shared" si="118"/>
        <v>-1</v>
      </c>
      <c r="AO97">
        <f t="shared" si="118"/>
        <v>-1</v>
      </c>
      <c r="AP97">
        <f t="shared" si="118"/>
        <v>-1</v>
      </c>
      <c r="AQ97">
        <f t="shared" si="118"/>
        <v>-1</v>
      </c>
      <c r="AR97">
        <f t="shared" si="118"/>
        <v>-1</v>
      </c>
      <c r="AS97">
        <f t="shared" si="118"/>
        <v>-1</v>
      </c>
      <c r="AT97">
        <f t="shared" si="118"/>
        <v>-1</v>
      </c>
      <c r="AV97" s="111"/>
      <c r="AW97" s="194">
        <f t="shared" si="101"/>
        <v>10</v>
      </c>
      <c r="AX97" s="107"/>
      <c r="AY97" s="107"/>
      <c r="AZ97" s="107"/>
      <c r="BA97" s="107"/>
      <c r="BB97" s="194">
        <f t="shared" si="102"/>
        <v>18</v>
      </c>
      <c r="BC97" s="107"/>
      <c r="BD97" s="107"/>
      <c r="BE97" s="112"/>
    </row>
    <row r="98" spans="1:57">
      <c r="A98">
        <f t="shared" ref="A98:AT98" si="119">IF(A17=(-1),-1,MOD(A17,$B$81))</f>
        <v>-1</v>
      </c>
      <c r="B98">
        <f t="shared" si="119"/>
        <v>64</v>
      </c>
      <c r="C98">
        <f t="shared" si="119"/>
        <v>-1</v>
      </c>
      <c r="D98">
        <f t="shared" si="119"/>
        <v>49</v>
      </c>
      <c r="E98">
        <f t="shared" si="119"/>
        <v>-1</v>
      </c>
      <c r="F98">
        <f t="shared" si="119"/>
        <v>-1</v>
      </c>
      <c r="G98">
        <f t="shared" si="119"/>
        <v>-1</v>
      </c>
      <c r="H98">
        <f t="shared" si="119"/>
        <v>-1</v>
      </c>
      <c r="I98">
        <f t="shared" si="119"/>
        <v>-1</v>
      </c>
      <c r="J98">
        <f t="shared" si="119"/>
        <v>-1</v>
      </c>
      <c r="K98">
        <f t="shared" si="119"/>
        <v>-1</v>
      </c>
      <c r="L98">
        <f t="shared" si="119"/>
        <v>49</v>
      </c>
      <c r="M98">
        <f t="shared" si="119"/>
        <v>-1</v>
      </c>
      <c r="N98">
        <f t="shared" si="119"/>
        <v>-1</v>
      </c>
      <c r="O98">
        <f t="shared" si="119"/>
        <v>-1</v>
      </c>
      <c r="P98">
        <f t="shared" si="119"/>
        <v>-1</v>
      </c>
      <c r="Q98">
        <f t="shared" si="119"/>
        <v>-1</v>
      </c>
      <c r="R98">
        <f t="shared" si="119"/>
        <v>-1</v>
      </c>
      <c r="S98">
        <f t="shared" si="119"/>
        <v>-1</v>
      </c>
      <c r="T98">
        <f t="shared" si="119"/>
        <v>-1</v>
      </c>
      <c r="U98">
        <f t="shared" si="119"/>
        <v>51</v>
      </c>
      <c r="V98">
        <f t="shared" si="119"/>
        <v>-1</v>
      </c>
      <c r="W98">
        <f t="shared" si="119"/>
        <v>154</v>
      </c>
      <c r="X98">
        <f t="shared" si="119"/>
        <v>-1</v>
      </c>
      <c r="Y98">
        <f t="shared" si="119"/>
        <v>-1</v>
      </c>
      <c r="Z98">
        <f t="shared" si="119"/>
        <v>-1</v>
      </c>
      <c r="AA98">
        <f t="shared" si="119"/>
        <v>-1</v>
      </c>
      <c r="AB98">
        <f t="shared" si="119"/>
        <v>-1</v>
      </c>
      <c r="AC98">
        <f t="shared" si="119"/>
        <v>-1</v>
      </c>
      <c r="AD98">
        <f t="shared" si="119"/>
        <v>-1</v>
      </c>
      <c r="AE98">
        <f t="shared" si="119"/>
        <v>-1</v>
      </c>
      <c r="AF98">
        <f t="shared" si="119"/>
        <v>-1</v>
      </c>
      <c r="AG98">
        <f t="shared" si="119"/>
        <v>-1</v>
      </c>
      <c r="AH98">
        <f t="shared" si="119"/>
        <v>-1</v>
      </c>
      <c r="AI98">
        <f t="shared" si="119"/>
        <v>-1</v>
      </c>
      <c r="AJ98">
        <f t="shared" si="119"/>
        <v>-1</v>
      </c>
      <c r="AK98">
        <f t="shared" si="119"/>
        <v>-1</v>
      </c>
      <c r="AL98">
        <f t="shared" si="119"/>
        <v>-1</v>
      </c>
      <c r="AM98">
        <f t="shared" si="119"/>
        <v>0</v>
      </c>
      <c r="AN98">
        <f t="shared" si="119"/>
        <v>-1</v>
      </c>
      <c r="AO98">
        <f t="shared" si="119"/>
        <v>-1</v>
      </c>
      <c r="AP98">
        <f t="shared" si="119"/>
        <v>-1</v>
      </c>
      <c r="AQ98">
        <f t="shared" si="119"/>
        <v>-1</v>
      </c>
      <c r="AR98">
        <f t="shared" si="119"/>
        <v>-1</v>
      </c>
      <c r="AS98">
        <f t="shared" si="119"/>
        <v>-1</v>
      </c>
      <c r="AT98">
        <f t="shared" si="119"/>
        <v>-1</v>
      </c>
      <c r="AV98" s="111"/>
      <c r="AW98" s="194">
        <f t="shared" si="101"/>
        <v>10</v>
      </c>
      <c r="AX98" s="107"/>
      <c r="AY98" s="107"/>
      <c r="AZ98" s="107"/>
      <c r="BA98" s="107"/>
      <c r="BB98" s="194">
        <f t="shared" si="102"/>
        <v>18</v>
      </c>
      <c r="BC98" s="107"/>
      <c r="BD98" s="107"/>
      <c r="BE98" s="112"/>
    </row>
    <row r="99" spans="1:57">
      <c r="A99">
        <f t="shared" ref="A99:AT99" si="120">IF(A18=(-1),-1,MOD(A18,$B$81))</f>
        <v>7</v>
      </c>
      <c r="B99">
        <f t="shared" si="120"/>
        <v>-1</v>
      </c>
      <c r="C99">
        <f t="shared" si="120"/>
        <v>-1</v>
      </c>
      <c r="D99">
        <f t="shared" si="120"/>
        <v>-1</v>
      </c>
      <c r="E99">
        <f t="shared" si="120"/>
        <v>-1</v>
      </c>
      <c r="F99">
        <f t="shared" si="120"/>
        <v>-1</v>
      </c>
      <c r="G99">
        <f t="shared" si="120"/>
        <v>-1</v>
      </c>
      <c r="H99">
        <f t="shared" si="120"/>
        <v>-1</v>
      </c>
      <c r="I99">
        <f t="shared" si="120"/>
        <v>-1</v>
      </c>
      <c r="J99">
        <f t="shared" si="120"/>
        <v>-1</v>
      </c>
      <c r="K99">
        <f t="shared" si="120"/>
        <v>-1</v>
      </c>
      <c r="L99">
        <f t="shared" si="120"/>
        <v>-1</v>
      </c>
      <c r="M99">
        <f t="shared" si="120"/>
        <v>-1</v>
      </c>
      <c r="N99">
        <f t="shared" si="120"/>
        <v>-1</v>
      </c>
      <c r="O99">
        <f t="shared" si="120"/>
        <v>164</v>
      </c>
      <c r="P99">
        <f t="shared" si="120"/>
        <v>-1</v>
      </c>
      <c r="Q99">
        <f t="shared" si="120"/>
        <v>59</v>
      </c>
      <c r="R99">
        <f t="shared" si="120"/>
        <v>1</v>
      </c>
      <c r="S99">
        <f t="shared" si="120"/>
        <v>-1</v>
      </c>
      <c r="T99">
        <f t="shared" si="120"/>
        <v>-1</v>
      </c>
      <c r="U99">
        <f t="shared" si="120"/>
        <v>-1</v>
      </c>
      <c r="V99">
        <f t="shared" si="120"/>
        <v>144</v>
      </c>
      <c r="W99">
        <f t="shared" si="120"/>
        <v>-1</v>
      </c>
      <c r="X99">
        <f t="shared" si="120"/>
        <v>-1</v>
      </c>
      <c r="Y99">
        <f t="shared" si="120"/>
        <v>-1</v>
      </c>
      <c r="Z99">
        <f t="shared" si="120"/>
        <v>-1</v>
      </c>
      <c r="AA99">
        <f t="shared" si="120"/>
        <v>-1</v>
      </c>
      <c r="AB99">
        <f t="shared" si="120"/>
        <v>-1</v>
      </c>
      <c r="AC99">
        <f t="shared" si="120"/>
        <v>-1</v>
      </c>
      <c r="AD99">
        <f t="shared" si="120"/>
        <v>-1</v>
      </c>
      <c r="AE99">
        <f t="shared" si="120"/>
        <v>-1</v>
      </c>
      <c r="AF99">
        <f t="shared" si="120"/>
        <v>-1</v>
      </c>
      <c r="AG99">
        <f t="shared" si="120"/>
        <v>-1</v>
      </c>
      <c r="AH99">
        <f t="shared" si="120"/>
        <v>-1</v>
      </c>
      <c r="AI99">
        <f t="shared" si="120"/>
        <v>-1</v>
      </c>
      <c r="AJ99">
        <f t="shared" si="120"/>
        <v>-1</v>
      </c>
      <c r="AK99">
        <f t="shared" si="120"/>
        <v>-1</v>
      </c>
      <c r="AL99">
        <f t="shared" si="120"/>
        <v>-1</v>
      </c>
      <c r="AM99">
        <f t="shared" si="120"/>
        <v>-1</v>
      </c>
      <c r="AN99">
        <f t="shared" si="120"/>
        <v>0</v>
      </c>
      <c r="AO99">
        <f t="shared" si="120"/>
        <v>-1</v>
      </c>
      <c r="AP99">
        <f t="shared" si="120"/>
        <v>-1</v>
      </c>
      <c r="AQ99">
        <f t="shared" si="120"/>
        <v>-1</v>
      </c>
      <c r="AR99">
        <f t="shared" si="120"/>
        <v>-1</v>
      </c>
      <c r="AS99">
        <f t="shared" si="120"/>
        <v>-1</v>
      </c>
      <c r="AT99">
        <f t="shared" si="120"/>
        <v>-1</v>
      </c>
      <c r="AV99" s="111"/>
      <c r="AW99" s="194">
        <f t="shared" si="101"/>
        <v>10</v>
      </c>
      <c r="AX99" s="107"/>
      <c r="AY99" s="107"/>
      <c r="AZ99" s="107"/>
      <c r="BA99" s="107"/>
      <c r="BB99" s="194">
        <f t="shared" si="102"/>
        <v>18</v>
      </c>
      <c r="BC99" s="107"/>
      <c r="BD99" s="107"/>
      <c r="BE99" s="112"/>
    </row>
    <row r="100" spans="1:57">
      <c r="A100">
        <f t="shared" ref="A100:AT100" si="121">IF(A19=(-1),-1,MOD(A19,$B$81))</f>
        <v>-1</v>
      </c>
      <c r="B100">
        <f t="shared" si="121"/>
        <v>42</v>
      </c>
      <c r="C100">
        <f t="shared" si="121"/>
        <v>-1</v>
      </c>
      <c r="D100">
        <f t="shared" si="121"/>
        <v>-1</v>
      </c>
      <c r="E100">
        <f t="shared" si="121"/>
        <v>-1</v>
      </c>
      <c r="F100">
        <f t="shared" si="121"/>
        <v>-1</v>
      </c>
      <c r="G100">
        <f t="shared" si="121"/>
        <v>-1</v>
      </c>
      <c r="H100">
        <f t="shared" si="121"/>
        <v>-1</v>
      </c>
      <c r="I100">
        <f t="shared" si="121"/>
        <v>-1</v>
      </c>
      <c r="J100">
        <f t="shared" si="121"/>
        <v>-1</v>
      </c>
      <c r="K100">
        <f t="shared" si="121"/>
        <v>-1</v>
      </c>
      <c r="L100">
        <f t="shared" si="121"/>
        <v>-1</v>
      </c>
      <c r="M100">
        <f t="shared" si="121"/>
        <v>233</v>
      </c>
      <c r="N100">
        <f t="shared" si="121"/>
        <v>8</v>
      </c>
      <c r="O100">
        <f t="shared" si="121"/>
        <v>-1</v>
      </c>
      <c r="P100">
        <f t="shared" si="121"/>
        <v>-1</v>
      </c>
      <c r="Q100">
        <f t="shared" si="121"/>
        <v>-1</v>
      </c>
      <c r="R100">
        <f t="shared" si="121"/>
        <v>-1</v>
      </c>
      <c r="S100">
        <f t="shared" si="121"/>
        <v>155</v>
      </c>
      <c r="T100">
        <f t="shared" si="121"/>
        <v>147</v>
      </c>
      <c r="U100">
        <f t="shared" si="121"/>
        <v>-1</v>
      </c>
      <c r="V100">
        <f t="shared" si="121"/>
        <v>-1</v>
      </c>
      <c r="W100">
        <f t="shared" si="121"/>
        <v>-1</v>
      </c>
      <c r="X100">
        <f t="shared" si="121"/>
        <v>-1</v>
      </c>
      <c r="Y100">
        <f t="shared" si="121"/>
        <v>-1</v>
      </c>
      <c r="Z100">
        <f t="shared" si="121"/>
        <v>-1</v>
      </c>
      <c r="AA100">
        <f t="shared" si="121"/>
        <v>-1</v>
      </c>
      <c r="AB100">
        <f t="shared" si="121"/>
        <v>-1</v>
      </c>
      <c r="AC100">
        <f t="shared" si="121"/>
        <v>-1</v>
      </c>
      <c r="AD100">
        <f t="shared" si="121"/>
        <v>-1</v>
      </c>
      <c r="AE100">
        <f t="shared" si="121"/>
        <v>-1</v>
      </c>
      <c r="AF100">
        <f t="shared" si="121"/>
        <v>-1</v>
      </c>
      <c r="AG100">
        <f t="shared" si="121"/>
        <v>-1</v>
      </c>
      <c r="AH100">
        <f t="shared" si="121"/>
        <v>-1</v>
      </c>
      <c r="AI100">
        <f t="shared" si="121"/>
        <v>-1</v>
      </c>
      <c r="AJ100">
        <f t="shared" si="121"/>
        <v>-1</v>
      </c>
      <c r="AK100">
        <f t="shared" si="121"/>
        <v>-1</v>
      </c>
      <c r="AL100">
        <f t="shared" si="121"/>
        <v>-1</v>
      </c>
      <c r="AM100">
        <f t="shared" si="121"/>
        <v>-1</v>
      </c>
      <c r="AN100">
        <f t="shared" si="121"/>
        <v>-1</v>
      </c>
      <c r="AO100">
        <f t="shared" si="121"/>
        <v>0</v>
      </c>
      <c r="AP100">
        <f t="shared" si="121"/>
        <v>-1</v>
      </c>
      <c r="AQ100">
        <f t="shared" si="121"/>
        <v>-1</v>
      </c>
      <c r="AR100">
        <f t="shared" si="121"/>
        <v>-1</v>
      </c>
      <c r="AS100">
        <f t="shared" si="121"/>
        <v>-1</v>
      </c>
      <c r="AT100">
        <f t="shared" si="121"/>
        <v>-1</v>
      </c>
      <c r="AV100" s="111"/>
      <c r="AW100" s="194">
        <f t="shared" si="101"/>
        <v>10</v>
      </c>
      <c r="AX100" s="107"/>
      <c r="AY100" s="107"/>
      <c r="AZ100" s="107"/>
      <c r="BA100" s="107"/>
      <c r="BB100" s="194">
        <f t="shared" si="102"/>
        <v>18</v>
      </c>
      <c r="BC100" s="107"/>
      <c r="BD100" s="107"/>
      <c r="BE100" s="112"/>
    </row>
    <row r="101" spans="1:57">
      <c r="A101">
        <f t="shared" ref="A101:AT101" si="122">IF(A20=(-1),-1,MOD(A20,$B$81))</f>
        <v>60</v>
      </c>
      <c r="B101">
        <f t="shared" si="122"/>
        <v>73</v>
      </c>
      <c r="C101">
        <f t="shared" si="122"/>
        <v>-1</v>
      </c>
      <c r="D101">
        <f t="shared" si="122"/>
        <v>-1</v>
      </c>
      <c r="E101">
        <f t="shared" si="122"/>
        <v>-1</v>
      </c>
      <c r="F101">
        <f t="shared" si="122"/>
        <v>-1</v>
      </c>
      <c r="G101">
        <f t="shared" si="122"/>
        <v>-1</v>
      </c>
      <c r="H101">
        <f t="shared" si="122"/>
        <v>72</v>
      </c>
      <c r="I101">
        <f t="shared" si="122"/>
        <v>127</v>
      </c>
      <c r="J101">
        <f t="shared" si="122"/>
        <v>-1</v>
      </c>
      <c r="K101">
        <f t="shared" si="122"/>
        <v>224</v>
      </c>
      <c r="L101">
        <f t="shared" si="122"/>
        <v>-1</v>
      </c>
      <c r="M101">
        <f t="shared" si="122"/>
        <v>-1</v>
      </c>
      <c r="N101">
        <f t="shared" si="122"/>
        <v>-1</v>
      </c>
      <c r="O101">
        <f t="shared" si="122"/>
        <v>-1</v>
      </c>
      <c r="P101">
        <f t="shared" si="122"/>
        <v>-1</v>
      </c>
      <c r="Q101">
        <f t="shared" si="122"/>
        <v>-1</v>
      </c>
      <c r="R101">
        <f t="shared" si="122"/>
        <v>-1</v>
      </c>
      <c r="S101">
        <f t="shared" si="122"/>
        <v>-1</v>
      </c>
      <c r="T101">
        <f t="shared" si="122"/>
        <v>-1</v>
      </c>
      <c r="U101">
        <f t="shared" si="122"/>
        <v>-1</v>
      </c>
      <c r="V101">
        <f t="shared" si="122"/>
        <v>-1</v>
      </c>
      <c r="W101">
        <f t="shared" si="122"/>
        <v>-1</v>
      </c>
      <c r="X101">
        <f t="shared" si="122"/>
        <v>-1</v>
      </c>
      <c r="Y101">
        <f t="shared" si="122"/>
        <v>-1</v>
      </c>
      <c r="Z101">
        <f t="shared" si="122"/>
        <v>-1</v>
      </c>
      <c r="AA101">
        <f t="shared" si="122"/>
        <v>-1</v>
      </c>
      <c r="AB101">
        <f t="shared" si="122"/>
        <v>-1</v>
      </c>
      <c r="AC101">
        <f t="shared" si="122"/>
        <v>-1</v>
      </c>
      <c r="AD101">
        <f t="shared" si="122"/>
        <v>-1</v>
      </c>
      <c r="AE101">
        <f t="shared" si="122"/>
        <v>-1</v>
      </c>
      <c r="AF101">
        <f t="shared" si="122"/>
        <v>-1</v>
      </c>
      <c r="AG101">
        <f t="shared" si="122"/>
        <v>-1</v>
      </c>
      <c r="AH101">
        <f t="shared" si="122"/>
        <v>-1</v>
      </c>
      <c r="AI101">
        <f t="shared" si="122"/>
        <v>-1</v>
      </c>
      <c r="AJ101">
        <f t="shared" si="122"/>
        <v>-1</v>
      </c>
      <c r="AK101">
        <f t="shared" si="122"/>
        <v>-1</v>
      </c>
      <c r="AL101">
        <f t="shared" si="122"/>
        <v>-1</v>
      </c>
      <c r="AM101">
        <f t="shared" si="122"/>
        <v>-1</v>
      </c>
      <c r="AN101">
        <f t="shared" si="122"/>
        <v>-1</v>
      </c>
      <c r="AO101">
        <f t="shared" si="122"/>
        <v>-1</v>
      </c>
      <c r="AP101">
        <f t="shared" si="122"/>
        <v>0</v>
      </c>
      <c r="AQ101">
        <f t="shared" si="122"/>
        <v>-1</v>
      </c>
      <c r="AR101">
        <f t="shared" si="122"/>
        <v>-1</v>
      </c>
      <c r="AS101">
        <f t="shared" si="122"/>
        <v>-1</v>
      </c>
      <c r="AT101">
        <f t="shared" si="122"/>
        <v>-1</v>
      </c>
      <c r="AV101" s="111"/>
      <c r="AW101" s="194">
        <f t="shared" si="101"/>
        <v>10</v>
      </c>
      <c r="AX101" s="107"/>
      <c r="AY101" s="107"/>
      <c r="AZ101" s="107"/>
      <c r="BA101" s="107"/>
      <c r="BB101" s="194">
        <f t="shared" si="102"/>
        <v>18</v>
      </c>
      <c r="BC101" s="107"/>
      <c r="BD101" s="107"/>
      <c r="BE101" s="112"/>
    </row>
    <row r="102" spans="1:57">
      <c r="A102">
        <f t="shared" ref="A102:AT102" si="123">IF(A21=(-1),-1,MOD(A21,$B$81))</f>
        <v>151</v>
      </c>
      <c r="B102">
        <f t="shared" si="123"/>
        <v>-1</v>
      </c>
      <c r="C102">
        <f t="shared" si="123"/>
        <v>-1</v>
      </c>
      <c r="D102">
        <f t="shared" si="123"/>
        <v>186</v>
      </c>
      <c r="E102">
        <f t="shared" si="123"/>
        <v>-1</v>
      </c>
      <c r="F102">
        <f t="shared" si="123"/>
        <v>-1</v>
      </c>
      <c r="G102">
        <f t="shared" si="123"/>
        <v>-1</v>
      </c>
      <c r="H102">
        <f t="shared" si="123"/>
        <v>-1</v>
      </c>
      <c r="I102">
        <f t="shared" si="123"/>
        <v>-1</v>
      </c>
      <c r="J102">
        <f t="shared" si="123"/>
        <v>217</v>
      </c>
      <c r="K102">
        <f t="shared" si="123"/>
        <v>-1</v>
      </c>
      <c r="L102">
        <f t="shared" si="123"/>
        <v>47</v>
      </c>
      <c r="M102">
        <f t="shared" si="123"/>
        <v>-1</v>
      </c>
      <c r="N102">
        <f t="shared" si="123"/>
        <v>-1</v>
      </c>
      <c r="O102">
        <f t="shared" si="123"/>
        <v>-1</v>
      </c>
      <c r="P102">
        <f t="shared" si="123"/>
        <v>-1</v>
      </c>
      <c r="Q102">
        <f t="shared" si="123"/>
        <v>-1</v>
      </c>
      <c r="R102">
        <f t="shared" si="123"/>
        <v>-1</v>
      </c>
      <c r="S102">
        <f t="shared" si="123"/>
        <v>-1</v>
      </c>
      <c r="T102">
        <f t="shared" si="123"/>
        <v>-1</v>
      </c>
      <c r="U102">
        <f t="shared" si="123"/>
        <v>-1</v>
      </c>
      <c r="V102">
        <f t="shared" si="123"/>
        <v>-1</v>
      </c>
      <c r="W102">
        <f t="shared" si="123"/>
        <v>160</v>
      </c>
      <c r="X102">
        <f t="shared" si="123"/>
        <v>-1</v>
      </c>
      <c r="Y102">
        <f t="shared" si="123"/>
        <v>-1</v>
      </c>
      <c r="Z102">
        <f t="shared" si="123"/>
        <v>-1</v>
      </c>
      <c r="AA102">
        <f t="shared" si="123"/>
        <v>-1</v>
      </c>
      <c r="AB102">
        <f t="shared" si="123"/>
        <v>-1</v>
      </c>
      <c r="AC102">
        <f t="shared" si="123"/>
        <v>-1</v>
      </c>
      <c r="AD102">
        <f t="shared" si="123"/>
        <v>-1</v>
      </c>
      <c r="AE102">
        <f t="shared" si="123"/>
        <v>-1</v>
      </c>
      <c r="AF102">
        <f t="shared" si="123"/>
        <v>-1</v>
      </c>
      <c r="AG102">
        <f t="shared" si="123"/>
        <v>-1</v>
      </c>
      <c r="AH102">
        <f t="shared" si="123"/>
        <v>-1</v>
      </c>
      <c r="AI102">
        <f t="shared" si="123"/>
        <v>-1</v>
      </c>
      <c r="AJ102">
        <f t="shared" si="123"/>
        <v>-1</v>
      </c>
      <c r="AK102">
        <f t="shared" si="123"/>
        <v>-1</v>
      </c>
      <c r="AL102">
        <f t="shared" si="123"/>
        <v>-1</v>
      </c>
      <c r="AM102">
        <f t="shared" si="123"/>
        <v>-1</v>
      </c>
      <c r="AN102">
        <f t="shared" si="123"/>
        <v>-1</v>
      </c>
      <c r="AO102">
        <f t="shared" si="123"/>
        <v>-1</v>
      </c>
      <c r="AP102">
        <f t="shared" si="123"/>
        <v>-1</v>
      </c>
      <c r="AQ102">
        <f t="shared" si="123"/>
        <v>0</v>
      </c>
      <c r="AR102">
        <f t="shared" si="123"/>
        <v>-1</v>
      </c>
      <c r="AS102">
        <f t="shared" si="123"/>
        <v>-1</v>
      </c>
      <c r="AT102">
        <f t="shared" si="123"/>
        <v>-1</v>
      </c>
      <c r="AV102" s="111"/>
      <c r="AW102" s="194">
        <f t="shared" si="101"/>
        <v>9</v>
      </c>
      <c r="AX102" s="107"/>
      <c r="AY102" s="107"/>
      <c r="AZ102" s="107"/>
      <c r="BA102" s="107"/>
      <c r="BB102" s="194">
        <f t="shared" si="102"/>
        <v>17</v>
      </c>
      <c r="BC102" s="107"/>
      <c r="BD102" s="107"/>
      <c r="BE102" s="112"/>
    </row>
    <row r="103" spans="1:57" ht="15.75" thickBot="1">
      <c r="A103">
        <f t="shared" ref="A103:AT103" si="124">IF(A22=(-1),-1,MOD(A22,$B$81))</f>
        <v>-1</v>
      </c>
      <c r="B103">
        <f t="shared" si="124"/>
        <v>249</v>
      </c>
      <c r="C103">
        <f t="shared" si="124"/>
        <v>-1</v>
      </c>
      <c r="D103">
        <f t="shared" si="124"/>
        <v>-1</v>
      </c>
      <c r="E103">
        <f t="shared" si="124"/>
        <v>-1</v>
      </c>
      <c r="F103">
        <f t="shared" si="124"/>
        <v>121</v>
      </c>
      <c r="G103">
        <f t="shared" si="124"/>
        <v>-1</v>
      </c>
      <c r="H103">
        <f t="shared" si="124"/>
        <v>-1</v>
      </c>
      <c r="I103">
        <f t="shared" si="124"/>
        <v>-1</v>
      </c>
      <c r="J103">
        <f t="shared" si="124"/>
        <v>-1</v>
      </c>
      <c r="K103">
        <f t="shared" si="124"/>
        <v>-1</v>
      </c>
      <c r="L103">
        <f t="shared" si="124"/>
        <v>-1</v>
      </c>
      <c r="M103">
        <f t="shared" si="124"/>
        <v>-1</v>
      </c>
      <c r="N103">
        <f t="shared" si="124"/>
        <v>-1</v>
      </c>
      <c r="O103">
        <f t="shared" si="124"/>
        <v>-1</v>
      </c>
      <c r="P103">
        <f t="shared" si="124"/>
        <v>-1</v>
      </c>
      <c r="Q103">
        <f t="shared" si="124"/>
        <v>109</v>
      </c>
      <c r="R103">
        <f t="shared" si="124"/>
        <v>-1</v>
      </c>
      <c r="S103">
        <f t="shared" si="124"/>
        <v>-1</v>
      </c>
      <c r="T103">
        <f t="shared" si="124"/>
        <v>-1</v>
      </c>
      <c r="U103">
        <f t="shared" si="124"/>
        <v>131</v>
      </c>
      <c r="V103">
        <f t="shared" si="124"/>
        <v>171</v>
      </c>
      <c r="W103">
        <f t="shared" si="124"/>
        <v>-1</v>
      </c>
      <c r="X103">
        <f t="shared" si="124"/>
        <v>-1</v>
      </c>
      <c r="Y103">
        <f t="shared" si="124"/>
        <v>-1</v>
      </c>
      <c r="Z103">
        <f t="shared" si="124"/>
        <v>-1</v>
      </c>
      <c r="AA103">
        <f t="shared" si="124"/>
        <v>-1</v>
      </c>
      <c r="AB103">
        <f t="shared" si="124"/>
        <v>-1</v>
      </c>
      <c r="AC103">
        <f t="shared" si="124"/>
        <v>-1</v>
      </c>
      <c r="AD103">
        <f t="shared" si="124"/>
        <v>-1</v>
      </c>
      <c r="AE103">
        <f t="shared" si="124"/>
        <v>-1</v>
      </c>
      <c r="AF103">
        <f t="shared" si="124"/>
        <v>-1</v>
      </c>
      <c r="AG103">
        <f t="shared" si="124"/>
        <v>-1</v>
      </c>
      <c r="AH103">
        <f t="shared" si="124"/>
        <v>-1</v>
      </c>
      <c r="AI103">
        <f t="shared" si="124"/>
        <v>-1</v>
      </c>
      <c r="AJ103">
        <f t="shared" si="124"/>
        <v>-1</v>
      </c>
      <c r="AK103">
        <f t="shared" si="124"/>
        <v>-1</v>
      </c>
      <c r="AL103">
        <f t="shared" si="124"/>
        <v>-1</v>
      </c>
      <c r="AM103">
        <f t="shared" si="124"/>
        <v>-1</v>
      </c>
      <c r="AN103">
        <f t="shared" si="124"/>
        <v>-1</v>
      </c>
      <c r="AO103">
        <f t="shared" si="124"/>
        <v>-1</v>
      </c>
      <c r="AP103">
        <f t="shared" si="124"/>
        <v>-1</v>
      </c>
      <c r="AQ103">
        <f t="shared" si="124"/>
        <v>-1</v>
      </c>
      <c r="AR103">
        <f t="shared" si="124"/>
        <v>0</v>
      </c>
      <c r="AS103">
        <f t="shared" si="124"/>
        <v>-1</v>
      </c>
      <c r="AT103">
        <f t="shared" si="124"/>
        <v>-1</v>
      </c>
      <c r="AV103" s="113"/>
      <c r="AW103" s="194">
        <f t="shared" si="101"/>
        <v>9</v>
      </c>
      <c r="AX103" s="114"/>
      <c r="AY103" s="114"/>
      <c r="AZ103" s="114"/>
      <c r="BA103" s="114"/>
      <c r="BB103" s="194">
        <f t="shared" si="102"/>
        <v>17</v>
      </c>
      <c r="BC103" s="114"/>
      <c r="BD103" s="114"/>
      <c r="BE103" s="115"/>
    </row>
    <row r="104" spans="1:57">
      <c r="A104">
        <f t="shared" ref="A104:AT104" si="125">IF(A23=(-1),-1,MOD(A23,$B$81))</f>
        <v>64</v>
      </c>
      <c r="B104">
        <f t="shared" si="125"/>
        <v>-1</v>
      </c>
      <c r="C104">
        <f t="shared" si="125"/>
        <v>-1</v>
      </c>
      <c r="D104">
        <f t="shared" si="125"/>
        <v>-1</v>
      </c>
      <c r="E104">
        <f t="shared" si="125"/>
        <v>-1</v>
      </c>
      <c r="F104">
        <f t="shared" si="125"/>
        <v>-1</v>
      </c>
      <c r="G104">
        <f t="shared" si="125"/>
        <v>-1</v>
      </c>
      <c r="H104">
        <f t="shared" si="125"/>
        <v>-1</v>
      </c>
      <c r="I104">
        <f t="shared" si="125"/>
        <v>-1</v>
      </c>
      <c r="J104">
        <f t="shared" si="125"/>
        <v>-1</v>
      </c>
      <c r="K104">
        <f t="shared" si="125"/>
        <v>-1</v>
      </c>
      <c r="L104">
        <f t="shared" si="125"/>
        <v>-1</v>
      </c>
      <c r="M104">
        <f t="shared" si="125"/>
        <v>142</v>
      </c>
      <c r="N104">
        <f t="shared" si="125"/>
        <v>188</v>
      </c>
      <c r="O104">
        <f t="shared" si="125"/>
        <v>-1</v>
      </c>
      <c r="P104">
        <f t="shared" si="125"/>
        <v>-1</v>
      </c>
      <c r="Q104">
        <f t="shared" si="125"/>
        <v>-1</v>
      </c>
      <c r="R104">
        <f t="shared" si="125"/>
        <v>158</v>
      </c>
      <c r="S104">
        <f t="shared" si="125"/>
        <v>-1</v>
      </c>
      <c r="T104">
        <f t="shared" si="125"/>
        <v>-1</v>
      </c>
      <c r="U104">
        <f t="shared" si="125"/>
        <v>-1</v>
      </c>
      <c r="V104">
        <f t="shared" si="125"/>
        <v>-1</v>
      </c>
      <c r="W104">
        <f t="shared" si="125"/>
        <v>-1</v>
      </c>
      <c r="X104">
        <f t="shared" si="125"/>
        <v>-1</v>
      </c>
      <c r="Y104">
        <f t="shared" si="125"/>
        <v>-1</v>
      </c>
      <c r="Z104">
        <f t="shared" si="125"/>
        <v>-1</v>
      </c>
      <c r="AA104">
        <f t="shared" si="125"/>
        <v>-1</v>
      </c>
      <c r="AB104">
        <f t="shared" si="125"/>
        <v>-1</v>
      </c>
      <c r="AC104">
        <f t="shared" si="125"/>
        <v>-1</v>
      </c>
      <c r="AD104">
        <f t="shared" si="125"/>
        <v>-1</v>
      </c>
      <c r="AE104">
        <f t="shared" si="125"/>
        <v>-1</v>
      </c>
      <c r="AF104">
        <f t="shared" si="125"/>
        <v>-1</v>
      </c>
      <c r="AG104">
        <f t="shared" si="125"/>
        <v>-1</v>
      </c>
      <c r="AH104">
        <f t="shared" si="125"/>
        <v>-1</v>
      </c>
      <c r="AI104">
        <f t="shared" si="125"/>
        <v>-1</v>
      </c>
      <c r="AJ104">
        <f t="shared" si="125"/>
        <v>-1</v>
      </c>
      <c r="AK104">
        <f t="shared" si="125"/>
        <v>-1</v>
      </c>
      <c r="AL104">
        <f t="shared" si="125"/>
        <v>-1</v>
      </c>
      <c r="AM104">
        <f t="shared" si="125"/>
        <v>-1</v>
      </c>
      <c r="AN104">
        <f t="shared" si="125"/>
        <v>-1</v>
      </c>
      <c r="AO104">
        <f t="shared" si="125"/>
        <v>-1</v>
      </c>
      <c r="AP104">
        <f t="shared" si="125"/>
        <v>-1</v>
      </c>
      <c r="AQ104">
        <f t="shared" si="125"/>
        <v>-1</v>
      </c>
      <c r="AR104">
        <f t="shared" si="125"/>
        <v>-1</v>
      </c>
      <c r="AS104">
        <f t="shared" si="125"/>
        <v>0</v>
      </c>
      <c r="AT104">
        <f t="shared" si="125"/>
        <v>-1</v>
      </c>
      <c r="AW104" s="194"/>
    </row>
    <row r="105" spans="1:57">
      <c r="A105">
        <f t="shared" ref="A105:AT105" si="126">IF(A24=(-1),-1,MOD(A24,$B$81))</f>
        <v>-1</v>
      </c>
      <c r="B105">
        <f t="shared" si="126"/>
        <v>156</v>
      </c>
      <c r="C105">
        <f t="shared" si="126"/>
        <v>147</v>
      </c>
      <c r="D105">
        <f t="shared" si="126"/>
        <v>-1</v>
      </c>
      <c r="E105">
        <f t="shared" si="126"/>
        <v>-1</v>
      </c>
      <c r="F105">
        <f t="shared" si="126"/>
        <v>-1</v>
      </c>
      <c r="G105">
        <f t="shared" si="126"/>
        <v>-1</v>
      </c>
      <c r="H105">
        <f t="shared" si="126"/>
        <v>-1</v>
      </c>
      <c r="I105">
        <f t="shared" si="126"/>
        <v>-1</v>
      </c>
      <c r="J105">
        <f t="shared" si="126"/>
        <v>-1</v>
      </c>
      <c r="K105">
        <f t="shared" si="126"/>
        <v>170</v>
      </c>
      <c r="L105">
        <f t="shared" si="126"/>
        <v>-1</v>
      </c>
      <c r="M105">
        <f t="shared" si="126"/>
        <v>-1</v>
      </c>
      <c r="N105">
        <f t="shared" si="126"/>
        <v>-1</v>
      </c>
      <c r="O105">
        <f t="shared" si="126"/>
        <v>-1</v>
      </c>
      <c r="P105">
        <f t="shared" si="126"/>
        <v>-1</v>
      </c>
      <c r="Q105">
        <f t="shared" si="126"/>
        <v>-1</v>
      </c>
      <c r="R105">
        <f t="shared" si="126"/>
        <v>-1</v>
      </c>
      <c r="S105">
        <f t="shared" si="126"/>
        <v>152</v>
      </c>
      <c r="T105">
        <f t="shared" si="126"/>
        <v>-1</v>
      </c>
      <c r="U105">
        <f t="shared" si="126"/>
        <v>-1</v>
      </c>
      <c r="V105">
        <f t="shared" si="126"/>
        <v>-1</v>
      </c>
      <c r="W105">
        <f t="shared" si="126"/>
        <v>-1</v>
      </c>
      <c r="X105">
        <f t="shared" si="126"/>
        <v>-1</v>
      </c>
      <c r="Y105">
        <f t="shared" si="126"/>
        <v>-1</v>
      </c>
      <c r="Z105">
        <f t="shared" si="126"/>
        <v>-1</v>
      </c>
      <c r="AA105">
        <f t="shared" si="126"/>
        <v>-1</v>
      </c>
      <c r="AB105">
        <f t="shared" si="126"/>
        <v>-1</v>
      </c>
      <c r="AC105">
        <f t="shared" si="126"/>
        <v>-1</v>
      </c>
      <c r="AD105">
        <f t="shared" si="126"/>
        <v>-1</v>
      </c>
      <c r="AE105">
        <f t="shared" si="126"/>
        <v>-1</v>
      </c>
      <c r="AF105">
        <f t="shared" si="126"/>
        <v>-1</v>
      </c>
      <c r="AG105">
        <f t="shared" si="126"/>
        <v>-1</v>
      </c>
      <c r="AH105">
        <f t="shared" si="126"/>
        <v>-1</v>
      </c>
      <c r="AI105">
        <f t="shared" si="126"/>
        <v>-1</v>
      </c>
      <c r="AJ105">
        <f t="shared" si="126"/>
        <v>-1</v>
      </c>
      <c r="AK105">
        <f t="shared" si="126"/>
        <v>-1</v>
      </c>
      <c r="AL105">
        <f t="shared" si="126"/>
        <v>-1</v>
      </c>
      <c r="AM105">
        <f t="shared" si="126"/>
        <v>-1</v>
      </c>
      <c r="AN105">
        <f t="shared" si="126"/>
        <v>-1</v>
      </c>
      <c r="AO105">
        <f t="shared" si="126"/>
        <v>-1</v>
      </c>
      <c r="AP105">
        <f t="shared" si="126"/>
        <v>-1</v>
      </c>
      <c r="AQ105">
        <f t="shared" si="126"/>
        <v>-1</v>
      </c>
      <c r="AR105">
        <f t="shared" si="126"/>
        <v>-1</v>
      </c>
      <c r="AS105">
        <f t="shared" si="126"/>
        <v>-1</v>
      </c>
      <c r="AT105">
        <f t="shared" si="126"/>
        <v>0</v>
      </c>
    </row>
    <row r="106" spans="1:57" ht="15.75" thickBot="1"/>
    <row r="107" spans="1:57" ht="15.75" thickBot="1">
      <c r="AV107" s="277" t="s">
        <v>97</v>
      </c>
      <c r="AW107" s="238"/>
      <c r="AX107" s="238"/>
      <c r="AY107" s="238"/>
      <c r="AZ107" s="238"/>
      <c r="BA107" s="238"/>
      <c r="BB107" s="238"/>
      <c r="BC107" s="238"/>
      <c r="BD107" s="238"/>
      <c r="BE107" s="239"/>
    </row>
    <row r="108" spans="1:57" ht="15.75" thickBot="1">
      <c r="AV108" s="240" t="s">
        <v>19</v>
      </c>
      <c r="AW108" s="236">
        <f>AZ1</f>
        <v>19</v>
      </c>
      <c r="AX108" s="315" t="s">
        <v>20</v>
      </c>
      <c r="AY108" s="316"/>
      <c r="AZ108" s="317"/>
      <c r="BA108" s="240" t="s">
        <v>19</v>
      </c>
      <c r="BB108" s="236">
        <f>AZ1</f>
        <v>19</v>
      </c>
      <c r="BC108" s="315" t="s">
        <v>18</v>
      </c>
      <c r="BD108" s="316"/>
      <c r="BE108" s="317"/>
    </row>
    <row r="109" spans="1:57">
      <c r="AV109" s="240"/>
      <c r="AW109" s="236">
        <f t="shared" ref="AW109:AW131" si="127">AZ2</f>
        <v>19</v>
      </c>
      <c r="AX109" s="234" t="s">
        <v>85</v>
      </c>
      <c r="AY109" s="233"/>
      <c r="AZ109" s="232">
        <v>138</v>
      </c>
      <c r="BA109" s="240"/>
      <c r="BB109" s="236">
        <f t="shared" ref="BB109:BB131" si="128">AZ2</f>
        <v>19</v>
      </c>
      <c r="BC109" s="234" t="s">
        <v>85</v>
      </c>
      <c r="BD109" s="233"/>
      <c r="BE109" s="232">
        <v>139</v>
      </c>
    </row>
    <row r="110" spans="1:57">
      <c r="AV110" s="240"/>
      <c r="AW110" s="236">
        <f t="shared" si="127"/>
        <v>19</v>
      </c>
      <c r="AX110" s="231" t="s">
        <v>86</v>
      </c>
      <c r="AY110" s="230"/>
      <c r="AZ110" s="229">
        <v>139</v>
      </c>
      <c r="BA110" s="240"/>
      <c r="BB110" s="236">
        <f t="shared" si="128"/>
        <v>19</v>
      </c>
      <c r="BC110" s="231" t="s">
        <v>86</v>
      </c>
      <c r="BD110" s="230"/>
      <c r="BE110" s="229">
        <v>141</v>
      </c>
    </row>
    <row r="111" spans="1:57">
      <c r="AV111" s="240"/>
      <c r="AW111" s="236">
        <f t="shared" si="127"/>
        <v>19</v>
      </c>
      <c r="AX111" s="231" t="s">
        <v>83</v>
      </c>
      <c r="AY111" s="230"/>
      <c r="AZ111" s="229">
        <v>10</v>
      </c>
      <c r="BA111" s="240"/>
      <c r="BB111" s="236">
        <f t="shared" si="128"/>
        <v>19</v>
      </c>
      <c r="BC111" s="231" t="s">
        <v>83</v>
      </c>
      <c r="BD111" s="230"/>
      <c r="BE111" s="229">
        <v>10</v>
      </c>
    </row>
    <row r="112" spans="1:57">
      <c r="AV112" s="240"/>
      <c r="AW112" s="236">
        <f t="shared" si="127"/>
        <v>3</v>
      </c>
      <c r="AX112" s="231" t="s">
        <v>91</v>
      </c>
      <c r="AY112" s="230"/>
      <c r="AZ112" s="229">
        <v>4</v>
      </c>
      <c r="BA112" s="240"/>
      <c r="BB112" s="236">
        <f t="shared" si="128"/>
        <v>3</v>
      </c>
      <c r="BC112" s="231" t="s">
        <v>91</v>
      </c>
      <c r="BD112" s="230"/>
      <c r="BE112" s="229">
        <v>8</v>
      </c>
    </row>
    <row r="113" spans="48:57">
      <c r="AV113" s="240"/>
      <c r="AW113" s="236">
        <f t="shared" si="127"/>
        <v>8</v>
      </c>
      <c r="AX113" s="231" t="s">
        <v>92</v>
      </c>
      <c r="AY113" s="230"/>
      <c r="AZ113" s="229">
        <v>4</v>
      </c>
      <c r="BA113" s="240"/>
      <c r="BB113" s="236">
        <f t="shared" si="128"/>
        <v>8</v>
      </c>
      <c r="BC113" s="231" t="s">
        <v>92</v>
      </c>
      <c r="BD113" s="230"/>
      <c r="BE113" s="229">
        <v>11</v>
      </c>
    </row>
    <row r="114" spans="48:57">
      <c r="AV114" s="240"/>
      <c r="AW114" s="236">
        <f t="shared" si="127"/>
        <v>9</v>
      </c>
      <c r="AX114" s="231" t="s">
        <v>93</v>
      </c>
      <c r="AY114" s="230"/>
      <c r="AZ114" s="229">
        <v>3</v>
      </c>
      <c r="BA114" s="240"/>
      <c r="BB114" s="236">
        <f t="shared" si="128"/>
        <v>9</v>
      </c>
      <c r="BC114" s="231" t="s">
        <v>93</v>
      </c>
      <c r="BD114" s="230"/>
      <c r="BE114" s="229">
        <v>13</v>
      </c>
    </row>
    <row r="115" spans="48:57" ht="15.75" thickBot="1">
      <c r="AV115" s="240"/>
      <c r="AW115" s="236">
        <f t="shared" si="127"/>
        <v>7</v>
      </c>
      <c r="AX115" s="282" t="s">
        <v>94</v>
      </c>
      <c r="AY115" s="281"/>
      <c r="AZ115" s="283">
        <v>2</v>
      </c>
      <c r="BA115" s="240"/>
      <c r="BB115" s="236">
        <f t="shared" si="128"/>
        <v>7</v>
      </c>
      <c r="BC115" s="282" t="s">
        <v>94</v>
      </c>
      <c r="BD115" s="281"/>
      <c r="BE115" s="283">
        <v>3</v>
      </c>
    </row>
    <row r="116" spans="48:57" ht="15.75" thickBot="1">
      <c r="AV116" s="240"/>
      <c r="AW116" s="236">
        <f t="shared" si="127"/>
        <v>10</v>
      </c>
      <c r="AX116" s="282" t="s">
        <v>95</v>
      </c>
      <c r="AY116" s="281"/>
      <c r="AZ116" s="283">
        <v>3</v>
      </c>
      <c r="BA116" s="240"/>
      <c r="BB116" s="236">
        <f t="shared" si="128"/>
        <v>10</v>
      </c>
      <c r="BC116" s="282" t="s">
        <v>95</v>
      </c>
      <c r="BD116" s="281"/>
      <c r="BE116" s="283">
        <v>3</v>
      </c>
    </row>
    <row r="117" spans="48:57" ht="15.75" thickBot="1">
      <c r="AV117" s="240"/>
      <c r="AW117" s="236">
        <f t="shared" si="127"/>
        <v>9</v>
      </c>
      <c r="AX117" s="228" t="s">
        <v>9</v>
      </c>
      <c r="AY117" s="227"/>
      <c r="AZ117" s="226">
        <f>AZ109+AZ110+AZ111*AZ116*SUM(AW108:AW131)+AZ112+AZ113+AZ114+AZ115+MAX(AW108:AW131)</f>
        <v>6609</v>
      </c>
      <c r="BA117" s="240"/>
      <c r="BB117" s="236">
        <f t="shared" si="128"/>
        <v>9</v>
      </c>
      <c r="BC117" s="228" t="s">
        <v>9</v>
      </c>
      <c r="BD117" s="227"/>
      <c r="BE117" s="226">
        <f>BE109+BE110+BE111*BE116*SUM(BB108:BB131)+BE112+BE113+BE114+BE115+MAX(BB108:BB131)</f>
        <v>6634</v>
      </c>
    </row>
    <row r="118" spans="48:57">
      <c r="AV118" s="240"/>
      <c r="AW118" s="236">
        <f t="shared" si="127"/>
        <v>7</v>
      </c>
      <c r="AX118" s="235"/>
      <c r="AY118" s="236"/>
      <c r="AZ118" s="236"/>
      <c r="BA118" s="236"/>
      <c r="BB118" s="236">
        <f t="shared" si="128"/>
        <v>7</v>
      </c>
      <c r="BC118" s="236"/>
      <c r="BD118" s="236"/>
      <c r="BE118" s="241"/>
    </row>
    <row r="119" spans="48:57" ht="15.75" thickBot="1">
      <c r="AV119" s="242"/>
      <c r="AW119" s="236">
        <f t="shared" si="127"/>
        <v>8</v>
      </c>
      <c r="AX119" s="243"/>
      <c r="AY119" s="243"/>
      <c r="AZ119" s="243"/>
      <c r="BA119" s="243"/>
      <c r="BB119" s="236">
        <f t="shared" si="128"/>
        <v>8</v>
      </c>
      <c r="BC119" s="243"/>
      <c r="BD119" s="243"/>
      <c r="BE119" s="244"/>
    </row>
    <row r="120" spans="48:57">
      <c r="AW120" s="236">
        <f t="shared" si="127"/>
        <v>7</v>
      </c>
      <c r="BB120" s="236">
        <f t="shared" si="128"/>
        <v>7</v>
      </c>
    </row>
    <row r="121" spans="48:57">
      <c r="AW121" s="236">
        <f t="shared" si="127"/>
        <v>6</v>
      </c>
      <c r="BB121" s="236">
        <f t="shared" si="128"/>
        <v>6</v>
      </c>
    </row>
    <row r="122" spans="48:57">
      <c r="AW122" s="236">
        <f t="shared" si="127"/>
        <v>7</v>
      </c>
      <c r="BB122" s="236">
        <f t="shared" si="128"/>
        <v>7</v>
      </c>
    </row>
    <row r="123" spans="48:57">
      <c r="AW123" s="236">
        <f t="shared" si="127"/>
        <v>7</v>
      </c>
      <c r="BB123" s="236">
        <f t="shared" si="128"/>
        <v>7</v>
      </c>
    </row>
    <row r="124" spans="48:57">
      <c r="AW124" s="236">
        <f t="shared" si="127"/>
        <v>6</v>
      </c>
      <c r="BB124" s="236">
        <f t="shared" si="128"/>
        <v>6</v>
      </c>
    </row>
    <row r="125" spans="48:57">
      <c r="AW125" s="236">
        <f t="shared" si="127"/>
        <v>6</v>
      </c>
      <c r="BB125" s="236">
        <f t="shared" si="128"/>
        <v>6</v>
      </c>
    </row>
    <row r="126" spans="48:57">
      <c r="AW126" s="236">
        <f t="shared" si="127"/>
        <v>6</v>
      </c>
      <c r="BB126" s="236">
        <f t="shared" si="128"/>
        <v>6</v>
      </c>
    </row>
    <row r="127" spans="48:57">
      <c r="AW127" s="236">
        <f t="shared" si="127"/>
        <v>6</v>
      </c>
      <c r="BB127" s="236">
        <f t="shared" si="128"/>
        <v>6</v>
      </c>
    </row>
    <row r="128" spans="48:57">
      <c r="AW128" s="236">
        <f t="shared" si="127"/>
        <v>6</v>
      </c>
      <c r="BB128" s="236">
        <f t="shared" si="128"/>
        <v>6</v>
      </c>
    </row>
    <row r="129" spans="49:54">
      <c r="AW129" s="236">
        <f t="shared" si="127"/>
        <v>6</v>
      </c>
      <c r="BB129" s="236">
        <f t="shared" si="128"/>
        <v>6</v>
      </c>
    </row>
    <row r="130" spans="49:54">
      <c r="AW130" s="236">
        <f t="shared" si="127"/>
        <v>5</v>
      </c>
      <c r="BB130" s="236">
        <f t="shared" si="128"/>
        <v>5</v>
      </c>
    </row>
    <row r="131" spans="49:54">
      <c r="AW131" s="236">
        <f t="shared" si="127"/>
        <v>5</v>
      </c>
      <c r="BB131" s="236">
        <f t="shared" si="128"/>
        <v>5</v>
      </c>
    </row>
    <row r="132" spans="49:54">
      <c r="AW132" s="236"/>
    </row>
    <row r="133" spans="49:54">
      <c r="AW133" s="236"/>
    </row>
    <row r="134" spans="49:54">
      <c r="AW134" s="236"/>
    </row>
  </sheetData>
  <mergeCells count="10">
    <mergeCell ref="BQ28:BT28"/>
    <mergeCell ref="AX54:AZ54"/>
    <mergeCell ref="BC54:BE54"/>
    <mergeCell ref="AX108:AZ108"/>
    <mergeCell ref="BC108:BE108"/>
    <mergeCell ref="AX80:AZ80"/>
    <mergeCell ref="BC80:BE80"/>
    <mergeCell ref="AX28:AZ28"/>
    <mergeCell ref="BC28:BE28"/>
    <mergeCell ref="BJ28:BM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7"/>
  <sheetViews>
    <sheetView topLeftCell="A10" zoomScale="85" zoomScaleNormal="85" workbookViewId="0">
      <selection activeCell="AL55" activeCellId="1" sqref="AG55 AL55"/>
    </sheetView>
  </sheetViews>
  <sheetFormatPr baseColWidth="10" defaultColWidth="6.7109375" defaultRowHeight="15"/>
  <cols>
    <col min="29" max="29" width="8.7109375" customWidth="1"/>
    <col min="34" max="34" width="7.85546875" customWidth="1"/>
  </cols>
  <sheetData>
    <row r="1" spans="1:64" ht="15.75" thickBot="1">
      <c r="A1" s="19">
        <v>250</v>
      </c>
      <c r="B1" s="19">
        <v>69</v>
      </c>
      <c r="C1" s="19">
        <v>226</v>
      </c>
      <c r="D1" s="19">
        <v>159</v>
      </c>
      <c r="E1" s="19">
        <v>-1</v>
      </c>
      <c r="F1" s="19">
        <v>100</v>
      </c>
      <c r="G1" s="19">
        <v>10</v>
      </c>
      <c r="H1" s="19">
        <v>-1</v>
      </c>
      <c r="I1" s="19">
        <v>-1</v>
      </c>
      <c r="J1" s="19">
        <v>59</v>
      </c>
      <c r="K1" s="19">
        <v>229</v>
      </c>
      <c r="L1" s="19">
        <v>110</v>
      </c>
      <c r="M1" s="19">
        <v>191</v>
      </c>
      <c r="N1" s="19">
        <v>9</v>
      </c>
      <c r="O1" s="19">
        <v>-1</v>
      </c>
      <c r="P1" s="19">
        <v>195</v>
      </c>
      <c r="Q1" s="19">
        <v>23</v>
      </c>
      <c r="R1" s="19">
        <v>-1</v>
      </c>
      <c r="S1" s="19">
        <v>190</v>
      </c>
      <c r="T1" s="19">
        <v>35</v>
      </c>
      <c r="U1" s="19">
        <v>239</v>
      </c>
      <c r="V1" s="19">
        <v>31</v>
      </c>
      <c r="W1" s="19">
        <v>1</v>
      </c>
      <c r="X1" s="19">
        <v>0</v>
      </c>
      <c r="Y1" s="19">
        <v>-1</v>
      </c>
      <c r="Z1" s="19">
        <v>-1</v>
      </c>
      <c r="AA1" s="19">
        <v>-1</v>
      </c>
      <c r="AC1" s="22" t="s">
        <v>24</v>
      </c>
      <c r="AD1" s="21">
        <v>27</v>
      </c>
      <c r="AF1" s="25" t="s">
        <v>22</v>
      </c>
      <c r="AG1" s="24">
        <f>SUM(AL1:BL1)</f>
        <v>19</v>
      </c>
      <c r="AL1">
        <f t="shared" ref="AL1:AU5" si="0">IF(A1&gt;-1,1,0)</f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0</v>
      </c>
      <c r="AQ1">
        <f t="shared" si="0"/>
        <v>1</v>
      </c>
      <c r="AR1">
        <f t="shared" si="0"/>
        <v>1</v>
      </c>
      <c r="AS1">
        <f t="shared" si="0"/>
        <v>0</v>
      </c>
      <c r="AT1">
        <f t="shared" si="0"/>
        <v>0</v>
      </c>
      <c r="AU1">
        <f t="shared" si="0"/>
        <v>1</v>
      </c>
      <c r="AV1">
        <f t="shared" ref="AV1:BE5" si="1">IF(K1&gt;-1,1,0)</f>
        <v>1</v>
      </c>
      <c r="AW1">
        <f t="shared" si="1"/>
        <v>1</v>
      </c>
      <c r="AX1">
        <f t="shared" si="1"/>
        <v>1</v>
      </c>
      <c r="AY1">
        <f t="shared" si="1"/>
        <v>1</v>
      </c>
      <c r="AZ1">
        <f t="shared" si="1"/>
        <v>0</v>
      </c>
      <c r="BA1">
        <f t="shared" si="1"/>
        <v>1</v>
      </c>
      <c r="BB1">
        <f t="shared" si="1"/>
        <v>1</v>
      </c>
      <c r="BC1">
        <f t="shared" si="1"/>
        <v>0</v>
      </c>
      <c r="BD1">
        <f t="shared" si="1"/>
        <v>1</v>
      </c>
      <c r="BE1">
        <f t="shared" si="1"/>
        <v>1</v>
      </c>
      <c r="BF1">
        <f t="shared" ref="BF1:BL5" si="2">IF(U1&gt;-1,1,0)</f>
        <v>1</v>
      </c>
      <c r="BG1">
        <f t="shared" si="2"/>
        <v>1</v>
      </c>
      <c r="BH1">
        <f t="shared" si="2"/>
        <v>1</v>
      </c>
      <c r="BI1">
        <f t="shared" si="2"/>
        <v>1</v>
      </c>
      <c r="BJ1">
        <f t="shared" si="2"/>
        <v>0</v>
      </c>
      <c r="BK1">
        <f t="shared" si="2"/>
        <v>0</v>
      </c>
      <c r="BL1">
        <f t="shared" si="2"/>
        <v>0</v>
      </c>
    </row>
    <row r="2" spans="1:64" ht="15.75" thickBot="1">
      <c r="A2" s="19">
        <v>2</v>
      </c>
      <c r="B2" s="19">
        <v>-1</v>
      </c>
      <c r="C2" s="19">
        <v>239</v>
      </c>
      <c r="D2" s="19">
        <v>117</v>
      </c>
      <c r="E2" s="19">
        <v>124</v>
      </c>
      <c r="F2" s="19">
        <v>71</v>
      </c>
      <c r="G2" s="19">
        <v>-1</v>
      </c>
      <c r="H2" s="19">
        <v>222</v>
      </c>
      <c r="I2" s="19">
        <v>104</v>
      </c>
      <c r="J2" s="19">
        <v>173</v>
      </c>
      <c r="K2" s="19">
        <v>-1</v>
      </c>
      <c r="L2" s="19">
        <v>220</v>
      </c>
      <c r="M2" s="19">
        <v>102</v>
      </c>
      <c r="N2" s="19">
        <v>-1</v>
      </c>
      <c r="O2" s="19">
        <v>109</v>
      </c>
      <c r="P2" s="19">
        <v>132</v>
      </c>
      <c r="Q2" s="19">
        <v>142</v>
      </c>
      <c r="R2" s="19">
        <v>155</v>
      </c>
      <c r="S2" s="19">
        <v>-1</v>
      </c>
      <c r="T2" s="19">
        <v>255</v>
      </c>
      <c r="U2" s="19">
        <v>-1</v>
      </c>
      <c r="V2" s="19">
        <v>28</v>
      </c>
      <c r="W2" s="19">
        <v>0</v>
      </c>
      <c r="X2" s="19">
        <v>0</v>
      </c>
      <c r="Y2" s="19">
        <v>0</v>
      </c>
      <c r="Z2" s="19">
        <v>-1</v>
      </c>
      <c r="AA2" s="19">
        <v>-1</v>
      </c>
      <c r="AG2" s="20">
        <f>SUM(AL2:BL2)</f>
        <v>19</v>
      </c>
      <c r="AL2">
        <f t="shared" si="0"/>
        <v>1</v>
      </c>
      <c r="AM2">
        <f t="shared" si="0"/>
        <v>0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0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1"/>
        <v>0</v>
      </c>
      <c r="AW2">
        <f t="shared" si="1"/>
        <v>1</v>
      </c>
      <c r="AX2">
        <f t="shared" si="1"/>
        <v>1</v>
      </c>
      <c r="AY2">
        <f t="shared" si="1"/>
        <v>0</v>
      </c>
      <c r="AZ2">
        <f t="shared" si="1"/>
        <v>1</v>
      </c>
      <c r="BA2">
        <f t="shared" si="1"/>
        <v>1</v>
      </c>
      <c r="BB2">
        <f t="shared" si="1"/>
        <v>1</v>
      </c>
      <c r="BC2">
        <f t="shared" si="1"/>
        <v>1</v>
      </c>
      <c r="BD2">
        <f t="shared" si="1"/>
        <v>0</v>
      </c>
      <c r="BE2">
        <f t="shared" si="1"/>
        <v>1</v>
      </c>
      <c r="BF2">
        <f t="shared" si="2"/>
        <v>0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0</v>
      </c>
      <c r="BL2">
        <f t="shared" si="2"/>
        <v>0</v>
      </c>
    </row>
    <row r="3" spans="1:64" ht="15.75" thickBot="1">
      <c r="A3" s="19">
        <v>106</v>
      </c>
      <c r="B3" s="19">
        <v>111</v>
      </c>
      <c r="C3" s="19">
        <v>185</v>
      </c>
      <c r="D3" s="19">
        <v>-1</v>
      </c>
      <c r="E3" s="19">
        <v>63</v>
      </c>
      <c r="F3" s="19">
        <v>117</v>
      </c>
      <c r="G3" s="19">
        <v>93</v>
      </c>
      <c r="H3" s="19">
        <v>229</v>
      </c>
      <c r="I3" s="19">
        <v>177</v>
      </c>
      <c r="J3" s="19">
        <v>95</v>
      </c>
      <c r="K3" s="19">
        <v>39</v>
      </c>
      <c r="L3" s="19">
        <v>-1</v>
      </c>
      <c r="M3" s="19">
        <v>-1</v>
      </c>
      <c r="N3" s="19">
        <v>142</v>
      </c>
      <c r="O3" s="19">
        <v>225</v>
      </c>
      <c r="P3" s="19">
        <v>225</v>
      </c>
      <c r="Q3" s="19">
        <v>-1</v>
      </c>
      <c r="R3" s="19">
        <v>245</v>
      </c>
      <c r="S3" s="19">
        <v>205</v>
      </c>
      <c r="T3" s="19">
        <v>251</v>
      </c>
      <c r="U3" s="19">
        <v>117</v>
      </c>
      <c r="V3" s="19">
        <v>-1</v>
      </c>
      <c r="W3" s="19">
        <v>-1</v>
      </c>
      <c r="X3" s="19">
        <v>-1</v>
      </c>
      <c r="Y3" s="19">
        <v>0</v>
      </c>
      <c r="Z3" s="19">
        <v>0</v>
      </c>
      <c r="AA3" s="19">
        <v>-1</v>
      </c>
      <c r="AC3" s="22" t="s">
        <v>21</v>
      </c>
      <c r="AD3" s="23">
        <v>5</v>
      </c>
      <c r="AG3" s="20">
        <f>SUM(AL3:BL3)</f>
        <v>19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0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1"/>
        <v>1</v>
      </c>
      <c r="AW3">
        <f t="shared" si="1"/>
        <v>0</v>
      </c>
      <c r="AX3">
        <f t="shared" si="1"/>
        <v>0</v>
      </c>
      <c r="AY3">
        <f t="shared" si="1"/>
        <v>1</v>
      </c>
      <c r="AZ3">
        <f t="shared" si="1"/>
        <v>1</v>
      </c>
      <c r="BA3">
        <f t="shared" si="1"/>
        <v>1</v>
      </c>
      <c r="BB3">
        <f t="shared" si="1"/>
        <v>0</v>
      </c>
      <c r="BC3">
        <f t="shared" si="1"/>
        <v>1</v>
      </c>
      <c r="BD3">
        <f t="shared" si="1"/>
        <v>1</v>
      </c>
      <c r="BE3">
        <f t="shared" si="1"/>
        <v>1</v>
      </c>
      <c r="BF3">
        <f t="shared" si="2"/>
        <v>1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1</v>
      </c>
      <c r="BK3">
        <f t="shared" si="2"/>
        <v>1</v>
      </c>
      <c r="BL3">
        <f t="shared" si="2"/>
        <v>0</v>
      </c>
    </row>
    <row r="4" spans="1:64" ht="15.75" thickBot="1">
      <c r="A4" s="19">
        <v>121</v>
      </c>
      <c r="B4" s="19">
        <v>89</v>
      </c>
      <c r="C4" s="19">
        <v>-1</v>
      </c>
      <c r="D4" s="19">
        <v>84</v>
      </c>
      <c r="E4" s="19">
        <v>20</v>
      </c>
      <c r="F4" s="19">
        <v>-1</v>
      </c>
      <c r="G4" s="19">
        <v>150</v>
      </c>
      <c r="H4" s="19">
        <v>131</v>
      </c>
      <c r="I4" s="19">
        <v>243</v>
      </c>
      <c r="J4" s="19">
        <v>-1</v>
      </c>
      <c r="K4" s="19">
        <v>136</v>
      </c>
      <c r="L4" s="19">
        <v>86</v>
      </c>
      <c r="M4" s="19">
        <v>246</v>
      </c>
      <c r="N4" s="19">
        <v>219</v>
      </c>
      <c r="O4" s="19">
        <v>211</v>
      </c>
      <c r="P4" s="19">
        <v>-1</v>
      </c>
      <c r="Q4" s="19">
        <v>240</v>
      </c>
      <c r="R4" s="19">
        <v>76</v>
      </c>
      <c r="S4" s="19">
        <v>244</v>
      </c>
      <c r="T4" s="19">
        <v>-1</v>
      </c>
      <c r="U4" s="19">
        <v>144</v>
      </c>
      <c r="V4" s="19">
        <v>12</v>
      </c>
      <c r="W4" s="19">
        <v>1</v>
      </c>
      <c r="X4" s="19">
        <v>-1</v>
      </c>
      <c r="Y4" s="19">
        <v>-1</v>
      </c>
      <c r="Z4" s="19">
        <v>0</v>
      </c>
      <c r="AA4" s="19">
        <v>-1</v>
      </c>
      <c r="AG4" s="20">
        <f>SUM(AL4:BL4)</f>
        <v>19</v>
      </c>
      <c r="AL4">
        <f t="shared" si="0"/>
        <v>1</v>
      </c>
      <c r="AM4">
        <f t="shared" si="0"/>
        <v>1</v>
      </c>
      <c r="AN4">
        <f t="shared" si="0"/>
        <v>0</v>
      </c>
      <c r="AO4">
        <f t="shared" si="0"/>
        <v>1</v>
      </c>
      <c r="AP4">
        <f t="shared" si="0"/>
        <v>1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0</v>
      </c>
      <c r="AV4">
        <f t="shared" si="1"/>
        <v>1</v>
      </c>
      <c r="AW4">
        <f t="shared" si="1"/>
        <v>1</v>
      </c>
      <c r="AX4">
        <f t="shared" si="1"/>
        <v>1</v>
      </c>
      <c r="AY4">
        <f t="shared" si="1"/>
        <v>1</v>
      </c>
      <c r="AZ4">
        <f t="shared" si="1"/>
        <v>1</v>
      </c>
      <c r="BA4">
        <f t="shared" si="1"/>
        <v>0</v>
      </c>
      <c r="BB4">
        <f t="shared" si="1"/>
        <v>1</v>
      </c>
      <c r="BC4">
        <f t="shared" si="1"/>
        <v>1</v>
      </c>
      <c r="BD4">
        <f t="shared" si="1"/>
        <v>1</v>
      </c>
      <c r="BE4">
        <f t="shared" si="1"/>
        <v>0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0</v>
      </c>
      <c r="BJ4">
        <f t="shared" si="2"/>
        <v>0</v>
      </c>
      <c r="BK4">
        <f t="shared" si="2"/>
        <v>1</v>
      </c>
      <c r="BL4">
        <f t="shared" si="2"/>
        <v>0</v>
      </c>
    </row>
    <row r="5" spans="1:64" ht="15.75" thickBot="1">
      <c r="A5" s="19">
        <v>157</v>
      </c>
      <c r="B5" s="19">
        <v>102</v>
      </c>
      <c r="C5" s="19">
        <v>-1</v>
      </c>
      <c r="D5" s="19">
        <v>-1</v>
      </c>
      <c r="E5" s="19">
        <v>-1</v>
      </c>
      <c r="F5" s="19">
        <v>-1</v>
      </c>
      <c r="G5" s="19">
        <v>-1</v>
      </c>
      <c r="H5" s="19">
        <v>-1</v>
      </c>
      <c r="I5" s="19">
        <v>-1</v>
      </c>
      <c r="J5" s="19">
        <v>-1</v>
      </c>
      <c r="K5" s="19">
        <v>-1</v>
      </c>
      <c r="L5" s="19">
        <v>-1</v>
      </c>
      <c r="M5" s="19">
        <v>-1</v>
      </c>
      <c r="N5" s="19">
        <v>-1</v>
      </c>
      <c r="O5" s="19">
        <v>-1</v>
      </c>
      <c r="P5" s="19">
        <v>-1</v>
      </c>
      <c r="Q5" s="19">
        <v>-1</v>
      </c>
      <c r="R5" s="19">
        <v>-1</v>
      </c>
      <c r="S5" s="19">
        <v>-1</v>
      </c>
      <c r="T5" s="19">
        <v>-1</v>
      </c>
      <c r="U5" s="19">
        <v>-1</v>
      </c>
      <c r="V5" s="19">
        <v>-1</v>
      </c>
      <c r="W5" s="19">
        <v>-1</v>
      </c>
      <c r="X5" s="19">
        <v>-1</v>
      </c>
      <c r="Y5" s="19">
        <v>-1</v>
      </c>
      <c r="Z5" s="19">
        <v>-1</v>
      </c>
      <c r="AA5" s="19">
        <v>0</v>
      </c>
      <c r="AC5" s="22" t="s">
        <v>0</v>
      </c>
      <c r="AD5" s="21">
        <f>SUM(AG1:AG5)</f>
        <v>79</v>
      </c>
      <c r="AG5" s="18">
        <f>SUM(AL5:BL5)</f>
        <v>3</v>
      </c>
      <c r="AL5">
        <f t="shared" si="0"/>
        <v>1</v>
      </c>
      <c r="AM5">
        <f t="shared" si="0"/>
        <v>1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0</v>
      </c>
      <c r="BE5">
        <f t="shared" si="1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1</v>
      </c>
    </row>
    <row r="6" spans="1:64">
      <c r="AG6" s="27"/>
    </row>
    <row r="7" spans="1:64" ht="15.75" thickBot="1"/>
    <row r="8" spans="1:64" ht="15.75" thickBot="1">
      <c r="A8" s="13" t="s">
        <v>2</v>
      </c>
      <c r="B8" s="26">
        <v>88</v>
      </c>
      <c r="D8" s="11" t="s">
        <v>3</v>
      </c>
      <c r="E8" s="10">
        <f>B8*AD1</f>
        <v>2376</v>
      </c>
      <c r="AC8" s="135" t="s">
        <v>79</v>
      </c>
      <c r="AD8" s="109"/>
      <c r="AE8" s="109"/>
      <c r="AF8" s="109"/>
      <c r="AG8" s="109"/>
      <c r="AH8" s="109"/>
      <c r="AI8" s="109"/>
      <c r="AJ8" s="109"/>
      <c r="AK8" s="109"/>
      <c r="AL8" s="110"/>
    </row>
    <row r="9" spans="1:64" ht="15.75" thickBot="1">
      <c r="A9">
        <f t="shared" ref="A9:AA9" si="3">IF(A1=(-1),-1,MOD(A1,$B$8))</f>
        <v>74</v>
      </c>
      <c r="B9">
        <f t="shared" si="3"/>
        <v>69</v>
      </c>
      <c r="C9">
        <f t="shared" si="3"/>
        <v>50</v>
      </c>
      <c r="D9">
        <f t="shared" si="3"/>
        <v>71</v>
      </c>
      <c r="E9">
        <f t="shared" si="3"/>
        <v>-1</v>
      </c>
      <c r="F9">
        <f t="shared" si="3"/>
        <v>12</v>
      </c>
      <c r="G9">
        <f t="shared" si="3"/>
        <v>10</v>
      </c>
      <c r="H9">
        <f t="shared" si="3"/>
        <v>-1</v>
      </c>
      <c r="I9">
        <f t="shared" si="3"/>
        <v>-1</v>
      </c>
      <c r="J9">
        <f t="shared" si="3"/>
        <v>59</v>
      </c>
      <c r="K9">
        <f t="shared" si="3"/>
        <v>53</v>
      </c>
      <c r="L9">
        <f t="shared" si="3"/>
        <v>22</v>
      </c>
      <c r="M9">
        <f t="shared" si="3"/>
        <v>15</v>
      </c>
      <c r="N9">
        <f t="shared" si="3"/>
        <v>9</v>
      </c>
      <c r="O9">
        <f t="shared" si="3"/>
        <v>-1</v>
      </c>
      <c r="P9">
        <f t="shared" si="3"/>
        <v>19</v>
      </c>
      <c r="Q9">
        <f t="shared" si="3"/>
        <v>23</v>
      </c>
      <c r="R9">
        <f t="shared" si="3"/>
        <v>-1</v>
      </c>
      <c r="S9">
        <f t="shared" si="3"/>
        <v>14</v>
      </c>
      <c r="T9">
        <f t="shared" si="3"/>
        <v>35</v>
      </c>
      <c r="U9">
        <f t="shared" si="3"/>
        <v>63</v>
      </c>
      <c r="V9">
        <f t="shared" si="3"/>
        <v>31</v>
      </c>
      <c r="W9">
        <f t="shared" si="3"/>
        <v>1</v>
      </c>
      <c r="X9">
        <f t="shared" si="3"/>
        <v>0</v>
      </c>
      <c r="Y9">
        <f t="shared" si="3"/>
        <v>-1</v>
      </c>
      <c r="Z9">
        <f t="shared" si="3"/>
        <v>-1</v>
      </c>
      <c r="AA9">
        <f t="shared" si="3"/>
        <v>-1</v>
      </c>
      <c r="AC9" s="111" t="s">
        <v>19</v>
      </c>
      <c r="AD9" s="107">
        <f>AG1*2+$AG$14+$AG$15+$AG$13</f>
        <v>49</v>
      </c>
      <c r="AE9" s="315" t="s">
        <v>20</v>
      </c>
      <c r="AF9" s="316"/>
      <c r="AG9" s="317"/>
      <c r="AH9" s="107" t="s">
        <v>19</v>
      </c>
      <c r="AI9" s="107">
        <f>AG1*2+$AL$14+$AL$15+$AL$13</f>
        <v>68</v>
      </c>
      <c r="AJ9" s="315" t="s">
        <v>20</v>
      </c>
      <c r="AK9" s="316"/>
      <c r="AL9" s="317"/>
      <c r="AN9" s="96" t="s">
        <v>81</v>
      </c>
      <c r="AO9" s="96">
        <f>AG1*2</f>
        <v>38</v>
      </c>
      <c r="AP9" s="309" t="s">
        <v>82</v>
      </c>
      <c r="AQ9" s="310"/>
      <c r="AR9" s="310"/>
      <c r="AS9" s="311"/>
      <c r="AT9" s="96"/>
      <c r="AU9" s="96" t="s">
        <v>81</v>
      </c>
      <c r="AV9" s="96">
        <f>AG1</f>
        <v>19</v>
      </c>
      <c r="AW9" s="312" t="s">
        <v>87</v>
      </c>
      <c r="AX9" s="313"/>
      <c r="AY9" s="313"/>
      <c r="AZ9" s="314"/>
    </row>
    <row r="10" spans="1:64">
      <c r="A10">
        <f t="shared" ref="A10:AA10" si="4">IF(A2=(-1),-1,MOD(A2,$B$8))</f>
        <v>2</v>
      </c>
      <c r="B10">
        <f t="shared" si="4"/>
        <v>-1</v>
      </c>
      <c r="C10">
        <f t="shared" si="4"/>
        <v>63</v>
      </c>
      <c r="D10">
        <f t="shared" si="4"/>
        <v>29</v>
      </c>
      <c r="E10">
        <f t="shared" si="4"/>
        <v>36</v>
      </c>
      <c r="F10">
        <f t="shared" si="4"/>
        <v>71</v>
      </c>
      <c r="G10">
        <f t="shared" si="4"/>
        <v>-1</v>
      </c>
      <c r="H10">
        <f t="shared" si="4"/>
        <v>46</v>
      </c>
      <c r="I10">
        <f t="shared" si="4"/>
        <v>16</v>
      </c>
      <c r="J10">
        <f t="shared" si="4"/>
        <v>85</v>
      </c>
      <c r="K10">
        <f t="shared" si="4"/>
        <v>-1</v>
      </c>
      <c r="L10">
        <f t="shared" si="4"/>
        <v>44</v>
      </c>
      <c r="M10">
        <f t="shared" si="4"/>
        <v>14</v>
      </c>
      <c r="N10">
        <f t="shared" si="4"/>
        <v>-1</v>
      </c>
      <c r="O10">
        <f t="shared" si="4"/>
        <v>21</v>
      </c>
      <c r="P10">
        <f t="shared" si="4"/>
        <v>44</v>
      </c>
      <c r="Q10">
        <f t="shared" si="4"/>
        <v>54</v>
      </c>
      <c r="R10">
        <f t="shared" si="4"/>
        <v>67</v>
      </c>
      <c r="S10">
        <f t="shared" si="4"/>
        <v>-1</v>
      </c>
      <c r="T10">
        <f t="shared" si="4"/>
        <v>79</v>
      </c>
      <c r="U10">
        <f t="shared" si="4"/>
        <v>-1</v>
      </c>
      <c r="V10">
        <f t="shared" si="4"/>
        <v>28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-1</v>
      </c>
      <c r="AA10">
        <f t="shared" si="4"/>
        <v>-1</v>
      </c>
      <c r="AC10" s="111"/>
      <c r="AD10" s="107">
        <f t="shared" ref="AD10:AD13" si="5">AG2*2+$AG$14+$AG$15+$AG$13</f>
        <v>49</v>
      </c>
      <c r="AE10" s="9" t="s">
        <v>17</v>
      </c>
      <c r="AF10" s="8"/>
      <c r="AG10" s="7">
        <v>27</v>
      </c>
      <c r="AH10" s="107"/>
      <c r="AI10" s="107">
        <f t="shared" ref="AI10:AI13" si="6">AG2*2+$AL$14+$AL$15+$AL$13</f>
        <v>68</v>
      </c>
      <c r="AJ10" s="9" t="s">
        <v>17</v>
      </c>
      <c r="AK10" s="8"/>
      <c r="AL10" s="7">
        <v>28</v>
      </c>
      <c r="AN10" s="96"/>
      <c r="AO10" s="96">
        <f t="shared" ref="AO10:AO13" si="7">AG2*2</f>
        <v>38</v>
      </c>
      <c r="AP10" s="108"/>
      <c r="AQ10" s="109"/>
      <c r="AR10" s="109"/>
      <c r="AS10" s="110"/>
      <c r="AT10" s="96"/>
      <c r="AU10" s="96"/>
      <c r="AV10" s="96">
        <f t="shared" ref="AV10:AV13" si="8">AG2</f>
        <v>19</v>
      </c>
      <c r="AW10" s="108"/>
      <c r="AX10" s="109"/>
      <c r="AY10" s="109"/>
      <c r="AZ10" s="110"/>
    </row>
    <row r="11" spans="1:64">
      <c r="A11">
        <f t="shared" ref="A11:AA11" si="9">IF(A3=(-1),-1,MOD(A3,$B$8))</f>
        <v>18</v>
      </c>
      <c r="B11">
        <f t="shared" si="9"/>
        <v>23</v>
      </c>
      <c r="C11">
        <f t="shared" si="9"/>
        <v>9</v>
      </c>
      <c r="D11">
        <f t="shared" si="9"/>
        <v>-1</v>
      </c>
      <c r="E11">
        <f t="shared" si="9"/>
        <v>63</v>
      </c>
      <c r="F11">
        <f t="shared" si="9"/>
        <v>29</v>
      </c>
      <c r="G11">
        <f t="shared" si="9"/>
        <v>5</v>
      </c>
      <c r="H11">
        <f t="shared" si="9"/>
        <v>53</v>
      </c>
      <c r="I11">
        <f t="shared" si="9"/>
        <v>1</v>
      </c>
      <c r="J11">
        <f t="shared" si="9"/>
        <v>7</v>
      </c>
      <c r="K11">
        <f t="shared" si="9"/>
        <v>39</v>
      </c>
      <c r="L11">
        <f t="shared" si="9"/>
        <v>-1</v>
      </c>
      <c r="M11">
        <f t="shared" si="9"/>
        <v>-1</v>
      </c>
      <c r="N11">
        <f t="shared" si="9"/>
        <v>54</v>
      </c>
      <c r="O11">
        <f t="shared" si="9"/>
        <v>49</v>
      </c>
      <c r="P11">
        <f t="shared" si="9"/>
        <v>49</v>
      </c>
      <c r="Q11">
        <f t="shared" si="9"/>
        <v>-1</v>
      </c>
      <c r="R11">
        <f t="shared" si="9"/>
        <v>69</v>
      </c>
      <c r="S11">
        <f t="shared" si="9"/>
        <v>29</v>
      </c>
      <c r="T11">
        <f t="shared" si="9"/>
        <v>75</v>
      </c>
      <c r="U11">
        <f t="shared" si="9"/>
        <v>29</v>
      </c>
      <c r="V11">
        <f t="shared" si="9"/>
        <v>-1</v>
      </c>
      <c r="W11">
        <f t="shared" si="9"/>
        <v>-1</v>
      </c>
      <c r="X11">
        <f t="shared" si="9"/>
        <v>-1</v>
      </c>
      <c r="Y11">
        <f t="shared" si="9"/>
        <v>0</v>
      </c>
      <c r="Z11">
        <f t="shared" si="9"/>
        <v>0</v>
      </c>
      <c r="AA11">
        <f t="shared" si="9"/>
        <v>-1</v>
      </c>
      <c r="AC11" s="111"/>
      <c r="AD11" s="107">
        <f t="shared" si="5"/>
        <v>49</v>
      </c>
      <c r="AE11" s="6" t="s">
        <v>16</v>
      </c>
      <c r="AF11" s="5"/>
      <c r="AG11" s="4">
        <v>79</v>
      </c>
      <c r="AH11" s="107"/>
      <c r="AI11" s="107">
        <f t="shared" si="6"/>
        <v>68</v>
      </c>
      <c r="AJ11" s="6" t="s">
        <v>16</v>
      </c>
      <c r="AK11" s="5"/>
      <c r="AL11" s="4">
        <v>79</v>
      </c>
      <c r="AN11" s="96"/>
      <c r="AO11" s="96">
        <f t="shared" si="7"/>
        <v>38</v>
      </c>
      <c r="AP11" s="111" t="s">
        <v>85</v>
      </c>
      <c r="AQ11" s="107">
        <f>AD1</f>
        <v>27</v>
      </c>
      <c r="AR11" s="107"/>
      <c r="AS11" s="112"/>
      <c r="AT11" s="96"/>
      <c r="AU11" s="96"/>
      <c r="AV11" s="96">
        <f t="shared" si="8"/>
        <v>19</v>
      </c>
      <c r="AW11" s="111" t="s">
        <v>85</v>
      </c>
      <c r="AX11" s="107">
        <f>AD1</f>
        <v>27</v>
      </c>
      <c r="AY11" s="107"/>
      <c r="AZ11" s="112"/>
    </row>
    <row r="12" spans="1:64">
      <c r="A12">
        <f t="shared" ref="A12:AA12" si="10">IF(A4=(-1),-1,MOD(A4,$B$8))</f>
        <v>33</v>
      </c>
      <c r="B12">
        <f t="shared" si="10"/>
        <v>1</v>
      </c>
      <c r="C12">
        <f t="shared" si="10"/>
        <v>-1</v>
      </c>
      <c r="D12">
        <f t="shared" si="10"/>
        <v>84</v>
      </c>
      <c r="E12">
        <f t="shared" si="10"/>
        <v>20</v>
      </c>
      <c r="F12">
        <f t="shared" si="10"/>
        <v>-1</v>
      </c>
      <c r="G12">
        <f t="shared" si="10"/>
        <v>62</v>
      </c>
      <c r="H12">
        <f t="shared" si="10"/>
        <v>43</v>
      </c>
      <c r="I12">
        <f t="shared" si="10"/>
        <v>67</v>
      </c>
      <c r="J12">
        <f t="shared" si="10"/>
        <v>-1</v>
      </c>
      <c r="K12">
        <f t="shared" si="10"/>
        <v>48</v>
      </c>
      <c r="L12">
        <f t="shared" si="10"/>
        <v>86</v>
      </c>
      <c r="M12">
        <f t="shared" si="10"/>
        <v>70</v>
      </c>
      <c r="N12">
        <f t="shared" si="10"/>
        <v>43</v>
      </c>
      <c r="O12">
        <f t="shared" si="10"/>
        <v>35</v>
      </c>
      <c r="P12">
        <f t="shared" si="10"/>
        <v>-1</v>
      </c>
      <c r="Q12">
        <f t="shared" si="10"/>
        <v>64</v>
      </c>
      <c r="R12">
        <f t="shared" si="10"/>
        <v>76</v>
      </c>
      <c r="S12">
        <f t="shared" si="10"/>
        <v>68</v>
      </c>
      <c r="T12">
        <f t="shared" si="10"/>
        <v>-1</v>
      </c>
      <c r="U12">
        <f t="shared" si="10"/>
        <v>56</v>
      </c>
      <c r="V12">
        <f t="shared" si="10"/>
        <v>12</v>
      </c>
      <c r="W12">
        <f t="shared" si="10"/>
        <v>1</v>
      </c>
      <c r="X12">
        <f t="shared" si="10"/>
        <v>-1</v>
      </c>
      <c r="Y12">
        <f t="shared" si="10"/>
        <v>-1</v>
      </c>
      <c r="Z12">
        <f t="shared" si="10"/>
        <v>0</v>
      </c>
      <c r="AA12">
        <f t="shared" si="10"/>
        <v>-1</v>
      </c>
      <c r="AC12" s="111"/>
      <c r="AD12" s="107">
        <f t="shared" si="5"/>
        <v>49</v>
      </c>
      <c r="AE12" s="6" t="s">
        <v>15</v>
      </c>
      <c r="AF12" s="5"/>
      <c r="AG12" s="4">
        <v>10</v>
      </c>
      <c r="AH12" s="107"/>
      <c r="AI12" s="107">
        <f t="shared" si="6"/>
        <v>68</v>
      </c>
      <c r="AJ12" s="6" t="s">
        <v>15</v>
      </c>
      <c r="AK12" s="5"/>
      <c r="AL12" s="4">
        <v>10</v>
      </c>
      <c r="AN12" s="96"/>
      <c r="AO12" s="96">
        <f t="shared" si="7"/>
        <v>38</v>
      </c>
      <c r="AP12" s="111" t="s">
        <v>86</v>
      </c>
      <c r="AQ12" s="107">
        <f>AD1</f>
        <v>27</v>
      </c>
      <c r="AR12" s="107"/>
      <c r="AS12" s="112"/>
      <c r="AT12" s="96"/>
      <c r="AU12" s="96"/>
      <c r="AV12" s="96">
        <f t="shared" si="8"/>
        <v>19</v>
      </c>
      <c r="AW12" s="111" t="s">
        <v>86</v>
      </c>
      <c r="AX12" s="107">
        <f>AD1</f>
        <v>27</v>
      </c>
      <c r="AY12" s="107"/>
      <c r="AZ12" s="112"/>
    </row>
    <row r="13" spans="1:64">
      <c r="A13">
        <f t="shared" ref="A13:AA13" si="11">IF(A5=(-1),-1,MOD(A5,$B$8))</f>
        <v>69</v>
      </c>
      <c r="B13">
        <f t="shared" si="11"/>
        <v>14</v>
      </c>
      <c r="C13">
        <f t="shared" si="11"/>
        <v>-1</v>
      </c>
      <c r="D13">
        <f t="shared" si="11"/>
        <v>-1</v>
      </c>
      <c r="E13">
        <f t="shared" si="11"/>
        <v>-1</v>
      </c>
      <c r="F13">
        <f t="shared" si="11"/>
        <v>-1</v>
      </c>
      <c r="G13">
        <f t="shared" si="11"/>
        <v>-1</v>
      </c>
      <c r="H13">
        <f t="shared" si="11"/>
        <v>-1</v>
      </c>
      <c r="I13">
        <f t="shared" si="11"/>
        <v>-1</v>
      </c>
      <c r="J13">
        <f t="shared" si="11"/>
        <v>-1</v>
      </c>
      <c r="K13">
        <f t="shared" si="11"/>
        <v>-1</v>
      </c>
      <c r="L13">
        <f t="shared" si="11"/>
        <v>-1</v>
      </c>
      <c r="M13">
        <f t="shared" si="11"/>
        <v>-1</v>
      </c>
      <c r="N13">
        <f t="shared" si="11"/>
        <v>-1</v>
      </c>
      <c r="O13">
        <f t="shared" si="11"/>
        <v>-1</v>
      </c>
      <c r="P13">
        <f t="shared" si="11"/>
        <v>-1</v>
      </c>
      <c r="Q13">
        <f t="shared" si="11"/>
        <v>-1</v>
      </c>
      <c r="R13">
        <f t="shared" si="11"/>
        <v>-1</v>
      </c>
      <c r="S13">
        <f t="shared" si="11"/>
        <v>-1</v>
      </c>
      <c r="T13">
        <f t="shared" si="11"/>
        <v>-1</v>
      </c>
      <c r="U13">
        <f t="shared" si="11"/>
        <v>-1</v>
      </c>
      <c r="V13">
        <f t="shared" si="11"/>
        <v>-1</v>
      </c>
      <c r="W13">
        <f t="shared" si="11"/>
        <v>-1</v>
      </c>
      <c r="X13">
        <f t="shared" si="11"/>
        <v>-1</v>
      </c>
      <c r="Y13">
        <f t="shared" si="11"/>
        <v>-1</v>
      </c>
      <c r="Z13">
        <f t="shared" si="11"/>
        <v>-1</v>
      </c>
      <c r="AA13">
        <f t="shared" si="11"/>
        <v>0</v>
      </c>
      <c r="AC13" s="111"/>
      <c r="AD13" s="107">
        <f t="shared" si="5"/>
        <v>17</v>
      </c>
      <c r="AE13" s="6" t="s">
        <v>14</v>
      </c>
      <c r="AF13" s="5"/>
      <c r="AG13" s="4">
        <v>2</v>
      </c>
      <c r="AH13" s="107"/>
      <c r="AI13" s="107">
        <f t="shared" si="6"/>
        <v>36</v>
      </c>
      <c r="AJ13" s="6" t="s">
        <v>14</v>
      </c>
      <c r="AK13" s="5"/>
      <c r="AL13" s="4">
        <v>4</v>
      </c>
      <c r="AN13" s="96"/>
      <c r="AO13" s="96">
        <f t="shared" si="7"/>
        <v>6</v>
      </c>
      <c r="AP13" s="111" t="s">
        <v>83</v>
      </c>
      <c r="AQ13" s="107">
        <v>10</v>
      </c>
      <c r="AR13" s="107"/>
      <c r="AS13" s="112"/>
      <c r="AT13" s="96"/>
      <c r="AU13" s="96"/>
      <c r="AV13" s="96">
        <f t="shared" si="8"/>
        <v>3</v>
      </c>
      <c r="AW13" s="111" t="s">
        <v>83</v>
      </c>
      <c r="AX13" s="107">
        <v>10</v>
      </c>
      <c r="AY13" s="107"/>
      <c r="AZ13" s="112"/>
    </row>
    <row r="14" spans="1:64" ht="15.75" thickBot="1">
      <c r="AC14" s="111"/>
      <c r="AD14" s="107"/>
      <c r="AE14" s="6" t="s">
        <v>13</v>
      </c>
      <c r="AF14" s="5" t="s">
        <v>12</v>
      </c>
      <c r="AG14" s="4">
        <v>5</v>
      </c>
      <c r="AH14" s="107"/>
      <c r="AI14" s="107"/>
      <c r="AJ14" s="6" t="s">
        <v>13</v>
      </c>
      <c r="AK14" s="5" t="s">
        <v>12</v>
      </c>
      <c r="AL14" s="4">
        <v>15</v>
      </c>
      <c r="AN14" s="96"/>
      <c r="AO14" s="96"/>
      <c r="AP14" s="113"/>
      <c r="AQ14" s="114"/>
      <c r="AR14" s="114"/>
      <c r="AS14" s="115"/>
      <c r="AT14" s="96"/>
      <c r="AU14" s="96"/>
      <c r="AV14" s="96"/>
      <c r="AW14" s="113"/>
      <c r="AX14" s="114"/>
      <c r="AY14" s="114"/>
      <c r="AZ14" s="115"/>
    </row>
    <row r="15" spans="1:64" ht="15.75" thickBot="1">
      <c r="AC15" s="111"/>
      <c r="AD15" s="107"/>
      <c r="AE15" s="6"/>
      <c r="AF15" s="5" t="s">
        <v>11</v>
      </c>
      <c r="AG15" s="4">
        <v>4</v>
      </c>
      <c r="AH15" s="107"/>
      <c r="AI15" s="107"/>
      <c r="AJ15" s="6"/>
      <c r="AK15" s="5" t="s">
        <v>11</v>
      </c>
      <c r="AL15" s="4">
        <v>11</v>
      </c>
      <c r="AN15" s="96"/>
      <c r="AO15" s="96"/>
      <c r="AP15" s="123" t="s">
        <v>84</v>
      </c>
      <c r="AQ15" s="124">
        <f>AQ11+AQ12+SUM(AO9:AO13)*AQ13</f>
        <v>1634</v>
      </c>
      <c r="AR15" s="124"/>
      <c r="AS15" s="125"/>
      <c r="AT15" s="96"/>
      <c r="AU15" s="96"/>
      <c r="AV15" s="96"/>
      <c r="AW15" s="126" t="s">
        <v>84</v>
      </c>
      <c r="AX15" s="127">
        <f>SUM(AV9:AV13)*AX13+AX11+AX12</f>
        <v>844</v>
      </c>
      <c r="AY15" s="127"/>
      <c r="AZ15" s="128"/>
    </row>
    <row r="16" spans="1:64" ht="15.75" thickBot="1">
      <c r="AC16" s="111"/>
      <c r="AD16" s="107"/>
      <c r="AE16" s="6" t="s">
        <v>10</v>
      </c>
      <c r="AF16" s="5"/>
      <c r="AG16" s="4">
        <v>27</v>
      </c>
      <c r="AH16" s="107"/>
      <c r="AI16" s="107"/>
      <c r="AJ16" s="6" t="s">
        <v>10</v>
      </c>
      <c r="AK16" s="5"/>
      <c r="AL16" s="4">
        <v>30</v>
      </c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5.75" thickBot="1">
      <c r="AC17" s="111"/>
      <c r="AD17" s="107"/>
      <c r="AE17" s="3" t="s">
        <v>9</v>
      </c>
      <c r="AF17" s="2"/>
      <c r="AG17" s="1">
        <f>AG10+AG11+AG16+AG12*(SUM(AD9:AD13))</f>
        <v>2263</v>
      </c>
      <c r="AH17" s="107"/>
      <c r="AI17" s="107"/>
      <c r="AJ17" s="3" t="s">
        <v>9</v>
      </c>
      <c r="AK17" s="2"/>
      <c r="AL17" s="1">
        <f>AL10+AL11+AL16+AL12*(SUM(AI9:AI13))</f>
        <v>3217</v>
      </c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5.75" thickBot="1">
      <c r="AC18" s="113"/>
      <c r="AD18" s="114"/>
      <c r="AE18" s="114"/>
      <c r="AF18" s="114"/>
      <c r="AG18" s="114"/>
      <c r="AH18" s="114"/>
      <c r="AI18" s="114"/>
      <c r="AJ18" s="114"/>
      <c r="AK18" s="114"/>
      <c r="AL18" s="115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5.75" thickBot="1">
      <c r="A19" s="13" t="s">
        <v>2</v>
      </c>
      <c r="B19" s="12">
        <v>176</v>
      </c>
      <c r="D19" s="11" t="s">
        <v>3</v>
      </c>
      <c r="E19" s="10">
        <f>B19*AD1</f>
        <v>4752</v>
      </c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5.75" thickBot="1">
      <c r="A20">
        <f t="shared" ref="A20:AA20" si="12">IF(A1=(-1),-1,MOD(A1,$B$19))</f>
        <v>74</v>
      </c>
      <c r="B20">
        <f t="shared" si="12"/>
        <v>69</v>
      </c>
      <c r="C20">
        <f t="shared" si="12"/>
        <v>50</v>
      </c>
      <c r="D20">
        <f t="shared" si="12"/>
        <v>159</v>
      </c>
      <c r="E20">
        <f t="shared" si="12"/>
        <v>-1</v>
      </c>
      <c r="F20">
        <f t="shared" si="12"/>
        <v>100</v>
      </c>
      <c r="G20">
        <f t="shared" si="12"/>
        <v>10</v>
      </c>
      <c r="H20">
        <f t="shared" si="12"/>
        <v>-1</v>
      </c>
      <c r="I20">
        <f t="shared" si="12"/>
        <v>-1</v>
      </c>
      <c r="J20">
        <f t="shared" si="12"/>
        <v>59</v>
      </c>
      <c r="K20">
        <f t="shared" si="12"/>
        <v>53</v>
      </c>
      <c r="L20">
        <f t="shared" si="12"/>
        <v>110</v>
      </c>
      <c r="M20">
        <f t="shared" si="12"/>
        <v>15</v>
      </c>
      <c r="N20">
        <f t="shared" si="12"/>
        <v>9</v>
      </c>
      <c r="O20">
        <f t="shared" si="12"/>
        <v>-1</v>
      </c>
      <c r="P20">
        <f t="shared" si="12"/>
        <v>19</v>
      </c>
      <c r="Q20">
        <f t="shared" si="12"/>
        <v>23</v>
      </c>
      <c r="R20">
        <f t="shared" si="12"/>
        <v>-1</v>
      </c>
      <c r="S20">
        <f t="shared" si="12"/>
        <v>14</v>
      </c>
      <c r="T20">
        <f t="shared" si="12"/>
        <v>35</v>
      </c>
      <c r="U20">
        <f t="shared" si="12"/>
        <v>63</v>
      </c>
      <c r="V20">
        <f t="shared" si="12"/>
        <v>31</v>
      </c>
      <c r="W20">
        <f t="shared" si="12"/>
        <v>1</v>
      </c>
      <c r="X20">
        <f t="shared" si="12"/>
        <v>0</v>
      </c>
      <c r="Y20">
        <f t="shared" si="12"/>
        <v>-1</v>
      </c>
      <c r="Z20">
        <f t="shared" si="12"/>
        <v>-1</v>
      </c>
      <c r="AA20">
        <f t="shared" si="12"/>
        <v>-1</v>
      </c>
      <c r="AC20" s="135" t="s">
        <v>76</v>
      </c>
      <c r="AD20" s="109"/>
      <c r="AE20" s="109"/>
      <c r="AF20" s="109"/>
      <c r="AG20" s="109"/>
      <c r="AH20" s="109"/>
      <c r="AI20" s="109"/>
      <c r="AJ20" s="109"/>
      <c r="AK20" s="109"/>
      <c r="AL20" s="110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5.75" thickBot="1">
      <c r="A21">
        <f t="shared" ref="A21:AA21" si="13">IF(A2=(-1),-1,MOD(A2,$B$19))</f>
        <v>2</v>
      </c>
      <c r="B21">
        <f t="shared" si="13"/>
        <v>-1</v>
      </c>
      <c r="C21">
        <f t="shared" si="13"/>
        <v>63</v>
      </c>
      <c r="D21">
        <f t="shared" si="13"/>
        <v>117</v>
      </c>
      <c r="E21">
        <f t="shared" si="13"/>
        <v>124</v>
      </c>
      <c r="F21">
        <f t="shared" si="13"/>
        <v>71</v>
      </c>
      <c r="G21">
        <f t="shared" si="13"/>
        <v>-1</v>
      </c>
      <c r="H21">
        <f t="shared" si="13"/>
        <v>46</v>
      </c>
      <c r="I21">
        <f t="shared" si="13"/>
        <v>104</v>
      </c>
      <c r="J21">
        <f t="shared" si="13"/>
        <v>173</v>
      </c>
      <c r="K21">
        <f t="shared" si="13"/>
        <v>-1</v>
      </c>
      <c r="L21">
        <f t="shared" si="13"/>
        <v>44</v>
      </c>
      <c r="M21">
        <f t="shared" si="13"/>
        <v>102</v>
      </c>
      <c r="N21">
        <f t="shared" si="13"/>
        <v>-1</v>
      </c>
      <c r="O21">
        <f t="shared" si="13"/>
        <v>109</v>
      </c>
      <c r="P21">
        <f t="shared" si="13"/>
        <v>132</v>
      </c>
      <c r="Q21">
        <f t="shared" si="13"/>
        <v>142</v>
      </c>
      <c r="R21">
        <f t="shared" si="13"/>
        <v>155</v>
      </c>
      <c r="S21">
        <f t="shared" si="13"/>
        <v>-1</v>
      </c>
      <c r="T21">
        <f t="shared" si="13"/>
        <v>79</v>
      </c>
      <c r="U21">
        <f t="shared" si="13"/>
        <v>-1</v>
      </c>
      <c r="V21">
        <f t="shared" si="13"/>
        <v>28</v>
      </c>
      <c r="W21">
        <f t="shared" si="13"/>
        <v>0</v>
      </c>
      <c r="X21">
        <f t="shared" si="13"/>
        <v>0</v>
      </c>
      <c r="Y21">
        <f t="shared" si="13"/>
        <v>0</v>
      </c>
      <c r="Z21">
        <f t="shared" si="13"/>
        <v>-1</v>
      </c>
      <c r="AA21">
        <f t="shared" si="13"/>
        <v>-1</v>
      </c>
      <c r="AC21" s="111" t="s">
        <v>19</v>
      </c>
      <c r="AD21" s="107">
        <f>AG1*2+$AG$27+$AG$26+$AG$25</f>
        <v>48</v>
      </c>
      <c r="AE21" s="315" t="s">
        <v>20</v>
      </c>
      <c r="AF21" s="316"/>
      <c r="AG21" s="317"/>
      <c r="AH21" s="107" t="s">
        <v>19</v>
      </c>
      <c r="AI21" s="107">
        <f>AG1*2+$AL$27+$AL$26+$AL$25</f>
        <v>68</v>
      </c>
      <c r="AJ21" s="315" t="s">
        <v>20</v>
      </c>
      <c r="AK21" s="316"/>
      <c r="AL21" s="317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>
      <c r="A22">
        <f t="shared" ref="A22:AA22" si="14">IF(A3=(-1),-1,MOD(A3,$B$19))</f>
        <v>106</v>
      </c>
      <c r="B22">
        <f t="shared" si="14"/>
        <v>111</v>
      </c>
      <c r="C22">
        <f t="shared" si="14"/>
        <v>9</v>
      </c>
      <c r="D22">
        <f t="shared" si="14"/>
        <v>-1</v>
      </c>
      <c r="E22">
        <f t="shared" si="14"/>
        <v>63</v>
      </c>
      <c r="F22">
        <f t="shared" si="14"/>
        <v>117</v>
      </c>
      <c r="G22">
        <f t="shared" si="14"/>
        <v>93</v>
      </c>
      <c r="H22">
        <f t="shared" si="14"/>
        <v>53</v>
      </c>
      <c r="I22">
        <f t="shared" si="14"/>
        <v>1</v>
      </c>
      <c r="J22">
        <f t="shared" si="14"/>
        <v>95</v>
      </c>
      <c r="K22">
        <f t="shared" si="14"/>
        <v>39</v>
      </c>
      <c r="L22">
        <f t="shared" si="14"/>
        <v>-1</v>
      </c>
      <c r="M22">
        <f t="shared" si="14"/>
        <v>-1</v>
      </c>
      <c r="N22">
        <f t="shared" si="14"/>
        <v>142</v>
      </c>
      <c r="O22">
        <f t="shared" si="14"/>
        <v>49</v>
      </c>
      <c r="P22">
        <f t="shared" si="14"/>
        <v>49</v>
      </c>
      <c r="Q22">
        <f t="shared" si="14"/>
        <v>-1</v>
      </c>
      <c r="R22">
        <f t="shared" si="14"/>
        <v>69</v>
      </c>
      <c r="S22">
        <f t="shared" si="14"/>
        <v>29</v>
      </c>
      <c r="T22">
        <f t="shared" si="14"/>
        <v>75</v>
      </c>
      <c r="U22">
        <f t="shared" si="14"/>
        <v>117</v>
      </c>
      <c r="V22">
        <f t="shared" si="14"/>
        <v>-1</v>
      </c>
      <c r="W22">
        <f t="shared" si="14"/>
        <v>-1</v>
      </c>
      <c r="X22">
        <f t="shared" si="14"/>
        <v>-1</v>
      </c>
      <c r="Y22">
        <f t="shared" si="14"/>
        <v>0</v>
      </c>
      <c r="Z22">
        <f t="shared" si="14"/>
        <v>0</v>
      </c>
      <c r="AA22">
        <f t="shared" si="14"/>
        <v>-1</v>
      </c>
      <c r="AC22" s="111"/>
      <c r="AD22" s="159">
        <f t="shared" ref="AD22:AD25" si="15">AG2*2+$AG$27+$AG$26+$AG$25</f>
        <v>48</v>
      </c>
      <c r="AE22" s="9" t="s">
        <v>17</v>
      </c>
      <c r="AF22" s="8"/>
      <c r="AG22" s="7">
        <v>27</v>
      </c>
      <c r="AH22" s="107"/>
      <c r="AI22" s="159">
        <f t="shared" ref="AI22:AI25" si="16">AG2*2+$AL$27+$AL$26+$AL$25</f>
        <v>68</v>
      </c>
      <c r="AJ22" s="9" t="s">
        <v>17</v>
      </c>
      <c r="AK22" s="8"/>
      <c r="AL22" s="7">
        <v>28</v>
      </c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>
      <c r="A23">
        <f t="shared" ref="A23:AA23" si="17">IF(A4=(-1),-1,MOD(A4,$B$19))</f>
        <v>121</v>
      </c>
      <c r="B23">
        <f t="shared" si="17"/>
        <v>89</v>
      </c>
      <c r="C23">
        <f t="shared" si="17"/>
        <v>-1</v>
      </c>
      <c r="D23">
        <f t="shared" si="17"/>
        <v>84</v>
      </c>
      <c r="E23">
        <f t="shared" si="17"/>
        <v>20</v>
      </c>
      <c r="F23">
        <f t="shared" si="17"/>
        <v>-1</v>
      </c>
      <c r="G23">
        <f t="shared" si="17"/>
        <v>150</v>
      </c>
      <c r="H23">
        <f t="shared" si="17"/>
        <v>131</v>
      </c>
      <c r="I23">
        <f t="shared" si="17"/>
        <v>67</v>
      </c>
      <c r="J23">
        <f t="shared" si="17"/>
        <v>-1</v>
      </c>
      <c r="K23">
        <f t="shared" si="17"/>
        <v>136</v>
      </c>
      <c r="L23">
        <f t="shared" si="17"/>
        <v>86</v>
      </c>
      <c r="M23">
        <f t="shared" si="17"/>
        <v>70</v>
      </c>
      <c r="N23">
        <f t="shared" si="17"/>
        <v>43</v>
      </c>
      <c r="O23">
        <f t="shared" si="17"/>
        <v>35</v>
      </c>
      <c r="P23">
        <f t="shared" si="17"/>
        <v>-1</v>
      </c>
      <c r="Q23">
        <f t="shared" si="17"/>
        <v>64</v>
      </c>
      <c r="R23">
        <f t="shared" si="17"/>
        <v>76</v>
      </c>
      <c r="S23">
        <f t="shared" si="17"/>
        <v>68</v>
      </c>
      <c r="T23">
        <f t="shared" si="17"/>
        <v>-1</v>
      </c>
      <c r="U23">
        <f t="shared" si="17"/>
        <v>144</v>
      </c>
      <c r="V23">
        <f t="shared" si="17"/>
        <v>12</v>
      </c>
      <c r="W23">
        <f t="shared" si="17"/>
        <v>1</v>
      </c>
      <c r="X23">
        <f t="shared" si="17"/>
        <v>-1</v>
      </c>
      <c r="Y23">
        <f t="shared" si="17"/>
        <v>-1</v>
      </c>
      <c r="Z23">
        <f t="shared" si="17"/>
        <v>0</v>
      </c>
      <c r="AA23">
        <f t="shared" si="17"/>
        <v>-1</v>
      </c>
      <c r="AC23" s="111"/>
      <c r="AD23" s="159">
        <f t="shared" si="15"/>
        <v>48</v>
      </c>
      <c r="AE23" s="6" t="s">
        <v>16</v>
      </c>
      <c r="AF23" s="5"/>
      <c r="AG23" s="4">
        <v>79</v>
      </c>
      <c r="AH23" s="107"/>
      <c r="AI23" s="159">
        <f t="shared" si="16"/>
        <v>68</v>
      </c>
      <c r="AJ23" s="6" t="s">
        <v>16</v>
      </c>
      <c r="AK23" s="5"/>
      <c r="AL23" s="4">
        <v>79</v>
      </c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>
      <c r="A24">
        <f t="shared" ref="A24:AA24" si="18">IF(A5=(-1),-1,MOD(A5,$B$19))</f>
        <v>157</v>
      </c>
      <c r="B24">
        <f t="shared" si="18"/>
        <v>102</v>
      </c>
      <c r="C24">
        <f t="shared" si="18"/>
        <v>-1</v>
      </c>
      <c r="D24">
        <f t="shared" si="18"/>
        <v>-1</v>
      </c>
      <c r="E24">
        <f t="shared" si="18"/>
        <v>-1</v>
      </c>
      <c r="F24">
        <f t="shared" si="18"/>
        <v>-1</v>
      </c>
      <c r="G24">
        <f t="shared" si="18"/>
        <v>-1</v>
      </c>
      <c r="H24">
        <f t="shared" si="18"/>
        <v>-1</v>
      </c>
      <c r="I24">
        <f t="shared" si="18"/>
        <v>-1</v>
      </c>
      <c r="J24">
        <f t="shared" si="18"/>
        <v>-1</v>
      </c>
      <c r="K24">
        <f t="shared" si="18"/>
        <v>-1</v>
      </c>
      <c r="L24">
        <f t="shared" si="18"/>
        <v>-1</v>
      </c>
      <c r="M24">
        <f t="shared" si="18"/>
        <v>-1</v>
      </c>
      <c r="N24">
        <f t="shared" si="18"/>
        <v>-1</v>
      </c>
      <c r="O24">
        <f t="shared" si="18"/>
        <v>-1</v>
      </c>
      <c r="P24">
        <f t="shared" si="18"/>
        <v>-1</v>
      </c>
      <c r="Q24">
        <f t="shared" si="18"/>
        <v>-1</v>
      </c>
      <c r="R24">
        <f t="shared" si="18"/>
        <v>-1</v>
      </c>
      <c r="S24">
        <f t="shared" si="18"/>
        <v>-1</v>
      </c>
      <c r="T24">
        <f t="shared" si="18"/>
        <v>-1</v>
      </c>
      <c r="U24">
        <f t="shared" si="18"/>
        <v>-1</v>
      </c>
      <c r="V24">
        <f t="shared" si="18"/>
        <v>-1</v>
      </c>
      <c r="W24">
        <f t="shared" si="18"/>
        <v>-1</v>
      </c>
      <c r="X24">
        <f t="shared" si="18"/>
        <v>-1</v>
      </c>
      <c r="Y24">
        <f t="shared" si="18"/>
        <v>-1</v>
      </c>
      <c r="Z24">
        <f t="shared" si="18"/>
        <v>-1</v>
      </c>
      <c r="AA24">
        <f t="shared" si="18"/>
        <v>0</v>
      </c>
      <c r="AC24" s="111"/>
      <c r="AD24" s="159">
        <f t="shared" si="15"/>
        <v>48</v>
      </c>
      <c r="AE24" s="6" t="s">
        <v>15</v>
      </c>
      <c r="AF24" s="5"/>
      <c r="AG24" s="4">
        <v>10</v>
      </c>
      <c r="AH24" s="107"/>
      <c r="AI24" s="159">
        <f t="shared" si="16"/>
        <v>68</v>
      </c>
      <c r="AJ24" s="6" t="s">
        <v>15</v>
      </c>
      <c r="AK24" s="5"/>
      <c r="AL24" s="4">
        <v>10</v>
      </c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>
      <c r="AC25" s="111"/>
      <c r="AD25" s="159">
        <f t="shared" si="15"/>
        <v>16</v>
      </c>
      <c r="AE25" s="6" t="s">
        <v>14</v>
      </c>
      <c r="AF25" s="5"/>
      <c r="AG25" s="4">
        <v>2</v>
      </c>
      <c r="AH25" s="107"/>
      <c r="AI25" s="159">
        <f t="shared" si="16"/>
        <v>36</v>
      </c>
      <c r="AJ25" s="6" t="s">
        <v>14</v>
      </c>
      <c r="AK25" s="5"/>
      <c r="AL25" s="4">
        <v>4</v>
      </c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>
      <c r="AC26" s="111"/>
      <c r="AD26" s="107"/>
      <c r="AE26" s="6" t="s">
        <v>13</v>
      </c>
      <c r="AF26" s="5" t="s">
        <v>12</v>
      </c>
      <c r="AG26" s="4">
        <v>5</v>
      </c>
      <c r="AH26" s="107"/>
      <c r="AI26" s="107"/>
      <c r="AJ26" s="6" t="s">
        <v>13</v>
      </c>
      <c r="AK26" s="5" t="s">
        <v>12</v>
      </c>
      <c r="AL26" s="4">
        <v>15</v>
      </c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>
      <c r="AC27" s="111"/>
      <c r="AD27" s="107"/>
      <c r="AE27" s="6"/>
      <c r="AF27" s="5" t="s">
        <v>11</v>
      </c>
      <c r="AG27" s="4">
        <v>3</v>
      </c>
      <c r="AH27" s="107"/>
      <c r="AI27" s="107"/>
      <c r="AJ27" s="6"/>
      <c r="AK27" s="5" t="s">
        <v>11</v>
      </c>
      <c r="AL27" s="4">
        <v>11</v>
      </c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5.75" thickBot="1">
      <c r="AC28" s="111"/>
      <c r="AD28" s="107"/>
      <c r="AE28" s="6" t="s">
        <v>10</v>
      </c>
      <c r="AF28" s="5"/>
      <c r="AG28" s="4">
        <v>28</v>
      </c>
      <c r="AH28" s="107"/>
      <c r="AI28" s="107"/>
      <c r="AJ28" s="6" t="s">
        <v>10</v>
      </c>
      <c r="AK28" s="5"/>
      <c r="AL28" s="4">
        <v>30</v>
      </c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5.75" thickBot="1">
      <c r="AC29" s="111"/>
      <c r="AD29" s="107"/>
      <c r="AE29" s="3" t="s">
        <v>9</v>
      </c>
      <c r="AF29" s="2"/>
      <c r="AG29" s="1">
        <f>AG22+AG23+AG28+AG24*(SUM(AD21:AD25))</f>
        <v>2214</v>
      </c>
      <c r="AH29" s="107"/>
      <c r="AI29" s="107"/>
      <c r="AJ29" s="3" t="s">
        <v>9</v>
      </c>
      <c r="AK29" s="2"/>
      <c r="AL29" s="1">
        <f>AL22+AL23+AL28+AL24*(SUM(AI21:AI30))</f>
        <v>3217</v>
      </c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5.75" thickBot="1">
      <c r="A30" s="13" t="s">
        <v>2</v>
      </c>
      <c r="B30" s="12">
        <v>352</v>
      </c>
      <c r="D30" s="11" t="s">
        <v>3</v>
      </c>
      <c r="E30" s="10">
        <f>B30*AD1</f>
        <v>9504</v>
      </c>
      <c r="AC30" s="113"/>
      <c r="AD30" s="114"/>
      <c r="AE30" s="114"/>
      <c r="AF30" s="114"/>
      <c r="AG30" s="114"/>
      <c r="AH30" s="114"/>
      <c r="AI30" s="114"/>
      <c r="AJ30" s="114"/>
      <c r="AK30" s="114"/>
      <c r="AL30" s="115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5.75" thickBot="1">
      <c r="A31">
        <f t="shared" ref="A31:AA31" si="19">IF(A1=(-1),-1,MOD(A1,$B$30))</f>
        <v>250</v>
      </c>
      <c r="B31">
        <f t="shared" si="19"/>
        <v>69</v>
      </c>
      <c r="C31">
        <f t="shared" si="19"/>
        <v>226</v>
      </c>
      <c r="D31">
        <f t="shared" si="19"/>
        <v>159</v>
      </c>
      <c r="E31">
        <f t="shared" si="19"/>
        <v>-1</v>
      </c>
      <c r="F31">
        <f t="shared" si="19"/>
        <v>100</v>
      </c>
      <c r="G31">
        <f t="shared" si="19"/>
        <v>10</v>
      </c>
      <c r="H31">
        <f t="shared" si="19"/>
        <v>-1</v>
      </c>
      <c r="I31">
        <f t="shared" si="19"/>
        <v>-1</v>
      </c>
      <c r="J31">
        <f t="shared" si="19"/>
        <v>59</v>
      </c>
      <c r="K31">
        <f t="shared" si="19"/>
        <v>229</v>
      </c>
      <c r="L31">
        <f t="shared" si="19"/>
        <v>110</v>
      </c>
      <c r="M31">
        <f t="shared" si="19"/>
        <v>191</v>
      </c>
      <c r="N31">
        <f t="shared" si="19"/>
        <v>9</v>
      </c>
      <c r="O31">
        <f t="shared" si="19"/>
        <v>-1</v>
      </c>
      <c r="P31">
        <f t="shared" si="19"/>
        <v>195</v>
      </c>
      <c r="Q31">
        <f t="shared" si="19"/>
        <v>23</v>
      </c>
      <c r="R31">
        <f t="shared" si="19"/>
        <v>-1</v>
      </c>
      <c r="S31">
        <f t="shared" si="19"/>
        <v>190</v>
      </c>
      <c r="T31">
        <f t="shared" si="19"/>
        <v>35</v>
      </c>
      <c r="U31">
        <f t="shared" si="19"/>
        <v>239</v>
      </c>
      <c r="V31">
        <f t="shared" si="19"/>
        <v>31</v>
      </c>
      <c r="W31">
        <f t="shared" si="19"/>
        <v>1</v>
      </c>
      <c r="X31">
        <f t="shared" si="19"/>
        <v>0</v>
      </c>
      <c r="Y31">
        <f t="shared" si="19"/>
        <v>-1</v>
      </c>
      <c r="Z31">
        <f t="shared" si="19"/>
        <v>-1</v>
      </c>
      <c r="AA31">
        <f t="shared" si="19"/>
        <v>-1</v>
      </c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5.75" thickBot="1">
      <c r="A32">
        <f t="shared" ref="A32:AA32" si="20">IF(A2=(-1),-1,MOD(A2,$B$30))</f>
        <v>2</v>
      </c>
      <c r="B32">
        <f t="shared" si="20"/>
        <v>-1</v>
      </c>
      <c r="C32">
        <f t="shared" si="20"/>
        <v>239</v>
      </c>
      <c r="D32">
        <f t="shared" si="20"/>
        <v>117</v>
      </c>
      <c r="E32">
        <f t="shared" si="20"/>
        <v>124</v>
      </c>
      <c r="F32">
        <f t="shared" si="20"/>
        <v>71</v>
      </c>
      <c r="G32">
        <f t="shared" si="20"/>
        <v>-1</v>
      </c>
      <c r="H32">
        <f t="shared" si="20"/>
        <v>222</v>
      </c>
      <c r="I32">
        <f t="shared" si="20"/>
        <v>104</v>
      </c>
      <c r="J32">
        <f t="shared" si="20"/>
        <v>173</v>
      </c>
      <c r="K32">
        <f t="shared" si="20"/>
        <v>-1</v>
      </c>
      <c r="L32">
        <f t="shared" si="20"/>
        <v>220</v>
      </c>
      <c r="M32">
        <f t="shared" si="20"/>
        <v>102</v>
      </c>
      <c r="N32">
        <f t="shared" si="20"/>
        <v>-1</v>
      </c>
      <c r="O32">
        <f t="shared" si="20"/>
        <v>109</v>
      </c>
      <c r="P32">
        <f t="shared" si="20"/>
        <v>132</v>
      </c>
      <c r="Q32">
        <f t="shared" si="20"/>
        <v>142</v>
      </c>
      <c r="R32">
        <f t="shared" si="20"/>
        <v>155</v>
      </c>
      <c r="S32">
        <f t="shared" si="20"/>
        <v>-1</v>
      </c>
      <c r="T32">
        <f t="shared" si="20"/>
        <v>255</v>
      </c>
      <c r="U32">
        <f t="shared" si="20"/>
        <v>-1</v>
      </c>
      <c r="V32">
        <f t="shared" si="20"/>
        <v>28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-1</v>
      </c>
      <c r="AA32">
        <f t="shared" si="20"/>
        <v>-1</v>
      </c>
      <c r="AC32" s="135" t="s">
        <v>77</v>
      </c>
      <c r="AD32" s="196"/>
      <c r="AE32" s="196"/>
      <c r="AF32" s="196"/>
      <c r="AG32" s="196"/>
      <c r="AH32" s="196"/>
      <c r="AI32" s="196"/>
      <c r="AJ32" s="196"/>
      <c r="AK32" s="196"/>
      <c r="AL32" s="197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38" ht="15.75" thickBot="1">
      <c r="A33">
        <f t="shared" ref="A33:AA33" si="21">IF(A3=(-1),-1,MOD(A3,$B$30))</f>
        <v>106</v>
      </c>
      <c r="B33">
        <f t="shared" si="21"/>
        <v>111</v>
      </c>
      <c r="C33">
        <f t="shared" si="21"/>
        <v>185</v>
      </c>
      <c r="D33">
        <f t="shared" si="21"/>
        <v>-1</v>
      </c>
      <c r="E33">
        <f t="shared" si="21"/>
        <v>63</v>
      </c>
      <c r="F33">
        <f t="shared" si="21"/>
        <v>117</v>
      </c>
      <c r="G33">
        <f t="shared" si="21"/>
        <v>93</v>
      </c>
      <c r="H33">
        <f t="shared" si="21"/>
        <v>229</v>
      </c>
      <c r="I33">
        <f t="shared" si="21"/>
        <v>177</v>
      </c>
      <c r="J33">
        <f t="shared" si="21"/>
        <v>95</v>
      </c>
      <c r="K33">
        <f t="shared" si="21"/>
        <v>39</v>
      </c>
      <c r="L33">
        <f t="shared" si="21"/>
        <v>-1</v>
      </c>
      <c r="M33">
        <f t="shared" si="21"/>
        <v>-1</v>
      </c>
      <c r="N33">
        <f t="shared" si="21"/>
        <v>142</v>
      </c>
      <c r="O33">
        <f t="shared" si="21"/>
        <v>225</v>
      </c>
      <c r="P33">
        <f t="shared" si="21"/>
        <v>225</v>
      </c>
      <c r="Q33">
        <f t="shared" si="21"/>
        <v>-1</v>
      </c>
      <c r="R33">
        <f t="shared" si="21"/>
        <v>245</v>
      </c>
      <c r="S33">
        <f t="shared" si="21"/>
        <v>205</v>
      </c>
      <c r="T33">
        <f t="shared" si="21"/>
        <v>251</v>
      </c>
      <c r="U33">
        <f t="shared" si="21"/>
        <v>117</v>
      </c>
      <c r="V33">
        <f t="shared" si="21"/>
        <v>-1</v>
      </c>
      <c r="W33">
        <f t="shared" si="21"/>
        <v>-1</v>
      </c>
      <c r="X33">
        <f t="shared" si="21"/>
        <v>-1</v>
      </c>
      <c r="Y33">
        <f t="shared" si="21"/>
        <v>0</v>
      </c>
      <c r="Z33">
        <f t="shared" si="21"/>
        <v>0</v>
      </c>
      <c r="AA33">
        <f t="shared" si="21"/>
        <v>-1</v>
      </c>
      <c r="AC33" s="198" t="s">
        <v>19</v>
      </c>
      <c r="AD33" s="194">
        <f>AG1+MAX($AG$37,$AG$38,$AG$39,$AG$40)</f>
        <v>23</v>
      </c>
      <c r="AE33" s="315" t="s">
        <v>20</v>
      </c>
      <c r="AF33" s="316"/>
      <c r="AG33" s="317"/>
      <c r="AH33" s="198" t="s">
        <v>19</v>
      </c>
      <c r="AI33" s="194">
        <f>AG1+MAX($AL$37,$AL$38,$AL$39,$AL$40)</f>
        <v>31</v>
      </c>
      <c r="AJ33" s="315" t="s">
        <v>18</v>
      </c>
      <c r="AK33" s="316"/>
      <c r="AL33" s="317"/>
    </row>
    <row r="34" spans="1:38">
      <c r="A34">
        <f t="shared" ref="A34:AA34" si="22">IF(A4=(-1),-1,MOD(A4,$B$30))</f>
        <v>121</v>
      </c>
      <c r="B34">
        <f t="shared" si="22"/>
        <v>89</v>
      </c>
      <c r="C34">
        <f t="shared" si="22"/>
        <v>-1</v>
      </c>
      <c r="D34">
        <f t="shared" si="22"/>
        <v>84</v>
      </c>
      <c r="E34">
        <f t="shared" si="22"/>
        <v>20</v>
      </c>
      <c r="F34">
        <f t="shared" si="22"/>
        <v>-1</v>
      </c>
      <c r="G34">
        <f t="shared" si="22"/>
        <v>150</v>
      </c>
      <c r="H34">
        <f t="shared" si="22"/>
        <v>131</v>
      </c>
      <c r="I34">
        <f t="shared" si="22"/>
        <v>243</v>
      </c>
      <c r="J34">
        <f t="shared" si="22"/>
        <v>-1</v>
      </c>
      <c r="K34">
        <f t="shared" si="22"/>
        <v>136</v>
      </c>
      <c r="L34">
        <f t="shared" si="22"/>
        <v>86</v>
      </c>
      <c r="M34">
        <f t="shared" si="22"/>
        <v>246</v>
      </c>
      <c r="N34">
        <f t="shared" si="22"/>
        <v>219</v>
      </c>
      <c r="O34">
        <f t="shared" si="22"/>
        <v>211</v>
      </c>
      <c r="P34">
        <f t="shared" si="22"/>
        <v>-1</v>
      </c>
      <c r="Q34">
        <f t="shared" si="22"/>
        <v>240</v>
      </c>
      <c r="R34">
        <f t="shared" si="22"/>
        <v>76</v>
      </c>
      <c r="S34">
        <f t="shared" si="22"/>
        <v>244</v>
      </c>
      <c r="T34">
        <f t="shared" si="22"/>
        <v>-1</v>
      </c>
      <c r="U34">
        <f t="shared" si="22"/>
        <v>144</v>
      </c>
      <c r="V34">
        <f t="shared" si="22"/>
        <v>12</v>
      </c>
      <c r="W34">
        <f t="shared" si="22"/>
        <v>1</v>
      </c>
      <c r="X34">
        <f t="shared" si="22"/>
        <v>-1</v>
      </c>
      <c r="Y34">
        <f t="shared" si="22"/>
        <v>-1</v>
      </c>
      <c r="Z34">
        <f t="shared" si="22"/>
        <v>0</v>
      </c>
      <c r="AA34">
        <f t="shared" si="22"/>
        <v>-1</v>
      </c>
      <c r="AC34" s="198"/>
      <c r="AD34" s="194">
        <f t="shared" ref="AD34:AD37" si="23">AG2+MAX($AG$37,$AG$38,$AG$39,$AG$40)</f>
        <v>23</v>
      </c>
      <c r="AE34" s="192" t="s">
        <v>85</v>
      </c>
      <c r="AF34" s="191"/>
      <c r="AG34" s="190">
        <v>81</v>
      </c>
      <c r="AH34" s="198"/>
      <c r="AI34" s="194">
        <f t="shared" ref="AI34:AI37" si="24">AG2+MAX($AL$37,$AL$38,$AL$39,$AL$40)</f>
        <v>31</v>
      </c>
      <c r="AJ34" s="192" t="s">
        <v>85</v>
      </c>
      <c r="AK34" s="191"/>
      <c r="AL34" s="190">
        <v>82</v>
      </c>
    </row>
    <row r="35" spans="1:38">
      <c r="A35">
        <f t="shared" ref="A35:AA35" si="25">IF(A5=(-1),-1,MOD(A5,$B$30))</f>
        <v>157</v>
      </c>
      <c r="B35">
        <f t="shared" si="25"/>
        <v>102</v>
      </c>
      <c r="C35">
        <f t="shared" si="25"/>
        <v>-1</v>
      </c>
      <c r="D35">
        <f t="shared" si="25"/>
        <v>-1</v>
      </c>
      <c r="E35">
        <f t="shared" si="25"/>
        <v>-1</v>
      </c>
      <c r="F35">
        <f t="shared" si="25"/>
        <v>-1</v>
      </c>
      <c r="G35">
        <f t="shared" si="25"/>
        <v>-1</v>
      </c>
      <c r="H35">
        <f t="shared" si="25"/>
        <v>-1</v>
      </c>
      <c r="I35">
        <f t="shared" si="25"/>
        <v>-1</v>
      </c>
      <c r="J35">
        <f t="shared" si="25"/>
        <v>-1</v>
      </c>
      <c r="K35">
        <f t="shared" si="25"/>
        <v>-1</v>
      </c>
      <c r="L35">
        <f t="shared" si="25"/>
        <v>-1</v>
      </c>
      <c r="M35">
        <f t="shared" si="25"/>
        <v>-1</v>
      </c>
      <c r="N35">
        <f t="shared" si="25"/>
        <v>-1</v>
      </c>
      <c r="O35">
        <f t="shared" si="25"/>
        <v>-1</v>
      </c>
      <c r="P35">
        <f t="shared" si="25"/>
        <v>-1</v>
      </c>
      <c r="Q35">
        <f t="shared" si="25"/>
        <v>-1</v>
      </c>
      <c r="R35">
        <f t="shared" si="25"/>
        <v>-1</v>
      </c>
      <c r="S35">
        <f t="shared" si="25"/>
        <v>-1</v>
      </c>
      <c r="T35">
        <f t="shared" si="25"/>
        <v>-1</v>
      </c>
      <c r="U35">
        <f t="shared" si="25"/>
        <v>-1</v>
      </c>
      <c r="V35">
        <f t="shared" si="25"/>
        <v>-1</v>
      </c>
      <c r="W35">
        <f t="shared" si="25"/>
        <v>-1</v>
      </c>
      <c r="X35">
        <f t="shared" si="25"/>
        <v>-1</v>
      </c>
      <c r="Y35">
        <f t="shared" si="25"/>
        <v>-1</v>
      </c>
      <c r="Z35">
        <f t="shared" si="25"/>
        <v>-1</v>
      </c>
      <c r="AA35">
        <f t="shared" si="25"/>
        <v>0</v>
      </c>
      <c r="AC35" s="198"/>
      <c r="AD35" s="194">
        <f t="shared" si="23"/>
        <v>23</v>
      </c>
      <c r="AE35" s="189" t="s">
        <v>86</v>
      </c>
      <c r="AF35" s="188"/>
      <c r="AG35" s="187">
        <v>82</v>
      </c>
      <c r="AH35" s="198"/>
      <c r="AI35" s="194">
        <f t="shared" si="24"/>
        <v>31</v>
      </c>
      <c r="AJ35" s="189" t="s">
        <v>86</v>
      </c>
      <c r="AK35" s="188"/>
      <c r="AL35" s="187">
        <v>84</v>
      </c>
    </row>
    <row r="36" spans="1:38">
      <c r="AC36" s="198"/>
      <c r="AD36" s="194">
        <f t="shared" si="23"/>
        <v>23</v>
      </c>
      <c r="AE36" s="189" t="s">
        <v>83</v>
      </c>
      <c r="AF36" s="188"/>
      <c r="AG36" s="187">
        <v>10</v>
      </c>
      <c r="AH36" s="198"/>
      <c r="AI36" s="194">
        <f t="shared" si="24"/>
        <v>31</v>
      </c>
      <c r="AJ36" s="189" t="s">
        <v>83</v>
      </c>
      <c r="AK36" s="188"/>
      <c r="AL36" s="187">
        <v>10</v>
      </c>
    </row>
    <row r="37" spans="1:38">
      <c r="AC37" s="198"/>
      <c r="AD37" s="194">
        <f t="shared" si="23"/>
        <v>7</v>
      </c>
      <c r="AE37" s="189" t="s">
        <v>91</v>
      </c>
      <c r="AF37" s="188"/>
      <c r="AG37" s="187">
        <v>4</v>
      </c>
      <c r="AH37" s="198"/>
      <c r="AI37" s="194">
        <f t="shared" si="24"/>
        <v>15</v>
      </c>
      <c r="AJ37" s="189" t="s">
        <v>91</v>
      </c>
      <c r="AK37" s="188"/>
      <c r="AL37" s="187">
        <v>6</v>
      </c>
    </row>
    <row r="38" spans="1:38">
      <c r="AC38" s="198"/>
      <c r="AD38" s="194"/>
      <c r="AE38" s="189" t="s">
        <v>92</v>
      </c>
      <c r="AF38" s="188"/>
      <c r="AG38" s="187">
        <v>3</v>
      </c>
      <c r="AH38" s="198"/>
      <c r="AI38" s="194"/>
      <c r="AJ38" s="189" t="s">
        <v>92</v>
      </c>
      <c r="AK38" s="188"/>
      <c r="AL38" s="187">
        <v>12</v>
      </c>
    </row>
    <row r="39" spans="1:38">
      <c r="AC39" s="198"/>
      <c r="AD39" s="194"/>
      <c r="AE39" s="189" t="s">
        <v>93</v>
      </c>
      <c r="AF39" s="188"/>
      <c r="AG39" s="187">
        <v>3</v>
      </c>
      <c r="AH39" s="198"/>
      <c r="AI39" s="194"/>
      <c r="AJ39" s="189" t="s">
        <v>93</v>
      </c>
      <c r="AK39" s="188"/>
      <c r="AL39" s="187">
        <v>10</v>
      </c>
    </row>
    <row r="40" spans="1:38" ht="15.75" thickBot="1">
      <c r="AC40" s="198"/>
      <c r="AD40" s="194"/>
      <c r="AE40" s="141" t="s">
        <v>94</v>
      </c>
      <c r="AF40" s="140"/>
      <c r="AG40" s="175">
        <v>2</v>
      </c>
      <c r="AH40" s="198"/>
      <c r="AI40" s="194"/>
      <c r="AJ40" s="141" t="s">
        <v>94</v>
      </c>
      <c r="AK40" s="140"/>
      <c r="AL40" s="175">
        <v>3</v>
      </c>
    </row>
    <row r="41" spans="1:38" ht="15.75" thickBot="1">
      <c r="AC41" s="198"/>
      <c r="AD41" s="194"/>
      <c r="AE41" s="141" t="s">
        <v>95</v>
      </c>
      <c r="AF41" s="140"/>
      <c r="AG41" s="175">
        <v>3</v>
      </c>
      <c r="AH41" s="198"/>
      <c r="AI41" s="194"/>
      <c r="AJ41" s="141" t="s">
        <v>95</v>
      </c>
      <c r="AK41" s="140"/>
      <c r="AL41" s="175">
        <v>3</v>
      </c>
    </row>
    <row r="42" spans="1:38" ht="15.75" thickBot="1">
      <c r="AC42" s="198"/>
      <c r="AD42" s="194"/>
      <c r="AE42" s="186" t="s">
        <v>9</v>
      </c>
      <c r="AF42" s="185"/>
      <c r="AG42" s="184">
        <f>AG34+AG35+AG36*AG41*SUM(AD33:AD37)+AG37+AG38+AG39+AG40</f>
        <v>3145</v>
      </c>
      <c r="AH42" s="198"/>
      <c r="AI42" s="194"/>
      <c r="AJ42" s="186" t="s">
        <v>9</v>
      </c>
      <c r="AK42" s="185"/>
      <c r="AL42" s="184">
        <f>AL34+AL35+AL36*AL41*SUM(AI33:AI37)+AL37+AL38+AL39+AL40</f>
        <v>4367</v>
      </c>
    </row>
    <row r="43" spans="1:38">
      <c r="AD43" s="194"/>
    </row>
    <row r="44" spans="1:38" ht="15.75" thickBot="1"/>
    <row r="45" spans="1:38" ht="15.75" thickBot="1">
      <c r="AC45" s="277" t="s">
        <v>97</v>
      </c>
      <c r="AD45" s="238"/>
      <c r="AE45" s="238"/>
      <c r="AF45" s="238"/>
      <c r="AG45" s="238"/>
      <c r="AH45" s="238"/>
      <c r="AI45" s="238"/>
      <c r="AJ45" s="238"/>
      <c r="AK45" s="238"/>
      <c r="AL45" s="239"/>
    </row>
    <row r="46" spans="1:38" ht="15.75" thickBot="1">
      <c r="AC46" s="240" t="s">
        <v>19</v>
      </c>
      <c r="AD46" s="236">
        <f>AG1</f>
        <v>19</v>
      </c>
      <c r="AE46" s="315" t="s">
        <v>20</v>
      </c>
      <c r="AF46" s="316"/>
      <c r="AG46" s="317"/>
      <c r="AH46" s="240" t="s">
        <v>19</v>
      </c>
      <c r="AI46" s="236">
        <f>AG1</f>
        <v>19</v>
      </c>
      <c r="AJ46" s="315" t="s">
        <v>18</v>
      </c>
      <c r="AK46" s="316"/>
      <c r="AL46" s="317"/>
    </row>
    <row r="47" spans="1:38">
      <c r="AC47" s="240"/>
      <c r="AD47" s="236">
        <f t="shared" ref="AD47:AD50" si="26">AG2</f>
        <v>19</v>
      </c>
      <c r="AE47" s="234" t="s">
        <v>85</v>
      </c>
      <c r="AF47" s="233"/>
      <c r="AG47" s="232">
        <v>81</v>
      </c>
      <c r="AH47" s="240"/>
      <c r="AI47" s="236">
        <f t="shared" ref="AI47:AI50" si="27">AG2</f>
        <v>19</v>
      </c>
      <c r="AJ47" s="234" t="s">
        <v>85</v>
      </c>
      <c r="AK47" s="233"/>
      <c r="AL47" s="232">
        <v>82</v>
      </c>
    </row>
    <row r="48" spans="1:38">
      <c r="AC48" s="240"/>
      <c r="AD48" s="236">
        <f t="shared" si="26"/>
        <v>19</v>
      </c>
      <c r="AE48" s="231" t="s">
        <v>86</v>
      </c>
      <c r="AF48" s="230"/>
      <c r="AG48" s="229">
        <v>82</v>
      </c>
      <c r="AH48" s="240"/>
      <c r="AI48" s="236">
        <f t="shared" si="27"/>
        <v>19</v>
      </c>
      <c r="AJ48" s="231" t="s">
        <v>86</v>
      </c>
      <c r="AK48" s="230"/>
      <c r="AL48" s="229">
        <v>84</v>
      </c>
    </row>
    <row r="49" spans="29:38">
      <c r="AC49" s="240"/>
      <c r="AD49" s="236">
        <f t="shared" si="26"/>
        <v>19</v>
      </c>
      <c r="AE49" s="231" t="s">
        <v>83</v>
      </c>
      <c r="AF49" s="230"/>
      <c r="AG49" s="229">
        <v>10</v>
      </c>
      <c r="AH49" s="240"/>
      <c r="AI49" s="236">
        <f t="shared" si="27"/>
        <v>19</v>
      </c>
      <c r="AJ49" s="231" t="s">
        <v>83</v>
      </c>
      <c r="AK49" s="230"/>
      <c r="AL49" s="229">
        <v>10</v>
      </c>
    </row>
    <row r="50" spans="29:38">
      <c r="AC50" s="240"/>
      <c r="AD50" s="236">
        <f t="shared" si="26"/>
        <v>3</v>
      </c>
      <c r="AE50" s="231" t="s">
        <v>91</v>
      </c>
      <c r="AF50" s="230"/>
      <c r="AG50" s="229">
        <v>4</v>
      </c>
      <c r="AH50" s="240"/>
      <c r="AI50" s="236">
        <f t="shared" si="27"/>
        <v>3</v>
      </c>
      <c r="AJ50" s="231" t="s">
        <v>91</v>
      </c>
      <c r="AK50" s="230"/>
      <c r="AL50" s="229">
        <v>8</v>
      </c>
    </row>
    <row r="51" spans="29:38">
      <c r="AC51" s="240"/>
      <c r="AD51" s="236"/>
      <c r="AE51" s="231" t="s">
        <v>92</v>
      </c>
      <c r="AF51" s="230"/>
      <c r="AG51" s="229">
        <v>4</v>
      </c>
      <c r="AH51" s="240"/>
      <c r="AI51" s="236"/>
      <c r="AJ51" s="231" t="s">
        <v>92</v>
      </c>
      <c r="AK51" s="230"/>
      <c r="AL51" s="229">
        <v>11</v>
      </c>
    </row>
    <row r="52" spans="29:38">
      <c r="AC52" s="240"/>
      <c r="AD52" s="236"/>
      <c r="AE52" s="231" t="s">
        <v>93</v>
      </c>
      <c r="AF52" s="230"/>
      <c r="AG52" s="229">
        <v>3</v>
      </c>
      <c r="AH52" s="240"/>
      <c r="AI52" s="236"/>
      <c r="AJ52" s="231" t="s">
        <v>93</v>
      </c>
      <c r="AK52" s="230"/>
      <c r="AL52" s="229">
        <v>13</v>
      </c>
    </row>
    <row r="53" spans="29:38" ht="15.75" thickBot="1">
      <c r="AC53" s="240"/>
      <c r="AD53" s="236"/>
      <c r="AE53" s="282" t="s">
        <v>94</v>
      </c>
      <c r="AF53" s="281"/>
      <c r="AG53" s="283">
        <v>2</v>
      </c>
      <c r="AH53" s="240"/>
      <c r="AI53" s="236"/>
      <c r="AJ53" s="282" t="s">
        <v>94</v>
      </c>
      <c r="AK53" s="281"/>
      <c r="AL53" s="283">
        <v>3</v>
      </c>
    </row>
    <row r="54" spans="29:38" ht="15.75" thickBot="1">
      <c r="AC54" s="240"/>
      <c r="AD54" s="236"/>
      <c r="AE54" s="282" t="s">
        <v>95</v>
      </c>
      <c r="AF54" s="281"/>
      <c r="AG54" s="283">
        <v>3</v>
      </c>
      <c r="AH54" s="240"/>
      <c r="AI54" s="236"/>
      <c r="AJ54" s="282" t="s">
        <v>95</v>
      </c>
      <c r="AK54" s="281"/>
      <c r="AL54" s="283">
        <v>3</v>
      </c>
    </row>
    <row r="55" spans="29:38" ht="15.75" thickBot="1">
      <c r="AC55" s="240"/>
      <c r="AD55" s="236"/>
      <c r="AE55" s="228" t="s">
        <v>9</v>
      </c>
      <c r="AF55" s="227"/>
      <c r="AG55" s="226">
        <f>AG47+AG48+AG49*AG54*SUM(AD46:AD57)+AG50+AG51+AG52+AG53+MAX(AD46:AD57)</f>
        <v>2565</v>
      </c>
      <c r="AH55" s="240"/>
      <c r="AI55" s="236"/>
      <c r="AJ55" s="228" t="s">
        <v>9</v>
      </c>
      <c r="AK55" s="227"/>
      <c r="AL55" s="226">
        <f>AL47+AL48+AL49*AL54*SUM(AI46:AI57)+AL50+AL51+AL52+AL53+MAX(AI46:AI57)</f>
        <v>2590</v>
      </c>
    </row>
    <row r="56" spans="29:38">
      <c r="AC56" s="240"/>
      <c r="AD56" s="236"/>
      <c r="AE56" s="235"/>
      <c r="AF56" s="236"/>
      <c r="AG56" s="236"/>
      <c r="AH56" s="236"/>
      <c r="AI56" s="236"/>
      <c r="AJ56" s="236"/>
      <c r="AK56" s="236"/>
      <c r="AL56" s="241"/>
    </row>
    <row r="57" spans="29:38" ht="15.75" thickBot="1">
      <c r="AC57" s="242"/>
      <c r="AD57" s="236"/>
      <c r="AE57" s="243"/>
      <c r="AF57" s="243"/>
      <c r="AG57" s="243"/>
      <c r="AH57" s="243"/>
      <c r="AI57" s="236"/>
      <c r="AJ57" s="243"/>
      <c r="AK57" s="243"/>
      <c r="AL57" s="244"/>
    </row>
  </sheetData>
  <mergeCells count="10">
    <mergeCell ref="AW9:AZ9"/>
    <mergeCell ref="AE21:AG21"/>
    <mergeCell ref="AJ21:AL21"/>
    <mergeCell ref="AE46:AG46"/>
    <mergeCell ref="AJ46:AL46"/>
    <mergeCell ref="AE33:AG33"/>
    <mergeCell ref="AJ33:AL33"/>
    <mergeCell ref="AE9:AG9"/>
    <mergeCell ref="AJ9:AL9"/>
    <mergeCell ref="AP9:A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8"/>
  <sheetViews>
    <sheetView topLeftCell="A28" workbookViewId="0">
      <selection activeCell="AH15" sqref="AH15:AQ27"/>
    </sheetView>
  </sheetViews>
  <sheetFormatPr baseColWidth="10" defaultColWidth="4.5703125" defaultRowHeight="15"/>
  <cols>
    <col min="5" max="5" width="7.5703125" bestFit="1" customWidth="1"/>
    <col min="10" max="10" width="5" bestFit="1" customWidth="1"/>
    <col min="16" max="16" width="5" bestFit="1" customWidth="1"/>
    <col min="21" max="21" width="5" bestFit="1" customWidth="1"/>
    <col min="27" max="27" width="5" bestFit="1" customWidth="1"/>
    <col min="32" max="32" width="6" bestFit="1" customWidth="1"/>
    <col min="36" max="38" width="5" bestFit="1" customWidth="1"/>
    <col min="43" max="44" width="5" bestFit="1" customWidth="1"/>
  </cols>
  <sheetData>
    <row r="1" spans="1:81" s="96" customFormat="1" ht="15.75" thickBot="1">
      <c r="A1" s="90" t="s">
        <v>2</v>
      </c>
      <c r="B1" s="90">
        <v>27</v>
      </c>
      <c r="D1" s="91" t="s">
        <v>3</v>
      </c>
      <c r="E1" s="91">
        <v>648</v>
      </c>
      <c r="G1" s="122" t="s">
        <v>80</v>
      </c>
      <c r="H1" s="122">
        <v>0.5</v>
      </c>
    </row>
    <row r="2" spans="1:81" ht="15.75" thickBot="1">
      <c r="A2">
        <v>0</v>
      </c>
      <c r="B2">
        <v>-1</v>
      </c>
      <c r="C2">
        <v>-1</v>
      </c>
      <c r="D2">
        <v>-1</v>
      </c>
      <c r="E2">
        <v>0</v>
      </c>
      <c r="F2">
        <v>0</v>
      </c>
      <c r="G2">
        <v>-1</v>
      </c>
      <c r="H2">
        <v>-1</v>
      </c>
      <c r="I2">
        <v>0</v>
      </c>
      <c r="J2">
        <v>-1</v>
      </c>
      <c r="K2">
        <v>-1</v>
      </c>
      <c r="L2">
        <v>0</v>
      </c>
      <c r="M2">
        <v>1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Z2" s="100" t="s">
        <v>23</v>
      </c>
      <c r="AA2" s="99">
        <f>COUNT(A2:X2)</f>
        <v>24</v>
      </c>
      <c r="AD2" s="103" t="s">
        <v>22</v>
      </c>
      <c r="AE2" s="102">
        <f>SUM(AO2:BL2)</f>
        <v>7</v>
      </c>
      <c r="AO2">
        <f>IF(A2&gt;-1,1,0)</f>
        <v>1</v>
      </c>
      <c r="AP2" s="96">
        <f t="shared" ref="AP2:BL8" si="0">IF(B2&gt;-1,1,0)</f>
        <v>0</v>
      </c>
      <c r="AQ2" s="96">
        <f t="shared" si="0"/>
        <v>0</v>
      </c>
      <c r="AR2" s="96">
        <f t="shared" si="0"/>
        <v>0</v>
      </c>
      <c r="AS2" s="96">
        <f t="shared" si="0"/>
        <v>1</v>
      </c>
      <c r="AT2" s="96">
        <f t="shared" si="0"/>
        <v>1</v>
      </c>
      <c r="AU2" s="96">
        <f t="shared" si="0"/>
        <v>0</v>
      </c>
      <c r="AV2" s="96">
        <f t="shared" si="0"/>
        <v>0</v>
      </c>
      <c r="AW2" s="96">
        <f t="shared" si="0"/>
        <v>1</v>
      </c>
      <c r="AX2" s="96">
        <f t="shared" si="0"/>
        <v>0</v>
      </c>
      <c r="AY2" s="96">
        <f t="shared" si="0"/>
        <v>0</v>
      </c>
      <c r="AZ2" s="96">
        <f t="shared" si="0"/>
        <v>1</v>
      </c>
      <c r="BA2" s="96">
        <f t="shared" si="0"/>
        <v>1</v>
      </c>
      <c r="BB2" s="96">
        <f t="shared" si="0"/>
        <v>1</v>
      </c>
      <c r="BC2" s="96">
        <f t="shared" si="0"/>
        <v>0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 t="shared" si="0"/>
        <v>0</v>
      </c>
      <c r="BL2" s="96">
        <f t="shared" si="0"/>
        <v>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</row>
    <row r="3" spans="1:81" ht="15.75" thickBot="1">
      <c r="A3">
        <v>22</v>
      </c>
      <c r="B3">
        <v>0</v>
      </c>
      <c r="C3">
        <v>-1</v>
      </c>
      <c r="D3">
        <v>-1</v>
      </c>
      <c r="E3">
        <v>17</v>
      </c>
      <c r="F3">
        <v>-1</v>
      </c>
      <c r="G3">
        <v>0</v>
      </c>
      <c r="H3">
        <v>0</v>
      </c>
      <c r="I3">
        <v>12</v>
      </c>
      <c r="J3">
        <v>-1</v>
      </c>
      <c r="K3">
        <v>-1</v>
      </c>
      <c r="L3">
        <v>-1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Z3" s="96"/>
      <c r="AA3" s="96"/>
      <c r="AD3" s="96"/>
      <c r="AE3" s="98">
        <f t="shared" ref="AE3:AE13" si="1">SUM(AO3:BL3)</f>
        <v>8</v>
      </c>
      <c r="AO3" s="96">
        <f t="shared" ref="AO3:AO13" si="2">IF(A3&gt;-1,1,0)</f>
        <v>1</v>
      </c>
      <c r="AP3" s="96">
        <f t="shared" si="0"/>
        <v>1</v>
      </c>
      <c r="AQ3" s="96">
        <f t="shared" si="0"/>
        <v>0</v>
      </c>
      <c r="AR3" s="96">
        <f t="shared" si="0"/>
        <v>0</v>
      </c>
      <c r="AS3" s="96">
        <f t="shared" si="0"/>
        <v>1</v>
      </c>
      <c r="AT3" s="96">
        <f t="shared" si="0"/>
        <v>0</v>
      </c>
      <c r="AU3" s="96">
        <f t="shared" si="0"/>
        <v>1</v>
      </c>
      <c r="AV3" s="96">
        <f t="shared" si="0"/>
        <v>1</v>
      </c>
      <c r="AW3" s="96">
        <f t="shared" si="0"/>
        <v>1</v>
      </c>
      <c r="AX3" s="96">
        <f t="shared" si="0"/>
        <v>0</v>
      </c>
      <c r="AY3" s="96">
        <f t="shared" si="0"/>
        <v>0</v>
      </c>
      <c r="AZ3" s="96">
        <f t="shared" si="0"/>
        <v>0</v>
      </c>
      <c r="BA3" s="96">
        <f t="shared" si="0"/>
        <v>0</v>
      </c>
      <c r="BB3" s="96">
        <f t="shared" si="0"/>
        <v>1</v>
      </c>
      <c r="BC3" s="96">
        <f t="shared" si="0"/>
        <v>1</v>
      </c>
      <c r="BD3" s="96">
        <f t="shared" si="0"/>
        <v>0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si="0"/>
        <v>0</v>
      </c>
      <c r="BL3" s="96">
        <f t="shared" si="0"/>
        <v>0</v>
      </c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</row>
    <row r="4" spans="1:81" ht="15.75" thickBot="1">
      <c r="A4">
        <v>6</v>
      </c>
      <c r="B4">
        <v>-1</v>
      </c>
      <c r="C4">
        <v>0</v>
      </c>
      <c r="D4">
        <v>-1</v>
      </c>
      <c r="E4">
        <v>10</v>
      </c>
      <c r="F4">
        <v>-1</v>
      </c>
      <c r="G4">
        <v>-1</v>
      </c>
      <c r="H4">
        <v>-1</v>
      </c>
      <c r="I4">
        <v>24</v>
      </c>
      <c r="J4">
        <v>-1</v>
      </c>
      <c r="K4">
        <v>0</v>
      </c>
      <c r="L4">
        <v>-1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Z4" s="100" t="s">
        <v>21</v>
      </c>
      <c r="AA4" s="101">
        <f>COUNT(A2:A13)</f>
        <v>12</v>
      </c>
      <c r="AD4" s="96"/>
      <c r="AE4" s="98">
        <f t="shared" si="1"/>
        <v>7</v>
      </c>
      <c r="AO4" s="96">
        <f t="shared" si="2"/>
        <v>1</v>
      </c>
      <c r="AP4" s="96">
        <f t="shared" si="0"/>
        <v>0</v>
      </c>
      <c r="AQ4" s="96">
        <f t="shared" si="0"/>
        <v>1</v>
      </c>
      <c r="AR4" s="96">
        <f t="shared" si="0"/>
        <v>0</v>
      </c>
      <c r="AS4" s="96">
        <f t="shared" si="0"/>
        <v>1</v>
      </c>
      <c r="AT4" s="96">
        <f t="shared" si="0"/>
        <v>0</v>
      </c>
      <c r="AU4" s="96">
        <f t="shared" si="0"/>
        <v>0</v>
      </c>
      <c r="AV4" s="96">
        <f t="shared" si="0"/>
        <v>0</v>
      </c>
      <c r="AW4" s="96">
        <f t="shared" si="0"/>
        <v>1</v>
      </c>
      <c r="AX4" s="96">
        <f t="shared" si="0"/>
        <v>0</v>
      </c>
      <c r="AY4" s="96">
        <f t="shared" si="0"/>
        <v>1</v>
      </c>
      <c r="AZ4" s="96">
        <f t="shared" si="0"/>
        <v>0</v>
      </c>
      <c r="BA4" s="96">
        <f t="shared" si="0"/>
        <v>0</v>
      </c>
      <c r="BB4" s="96">
        <f t="shared" si="0"/>
        <v>0</v>
      </c>
      <c r="BC4" s="96">
        <f t="shared" si="0"/>
        <v>1</v>
      </c>
      <c r="BD4" s="96">
        <f t="shared" si="0"/>
        <v>1</v>
      </c>
      <c r="BE4" s="96">
        <f t="shared" si="0"/>
        <v>0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0"/>
        <v>0</v>
      </c>
      <c r="BL4" s="96">
        <f t="shared" si="0"/>
        <v>0</v>
      </c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</row>
    <row r="5" spans="1:81" ht="15.75" thickBot="1">
      <c r="A5">
        <v>2</v>
      </c>
      <c r="B5">
        <v>-1</v>
      </c>
      <c r="C5">
        <v>-1</v>
      </c>
      <c r="D5">
        <v>0</v>
      </c>
      <c r="E5">
        <v>20</v>
      </c>
      <c r="F5">
        <v>-1</v>
      </c>
      <c r="G5">
        <v>-1</v>
      </c>
      <c r="H5">
        <v>-1</v>
      </c>
      <c r="I5">
        <v>25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Z5" s="96"/>
      <c r="AA5" s="96"/>
      <c r="AD5" s="96"/>
      <c r="AE5" s="98">
        <f t="shared" si="1"/>
        <v>7</v>
      </c>
      <c r="AO5" s="96">
        <f t="shared" si="2"/>
        <v>1</v>
      </c>
      <c r="AP5" s="96">
        <f t="shared" si="0"/>
        <v>0</v>
      </c>
      <c r="AQ5" s="96">
        <f t="shared" si="0"/>
        <v>0</v>
      </c>
      <c r="AR5" s="96">
        <f t="shared" si="0"/>
        <v>1</v>
      </c>
      <c r="AS5" s="96">
        <f t="shared" si="0"/>
        <v>1</v>
      </c>
      <c r="AT5" s="96">
        <f t="shared" si="0"/>
        <v>0</v>
      </c>
      <c r="AU5" s="96">
        <f t="shared" si="0"/>
        <v>0</v>
      </c>
      <c r="AV5" s="96">
        <f t="shared" si="0"/>
        <v>0</v>
      </c>
      <c r="AW5" s="96">
        <f t="shared" si="0"/>
        <v>1</v>
      </c>
      <c r="AX5" s="96">
        <f t="shared" si="0"/>
        <v>1</v>
      </c>
      <c r="AY5" s="96">
        <f t="shared" si="0"/>
        <v>0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0</v>
      </c>
      <c r="BD5" s="96">
        <f t="shared" si="0"/>
        <v>1</v>
      </c>
      <c r="BE5" s="96">
        <f t="shared" si="0"/>
        <v>1</v>
      </c>
      <c r="BF5" s="96">
        <f t="shared" si="0"/>
        <v>0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0"/>
        <v>0</v>
      </c>
      <c r="BL5" s="96">
        <f t="shared" si="0"/>
        <v>0</v>
      </c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</row>
    <row r="6" spans="1:81" ht="15.75" thickBot="1">
      <c r="A6">
        <v>23</v>
      </c>
      <c r="B6">
        <v>-1</v>
      </c>
      <c r="C6">
        <v>-1</v>
      </c>
      <c r="D6">
        <v>-1</v>
      </c>
      <c r="E6">
        <v>3</v>
      </c>
      <c r="F6">
        <v>-1</v>
      </c>
      <c r="G6">
        <v>-1</v>
      </c>
      <c r="H6">
        <v>-1</v>
      </c>
      <c r="I6">
        <v>0</v>
      </c>
      <c r="J6">
        <v>-1</v>
      </c>
      <c r="K6">
        <v>9</v>
      </c>
      <c r="L6">
        <v>11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Z6" s="100" t="s">
        <v>0</v>
      </c>
      <c r="AA6" s="99">
        <f>SUM(AE2:AE13)</f>
        <v>88</v>
      </c>
      <c r="AD6" s="96"/>
      <c r="AE6" s="98">
        <f t="shared" si="1"/>
        <v>7</v>
      </c>
      <c r="AO6" s="96">
        <f t="shared" si="2"/>
        <v>1</v>
      </c>
      <c r="AP6" s="96">
        <f t="shared" si="0"/>
        <v>0</v>
      </c>
      <c r="AQ6" s="96">
        <f t="shared" si="0"/>
        <v>0</v>
      </c>
      <c r="AR6" s="96">
        <f t="shared" si="0"/>
        <v>0</v>
      </c>
      <c r="AS6" s="96">
        <f t="shared" si="0"/>
        <v>1</v>
      </c>
      <c r="AT6" s="96">
        <f t="shared" si="0"/>
        <v>0</v>
      </c>
      <c r="AU6" s="96">
        <f t="shared" si="0"/>
        <v>0</v>
      </c>
      <c r="AV6" s="96">
        <f t="shared" si="0"/>
        <v>0</v>
      </c>
      <c r="AW6" s="96">
        <f t="shared" si="0"/>
        <v>1</v>
      </c>
      <c r="AX6" s="96">
        <f t="shared" si="0"/>
        <v>0</v>
      </c>
      <c r="AY6" s="96">
        <f t="shared" si="0"/>
        <v>1</v>
      </c>
      <c r="AZ6" s="96">
        <f t="shared" si="0"/>
        <v>1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0</v>
      </c>
      <c r="BE6" s="96">
        <f t="shared" si="0"/>
        <v>1</v>
      </c>
      <c r="BF6" s="96">
        <f t="shared" si="0"/>
        <v>1</v>
      </c>
      <c r="BG6" s="96">
        <f t="shared" si="0"/>
        <v>0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0"/>
        <v>0</v>
      </c>
      <c r="BL6" s="96">
        <f t="shared" si="0"/>
        <v>0</v>
      </c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</row>
    <row r="7" spans="1:81">
      <c r="A7">
        <v>24</v>
      </c>
      <c r="B7">
        <v>-1</v>
      </c>
      <c r="C7">
        <v>23</v>
      </c>
      <c r="D7">
        <v>1</v>
      </c>
      <c r="E7">
        <v>17</v>
      </c>
      <c r="F7">
        <v>-1</v>
      </c>
      <c r="G7">
        <v>3</v>
      </c>
      <c r="H7">
        <v>-1</v>
      </c>
      <c r="I7">
        <v>10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D7" s="96"/>
      <c r="AE7" s="98">
        <f t="shared" si="1"/>
        <v>8</v>
      </c>
      <c r="AO7" s="96">
        <f t="shared" si="2"/>
        <v>1</v>
      </c>
      <c r="AP7" s="96">
        <f t="shared" si="0"/>
        <v>0</v>
      </c>
      <c r="AQ7" s="96">
        <f t="shared" si="0"/>
        <v>1</v>
      </c>
      <c r="AR7" s="96">
        <f t="shared" si="0"/>
        <v>1</v>
      </c>
      <c r="AS7" s="96">
        <f t="shared" si="0"/>
        <v>1</v>
      </c>
      <c r="AT7" s="96">
        <f t="shared" si="0"/>
        <v>0</v>
      </c>
      <c r="AU7" s="96">
        <f t="shared" si="0"/>
        <v>1</v>
      </c>
      <c r="AV7" s="96">
        <f t="shared" si="0"/>
        <v>0</v>
      </c>
      <c r="AW7" s="96">
        <f t="shared" si="0"/>
        <v>1</v>
      </c>
      <c r="AX7" s="96">
        <f t="shared" si="0"/>
        <v>0</v>
      </c>
      <c r="AY7" s="96">
        <f t="shared" si="0"/>
        <v>0</v>
      </c>
      <c r="AZ7" s="96">
        <f t="shared" si="0"/>
        <v>0</v>
      </c>
      <c r="BA7" s="96">
        <f t="shared" si="0"/>
        <v>0</v>
      </c>
      <c r="BB7" s="96">
        <f t="shared" si="0"/>
        <v>0</v>
      </c>
      <c r="BC7" s="96">
        <f t="shared" si="0"/>
        <v>0</v>
      </c>
      <c r="BD7" s="96">
        <f t="shared" si="0"/>
        <v>0</v>
      </c>
      <c r="BE7" s="96">
        <f t="shared" si="0"/>
        <v>0</v>
      </c>
      <c r="BF7" s="96">
        <f t="shared" si="0"/>
        <v>1</v>
      </c>
      <c r="BG7" s="96">
        <f t="shared" si="0"/>
        <v>1</v>
      </c>
      <c r="BH7" s="96">
        <f t="shared" si="0"/>
        <v>0</v>
      </c>
      <c r="BI7" s="96">
        <f t="shared" si="0"/>
        <v>0</v>
      </c>
      <c r="BJ7" s="96">
        <f t="shared" si="0"/>
        <v>0</v>
      </c>
      <c r="BK7" s="96">
        <f t="shared" si="0"/>
        <v>0</v>
      </c>
      <c r="BL7" s="96">
        <f t="shared" si="0"/>
        <v>0</v>
      </c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</row>
    <row r="8" spans="1:81">
      <c r="A8">
        <v>25</v>
      </c>
      <c r="B8">
        <v>-1</v>
      </c>
      <c r="C8">
        <v>-1</v>
      </c>
      <c r="D8">
        <v>-1</v>
      </c>
      <c r="E8">
        <v>8</v>
      </c>
      <c r="F8">
        <v>-1</v>
      </c>
      <c r="G8">
        <v>-1</v>
      </c>
      <c r="H8">
        <v>-1</v>
      </c>
      <c r="I8">
        <v>7</v>
      </c>
      <c r="J8">
        <v>18</v>
      </c>
      <c r="K8">
        <v>-1</v>
      </c>
      <c r="L8">
        <v>-1</v>
      </c>
      <c r="M8">
        <v>0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D8" s="96"/>
      <c r="AE8" s="98">
        <f t="shared" si="1"/>
        <v>7</v>
      </c>
      <c r="AO8" s="96">
        <f t="shared" si="2"/>
        <v>1</v>
      </c>
      <c r="AP8" s="96">
        <f t="shared" si="0"/>
        <v>0</v>
      </c>
      <c r="AQ8" s="96">
        <f t="shared" si="0"/>
        <v>0</v>
      </c>
      <c r="AR8" s="96">
        <f t="shared" si="0"/>
        <v>0</v>
      </c>
      <c r="AS8" s="96">
        <f t="shared" si="0"/>
        <v>1</v>
      </c>
      <c r="AT8" s="96">
        <f t="shared" si="0"/>
        <v>0</v>
      </c>
      <c r="AU8" s="96">
        <f t="shared" si="0"/>
        <v>0</v>
      </c>
      <c r="AV8" s="96">
        <f t="shared" si="0"/>
        <v>0</v>
      </c>
      <c r="AW8" s="96">
        <f t="shared" si="0"/>
        <v>1</v>
      </c>
      <c r="AX8" s="96">
        <f t="shared" si="0"/>
        <v>1</v>
      </c>
      <c r="AY8" s="96">
        <f t="shared" si="0"/>
        <v>0</v>
      </c>
      <c r="AZ8" s="96">
        <f t="shared" si="0"/>
        <v>0</v>
      </c>
      <c r="BA8" s="96">
        <f t="shared" si="0"/>
        <v>1</v>
      </c>
      <c r="BB8" s="96">
        <f t="shared" si="0"/>
        <v>0</v>
      </c>
      <c r="BC8" s="96">
        <f t="shared" si="0"/>
        <v>0</v>
      </c>
      <c r="BD8" s="96">
        <f t="shared" si="0"/>
        <v>0</v>
      </c>
      <c r="BE8" s="96">
        <f t="shared" ref="BE8:BE13" si="3">IF(Q8&gt;-1,1,0)</f>
        <v>0</v>
      </c>
      <c r="BF8" s="96">
        <f t="shared" ref="BF8:BF13" si="4">IF(R8&gt;-1,1,0)</f>
        <v>0</v>
      </c>
      <c r="BG8" s="96">
        <f t="shared" ref="BG8:BG13" si="5">IF(S8&gt;-1,1,0)</f>
        <v>1</v>
      </c>
      <c r="BH8" s="96">
        <f t="shared" ref="BH8:BH13" si="6">IF(T8&gt;-1,1,0)</f>
        <v>1</v>
      </c>
      <c r="BI8" s="96">
        <f t="shared" ref="BI8:BI13" si="7">IF(U8&gt;-1,1,0)</f>
        <v>0</v>
      </c>
      <c r="BJ8" s="96">
        <f t="shared" ref="BJ8:BJ13" si="8">IF(V8&gt;-1,1,0)</f>
        <v>0</v>
      </c>
      <c r="BK8" s="96">
        <f t="shared" ref="BK8:BK13" si="9">IF(W8&gt;-1,1,0)</f>
        <v>0</v>
      </c>
      <c r="BL8" s="96">
        <f t="shared" ref="BL8:BL13" si="10">IF(X8&gt;-1,1,0)</f>
        <v>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</row>
    <row r="9" spans="1:81">
      <c r="A9">
        <v>13</v>
      </c>
      <c r="B9">
        <v>24</v>
      </c>
      <c r="C9">
        <v>-1</v>
      </c>
      <c r="D9">
        <v>-1</v>
      </c>
      <c r="E9">
        <v>0</v>
      </c>
      <c r="F9">
        <v>-1</v>
      </c>
      <c r="G9">
        <v>8</v>
      </c>
      <c r="H9">
        <v>-1</v>
      </c>
      <c r="I9">
        <v>6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D9" s="96"/>
      <c r="AE9" s="98">
        <f t="shared" si="1"/>
        <v>7</v>
      </c>
      <c r="AO9" s="96">
        <f t="shared" si="2"/>
        <v>1</v>
      </c>
      <c r="AP9" s="96">
        <f t="shared" ref="AP9:AP13" si="11">IF(B9&gt;-1,1,0)</f>
        <v>1</v>
      </c>
      <c r="AQ9" s="96">
        <f t="shared" ref="AQ9:AQ13" si="12">IF(C9&gt;-1,1,0)</f>
        <v>0</v>
      </c>
      <c r="AR9" s="96">
        <f t="shared" ref="AR9:AR13" si="13">IF(D9&gt;-1,1,0)</f>
        <v>0</v>
      </c>
      <c r="AS9" s="96">
        <f t="shared" ref="AS9:AS13" si="14">IF(E9&gt;-1,1,0)</f>
        <v>1</v>
      </c>
      <c r="AT9" s="96">
        <f t="shared" ref="AT9:AT13" si="15">IF(F9&gt;-1,1,0)</f>
        <v>0</v>
      </c>
      <c r="AU9" s="96">
        <f t="shared" ref="AU9:AU13" si="16">IF(G9&gt;-1,1,0)</f>
        <v>1</v>
      </c>
      <c r="AV9" s="96">
        <f t="shared" ref="AV9:AV13" si="17">IF(H9&gt;-1,1,0)</f>
        <v>0</v>
      </c>
      <c r="AW9" s="96">
        <f t="shared" ref="AW9:AW13" si="18">IF(I9&gt;-1,1,0)</f>
        <v>1</v>
      </c>
      <c r="AX9" s="96">
        <f t="shared" ref="AX9:AX13" si="19">IF(J9&gt;-1,1,0)</f>
        <v>0</v>
      </c>
      <c r="AY9" s="96">
        <f t="shared" ref="AY9:AY13" si="20">IF(K9&gt;-1,1,0)</f>
        <v>0</v>
      </c>
      <c r="AZ9" s="96">
        <f t="shared" ref="AZ9:AZ13" si="21">IF(L9&gt;-1,1,0)</f>
        <v>0</v>
      </c>
      <c r="BA9" s="96">
        <f t="shared" ref="BA9:BA13" si="22">IF(M9&gt;-1,1,0)</f>
        <v>0</v>
      </c>
      <c r="BB9" s="96">
        <f t="shared" ref="BB9:BB13" si="23">IF(N9&gt;-1,1,0)</f>
        <v>0</v>
      </c>
      <c r="BC9" s="96">
        <f t="shared" ref="BC9:BC13" si="24">IF(O9&gt;-1,1,0)</f>
        <v>0</v>
      </c>
      <c r="BD9" s="96">
        <f t="shared" ref="BD9:BD13" si="25">IF(P9&gt;-1,1,0)</f>
        <v>0</v>
      </c>
      <c r="BE9" s="96">
        <f t="shared" si="3"/>
        <v>0</v>
      </c>
      <c r="BF9" s="96">
        <f t="shared" si="4"/>
        <v>0</v>
      </c>
      <c r="BG9" s="96">
        <f t="shared" si="5"/>
        <v>0</v>
      </c>
      <c r="BH9" s="96">
        <f t="shared" si="6"/>
        <v>1</v>
      </c>
      <c r="BI9" s="96">
        <f t="shared" si="7"/>
        <v>1</v>
      </c>
      <c r="BJ9" s="96">
        <f t="shared" si="8"/>
        <v>0</v>
      </c>
      <c r="BK9" s="96">
        <f t="shared" si="9"/>
        <v>0</v>
      </c>
      <c r="BL9" s="96">
        <f t="shared" si="10"/>
        <v>0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</row>
    <row r="10" spans="1:81">
      <c r="A10">
        <v>7</v>
      </c>
      <c r="B10">
        <v>20</v>
      </c>
      <c r="C10">
        <v>-1</v>
      </c>
      <c r="D10">
        <v>16</v>
      </c>
      <c r="E10">
        <v>22</v>
      </c>
      <c r="F10">
        <v>10</v>
      </c>
      <c r="G10">
        <v>-1</v>
      </c>
      <c r="H10">
        <v>-1</v>
      </c>
      <c r="I10">
        <v>23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D10" s="96"/>
      <c r="AE10" s="98">
        <f t="shared" si="1"/>
        <v>8</v>
      </c>
      <c r="AO10" s="96">
        <f t="shared" si="2"/>
        <v>1</v>
      </c>
      <c r="AP10" s="96">
        <f t="shared" si="11"/>
        <v>1</v>
      </c>
      <c r="AQ10" s="96">
        <f t="shared" si="12"/>
        <v>0</v>
      </c>
      <c r="AR10" s="96">
        <f t="shared" si="13"/>
        <v>1</v>
      </c>
      <c r="AS10" s="96">
        <f t="shared" si="14"/>
        <v>1</v>
      </c>
      <c r="AT10" s="96">
        <f t="shared" si="15"/>
        <v>1</v>
      </c>
      <c r="AU10" s="96">
        <f t="shared" si="16"/>
        <v>0</v>
      </c>
      <c r="AV10" s="96">
        <f t="shared" si="17"/>
        <v>0</v>
      </c>
      <c r="AW10" s="96">
        <f t="shared" si="18"/>
        <v>1</v>
      </c>
      <c r="AX10" s="96">
        <f t="shared" si="19"/>
        <v>0</v>
      </c>
      <c r="AY10" s="96">
        <f t="shared" si="20"/>
        <v>0</v>
      </c>
      <c r="AZ10" s="96">
        <f t="shared" si="21"/>
        <v>0</v>
      </c>
      <c r="BA10" s="96">
        <f t="shared" si="22"/>
        <v>0</v>
      </c>
      <c r="BB10" s="96">
        <f t="shared" si="23"/>
        <v>0</v>
      </c>
      <c r="BC10" s="96">
        <f t="shared" si="24"/>
        <v>0</v>
      </c>
      <c r="BD10" s="96">
        <f t="shared" si="25"/>
        <v>0</v>
      </c>
      <c r="BE10" s="96">
        <f t="shared" si="3"/>
        <v>0</v>
      </c>
      <c r="BF10" s="96">
        <f t="shared" si="4"/>
        <v>0</v>
      </c>
      <c r="BG10" s="96">
        <f t="shared" si="5"/>
        <v>0</v>
      </c>
      <c r="BH10" s="96">
        <f t="shared" si="6"/>
        <v>0</v>
      </c>
      <c r="BI10" s="96">
        <f t="shared" si="7"/>
        <v>1</v>
      </c>
      <c r="BJ10" s="96">
        <f t="shared" si="8"/>
        <v>1</v>
      </c>
      <c r="BK10" s="96">
        <f t="shared" si="9"/>
        <v>0</v>
      </c>
      <c r="BL10" s="96">
        <f t="shared" si="10"/>
        <v>0</v>
      </c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</row>
    <row r="11" spans="1:81">
      <c r="A11">
        <v>11</v>
      </c>
      <c r="B11">
        <v>-1</v>
      </c>
      <c r="C11">
        <v>-1</v>
      </c>
      <c r="D11">
        <v>-1</v>
      </c>
      <c r="E11">
        <v>19</v>
      </c>
      <c r="F11">
        <v>-1</v>
      </c>
      <c r="G11">
        <v>-1</v>
      </c>
      <c r="H11">
        <v>-1</v>
      </c>
      <c r="I11">
        <v>13</v>
      </c>
      <c r="J11">
        <v>-1</v>
      </c>
      <c r="K11">
        <v>3</v>
      </c>
      <c r="L11">
        <v>17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D11" s="96"/>
      <c r="AE11" s="98">
        <f t="shared" si="1"/>
        <v>7</v>
      </c>
      <c r="AO11" s="96">
        <f t="shared" si="2"/>
        <v>1</v>
      </c>
      <c r="AP11" s="96">
        <f t="shared" si="11"/>
        <v>0</v>
      </c>
      <c r="AQ11" s="96">
        <f t="shared" si="12"/>
        <v>0</v>
      </c>
      <c r="AR11" s="96">
        <f t="shared" si="13"/>
        <v>0</v>
      </c>
      <c r="AS11" s="96">
        <f t="shared" si="14"/>
        <v>1</v>
      </c>
      <c r="AT11" s="96">
        <f t="shared" si="15"/>
        <v>0</v>
      </c>
      <c r="AU11" s="96">
        <f t="shared" si="16"/>
        <v>0</v>
      </c>
      <c r="AV11" s="96">
        <f t="shared" si="17"/>
        <v>0</v>
      </c>
      <c r="AW11" s="96">
        <f t="shared" si="18"/>
        <v>1</v>
      </c>
      <c r="AX11" s="96">
        <f t="shared" si="19"/>
        <v>0</v>
      </c>
      <c r="AY11" s="96">
        <f t="shared" si="20"/>
        <v>1</v>
      </c>
      <c r="AZ11" s="96">
        <f t="shared" si="21"/>
        <v>1</v>
      </c>
      <c r="BA11" s="96">
        <f t="shared" si="22"/>
        <v>0</v>
      </c>
      <c r="BB11" s="96">
        <f t="shared" si="23"/>
        <v>0</v>
      </c>
      <c r="BC11" s="96">
        <f t="shared" si="24"/>
        <v>0</v>
      </c>
      <c r="BD11" s="96">
        <f t="shared" si="25"/>
        <v>0</v>
      </c>
      <c r="BE11" s="96">
        <f t="shared" si="3"/>
        <v>0</v>
      </c>
      <c r="BF11" s="96">
        <f t="shared" si="4"/>
        <v>0</v>
      </c>
      <c r="BG11" s="96">
        <f t="shared" si="5"/>
        <v>0</v>
      </c>
      <c r="BH11" s="96">
        <f t="shared" si="6"/>
        <v>0</v>
      </c>
      <c r="BI11" s="96">
        <f t="shared" si="7"/>
        <v>0</v>
      </c>
      <c r="BJ11" s="96">
        <f t="shared" si="8"/>
        <v>1</v>
      </c>
      <c r="BK11" s="96">
        <f t="shared" si="9"/>
        <v>1</v>
      </c>
      <c r="BL11" s="96">
        <f t="shared" si="10"/>
        <v>0</v>
      </c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</row>
    <row r="12" spans="1:81">
      <c r="A12">
        <v>25</v>
      </c>
      <c r="B12">
        <v>-1</v>
      </c>
      <c r="C12">
        <v>8</v>
      </c>
      <c r="D12">
        <v>-1</v>
      </c>
      <c r="E12">
        <v>23</v>
      </c>
      <c r="F12">
        <v>18</v>
      </c>
      <c r="G12">
        <v>-1</v>
      </c>
      <c r="H12">
        <v>14</v>
      </c>
      <c r="I12">
        <v>9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E12" s="98">
        <f t="shared" si="1"/>
        <v>8</v>
      </c>
      <c r="AO12" s="96">
        <f t="shared" si="2"/>
        <v>1</v>
      </c>
      <c r="AP12" s="96">
        <f t="shared" si="11"/>
        <v>0</v>
      </c>
      <c r="AQ12" s="96">
        <f t="shared" si="12"/>
        <v>1</v>
      </c>
      <c r="AR12" s="96">
        <f t="shared" si="13"/>
        <v>0</v>
      </c>
      <c r="AS12" s="96">
        <f t="shared" si="14"/>
        <v>1</v>
      </c>
      <c r="AT12" s="96">
        <f t="shared" si="15"/>
        <v>1</v>
      </c>
      <c r="AU12" s="96">
        <f t="shared" si="16"/>
        <v>0</v>
      </c>
      <c r="AV12" s="96">
        <f t="shared" si="17"/>
        <v>1</v>
      </c>
      <c r="AW12" s="96">
        <f t="shared" si="18"/>
        <v>1</v>
      </c>
      <c r="AX12" s="96">
        <f t="shared" si="19"/>
        <v>0</v>
      </c>
      <c r="AY12" s="96">
        <f t="shared" si="20"/>
        <v>0</v>
      </c>
      <c r="AZ12" s="96">
        <f t="shared" si="21"/>
        <v>0</v>
      </c>
      <c r="BA12" s="96">
        <f t="shared" si="22"/>
        <v>0</v>
      </c>
      <c r="BB12" s="96">
        <f t="shared" si="23"/>
        <v>0</v>
      </c>
      <c r="BC12" s="96">
        <f t="shared" si="24"/>
        <v>0</v>
      </c>
      <c r="BD12" s="96">
        <f t="shared" si="25"/>
        <v>0</v>
      </c>
      <c r="BE12" s="96">
        <f t="shared" si="3"/>
        <v>0</v>
      </c>
      <c r="BF12" s="96">
        <f t="shared" si="4"/>
        <v>0</v>
      </c>
      <c r="BG12" s="96">
        <f t="shared" si="5"/>
        <v>0</v>
      </c>
      <c r="BH12" s="96">
        <f t="shared" si="6"/>
        <v>0</v>
      </c>
      <c r="BI12" s="96">
        <f t="shared" si="7"/>
        <v>0</v>
      </c>
      <c r="BJ12" s="96">
        <f t="shared" si="8"/>
        <v>0</v>
      </c>
      <c r="BK12" s="96">
        <f t="shared" si="9"/>
        <v>1</v>
      </c>
      <c r="BL12" s="96">
        <f t="shared" si="10"/>
        <v>1</v>
      </c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</row>
    <row r="13" spans="1:81" ht="15.75" thickBot="1">
      <c r="A13">
        <v>3</v>
      </c>
      <c r="B13">
        <v>-1</v>
      </c>
      <c r="C13">
        <v>-1</v>
      </c>
      <c r="D13">
        <v>-1</v>
      </c>
      <c r="E13">
        <v>16</v>
      </c>
      <c r="F13">
        <v>-1</v>
      </c>
      <c r="G13">
        <v>-1</v>
      </c>
      <c r="H13">
        <v>2</v>
      </c>
      <c r="I13">
        <v>25</v>
      </c>
      <c r="J13">
        <v>5</v>
      </c>
      <c r="K13">
        <v>-1</v>
      </c>
      <c r="L13">
        <v>-1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E13" s="97">
        <f t="shared" si="1"/>
        <v>7</v>
      </c>
      <c r="AO13" s="96">
        <f t="shared" si="2"/>
        <v>1</v>
      </c>
      <c r="AP13" s="96">
        <f t="shared" si="11"/>
        <v>0</v>
      </c>
      <c r="AQ13" s="96">
        <f t="shared" si="12"/>
        <v>0</v>
      </c>
      <c r="AR13" s="96">
        <f t="shared" si="13"/>
        <v>0</v>
      </c>
      <c r="AS13" s="96">
        <f t="shared" si="14"/>
        <v>1</v>
      </c>
      <c r="AT13" s="96">
        <f t="shared" si="15"/>
        <v>0</v>
      </c>
      <c r="AU13" s="96">
        <f t="shared" si="16"/>
        <v>0</v>
      </c>
      <c r="AV13" s="96">
        <f t="shared" si="17"/>
        <v>1</v>
      </c>
      <c r="AW13" s="96">
        <f t="shared" si="18"/>
        <v>1</v>
      </c>
      <c r="AX13" s="96">
        <f t="shared" si="19"/>
        <v>1</v>
      </c>
      <c r="AY13" s="96">
        <f t="shared" si="20"/>
        <v>0</v>
      </c>
      <c r="AZ13" s="96">
        <f t="shared" si="21"/>
        <v>0</v>
      </c>
      <c r="BA13" s="96">
        <f t="shared" si="22"/>
        <v>1</v>
      </c>
      <c r="BB13" s="96">
        <f t="shared" si="23"/>
        <v>0</v>
      </c>
      <c r="BC13" s="96">
        <f t="shared" si="24"/>
        <v>0</v>
      </c>
      <c r="BD13" s="96">
        <f t="shared" si="25"/>
        <v>0</v>
      </c>
      <c r="BE13" s="96">
        <f t="shared" si="3"/>
        <v>0</v>
      </c>
      <c r="BF13" s="96">
        <f t="shared" si="4"/>
        <v>0</v>
      </c>
      <c r="BG13" s="96">
        <f t="shared" si="5"/>
        <v>0</v>
      </c>
      <c r="BH13" s="96">
        <f t="shared" si="6"/>
        <v>0</v>
      </c>
      <c r="BI13" s="96">
        <f t="shared" si="7"/>
        <v>0</v>
      </c>
      <c r="BJ13" s="96">
        <f t="shared" si="8"/>
        <v>0</v>
      </c>
      <c r="BK13" s="96">
        <f t="shared" si="9"/>
        <v>0</v>
      </c>
      <c r="BL13" s="96">
        <f t="shared" si="10"/>
        <v>1</v>
      </c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</row>
    <row r="14" spans="1:81" s="96" customFormat="1" ht="15.75" thickBot="1"/>
    <row r="15" spans="1:81" s="96" customFormat="1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L15" s="135" t="s">
        <v>76</v>
      </c>
      <c r="M15" s="160"/>
      <c r="N15" s="160"/>
      <c r="O15" s="160"/>
      <c r="P15" s="160"/>
      <c r="Q15" s="160"/>
      <c r="R15" s="160"/>
      <c r="S15" s="160"/>
      <c r="T15" s="160"/>
      <c r="U15" s="161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  <c r="AH15" s="277" t="s">
        <v>97</v>
      </c>
      <c r="AI15" s="238"/>
      <c r="AJ15" s="238"/>
      <c r="AK15" s="238"/>
      <c r="AL15" s="238"/>
      <c r="AM15" s="238"/>
      <c r="AN15" s="238"/>
      <c r="AO15" s="238"/>
      <c r="AP15" s="238"/>
      <c r="AQ15" s="239"/>
      <c r="AU15" s="96" t="s">
        <v>81</v>
      </c>
      <c r="AV15" s="96">
        <f t="shared" ref="AV15:AV26" si="26">AE2*2</f>
        <v>14</v>
      </c>
      <c r="AW15" s="309" t="s">
        <v>82</v>
      </c>
      <c r="AX15" s="310"/>
      <c r="AY15" s="310"/>
      <c r="AZ15" s="311"/>
      <c r="BB15" s="96" t="s">
        <v>81</v>
      </c>
      <c r="BC15" s="96">
        <f t="shared" ref="BC15:BC26" si="27">AE2</f>
        <v>7</v>
      </c>
      <c r="BD15" s="312" t="s">
        <v>87</v>
      </c>
      <c r="BE15" s="313"/>
      <c r="BF15" s="313"/>
      <c r="BG15" s="314"/>
    </row>
    <row r="16" spans="1:81" s="96" customFormat="1" ht="15.75" thickBot="1">
      <c r="A16" s="111" t="s">
        <v>19</v>
      </c>
      <c r="B16" s="107">
        <f>AE2*2+$E$21+$E$22+$E$20</f>
        <v>25</v>
      </c>
      <c r="C16" s="315" t="s">
        <v>20</v>
      </c>
      <c r="D16" s="316"/>
      <c r="E16" s="317"/>
      <c r="F16" s="107" t="s">
        <v>19</v>
      </c>
      <c r="G16" s="107">
        <f>AE2*2+$J$20+$J$21+$J$22</f>
        <v>44</v>
      </c>
      <c r="H16" s="315" t="s">
        <v>18</v>
      </c>
      <c r="I16" s="316"/>
      <c r="J16" s="317"/>
      <c r="L16" s="162" t="s">
        <v>19</v>
      </c>
      <c r="M16" s="159">
        <f>AE2*2+$P$22+$P$21+$P$20</f>
        <v>24</v>
      </c>
      <c r="N16" s="315" t="s">
        <v>20</v>
      </c>
      <c r="O16" s="316"/>
      <c r="P16" s="317"/>
      <c r="Q16" s="159" t="s">
        <v>19</v>
      </c>
      <c r="R16" s="159">
        <f>AE2*2+$U$22+$U$21+$U$20</f>
        <v>44</v>
      </c>
      <c r="S16" s="315" t="s">
        <v>18</v>
      </c>
      <c r="T16" s="316"/>
      <c r="U16" s="317"/>
      <c r="W16" s="198" t="s">
        <v>19</v>
      </c>
      <c r="X16" s="194">
        <f>AE2+MAX($AA$20,$AA$21,$AA$22,$AA$23)</f>
        <v>11</v>
      </c>
      <c r="Y16" s="315" t="s">
        <v>20</v>
      </c>
      <c r="Z16" s="316"/>
      <c r="AA16" s="317"/>
      <c r="AB16" s="198" t="s">
        <v>19</v>
      </c>
      <c r="AC16" s="194">
        <f>AE2++MAX($AF$20,$AF$21,$AF$22,$AF$23)</f>
        <v>19</v>
      </c>
      <c r="AD16" s="315" t="s">
        <v>18</v>
      </c>
      <c r="AE16" s="316"/>
      <c r="AF16" s="317"/>
      <c r="AH16" s="240" t="s">
        <v>19</v>
      </c>
      <c r="AI16" s="236">
        <f>AE2</f>
        <v>7</v>
      </c>
      <c r="AJ16" s="315" t="s">
        <v>20</v>
      </c>
      <c r="AK16" s="316"/>
      <c r="AL16" s="317"/>
      <c r="AM16" s="240" t="s">
        <v>19</v>
      </c>
      <c r="AN16" s="236">
        <f>AE2</f>
        <v>7</v>
      </c>
      <c r="AO16" s="315" t="s">
        <v>18</v>
      </c>
      <c r="AP16" s="316"/>
      <c r="AQ16" s="317"/>
      <c r="AV16" s="96">
        <f t="shared" si="26"/>
        <v>16</v>
      </c>
      <c r="AW16" s="108"/>
      <c r="AX16" s="109"/>
      <c r="AY16" s="109"/>
      <c r="AZ16" s="110"/>
      <c r="BC16" s="96">
        <f t="shared" si="27"/>
        <v>8</v>
      </c>
      <c r="BD16" s="108"/>
      <c r="BE16" s="109"/>
      <c r="BF16" s="109"/>
      <c r="BG16" s="110"/>
    </row>
    <row r="17" spans="1:64" s="96" customFormat="1">
      <c r="A17" s="111"/>
      <c r="B17" s="107">
        <f t="shared" ref="B17:B27" si="28">AE3*2+$E$21+$E$22+$E$20</f>
        <v>27</v>
      </c>
      <c r="C17" s="9" t="s">
        <v>17</v>
      </c>
      <c r="D17" s="8"/>
      <c r="E17" s="7">
        <v>24</v>
      </c>
      <c r="F17" s="107"/>
      <c r="G17" s="107">
        <f t="shared" ref="G17:G27" si="29">AE3*2+$J$20+$J$21+$J$22</f>
        <v>46</v>
      </c>
      <c r="H17" s="9" t="s">
        <v>17</v>
      </c>
      <c r="I17" s="8"/>
      <c r="J17" s="7">
        <v>25</v>
      </c>
      <c r="L17" s="162"/>
      <c r="M17" s="159">
        <f t="shared" ref="M17:M27" si="30">AE3*2+$P$22+$P$21+$P$20</f>
        <v>26</v>
      </c>
      <c r="N17" s="156" t="s">
        <v>17</v>
      </c>
      <c r="O17" s="155"/>
      <c r="P17" s="154">
        <v>24</v>
      </c>
      <c r="Q17" s="159"/>
      <c r="R17" s="159">
        <f t="shared" ref="R17:R27" si="31">AE3*2+$U$22+$U$21+$U$20</f>
        <v>46</v>
      </c>
      <c r="S17" s="156" t="s">
        <v>17</v>
      </c>
      <c r="T17" s="155"/>
      <c r="U17" s="154">
        <v>25</v>
      </c>
      <c r="W17" s="198"/>
      <c r="X17" s="194">
        <f t="shared" ref="X17:X27" si="32">AE3+MAX($AA$20,$AA$21,$AA$22,$AA$23)</f>
        <v>12</v>
      </c>
      <c r="Y17" s="192" t="s">
        <v>85</v>
      </c>
      <c r="Z17" s="191"/>
      <c r="AA17" s="190">
        <v>72</v>
      </c>
      <c r="AB17" s="198"/>
      <c r="AC17" s="194">
        <f t="shared" ref="AC17:AC27" si="33">AE3++MAX($AF$20,$AF$21,$AF$22,$AF$23)</f>
        <v>20</v>
      </c>
      <c r="AD17" s="192" t="s">
        <v>85</v>
      </c>
      <c r="AE17" s="191"/>
      <c r="AF17" s="190">
        <v>73</v>
      </c>
      <c r="AH17" s="240"/>
      <c r="AI17" s="236">
        <f t="shared" ref="AI17:AI27" si="34">AE3</f>
        <v>8</v>
      </c>
      <c r="AJ17" s="234" t="s">
        <v>85</v>
      </c>
      <c r="AK17" s="233"/>
      <c r="AL17" s="232">
        <v>72</v>
      </c>
      <c r="AM17" s="240"/>
      <c r="AN17" s="236">
        <f t="shared" ref="AN17:AN27" si="35">AE3</f>
        <v>8</v>
      </c>
      <c r="AO17" s="234" t="s">
        <v>85</v>
      </c>
      <c r="AP17" s="233"/>
      <c r="AQ17" s="232">
        <v>73</v>
      </c>
      <c r="AV17" s="96">
        <f t="shared" si="26"/>
        <v>14</v>
      </c>
      <c r="AW17" s="111" t="s">
        <v>85</v>
      </c>
      <c r="AX17" s="107">
        <f>AA2</f>
        <v>24</v>
      </c>
      <c r="AY17" s="107"/>
      <c r="AZ17" s="112"/>
      <c r="BC17" s="96">
        <f t="shared" si="27"/>
        <v>7</v>
      </c>
      <c r="BD17" s="111" t="s">
        <v>85</v>
      </c>
      <c r="BE17" s="107">
        <f>AA2</f>
        <v>24</v>
      </c>
      <c r="BF17" s="107"/>
      <c r="BG17" s="112"/>
    </row>
    <row r="18" spans="1:64" s="96" customFormat="1">
      <c r="A18" s="111"/>
      <c r="B18" s="107">
        <f t="shared" si="28"/>
        <v>25</v>
      </c>
      <c r="C18" s="6" t="s">
        <v>16</v>
      </c>
      <c r="D18" s="5"/>
      <c r="E18" s="4">
        <v>88</v>
      </c>
      <c r="F18" s="107"/>
      <c r="G18" s="107">
        <f t="shared" si="29"/>
        <v>44</v>
      </c>
      <c r="H18" s="6" t="s">
        <v>16</v>
      </c>
      <c r="I18" s="5"/>
      <c r="J18" s="4">
        <v>88</v>
      </c>
      <c r="L18" s="162"/>
      <c r="M18" s="159">
        <f t="shared" si="30"/>
        <v>24</v>
      </c>
      <c r="N18" s="153" t="s">
        <v>16</v>
      </c>
      <c r="O18" s="152"/>
      <c r="P18" s="151">
        <v>88</v>
      </c>
      <c r="Q18" s="159"/>
      <c r="R18" s="159">
        <f t="shared" si="31"/>
        <v>44</v>
      </c>
      <c r="S18" s="153" t="s">
        <v>16</v>
      </c>
      <c r="T18" s="152"/>
      <c r="U18" s="151">
        <v>88</v>
      </c>
      <c r="W18" s="198"/>
      <c r="X18" s="194">
        <f t="shared" si="32"/>
        <v>11</v>
      </c>
      <c r="Y18" s="189" t="s">
        <v>86</v>
      </c>
      <c r="Z18" s="188"/>
      <c r="AA18" s="187">
        <v>73</v>
      </c>
      <c r="AB18" s="198"/>
      <c r="AC18" s="194">
        <f t="shared" si="33"/>
        <v>19</v>
      </c>
      <c r="AD18" s="189" t="s">
        <v>86</v>
      </c>
      <c r="AE18" s="188"/>
      <c r="AF18" s="187">
        <v>75</v>
      </c>
      <c r="AH18" s="240"/>
      <c r="AI18" s="236">
        <f t="shared" si="34"/>
        <v>7</v>
      </c>
      <c r="AJ18" s="231" t="s">
        <v>86</v>
      </c>
      <c r="AK18" s="230"/>
      <c r="AL18" s="229">
        <v>73</v>
      </c>
      <c r="AM18" s="240"/>
      <c r="AN18" s="236">
        <f t="shared" si="35"/>
        <v>7</v>
      </c>
      <c r="AO18" s="231" t="s">
        <v>86</v>
      </c>
      <c r="AP18" s="230"/>
      <c r="AQ18" s="229">
        <v>75</v>
      </c>
      <c r="AV18" s="96">
        <f t="shared" si="26"/>
        <v>14</v>
      </c>
      <c r="AW18" s="111" t="s">
        <v>86</v>
      </c>
      <c r="AX18" s="107">
        <f>AA2</f>
        <v>24</v>
      </c>
      <c r="AY18" s="107"/>
      <c r="AZ18" s="112"/>
      <c r="BC18" s="96">
        <f t="shared" si="27"/>
        <v>7</v>
      </c>
      <c r="BD18" s="111" t="s">
        <v>86</v>
      </c>
      <c r="BE18" s="107">
        <f>AA2</f>
        <v>24</v>
      </c>
      <c r="BF18" s="107"/>
      <c r="BG18" s="112"/>
    </row>
    <row r="19" spans="1:64" s="96" customFormat="1">
      <c r="A19" s="111"/>
      <c r="B19" s="107">
        <f t="shared" si="28"/>
        <v>25</v>
      </c>
      <c r="C19" s="6" t="s">
        <v>15</v>
      </c>
      <c r="D19" s="5"/>
      <c r="E19" s="4">
        <v>10</v>
      </c>
      <c r="F19" s="107"/>
      <c r="G19" s="107">
        <f t="shared" si="29"/>
        <v>44</v>
      </c>
      <c r="H19" s="6" t="s">
        <v>15</v>
      </c>
      <c r="I19" s="5"/>
      <c r="J19" s="4">
        <v>10</v>
      </c>
      <c r="L19" s="162"/>
      <c r="M19" s="159">
        <f t="shared" si="30"/>
        <v>24</v>
      </c>
      <c r="N19" s="153" t="s">
        <v>15</v>
      </c>
      <c r="O19" s="152"/>
      <c r="P19" s="151">
        <v>10</v>
      </c>
      <c r="Q19" s="159"/>
      <c r="R19" s="159">
        <f t="shared" si="31"/>
        <v>44</v>
      </c>
      <c r="S19" s="153" t="s">
        <v>15</v>
      </c>
      <c r="T19" s="152"/>
      <c r="U19" s="151">
        <v>10</v>
      </c>
      <c r="W19" s="198"/>
      <c r="X19" s="194">
        <f t="shared" si="32"/>
        <v>11</v>
      </c>
      <c r="Y19" s="189" t="s">
        <v>83</v>
      </c>
      <c r="Z19" s="188"/>
      <c r="AA19" s="187">
        <v>10</v>
      </c>
      <c r="AB19" s="198"/>
      <c r="AC19" s="194">
        <f t="shared" si="33"/>
        <v>19</v>
      </c>
      <c r="AD19" s="189" t="s">
        <v>83</v>
      </c>
      <c r="AE19" s="188"/>
      <c r="AF19" s="187">
        <v>10</v>
      </c>
      <c r="AH19" s="240"/>
      <c r="AI19" s="236">
        <f t="shared" si="34"/>
        <v>7</v>
      </c>
      <c r="AJ19" s="231" t="s">
        <v>83</v>
      </c>
      <c r="AK19" s="230"/>
      <c r="AL19" s="229">
        <v>10</v>
      </c>
      <c r="AM19" s="240"/>
      <c r="AN19" s="236">
        <f t="shared" si="35"/>
        <v>7</v>
      </c>
      <c r="AO19" s="231" t="s">
        <v>83</v>
      </c>
      <c r="AP19" s="230"/>
      <c r="AQ19" s="229">
        <v>10</v>
      </c>
      <c r="AV19" s="96">
        <f t="shared" si="26"/>
        <v>14</v>
      </c>
      <c r="AW19" s="111" t="s">
        <v>83</v>
      </c>
      <c r="AX19" s="107">
        <v>10</v>
      </c>
      <c r="AY19" s="107"/>
      <c r="AZ19" s="112"/>
      <c r="BC19" s="96">
        <f t="shared" si="27"/>
        <v>7</v>
      </c>
      <c r="BD19" s="111" t="s">
        <v>83</v>
      </c>
      <c r="BE19" s="107">
        <v>10</v>
      </c>
      <c r="BF19" s="107"/>
      <c r="BG19" s="112"/>
    </row>
    <row r="20" spans="1:64" s="96" customFormat="1" ht="15.75" thickBot="1">
      <c r="A20" s="111"/>
      <c r="B20" s="107">
        <f t="shared" si="28"/>
        <v>25</v>
      </c>
      <c r="C20" s="6" t="s">
        <v>14</v>
      </c>
      <c r="D20" s="5"/>
      <c r="E20" s="4">
        <v>2</v>
      </c>
      <c r="F20" s="107"/>
      <c r="G20" s="107">
        <f t="shared" si="29"/>
        <v>44</v>
      </c>
      <c r="H20" s="6" t="s">
        <v>14</v>
      </c>
      <c r="I20" s="5"/>
      <c r="J20" s="4">
        <v>4</v>
      </c>
      <c r="L20" s="162"/>
      <c r="M20" s="159">
        <f t="shared" si="30"/>
        <v>24</v>
      </c>
      <c r="N20" s="153" t="s">
        <v>14</v>
      </c>
      <c r="O20" s="152"/>
      <c r="P20" s="151">
        <v>2</v>
      </c>
      <c r="Q20" s="159"/>
      <c r="R20" s="159">
        <f t="shared" si="31"/>
        <v>44</v>
      </c>
      <c r="S20" s="153" t="s">
        <v>14</v>
      </c>
      <c r="T20" s="152"/>
      <c r="U20" s="151">
        <v>4</v>
      </c>
      <c r="W20" s="198"/>
      <c r="X20" s="194">
        <f t="shared" si="32"/>
        <v>11</v>
      </c>
      <c r="Y20" s="189" t="s">
        <v>91</v>
      </c>
      <c r="Z20" s="188"/>
      <c r="AA20" s="187">
        <v>4</v>
      </c>
      <c r="AB20" s="198"/>
      <c r="AC20" s="194">
        <f t="shared" si="33"/>
        <v>19</v>
      </c>
      <c r="AD20" s="189" t="s">
        <v>91</v>
      </c>
      <c r="AE20" s="188"/>
      <c r="AF20" s="187">
        <v>6</v>
      </c>
      <c r="AH20" s="240"/>
      <c r="AI20" s="236">
        <f t="shared" si="34"/>
        <v>7</v>
      </c>
      <c r="AJ20" s="231" t="s">
        <v>91</v>
      </c>
      <c r="AK20" s="230"/>
      <c r="AL20" s="229">
        <v>4</v>
      </c>
      <c r="AM20" s="240"/>
      <c r="AN20" s="236">
        <f t="shared" si="35"/>
        <v>7</v>
      </c>
      <c r="AO20" s="231" t="s">
        <v>91</v>
      </c>
      <c r="AP20" s="230"/>
      <c r="AQ20" s="229">
        <v>8</v>
      </c>
      <c r="AV20" s="96">
        <f t="shared" si="26"/>
        <v>16</v>
      </c>
      <c r="AW20" s="113"/>
      <c r="AX20" s="114"/>
      <c r="AY20" s="114"/>
      <c r="AZ20" s="115"/>
      <c r="BC20" s="96">
        <f t="shared" si="27"/>
        <v>8</v>
      </c>
      <c r="BD20" s="113"/>
      <c r="BE20" s="114"/>
      <c r="BF20" s="114"/>
      <c r="BG20" s="115"/>
    </row>
    <row r="21" spans="1:64" s="96" customFormat="1" ht="15.75" thickBot="1">
      <c r="A21" s="111"/>
      <c r="B21" s="107">
        <f t="shared" si="28"/>
        <v>27</v>
      </c>
      <c r="C21" s="6" t="s">
        <v>13</v>
      </c>
      <c r="D21" s="5" t="s">
        <v>12</v>
      </c>
      <c r="E21" s="4">
        <v>5</v>
      </c>
      <c r="F21" s="107"/>
      <c r="G21" s="107">
        <f t="shared" si="29"/>
        <v>46</v>
      </c>
      <c r="H21" s="6" t="s">
        <v>13</v>
      </c>
      <c r="I21" s="5" t="s">
        <v>12</v>
      </c>
      <c r="J21" s="4">
        <v>15</v>
      </c>
      <c r="L21" s="162"/>
      <c r="M21" s="159">
        <f t="shared" si="30"/>
        <v>26</v>
      </c>
      <c r="N21" s="153" t="s">
        <v>13</v>
      </c>
      <c r="O21" s="152" t="s">
        <v>12</v>
      </c>
      <c r="P21" s="151">
        <v>5</v>
      </c>
      <c r="Q21" s="159"/>
      <c r="R21" s="159">
        <f t="shared" si="31"/>
        <v>46</v>
      </c>
      <c r="S21" s="153" t="s">
        <v>13</v>
      </c>
      <c r="T21" s="152" t="s">
        <v>12</v>
      </c>
      <c r="U21" s="151">
        <v>15</v>
      </c>
      <c r="W21" s="198"/>
      <c r="X21" s="194">
        <f t="shared" si="32"/>
        <v>12</v>
      </c>
      <c r="Y21" s="189" t="s">
        <v>92</v>
      </c>
      <c r="Z21" s="188"/>
      <c r="AA21" s="187">
        <v>3</v>
      </c>
      <c r="AB21" s="198"/>
      <c r="AC21" s="194">
        <f t="shared" si="33"/>
        <v>20</v>
      </c>
      <c r="AD21" s="189" t="s">
        <v>92</v>
      </c>
      <c r="AE21" s="188"/>
      <c r="AF21" s="187">
        <v>12</v>
      </c>
      <c r="AH21" s="240"/>
      <c r="AI21" s="236">
        <f t="shared" si="34"/>
        <v>8</v>
      </c>
      <c r="AJ21" s="231" t="s">
        <v>92</v>
      </c>
      <c r="AK21" s="230"/>
      <c r="AL21" s="229">
        <v>4</v>
      </c>
      <c r="AM21" s="240"/>
      <c r="AN21" s="236">
        <f t="shared" si="35"/>
        <v>8</v>
      </c>
      <c r="AO21" s="231" t="s">
        <v>92</v>
      </c>
      <c r="AP21" s="230"/>
      <c r="AQ21" s="229">
        <v>11</v>
      </c>
      <c r="AV21" s="96">
        <f t="shared" si="26"/>
        <v>14</v>
      </c>
      <c r="AW21" s="123" t="s">
        <v>84</v>
      </c>
      <c r="AX21" s="124">
        <f>AX17+AX18+SUM(AV15:AV26)*AX19</f>
        <v>1808</v>
      </c>
      <c r="AY21" s="124"/>
      <c r="AZ21" s="125"/>
      <c r="BC21" s="96">
        <f t="shared" si="27"/>
        <v>7</v>
      </c>
      <c r="BD21" s="126" t="s">
        <v>84</v>
      </c>
      <c r="BE21" s="127">
        <f>BE17+BE18+SUM(BC15:BC26)*BE19</f>
        <v>928</v>
      </c>
      <c r="BF21" s="127"/>
      <c r="BG21" s="128"/>
    </row>
    <row r="22" spans="1:64" s="96" customFormat="1">
      <c r="A22" s="111"/>
      <c r="B22" s="107">
        <f t="shared" si="28"/>
        <v>25</v>
      </c>
      <c r="C22" s="6"/>
      <c r="D22" s="5" t="s">
        <v>11</v>
      </c>
      <c r="E22" s="4">
        <v>4</v>
      </c>
      <c r="F22" s="107"/>
      <c r="G22" s="107">
        <f t="shared" si="29"/>
        <v>44</v>
      </c>
      <c r="H22" s="6"/>
      <c r="I22" s="5" t="s">
        <v>11</v>
      </c>
      <c r="J22" s="4">
        <v>11</v>
      </c>
      <c r="L22" s="162"/>
      <c r="M22" s="159">
        <f t="shared" si="30"/>
        <v>24</v>
      </c>
      <c r="N22" s="153"/>
      <c r="O22" s="152" t="s">
        <v>11</v>
      </c>
      <c r="P22" s="151">
        <v>3</v>
      </c>
      <c r="Q22" s="159"/>
      <c r="R22" s="159">
        <f t="shared" si="31"/>
        <v>44</v>
      </c>
      <c r="S22" s="153"/>
      <c r="T22" s="152" t="s">
        <v>11</v>
      </c>
      <c r="U22" s="151">
        <v>11</v>
      </c>
      <c r="W22" s="198"/>
      <c r="X22" s="194">
        <f t="shared" si="32"/>
        <v>11</v>
      </c>
      <c r="Y22" s="189" t="s">
        <v>93</v>
      </c>
      <c r="Z22" s="188"/>
      <c r="AA22" s="187">
        <v>3</v>
      </c>
      <c r="AB22" s="198"/>
      <c r="AC22" s="194">
        <f t="shared" si="33"/>
        <v>19</v>
      </c>
      <c r="AD22" s="189" t="s">
        <v>93</v>
      </c>
      <c r="AE22" s="188"/>
      <c r="AF22" s="187">
        <v>10</v>
      </c>
      <c r="AH22" s="240"/>
      <c r="AI22" s="236">
        <f t="shared" si="34"/>
        <v>7</v>
      </c>
      <c r="AJ22" s="231" t="s">
        <v>93</v>
      </c>
      <c r="AK22" s="230"/>
      <c r="AL22" s="229">
        <v>3</v>
      </c>
      <c r="AM22" s="240"/>
      <c r="AN22" s="236">
        <f t="shared" si="35"/>
        <v>7</v>
      </c>
      <c r="AO22" s="231" t="s">
        <v>93</v>
      </c>
      <c r="AP22" s="230"/>
      <c r="AQ22" s="229">
        <v>13</v>
      </c>
      <c r="AV22" s="96">
        <f t="shared" si="26"/>
        <v>14</v>
      </c>
      <c r="BC22" s="96">
        <f t="shared" si="27"/>
        <v>7</v>
      </c>
      <c r="BE22" s="96">
        <f>BE21*3</f>
        <v>2784</v>
      </c>
    </row>
    <row r="23" spans="1:64" s="96" customFormat="1" ht="15.75" thickBot="1">
      <c r="A23" s="111"/>
      <c r="B23" s="107">
        <f t="shared" si="28"/>
        <v>25</v>
      </c>
      <c r="C23" s="6" t="s">
        <v>10</v>
      </c>
      <c r="D23" s="5"/>
      <c r="E23" s="4">
        <v>25</v>
      </c>
      <c r="F23" s="107"/>
      <c r="G23" s="107">
        <f t="shared" si="29"/>
        <v>44</v>
      </c>
      <c r="H23" s="6" t="s">
        <v>10</v>
      </c>
      <c r="I23" s="5"/>
      <c r="J23" s="4">
        <v>27</v>
      </c>
      <c r="L23" s="162"/>
      <c r="M23" s="159">
        <f t="shared" si="30"/>
        <v>24</v>
      </c>
      <c r="N23" s="153" t="s">
        <v>10</v>
      </c>
      <c r="O23" s="152"/>
      <c r="P23" s="151">
        <v>25</v>
      </c>
      <c r="Q23" s="159"/>
      <c r="R23" s="159">
        <f t="shared" si="31"/>
        <v>44</v>
      </c>
      <c r="S23" s="153" t="s">
        <v>10</v>
      </c>
      <c r="T23" s="152"/>
      <c r="U23" s="151">
        <v>27</v>
      </c>
      <c r="W23" s="198"/>
      <c r="X23" s="194">
        <f t="shared" si="32"/>
        <v>11</v>
      </c>
      <c r="Y23" s="141" t="s">
        <v>94</v>
      </c>
      <c r="Z23" s="140"/>
      <c r="AA23" s="175">
        <v>2</v>
      </c>
      <c r="AB23" s="198"/>
      <c r="AC23" s="194">
        <f t="shared" si="33"/>
        <v>19</v>
      </c>
      <c r="AD23" s="141" t="s">
        <v>94</v>
      </c>
      <c r="AE23" s="140"/>
      <c r="AF23" s="175">
        <v>3</v>
      </c>
      <c r="AH23" s="240"/>
      <c r="AI23" s="236">
        <f t="shared" si="34"/>
        <v>7</v>
      </c>
      <c r="AJ23" s="282" t="s">
        <v>94</v>
      </c>
      <c r="AK23" s="281"/>
      <c r="AL23" s="283">
        <v>2</v>
      </c>
      <c r="AM23" s="240"/>
      <c r="AN23" s="236">
        <f t="shared" si="35"/>
        <v>7</v>
      </c>
      <c r="AO23" s="282" t="s">
        <v>94</v>
      </c>
      <c r="AP23" s="281"/>
      <c r="AQ23" s="283">
        <v>3</v>
      </c>
      <c r="AV23" s="96">
        <f t="shared" si="26"/>
        <v>16</v>
      </c>
      <c r="BC23" s="96">
        <f t="shared" si="27"/>
        <v>8</v>
      </c>
    </row>
    <row r="24" spans="1:64" s="96" customFormat="1" ht="15.75" thickBot="1">
      <c r="A24" s="111"/>
      <c r="B24" s="107">
        <f t="shared" si="28"/>
        <v>27</v>
      </c>
      <c r="C24" s="3" t="s">
        <v>9</v>
      </c>
      <c r="D24" s="2"/>
      <c r="E24" s="1">
        <f>E17+E18+E23+E19*(SUM(B16:B27))</f>
        <v>3217</v>
      </c>
      <c r="F24" s="107"/>
      <c r="G24" s="107">
        <f t="shared" si="29"/>
        <v>46</v>
      </c>
      <c r="H24" s="3" t="s">
        <v>9</v>
      </c>
      <c r="I24" s="2"/>
      <c r="J24" s="1">
        <f>J17+J18+J23+J19*(SUM(G16:G27))</f>
        <v>5500</v>
      </c>
      <c r="L24" s="162"/>
      <c r="M24" s="159">
        <f t="shared" si="30"/>
        <v>26</v>
      </c>
      <c r="N24" s="150" t="s">
        <v>9</v>
      </c>
      <c r="O24" s="149"/>
      <c r="P24" s="148">
        <f>P17+P18+P23+P19*(SUM(M16:M27))</f>
        <v>3097</v>
      </c>
      <c r="Q24" s="159"/>
      <c r="R24" s="159">
        <f t="shared" si="31"/>
        <v>46</v>
      </c>
      <c r="S24" s="150" t="s">
        <v>9</v>
      </c>
      <c r="T24" s="149"/>
      <c r="U24" s="148">
        <f>U17+U18+U23+U19*(SUM(R16:R27))</f>
        <v>5500</v>
      </c>
      <c r="W24" s="198"/>
      <c r="X24" s="194">
        <f t="shared" si="32"/>
        <v>12</v>
      </c>
      <c r="Y24" s="141" t="s">
        <v>95</v>
      </c>
      <c r="Z24" s="140"/>
      <c r="AA24" s="175">
        <v>3</v>
      </c>
      <c r="AB24" s="198"/>
      <c r="AC24" s="194">
        <f t="shared" si="33"/>
        <v>20</v>
      </c>
      <c r="AD24" s="141" t="s">
        <v>95</v>
      </c>
      <c r="AE24" s="140"/>
      <c r="AF24" s="175">
        <v>3</v>
      </c>
      <c r="AH24" s="240"/>
      <c r="AI24" s="236">
        <f t="shared" si="34"/>
        <v>8</v>
      </c>
      <c r="AJ24" s="282" t="s">
        <v>95</v>
      </c>
      <c r="AK24" s="281"/>
      <c r="AL24" s="283">
        <v>3</v>
      </c>
      <c r="AM24" s="240"/>
      <c r="AN24" s="236">
        <f t="shared" si="35"/>
        <v>8</v>
      </c>
      <c r="AO24" s="282" t="s">
        <v>95</v>
      </c>
      <c r="AP24" s="281"/>
      <c r="AQ24" s="283">
        <v>3</v>
      </c>
      <c r="AV24" s="96">
        <f t="shared" si="26"/>
        <v>14</v>
      </c>
      <c r="BC24" s="96">
        <f t="shared" si="27"/>
        <v>7</v>
      </c>
    </row>
    <row r="25" spans="1:64" s="96" customFormat="1" ht="15.75" thickBot="1">
      <c r="A25" s="111"/>
      <c r="B25" s="107">
        <f t="shared" si="28"/>
        <v>25</v>
      </c>
      <c r="C25" s="107"/>
      <c r="D25" s="107"/>
      <c r="E25" s="107"/>
      <c r="F25" s="107"/>
      <c r="G25" s="107">
        <f t="shared" si="29"/>
        <v>44</v>
      </c>
      <c r="H25" s="107"/>
      <c r="I25" s="107"/>
      <c r="J25" s="112"/>
      <c r="L25" s="162"/>
      <c r="M25" s="159">
        <f t="shared" si="30"/>
        <v>24</v>
      </c>
      <c r="N25" s="159"/>
      <c r="O25" s="159"/>
      <c r="P25" s="159"/>
      <c r="Q25" s="159"/>
      <c r="R25" s="159">
        <f t="shared" si="31"/>
        <v>44</v>
      </c>
      <c r="S25" s="159"/>
      <c r="T25" s="159"/>
      <c r="U25" s="163"/>
      <c r="W25" s="198"/>
      <c r="X25" s="194">
        <f t="shared" si="32"/>
        <v>11</v>
      </c>
      <c r="Y25" s="186" t="s">
        <v>9</v>
      </c>
      <c r="Z25" s="185"/>
      <c r="AA25" s="184">
        <f>AA17+AA18+AA19*AA24*SUM(X16:X27)+AA20+AA21+AA22+AA23</f>
        <v>4237</v>
      </c>
      <c r="AB25" s="198"/>
      <c r="AC25" s="194">
        <f t="shared" si="33"/>
        <v>19</v>
      </c>
      <c r="AD25" s="186" t="s">
        <v>9</v>
      </c>
      <c r="AE25" s="185"/>
      <c r="AF25" s="184">
        <f>AF17+AF18+AF19*AF24*SUM(AC16:AC27)+AF20+AF21+AF22+AF23</f>
        <v>7139</v>
      </c>
      <c r="AH25" s="240"/>
      <c r="AI25" s="236">
        <f t="shared" si="34"/>
        <v>7</v>
      </c>
      <c r="AJ25" s="228" t="s">
        <v>9</v>
      </c>
      <c r="AK25" s="227"/>
      <c r="AL25" s="226">
        <f>AL17+AL18+AL19*AL24*SUM(AI16:AI27)+AL20+AL21+AL22+AL23+MAX(AI16:AI27)</f>
        <v>2806</v>
      </c>
      <c r="AM25" s="240"/>
      <c r="AN25" s="236">
        <f t="shared" si="35"/>
        <v>7</v>
      </c>
      <c r="AO25" s="228" t="s">
        <v>9</v>
      </c>
      <c r="AP25" s="227"/>
      <c r="AQ25" s="226">
        <f>AQ17+AQ18+AQ19*AQ24*SUM(AN16:AN27)+AQ20+AQ21+AQ22+AQ23+MAX(AN16:AN27)</f>
        <v>2831</v>
      </c>
      <c r="AV25" s="96">
        <f t="shared" si="26"/>
        <v>16</v>
      </c>
      <c r="BC25" s="96">
        <f t="shared" si="27"/>
        <v>8</v>
      </c>
    </row>
    <row r="26" spans="1:64" s="96" customFormat="1">
      <c r="A26" s="111"/>
      <c r="B26" s="107">
        <f t="shared" si="28"/>
        <v>27</v>
      </c>
      <c r="C26" s="107"/>
      <c r="D26" s="107"/>
      <c r="E26" s="107"/>
      <c r="F26" s="107"/>
      <c r="G26" s="107">
        <f t="shared" si="29"/>
        <v>46</v>
      </c>
      <c r="H26" s="107"/>
      <c r="I26" s="107"/>
      <c r="J26" s="112"/>
      <c r="L26" s="162"/>
      <c r="M26" s="159">
        <f t="shared" si="30"/>
        <v>26</v>
      </c>
      <c r="N26" s="159"/>
      <c r="O26" s="159"/>
      <c r="P26" s="159"/>
      <c r="Q26" s="159"/>
      <c r="R26" s="159">
        <f t="shared" si="31"/>
        <v>46</v>
      </c>
      <c r="S26" s="159"/>
      <c r="T26" s="159"/>
      <c r="U26" s="163"/>
      <c r="W26" s="198"/>
      <c r="X26" s="194">
        <f t="shared" si="32"/>
        <v>12</v>
      </c>
      <c r="Y26" s="193"/>
      <c r="Z26" s="194"/>
      <c r="AA26" s="194"/>
      <c r="AB26" s="194"/>
      <c r="AC26" s="194">
        <f t="shared" si="33"/>
        <v>20</v>
      </c>
      <c r="AD26" s="194"/>
      <c r="AE26" s="194"/>
      <c r="AF26" s="199"/>
      <c r="AH26" s="240"/>
      <c r="AI26" s="236">
        <f t="shared" si="34"/>
        <v>8</v>
      </c>
      <c r="AJ26" s="235"/>
      <c r="AK26" s="236"/>
      <c r="AL26" s="236"/>
      <c r="AM26" s="236"/>
      <c r="AN26" s="236">
        <f t="shared" si="35"/>
        <v>8</v>
      </c>
      <c r="AO26" s="236"/>
      <c r="AP26" s="236"/>
      <c r="AQ26" s="241"/>
      <c r="AV26" s="96">
        <f t="shared" si="26"/>
        <v>14</v>
      </c>
      <c r="BC26" s="96">
        <f t="shared" si="27"/>
        <v>7</v>
      </c>
    </row>
    <row r="27" spans="1:64" ht="15.75" thickBot="1">
      <c r="A27" s="113"/>
      <c r="B27" s="114">
        <f t="shared" si="28"/>
        <v>25</v>
      </c>
      <c r="C27" s="114"/>
      <c r="D27" s="114"/>
      <c r="E27" s="114"/>
      <c r="F27" s="114"/>
      <c r="G27" s="114">
        <f t="shared" si="29"/>
        <v>44</v>
      </c>
      <c r="H27" s="114"/>
      <c r="I27" s="114"/>
      <c r="J27" s="115"/>
      <c r="L27" s="164"/>
      <c r="M27" s="165">
        <f t="shared" si="30"/>
        <v>24</v>
      </c>
      <c r="N27" s="165"/>
      <c r="O27" s="165"/>
      <c r="P27" s="165"/>
      <c r="Q27" s="165"/>
      <c r="R27" s="165">
        <f t="shared" si="31"/>
        <v>44</v>
      </c>
      <c r="S27" s="165"/>
      <c r="T27" s="165"/>
      <c r="U27" s="166"/>
      <c r="W27" s="200"/>
      <c r="X27" s="194">
        <f t="shared" si="32"/>
        <v>11</v>
      </c>
      <c r="Y27" s="201"/>
      <c r="Z27" s="201"/>
      <c r="AA27" s="201"/>
      <c r="AB27" s="201"/>
      <c r="AC27" s="194">
        <f t="shared" si="33"/>
        <v>19</v>
      </c>
      <c r="AD27" s="201"/>
      <c r="AE27" s="201"/>
      <c r="AF27" s="202"/>
      <c r="AH27" s="242"/>
      <c r="AI27" s="236">
        <f t="shared" si="34"/>
        <v>7</v>
      </c>
      <c r="AJ27" s="243"/>
      <c r="AK27" s="243"/>
      <c r="AL27" s="243"/>
      <c r="AM27" s="243"/>
      <c r="AN27" s="236">
        <f t="shared" si="35"/>
        <v>7</v>
      </c>
      <c r="AO27" s="243"/>
      <c r="AP27" s="243"/>
      <c r="AQ27" s="244"/>
    </row>
    <row r="28" spans="1:64">
      <c r="B28" s="107"/>
    </row>
    <row r="29" spans="1:64" ht="15.75" thickBot="1">
      <c r="A29" s="90" t="s">
        <v>2</v>
      </c>
      <c r="B29" s="90">
        <v>27</v>
      </c>
      <c r="D29" s="91" t="s">
        <v>3</v>
      </c>
      <c r="E29" s="91">
        <v>648</v>
      </c>
      <c r="G29" s="122" t="s">
        <v>80</v>
      </c>
      <c r="H29" s="122">
        <v>0.83</v>
      </c>
      <c r="AL29" t="s">
        <v>96</v>
      </c>
    </row>
    <row r="30" spans="1:64" ht="15.75" thickBot="1">
      <c r="A30">
        <v>17</v>
      </c>
      <c r="B30">
        <v>13</v>
      </c>
      <c r="C30">
        <v>8</v>
      </c>
      <c r="D30">
        <v>21</v>
      </c>
      <c r="E30">
        <v>9</v>
      </c>
      <c r="F30">
        <v>3</v>
      </c>
      <c r="G30">
        <v>18</v>
      </c>
      <c r="H30">
        <v>12</v>
      </c>
      <c r="I30">
        <v>10</v>
      </c>
      <c r="J30">
        <v>0</v>
      </c>
      <c r="K30">
        <v>4</v>
      </c>
      <c r="L30">
        <v>15</v>
      </c>
      <c r="M30">
        <v>19</v>
      </c>
      <c r="N30">
        <v>2</v>
      </c>
      <c r="O30">
        <v>5</v>
      </c>
      <c r="P30">
        <v>10</v>
      </c>
      <c r="Q30">
        <v>26</v>
      </c>
      <c r="R30">
        <v>19</v>
      </c>
      <c r="S30">
        <v>13</v>
      </c>
      <c r="T30">
        <v>13</v>
      </c>
      <c r="U30">
        <v>1</v>
      </c>
      <c r="V30">
        <v>0</v>
      </c>
      <c r="W30">
        <v>-1</v>
      </c>
      <c r="X30">
        <v>-1</v>
      </c>
      <c r="Z30" s="100" t="s">
        <v>23</v>
      </c>
      <c r="AA30" s="99">
        <f>COUNT(A30:X30)</f>
        <v>24</v>
      </c>
      <c r="AD30" s="103" t="s">
        <v>22</v>
      </c>
      <c r="AE30" s="102">
        <f>SUM(AO30:BL30)</f>
        <v>22</v>
      </c>
      <c r="AO30">
        <f t="shared" ref="AO30:BA33" si="36">IF(A30&gt;-1,1,0)</f>
        <v>1</v>
      </c>
      <c r="AP30" s="96">
        <f t="shared" si="36"/>
        <v>1</v>
      </c>
      <c r="AQ30" s="96">
        <f t="shared" si="36"/>
        <v>1</v>
      </c>
      <c r="AR30" s="96">
        <f t="shared" si="36"/>
        <v>1</v>
      </c>
      <c r="AS30" s="96">
        <f t="shared" si="36"/>
        <v>1</v>
      </c>
      <c r="AT30" s="96">
        <f t="shared" si="36"/>
        <v>1</v>
      </c>
      <c r="AU30" s="96">
        <f t="shared" si="36"/>
        <v>1</v>
      </c>
      <c r="AV30" s="96">
        <f t="shared" si="36"/>
        <v>1</v>
      </c>
      <c r="AW30" s="96">
        <f t="shared" si="36"/>
        <v>1</v>
      </c>
      <c r="AX30" s="96">
        <f t="shared" si="36"/>
        <v>1</v>
      </c>
      <c r="AY30" s="96">
        <f t="shared" si="36"/>
        <v>1</v>
      </c>
      <c r="AZ30" s="96">
        <f t="shared" si="36"/>
        <v>1</v>
      </c>
      <c r="BA30" s="96">
        <f t="shared" si="36"/>
        <v>1</v>
      </c>
      <c r="BB30" s="96">
        <f t="shared" ref="BB30:BL33" si="37">IF(N30&gt;-1,1,0)</f>
        <v>1</v>
      </c>
      <c r="BC30" s="96">
        <f t="shared" si="37"/>
        <v>1</v>
      </c>
      <c r="BD30" s="96">
        <f t="shared" si="37"/>
        <v>1</v>
      </c>
      <c r="BE30" s="96">
        <f t="shared" si="37"/>
        <v>1</v>
      </c>
      <c r="BF30" s="96">
        <f t="shared" si="37"/>
        <v>1</v>
      </c>
      <c r="BG30" s="96">
        <f t="shared" si="37"/>
        <v>1</v>
      </c>
      <c r="BH30" s="96">
        <f t="shared" si="37"/>
        <v>1</v>
      </c>
      <c r="BI30" s="96">
        <f t="shared" si="37"/>
        <v>1</v>
      </c>
      <c r="BJ30" s="96">
        <f t="shared" si="37"/>
        <v>1</v>
      </c>
      <c r="BK30" s="96">
        <f t="shared" si="37"/>
        <v>0</v>
      </c>
      <c r="BL30" s="96">
        <f t="shared" si="37"/>
        <v>0</v>
      </c>
    </row>
    <row r="31" spans="1:64" ht="15.75" thickBot="1">
      <c r="A31">
        <v>3</v>
      </c>
      <c r="B31">
        <v>12</v>
      </c>
      <c r="C31">
        <v>11</v>
      </c>
      <c r="D31">
        <v>14</v>
      </c>
      <c r="E31">
        <v>11</v>
      </c>
      <c r="F31">
        <v>25</v>
      </c>
      <c r="G31">
        <v>5</v>
      </c>
      <c r="H31">
        <v>18</v>
      </c>
      <c r="I31">
        <v>0</v>
      </c>
      <c r="J31">
        <v>9</v>
      </c>
      <c r="K31">
        <v>2</v>
      </c>
      <c r="L31">
        <v>26</v>
      </c>
      <c r="M31">
        <v>26</v>
      </c>
      <c r="N31">
        <v>10</v>
      </c>
      <c r="O31">
        <v>24</v>
      </c>
      <c r="P31">
        <v>7</v>
      </c>
      <c r="Q31">
        <v>14</v>
      </c>
      <c r="R31">
        <v>20</v>
      </c>
      <c r="S31">
        <v>4</v>
      </c>
      <c r="T31">
        <v>2</v>
      </c>
      <c r="U31">
        <v>-1</v>
      </c>
      <c r="V31">
        <v>0</v>
      </c>
      <c r="W31">
        <v>0</v>
      </c>
      <c r="X31">
        <v>-1</v>
      </c>
      <c r="Z31" s="96"/>
      <c r="AA31" s="96"/>
      <c r="AD31" s="96"/>
      <c r="AE31" s="98">
        <f t="shared" ref="AE31:AE33" si="38">SUM(AO31:BL31)</f>
        <v>22</v>
      </c>
      <c r="AO31" s="96">
        <f t="shared" si="36"/>
        <v>1</v>
      </c>
      <c r="AP31" s="96">
        <f t="shared" si="36"/>
        <v>1</v>
      </c>
      <c r="AQ31" s="96">
        <f t="shared" si="36"/>
        <v>1</v>
      </c>
      <c r="AR31" s="96">
        <f t="shared" si="36"/>
        <v>1</v>
      </c>
      <c r="AS31" s="96">
        <f t="shared" si="36"/>
        <v>1</v>
      </c>
      <c r="AT31" s="96">
        <f t="shared" si="36"/>
        <v>1</v>
      </c>
      <c r="AU31" s="96">
        <f t="shared" si="36"/>
        <v>1</v>
      </c>
      <c r="AV31" s="96">
        <f t="shared" si="36"/>
        <v>1</v>
      </c>
      <c r="AW31" s="96">
        <f t="shared" si="36"/>
        <v>1</v>
      </c>
      <c r="AX31" s="96">
        <f t="shared" si="36"/>
        <v>1</v>
      </c>
      <c r="AY31" s="96">
        <f t="shared" si="36"/>
        <v>1</v>
      </c>
      <c r="AZ31" s="96">
        <f t="shared" si="36"/>
        <v>1</v>
      </c>
      <c r="BA31" s="96">
        <f t="shared" si="36"/>
        <v>1</v>
      </c>
      <c r="BB31" s="96">
        <f t="shared" si="37"/>
        <v>1</v>
      </c>
      <c r="BC31" s="96">
        <f t="shared" si="37"/>
        <v>1</v>
      </c>
      <c r="BD31" s="96">
        <f t="shared" si="37"/>
        <v>1</v>
      </c>
      <c r="BE31" s="96">
        <f t="shared" si="37"/>
        <v>1</v>
      </c>
      <c r="BF31" s="96">
        <f t="shared" si="37"/>
        <v>1</v>
      </c>
      <c r="BG31" s="96">
        <f t="shared" si="37"/>
        <v>1</v>
      </c>
      <c r="BH31" s="96">
        <f t="shared" si="37"/>
        <v>1</v>
      </c>
      <c r="BI31" s="96">
        <f t="shared" si="37"/>
        <v>0</v>
      </c>
      <c r="BJ31" s="96">
        <f t="shared" si="37"/>
        <v>1</v>
      </c>
      <c r="BK31" s="96">
        <f t="shared" si="37"/>
        <v>1</v>
      </c>
      <c r="BL31" s="96">
        <f t="shared" si="37"/>
        <v>0</v>
      </c>
    </row>
    <row r="32" spans="1:64" ht="15.75" thickBot="1">
      <c r="A32">
        <v>22</v>
      </c>
      <c r="B32">
        <v>16</v>
      </c>
      <c r="C32">
        <v>4</v>
      </c>
      <c r="D32">
        <v>3</v>
      </c>
      <c r="E32">
        <v>10</v>
      </c>
      <c r="F32">
        <v>21</v>
      </c>
      <c r="G32">
        <v>12</v>
      </c>
      <c r="H32">
        <v>5</v>
      </c>
      <c r="I32">
        <v>21</v>
      </c>
      <c r="J32">
        <v>14</v>
      </c>
      <c r="K32">
        <v>19</v>
      </c>
      <c r="L32">
        <v>5</v>
      </c>
      <c r="M32">
        <v>-1</v>
      </c>
      <c r="N32">
        <v>8</v>
      </c>
      <c r="O32">
        <v>5</v>
      </c>
      <c r="P32">
        <v>18</v>
      </c>
      <c r="Q32">
        <v>11</v>
      </c>
      <c r="R32">
        <v>5</v>
      </c>
      <c r="S32">
        <v>5</v>
      </c>
      <c r="T32">
        <v>15</v>
      </c>
      <c r="U32">
        <v>0</v>
      </c>
      <c r="V32">
        <v>-1</v>
      </c>
      <c r="W32">
        <v>0</v>
      </c>
      <c r="X32">
        <v>0</v>
      </c>
      <c r="Z32" s="100" t="s">
        <v>21</v>
      </c>
      <c r="AA32" s="101">
        <f>COUNT(A30:A33)</f>
        <v>4</v>
      </c>
      <c r="AD32" s="96"/>
      <c r="AE32" s="98">
        <f t="shared" si="38"/>
        <v>22</v>
      </c>
      <c r="AO32" s="96">
        <f t="shared" si="36"/>
        <v>1</v>
      </c>
      <c r="AP32" s="96">
        <f t="shared" si="36"/>
        <v>1</v>
      </c>
      <c r="AQ32" s="96">
        <f t="shared" si="36"/>
        <v>1</v>
      </c>
      <c r="AR32" s="96">
        <f t="shared" si="36"/>
        <v>1</v>
      </c>
      <c r="AS32" s="96">
        <f t="shared" si="36"/>
        <v>1</v>
      </c>
      <c r="AT32" s="96">
        <f t="shared" si="36"/>
        <v>1</v>
      </c>
      <c r="AU32" s="96">
        <f t="shared" si="36"/>
        <v>1</v>
      </c>
      <c r="AV32" s="96">
        <f t="shared" si="36"/>
        <v>1</v>
      </c>
      <c r="AW32" s="96">
        <f t="shared" si="36"/>
        <v>1</v>
      </c>
      <c r="AX32" s="96">
        <f t="shared" si="36"/>
        <v>1</v>
      </c>
      <c r="AY32" s="96">
        <f t="shared" si="36"/>
        <v>1</v>
      </c>
      <c r="AZ32" s="96">
        <f t="shared" si="36"/>
        <v>1</v>
      </c>
      <c r="BA32" s="96">
        <f t="shared" si="36"/>
        <v>0</v>
      </c>
      <c r="BB32" s="96">
        <f t="shared" si="37"/>
        <v>1</v>
      </c>
      <c r="BC32" s="96">
        <f t="shared" si="37"/>
        <v>1</v>
      </c>
      <c r="BD32" s="96">
        <f t="shared" si="37"/>
        <v>1</v>
      </c>
      <c r="BE32" s="96">
        <f t="shared" si="37"/>
        <v>1</v>
      </c>
      <c r="BF32" s="96">
        <f t="shared" si="37"/>
        <v>1</v>
      </c>
      <c r="BG32" s="96">
        <f t="shared" si="37"/>
        <v>1</v>
      </c>
      <c r="BH32" s="96">
        <f t="shared" si="37"/>
        <v>1</v>
      </c>
      <c r="BI32" s="96">
        <f t="shared" si="37"/>
        <v>1</v>
      </c>
      <c r="BJ32" s="96">
        <f t="shared" si="37"/>
        <v>0</v>
      </c>
      <c r="BK32" s="96">
        <f t="shared" si="37"/>
        <v>1</v>
      </c>
      <c r="BL32" s="96">
        <f t="shared" si="37"/>
        <v>1</v>
      </c>
    </row>
    <row r="33" spans="1:64" ht="15.75" thickBot="1">
      <c r="A33">
        <v>7</v>
      </c>
      <c r="B33">
        <v>7</v>
      </c>
      <c r="C33">
        <v>14</v>
      </c>
      <c r="D33">
        <v>14</v>
      </c>
      <c r="E33">
        <v>4</v>
      </c>
      <c r="F33">
        <v>16</v>
      </c>
      <c r="G33">
        <v>16</v>
      </c>
      <c r="H33">
        <v>24</v>
      </c>
      <c r="I33">
        <v>24</v>
      </c>
      <c r="J33">
        <v>10</v>
      </c>
      <c r="K33">
        <v>1</v>
      </c>
      <c r="L33">
        <v>7</v>
      </c>
      <c r="M33">
        <v>15</v>
      </c>
      <c r="N33">
        <v>6</v>
      </c>
      <c r="O33">
        <v>10</v>
      </c>
      <c r="P33">
        <v>26</v>
      </c>
      <c r="Q33">
        <v>8</v>
      </c>
      <c r="R33">
        <v>18</v>
      </c>
      <c r="S33">
        <v>21</v>
      </c>
      <c r="T33">
        <v>14</v>
      </c>
      <c r="U33">
        <v>1</v>
      </c>
      <c r="V33">
        <v>-1</v>
      </c>
      <c r="W33">
        <v>-1</v>
      </c>
      <c r="X33">
        <v>0</v>
      </c>
      <c r="Z33" s="96"/>
      <c r="AA33" s="96"/>
      <c r="AD33" s="96"/>
      <c r="AE33" s="97">
        <f t="shared" si="38"/>
        <v>22</v>
      </c>
      <c r="AO33" s="96">
        <f t="shared" si="36"/>
        <v>1</v>
      </c>
      <c r="AP33" s="96">
        <f t="shared" si="36"/>
        <v>1</v>
      </c>
      <c r="AQ33" s="96">
        <f t="shared" si="36"/>
        <v>1</v>
      </c>
      <c r="AR33" s="96">
        <f t="shared" si="36"/>
        <v>1</v>
      </c>
      <c r="AS33" s="96">
        <f t="shared" si="36"/>
        <v>1</v>
      </c>
      <c r="AT33" s="96">
        <f t="shared" si="36"/>
        <v>1</v>
      </c>
      <c r="AU33" s="96">
        <f t="shared" si="36"/>
        <v>1</v>
      </c>
      <c r="AV33" s="96">
        <f t="shared" si="36"/>
        <v>1</v>
      </c>
      <c r="AW33" s="96">
        <f t="shared" si="36"/>
        <v>1</v>
      </c>
      <c r="AX33" s="96">
        <f t="shared" si="36"/>
        <v>1</v>
      </c>
      <c r="AY33" s="96">
        <f t="shared" si="36"/>
        <v>1</v>
      </c>
      <c r="AZ33" s="96">
        <f t="shared" si="36"/>
        <v>1</v>
      </c>
      <c r="BA33" s="96">
        <f t="shared" si="36"/>
        <v>1</v>
      </c>
      <c r="BB33" s="96">
        <f t="shared" si="37"/>
        <v>1</v>
      </c>
      <c r="BC33" s="96">
        <f t="shared" si="37"/>
        <v>1</v>
      </c>
      <c r="BD33" s="96">
        <f t="shared" si="37"/>
        <v>1</v>
      </c>
      <c r="BE33" s="96">
        <f t="shared" si="37"/>
        <v>1</v>
      </c>
      <c r="BF33" s="96">
        <f t="shared" si="37"/>
        <v>1</v>
      </c>
      <c r="BG33" s="96">
        <f t="shared" si="37"/>
        <v>1</v>
      </c>
      <c r="BH33" s="96">
        <f t="shared" si="37"/>
        <v>1</v>
      </c>
      <c r="BI33" s="96">
        <f t="shared" si="37"/>
        <v>1</v>
      </c>
      <c r="BJ33" s="96">
        <f t="shared" si="37"/>
        <v>0</v>
      </c>
      <c r="BK33" s="96">
        <f t="shared" si="37"/>
        <v>0</v>
      </c>
      <c r="BL33" s="96">
        <f t="shared" si="37"/>
        <v>1</v>
      </c>
    </row>
    <row r="34" spans="1:64" ht="15.75" thickBot="1">
      <c r="Z34" s="100" t="s">
        <v>0</v>
      </c>
      <c r="AA34" s="99">
        <f>SUM(AE30:AE33)</f>
        <v>88</v>
      </c>
    </row>
    <row r="35" spans="1:64" ht="15.75" thickBot="1"/>
    <row r="36" spans="1:64" ht="15.75" thickBot="1">
      <c r="A36" s="135" t="s">
        <v>79</v>
      </c>
      <c r="B36" s="109"/>
      <c r="C36" s="109"/>
      <c r="D36" s="109"/>
      <c r="E36" s="109"/>
      <c r="F36" s="109"/>
      <c r="G36" s="109"/>
      <c r="H36" s="109"/>
      <c r="I36" s="109"/>
      <c r="J36" s="110"/>
      <c r="K36" s="96"/>
      <c r="L36" s="135" t="s">
        <v>76</v>
      </c>
      <c r="M36" s="109"/>
      <c r="N36" s="109"/>
      <c r="O36" s="109"/>
      <c r="P36" s="109"/>
      <c r="Q36" s="109"/>
      <c r="R36" s="109"/>
      <c r="S36" s="109"/>
      <c r="T36" s="109"/>
      <c r="U36" s="110"/>
      <c r="V36" s="96"/>
      <c r="W36" s="135" t="s">
        <v>77</v>
      </c>
      <c r="X36" s="196"/>
      <c r="Y36" s="196"/>
      <c r="Z36" s="196"/>
      <c r="AA36" s="196"/>
      <c r="AB36" s="196"/>
      <c r="AC36" s="196"/>
      <c r="AD36" s="196"/>
      <c r="AE36" s="196"/>
      <c r="AF36" s="197"/>
      <c r="AH36" s="277" t="s">
        <v>97</v>
      </c>
      <c r="AI36" s="238"/>
      <c r="AJ36" s="238"/>
      <c r="AK36" s="238"/>
      <c r="AL36" s="238"/>
      <c r="AM36" s="238"/>
      <c r="AN36" s="238"/>
      <c r="AO36" s="238"/>
      <c r="AP36" s="238"/>
      <c r="AQ36" s="239"/>
      <c r="AU36" s="96" t="s">
        <v>81</v>
      </c>
      <c r="AV36" s="96">
        <f>AE30*2</f>
        <v>44</v>
      </c>
      <c r="AW36" s="309" t="s">
        <v>82</v>
      </c>
      <c r="AX36" s="310"/>
      <c r="AY36" s="310"/>
      <c r="AZ36" s="311"/>
      <c r="BA36" s="96"/>
      <c r="BB36" s="96" t="s">
        <v>81</v>
      </c>
      <c r="BC36" s="96">
        <f>AE30</f>
        <v>22</v>
      </c>
      <c r="BD36" s="312" t="s">
        <v>87</v>
      </c>
      <c r="BE36" s="313"/>
      <c r="BF36" s="313"/>
      <c r="BG36" s="314"/>
    </row>
    <row r="37" spans="1:64" ht="15.75" thickBot="1">
      <c r="A37" s="111" t="s">
        <v>19</v>
      </c>
      <c r="B37" s="107">
        <f>AE30*2+$E$41+$E$42+$E$43</f>
        <v>54</v>
      </c>
      <c r="C37" s="315" t="s">
        <v>20</v>
      </c>
      <c r="D37" s="316"/>
      <c r="E37" s="317"/>
      <c r="F37" s="107" t="s">
        <v>19</v>
      </c>
      <c r="G37" s="107">
        <f>AE30*2+$J$41+$J$42+$J$43</f>
        <v>73</v>
      </c>
      <c r="H37" s="315" t="s">
        <v>18</v>
      </c>
      <c r="I37" s="316"/>
      <c r="J37" s="317"/>
      <c r="K37" s="96"/>
      <c r="L37" s="111" t="s">
        <v>19</v>
      </c>
      <c r="M37" s="107">
        <f>AE30*2+$P$41+$P$42+$P$43</f>
        <v>53</v>
      </c>
      <c r="N37" s="315" t="s">
        <v>20</v>
      </c>
      <c r="O37" s="316"/>
      <c r="P37" s="317"/>
      <c r="Q37" s="107" t="s">
        <v>19</v>
      </c>
      <c r="R37" s="107">
        <f>AE30*2+$U$43+$U$42+$U$41</f>
        <v>73</v>
      </c>
      <c r="S37" s="315" t="s">
        <v>18</v>
      </c>
      <c r="T37" s="316"/>
      <c r="U37" s="317"/>
      <c r="V37" s="96"/>
      <c r="W37" s="198" t="s">
        <v>19</v>
      </c>
      <c r="X37" s="194">
        <f>AE30+MAX($AA$41,$AA$42,$AA$43,$AA$44)</f>
        <v>26</v>
      </c>
      <c r="Y37" s="315" t="s">
        <v>20</v>
      </c>
      <c r="Z37" s="316"/>
      <c r="AA37" s="317"/>
      <c r="AB37" s="198" t="s">
        <v>19</v>
      </c>
      <c r="AC37" s="194">
        <f>AE30+MAX($AF$41,$AF$42,$AF$43,$AF$44)</f>
        <v>34</v>
      </c>
      <c r="AD37" s="315" t="s">
        <v>18</v>
      </c>
      <c r="AE37" s="316"/>
      <c r="AF37" s="317"/>
      <c r="AH37" s="240" t="s">
        <v>19</v>
      </c>
      <c r="AI37" s="236">
        <f>AE30</f>
        <v>22</v>
      </c>
      <c r="AJ37" s="315" t="s">
        <v>20</v>
      </c>
      <c r="AK37" s="316"/>
      <c r="AL37" s="317"/>
      <c r="AM37" s="240" t="s">
        <v>19</v>
      </c>
      <c r="AN37" s="236">
        <f>AE30</f>
        <v>22</v>
      </c>
      <c r="AO37" s="315" t="s">
        <v>18</v>
      </c>
      <c r="AP37" s="316"/>
      <c r="AQ37" s="317"/>
      <c r="AU37" s="96"/>
      <c r="AV37" s="96">
        <f>AE31*2</f>
        <v>44</v>
      </c>
      <c r="AW37" s="108"/>
      <c r="AX37" s="109"/>
      <c r="AY37" s="109"/>
      <c r="AZ37" s="110"/>
      <c r="BA37" s="96"/>
      <c r="BB37" s="96"/>
      <c r="BC37" s="96">
        <f>AE31</f>
        <v>22</v>
      </c>
      <c r="BD37" s="108"/>
      <c r="BE37" s="109"/>
      <c r="BF37" s="109"/>
      <c r="BG37" s="110"/>
    </row>
    <row r="38" spans="1:64">
      <c r="A38" s="111"/>
      <c r="B38" s="107">
        <f t="shared" ref="B38:B40" si="39">AE31*2+$E$41+$E$42+$E$43</f>
        <v>54</v>
      </c>
      <c r="C38" s="9" t="s">
        <v>17</v>
      </c>
      <c r="D38" s="8"/>
      <c r="E38" s="7">
        <v>24</v>
      </c>
      <c r="F38" s="107"/>
      <c r="G38" s="107">
        <f t="shared" ref="G38:G40" si="40">AE31*2+$J$41+$J$42+$J$43</f>
        <v>73</v>
      </c>
      <c r="H38" s="9" t="s">
        <v>17</v>
      </c>
      <c r="I38" s="8"/>
      <c r="J38" s="7">
        <v>25</v>
      </c>
      <c r="K38" s="96"/>
      <c r="L38" s="111"/>
      <c r="M38" s="159">
        <f t="shared" ref="M38:M40" si="41">AE31*2+$P$41+$P$42+$P$43</f>
        <v>53</v>
      </c>
      <c r="N38" s="9" t="s">
        <v>17</v>
      </c>
      <c r="O38" s="8"/>
      <c r="P38" s="7">
        <v>24</v>
      </c>
      <c r="Q38" s="107"/>
      <c r="R38" s="159">
        <f t="shared" ref="R38:R40" si="42">AE31*2+$U$43+$U$42+$U$41</f>
        <v>73</v>
      </c>
      <c r="S38" s="9" t="s">
        <v>17</v>
      </c>
      <c r="T38" s="8"/>
      <c r="U38" s="7">
        <v>25</v>
      </c>
      <c r="V38" s="96"/>
      <c r="W38" s="198"/>
      <c r="X38" s="194">
        <f t="shared" ref="X38:X40" si="43">AE31+MAX($AA$41,$AA$42,$AA$43,$AA$44)</f>
        <v>26</v>
      </c>
      <c r="Y38" s="192" t="s">
        <v>85</v>
      </c>
      <c r="Z38" s="191"/>
      <c r="AA38" s="190">
        <v>72</v>
      </c>
      <c r="AB38" s="198"/>
      <c r="AC38" s="194">
        <f t="shared" ref="AC38:AC40" si="44">AE31+MAX($AF$41,$AF$42,$AF$43,$AF$44)</f>
        <v>34</v>
      </c>
      <c r="AD38" s="192" t="s">
        <v>85</v>
      </c>
      <c r="AE38" s="191"/>
      <c r="AF38" s="190">
        <v>73</v>
      </c>
      <c r="AH38" s="240"/>
      <c r="AI38" s="236">
        <f t="shared" ref="AI38:AI40" si="45">AE31</f>
        <v>22</v>
      </c>
      <c r="AJ38" s="234" t="s">
        <v>85</v>
      </c>
      <c r="AK38" s="233"/>
      <c r="AL38" s="232">
        <v>72</v>
      </c>
      <c r="AM38" s="240"/>
      <c r="AN38" s="236">
        <f t="shared" ref="AN38:AN40" si="46">AE31</f>
        <v>22</v>
      </c>
      <c r="AO38" s="234" t="s">
        <v>85</v>
      </c>
      <c r="AP38" s="233"/>
      <c r="AQ38" s="232">
        <v>73</v>
      </c>
      <c r="AU38" s="96"/>
      <c r="AV38" s="96">
        <f>AE32*2</f>
        <v>44</v>
      </c>
      <c r="AW38" s="111" t="s">
        <v>85</v>
      </c>
      <c r="AX38" s="107">
        <f>AA30</f>
        <v>24</v>
      </c>
      <c r="AY38" s="107"/>
      <c r="AZ38" s="112"/>
      <c r="BA38" s="96"/>
      <c r="BB38" s="96"/>
      <c r="BC38" s="96">
        <f>AE32</f>
        <v>22</v>
      </c>
      <c r="BD38" s="111" t="s">
        <v>85</v>
      </c>
      <c r="BE38" s="107">
        <f>AA30</f>
        <v>24</v>
      </c>
      <c r="BF38" s="107"/>
      <c r="BG38" s="112"/>
    </row>
    <row r="39" spans="1:64">
      <c r="A39" s="111"/>
      <c r="B39" s="107">
        <f t="shared" si="39"/>
        <v>54</v>
      </c>
      <c r="C39" s="6" t="s">
        <v>16</v>
      </c>
      <c r="D39" s="5"/>
      <c r="E39" s="4">
        <v>88</v>
      </c>
      <c r="F39" s="107"/>
      <c r="G39" s="107">
        <f t="shared" si="40"/>
        <v>73</v>
      </c>
      <c r="H39" s="6" t="s">
        <v>16</v>
      </c>
      <c r="I39" s="5"/>
      <c r="J39" s="4">
        <v>88</v>
      </c>
      <c r="K39" s="96"/>
      <c r="L39" s="111"/>
      <c r="M39" s="159">
        <f t="shared" si="41"/>
        <v>53</v>
      </c>
      <c r="N39" s="6" t="s">
        <v>16</v>
      </c>
      <c r="O39" s="5"/>
      <c r="P39" s="4">
        <v>88</v>
      </c>
      <c r="Q39" s="107"/>
      <c r="R39" s="159">
        <f t="shared" si="42"/>
        <v>73</v>
      </c>
      <c r="S39" s="6" t="s">
        <v>16</v>
      </c>
      <c r="T39" s="5"/>
      <c r="U39" s="4">
        <v>88</v>
      </c>
      <c r="V39" s="96"/>
      <c r="W39" s="198"/>
      <c r="X39" s="194">
        <f t="shared" si="43"/>
        <v>26</v>
      </c>
      <c r="Y39" s="189" t="s">
        <v>86</v>
      </c>
      <c r="Z39" s="188"/>
      <c r="AA39" s="187">
        <v>73</v>
      </c>
      <c r="AB39" s="198"/>
      <c r="AC39" s="194">
        <f t="shared" si="44"/>
        <v>34</v>
      </c>
      <c r="AD39" s="189" t="s">
        <v>86</v>
      </c>
      <c r="AE39" s="188"/>
      <c r="AF39" s="187">
        <v>75</v>
      </c>
      <c r="AH39" s="240"/>
      <c r="AI39" s="236">
        <f t="shared" si="45"/>
        <v>22</v>
      </c>
      <c r="AJ39" s="231" t="s">
        <v>86</v>
      </c>
      <c r="AK39" s="230"/>
      <c r="AL39" s="229">
        <v>73</v>
      </c>
      <c r="AM39" s="240"/>
      <c r="AN39" s="236">
        <f t="shared" si="46"/>
        <v>22</v>
      </c>
      <c r="AO39" s="231" t="s">
        <v>86</v>
      </c>
      <c r="AP39" s="230"/>
      <c r="AQ39" s="229">
        <v>75</v>
      </c>
      <c r="AU39" s="96"/>
      <c r="AV39" s="96">
        <f>AE33*2</f>
        <v>44</v>
      </c>
      <c r="AW39" s="111" t="s">
        <v>86</v>
      </c>
      <c r="AX39" s="107">
        <f>AA30</f>
        <v>24</v>
      </c>
      <c r="AY39" s="107"/>
      <c r="AZ39" s="112"/>
      <c r="BA39" s="96"/>
      <c r="BB39" s="96"/>
      <c r="BC39" s="96">
        <f>AE33</f>
        <v>22</v>
      </c>
      <c r="BD39" s="111" t="s">
        <v>86</v>
      </c>
      <c r="BE39" s="107">
        <f>AA30</f>
        <v>24</v>
      </c>
      <c r="BF39" s="107"/>
      <c r="BG39" s="112"/>
    </row>
    <row r="40" spans="1:64">
      <c r="A40" s="111"/>
      <c r="B40" s="107">
        <f t="shared" si="39"/>
        <v>54</v>
      </c>
      <c r="C40" s="6" t="s">
        <v>15</v>
      </c>
      <c r="D40" s="5"/>
      <c r="E40" s="4">
        <v>10</v>
      </c>
      <c r="F40" s="107"/>
      <c r="G40" s="107">
        <f t="shared" si="40"/>
        <v>73</v>
      </c>
      <c r="H40" s="6" t="s">
        <v>15</v>
      </c>
      <c r="I40" s="5"/>
      <c r="J40" s="4">
        <v>10</v>
      </c>
      <c r="K40" s="96"/>
      <c r="L40" s="111"/>
      <c r="M40" s="159">
        <f t="shared" si="41"/>
        <v>53</v>
      </c>
      <c r="N40" s="6" t="s">
        <v>15</v>
      </c>
      <c r="O40" s="5"/>
      <c r="P40" s="4">
        <v>10</v>
      </c>
      <c r="Q40" s="107"/>
      <c r="R40" s="159">
        <f t="shared" si="42"/>
        <v>73</v>
      </c>
      <c r="S40" s="6" t="s">
        <v>15</v>
      </c>
      <c r="T40" s="5"/>
      <c r="U40" s="4">
        <v>10</v>
      </c>
      <c r="V40" s="96"/>
      <c r="W40" s="198"/>
      <c r="X40" s="194">
        <f t="shared" si="43"/>
        <v>26</v>
      </c>
      <c r="Y40" s="189" t="s">
        <v>83</v>
      </c>
      <c r="Z40" s="188"/>
      <c r="AA40" s="187">
        <v>10</v>
      </c>
      <c r="AB40" s="198"/>
      <c r="AC40" s="194">
        <f t="shared" si="44"/>
        <v>34</v>
      </c>
      <c r="AD40" s="189" t="s">
        <v>83</v>
      </c>
      <c r="AE40" s="188"/>
      <c r="AF40" s="187">
        <v>10</v>
      </c>
      <c r="AH40" s="240"/>
      <c r="AI40" s="236">
        <f t="shared" si="45"/>
        <v>22</v>
      </c>
      <c r="AJ40" s="231" t="s">
        <v>83</v>
      </c>
      <c r="AK40" s="230"/>
      <c r="AL40" s="229">
        <v>10</v>
      </c>
      <c r="AM40" s="240"/>
      <c r="AN40" s="236">
        <f t="shared" si="46"/>
        <v>22</v>
      </c>
      <c r="AO40" s="231" t="s">
        <v>83</v>
      </c>
      <c r="AP40" s="230"/>
      <c r="AQ40" s="229">
        <v>10</v>
      </c>
      <c r="AU40" s="96"/>
      <c r="AV40" s="96"/>
      <c r="AW40" s="111" t="s">
        <v>83</v>
      </c>
      <c r="AX40" s="107">
        <v>10</v>
      </c>
      <c r="AY40" s="107"/>
      <c r="AZ40" s="112"/>
      <c r="BA40" s="96"/>
      <c r="BB40" s="96"/>
      <c r="BC40" s="96"/>
      <c r="BD40" s="111" t="s">
        <v>83</v>
      </c>
      <c r="BE40" s="107">
        <v>10</v>
      </c>
      <c r="BF40" s="107"/>
      <c r="BG40" s="112"/>
    </row>
    <row r="41" spans="1:64" ht="15.75" thickBot="1">
      <c r="A41" s="111"/>
      <c r="B41" s="107"/>
      <c r="C41" s="6" t="s">
        <v>14</v>
      </c>
      <c r="D41" s="5"/>
      <c r="E41" s="4">
        <v>1</v>
      </c>
      <c r="F41" s="107"/>
      <c r="G41" s="107"/>
      <c r="H41" s="6" t="s">
        <v>14</v>
      </c>
      <c r="I41" s="5"/>
      <c r="J41" s="4">
        <v>3</v>
      </c>
      <c r="K41" s="96"/>
      <c r="L41" s="111"/>
      <c r="M41" s="159"/>
      <c r="N41" s="6" t="s">
        <v>14</v>
      </c>
      <c r="O41" s="5"/>
      <c r="P41" s="4">
        <v>1</v>
      </c>
      <c r="Q41" s="107"/>
      <c r="R41" s="107"/>
      <c r="S41" s="6" t="s">
        <v>14</v>
      </c>
      <c r="T41" s="5"/>
      <c r="U41" s="4">
        <v>3</v>
      </c>
      <c r="V41" s="96"/>
      <c r="W41" s="198"/>
      <c r="X41" s="194"/>
      <c r="Y41" s="189" t="s">
        <v>91</v>
      </c>
      <c r="Z41" s="188"/>
      <c r="AA41" s="187">
        <v>4</v>
      </c>
      <c r="AB41" s="198"/>
      <c r="AC41" s="194"/>
      <c r="AD41" s="189" t="s">
        <v>91</v>
      </c>
      <c r="AE41" s="188"/>
      <c r="AF41" s="187">
        <v>6</v>
      </c>
      <c r="AH41" s="240"/>
      <c r="AI41" s="236"/>
      <c r="AJ41" s="231" t="s">
        <v>91</v>
      </c>
      <c r="AK41" s="230"/>
      <c r="AL41" s="229">
        <v>4</v>
      </c>
      <c r="AM41" s="240"/>
      <c r="AN41" s="236"/>
      <c r="AO41" s="231" t="s">
        <v>91</v>
      </c>
      <c r="AP41" s="230"/>
      <c r="AQ41" s="229">
        <v>8</v>
      </c>
      <c r="AU41" s="96"/>
      <c r="AV41" s="96"/>
      <c r="AW41" s="113"/>
      <c r="AX41" s="114"/>
      <c r="AY41" s="114"/>
      <c r="AZ41" s="115"/>
      <c r="BA41" s="96"/>
      <c r="BB41" s="96"/>
      <c r="BC41" s="96"/>
      <c r="BD41" s="113"/>
      <c r="BE41" s="114"/>
      <c r="BF41" s="114"/>
      <c r="BG41" s="115"/>
    </row>
    <row r="42" spans="1:64" ht="15.75" thickBot="1">
      <c r="A42" s="111"/>
      <c r="B42" s="107"/>
      <c r="C42" s="6" t="s">
        <v>13</v>
      </c>
      <c r="D42" s="5" t="s">
        <v>12</v>
      </c>
      <c r="E42" s="4">
        <v>5</v>
      </c>
      <c r="F42" s="107"/>
      <c r="G42" s="107"/>
      <c r="H42" s="6" t="s">
        <v>13</v>
      </c>
      <c r="I42" s="5" t="s">
        <v>12</v>
      </c>
      <c r="J42" s="4">
        <v>15</v>
      </c>
      <c r="K42" s="96"/>
      <c r="L42" s="111"/>
      <c r="M42" s="107"/>
      <c r="N42" s="6" t="s">
        <v>13</v>
      </c>
      <c r="O42" s="5" t="s">
        <v>12</v>
      </c>
      <c r="P42" s="4">
        <v>5</v>
      </c>
      <c r="Q42" s="107"/>
      <c r="R42" s="107"/>
      <c r="S42" s="6" t="s">
        <v>13</v>
      </c>
      <c r="T42" s="5" t="s">
        <v>12</v>
      </c>
      <c r="U42" s="4">
        <v>15</v>
      </c>
      <c r="V42" s="96"/>
      <c r="W42" s="198"/>
      <c r="X42" s="194"/>
      <c r="Y42" s="189" t="s">
        <v>92</v>
      </c>
      <c r="Z42" s="188"/>
      <c r="AA42" s="187">
        <v>3</v>
      </c>
      <c r="AB42" s="198"/>
      <c r="AC42" s="194"/>
      <c r="AD42" s="189" t="s">
        <v>92</v>
      </c>
      <c r="AE42" s="188"/>
      <c r="AF42" s="187">
        <v>12</v>
      </c>
      <c r="AH42" s="240"/>
      <c r="AI42" s="236"/>
      <c r="AJ42" s="231" t="s">
        <v>92</v>
      </c>
      <c r="AK42" s="230"/>
      <c r="AL42" s="229">
        <v>4</v>
      </c>
      <c r="AM42" s="240"/>
      <c r="AN42" s="236"/>
      <c r="AO42" s="231" t="s">
        <v>92</v>
      </c>
      <c r="AP42" s="230"/>
      <c r="AQ42" s="229">
        <v>11</v>
      </c>
      <c r="AU42" s="96"/>
      <c r="AV42" s="96"/>
      <c r="AW42" s="123" t="s">
        <v>84</v>
      </c>
      <c r="AX42" s="124">
        <f>AX38+AX39+SUM(AV36:AV39)*AX40</f>
        <v>1808</v>
      </c>
      <c r="AY42" s="124"/>
      <c r="AZ42" s="125"/>
      <c r="BA42" s="96"/>
      <c r="BB42" s="96"/>
      <c r="BC42" s="96"/>
      <c r="BD42" s="126" t="s">
        <v>84</v>
      </c>
      <c r="BE42" s="127">
        <f>BE38+BE39+SUM(BC36:BC39)*BE40</f>
        <v>928</v>
      </c>
      <c r="BF42" s="127"/>
      <c r="BG42" s="128"/>
    </row>
    <row r="43" spans="1:64">
      <c r="A43" s="111"/>
      <c r="B43" s="107"/>
      <c r="C43" s="6"/>
      <c r="D43" s="5" t="s">
        <v>11</v>
      </c>
      <c r="E43" s="4">
        <v>4</v>
      </c>
      <c r="F43" s="107"/>
      <c r="G43" s="107"/>
      <c r="H43" s="6"/>
      <c r="I43" s="5" t="s">
        <v>11</v>
      </c>
      <c r="J43" s="4">
        <v>11</v>
      </c>
      <c r="K43" s="96"/>
      <c r="L43" s="111"/>
      <c r="M43" s="107"/>
      <c r="N43" s="6"/>
      <c r="O43" s="5" t="s">
        <v>11</v>
      </c>
      <c r="P43" s="4">
        <v>3</v>
      </c>
      <c r="Q43" s="107"/>
      <c r="R43" s="107"/>
      <c r="S43" s="6"/>
      <c r="T43" s="5" t="s">
        <v>11</v>
      </c>
      <c r="U43" s="4">
        <v>11</v>
      </c>
      <c r="V43" s="96"/>
      <c r="W43" s="198"/>
      <c r="X43" s="194"/>
      <c r="Y43" s="189" t="s">
        <v>93</v>
      </c>
      <c r="Z43" s="188"/>
      <c r="AA43" s="187">
        <v>3</v>
      </c>
      <c r="AB43" s="198"/>
      <c r="AC43" s="194"/>
      <c r="AD43" s="189" t="s">
        <v>93</v>
      </c>
      <c r="AE43" s="188"/>
      <c r="AF43" s="187">
        <v>10</v>
      </c>
      <c r="AH43" s="240"/>
      <c r="AI43" s="236"/>
      <c r="AJ43" s="231" t="s">
        <v>93</v>
      </c>
      <c r="AK43" s="230"/>
      <c r="AL43" s="229">
        <v>3</v>
      </c>
      <c r="AM43" s="240"/>
      <c r="AN43" s="236"/>
      <c r="AO43" s="231" t="s">
        <v>93</v>
      </c>
      <c r="AP43" s="230"/>
      <c r="AQ43" s="229">
        <v>13</v>
      </c>
      <c r="AR43" s="96"/>
      <c r="AS43" s="96"/>
      <c r="AT43" s="96"/>
    </row>
    <row r="44" spans="1:64" ht="15.75" thickBot="1">
      <c r="A44" s="111"/>
      <c r="B44" s="107"/>
      <c r="C44" s="6" t="s">
        <v>10</v>
      </c>
      <c r="D44" s="5"/>
      <c r="E44" s="4">
        <v>24</v>
      </c>
      <c r="F44" s="107"/>
      <c r="G44" s="107"/>
      <c r="H44" s="6" t="s">
        <v>10</v>
      </c>
      <c r="I44" s="5"/>
      <c r="J44" s="4">
        <v>27</v>
      </c>
      <c r="K44" s="96"/>
      <c r="L44" s="111"/>
      <c r="M44" s="107"/>
      <c r="N44" s="6" t="s">
        <v>10</v>
      </c>
      <c r="O44" s="5"/>
      <c r="P44" s="4">
        <v>25</v>
      </c>
      <c r="Q44" s="107"/>
      <c r="R44" s="107"/>
      <c r="S44" s="6" t="s">
        <v>10</v>
      </c>
      <c r="T44" s="5"/>
      <c r="U44" s="4">
        <v>27</v>
      </c>
      <c r="V44" s="96"/>
      <c r="W44" s="198"/>
      <c r="X44" s="194"/>
      <c r="Y44" s="141" t="s">
        <v>94</v>
      </c>
      <c r="Z44" s="140"/>
      <c r="AA44" s="175">
        <v>2</v>
      </c>
      <c r="AB44" s="198"/>
      <c r="AC44" s="194"/>
      <c r="AD44" s="141" t="s">
        <v>94</v>
      </c>
      <c r="AE44" s="140"/>
      <c r="AF44" s="175">
        <v>3</v>
      </c>
      <c r="AG44" s="96"/>
      <c r="AH44" s="240"/>
      <c r="AI44" s="236"/>
      <c r="AJ44" s="282" t="s">
        <v>94</v>
      </c>
      <c r="AK44" s="281"/>
      <c r="AL44" s="283">
        <v>2</v>
      </c>
      <c r="AM44" s="240"/>
      <c r="AN44" s="236"/>
      <c r="AO44" s="282" t="s">
        <v>94</v>
      </c>
      <c r="AP44" s="281"/>
      <c r="AQ44" s="283">
        <v>3</v>
      </c>
      <c r="AR44" s="96"/>
      <c r="AS44" s="96"/>
    </row>
    <row r="45" spans="1:64" ht="15.75" thickBot="1">
      <c r="A45" s="111"/>
      <c r="B45" s="107"/>
      <c r="C45" s="3" t="s">
        <v>9</v>
      </c>
      <c r="D45" s="2"/>
      <c r="E45" s="1">
        <f>E38+E39+E44+E40*(SUM(B37:B40))</f>
        <v>2296</v>
      </c>
      <c r="F45" s="107"/>
      <c r="G45" s="107"/>
      <c r="H45" s="3" t="s">
        <v>9</v>
      </c>
      <c r="I45" s="2"/>
      <c r="J45" s="1">
        <f>J38+J39+J44+J40*(SUM(G37:G48))</f>
        <v>3060</v>
      </c>
      <c r="K45" s="96"/>
      <c r="L45" s="111"/>
      <c r="M45" s="107"/>
      <c r="N45" s="3" t="s">
        <v>9</v>
      </c>
      <c r="O45" s="2"/>
      <c r="P45" s="1">
        <f>P38+P39+P44+P40*(SUM(M37:M40))</f>
        <v>2257</v>
      </c>
      <c r="Q45" s="107"/>
      <c r="R45" s="107"/>
      <c r="S45" s="3" t="s">
        <v>9</v>
      </c>
      <c r="T45" s="2"/>
      <c r="U45" s="1">
        <f>U38+U39+U44+U40*(SUM(R37:R40))</f>
        <v>3060</v>
      </c>
      <c r="V45" s="96"/>
      <c r="W45" s="198"/>
      <c r="X45" s="194"/>
      <c r="Y45" s="141" t="s">
        <v>95</v>
      </c>
      <c r="Z45" s="140"/>
      <c r="AA45" s="175">
        <v>3</v>
      </c>
      <c r="AB45" s="198"/>
      <c r="AC45" s="194"/>
      <c r="AD45" s="141" t="s">
        <v>95</v>
      </c>
      <c r="AE45" s="140"/>
      <c r="AF45" s="175">
        <v>3</v>
      </c>
      <c r="AG45" s="96"/>
      <c r="AH45" s="240"/>
      <c r="AI45" s="236"/>
      <c r="AJ45" s="282" t="s">
        <v>95</v>
      </c>
      <c r="AK45" s="281"/>
      <c r="AL45" s="283">
        <v>3</v>
      </c>
      <c r="AM45" s="240"/>
      <c r="AN45" s="236"/>
      <c r="AO45" s="282" t="s">
        <v>95</v>
      </c>
      <c r="AP45" s="281"/>
      <c r="AQ45" s="283">
        <v>3</v>
      </c>
      <c r="AR45" s="96"/>
      <c r="AS45" s="96"/>
    </row>
    <row r="46" spans="1:64" ht="15.75" thickBot="1">
      <c r="A46" s="111"/>
      <c r="B46" s="107"/>
      <c r="C46" s="107"/>
      <c r="D46" s="107"/>
      <c r="E46" s="107"/>
      <c r="F46" s="107"/>
      <c r="G46" s="107"/>
      <c r="H46" s="107"/>
      <c r="I46" s="107"/>
      <c r="J46" s="112"/>
      <c r="K46" s="96"/>
      <c r="L46" s="111"/>
      <c r="M46" s="107"/>
      <c r="N46" s="107"/>
      <c r="O46" s="107"/>
      <c r="P46" s="107"/>
      <c r="Q46" s="107"/>
      <c r="R46" s="107"/>
      <c r="S46" s="107"/>
      <c r="T46" s="107"/>
      <c r="U46" s="112"/>
      <c r="V46" s="96"/>
      <c r="W46" s="198"/>
      <c r="X46" s="194"/>
      <c r="Y46" s="186" t="s">
        <v>9</v>
      </c>
      <c r="Z46" s="185"/>
      <c r="AA46" s="184">
        <f>AA38+AA39+AA40*AA45*SUM(X37:X40)+AA41+AA42+AA43+AA44</f>
        <v>3277</v>
      </c>
      <c r="AB46" s="198"/>
      <c r="AC46" s="194"/>
      <c r="AD46" s="186" t="s">
        <v>9</v>
      </c>
      <c r="AE46" s="185"/>
      <c r="AF46" s="184">
        <f>AF38+AF39+AF40*AF45*SUM(AC37:AC40)+AF41+AF42+AF43+AF44</f>
        <v>4259</v>
      </c>
      <c r="AG46" s="96"/>
      <c r="AH46" s="240"/>
      <c r="AI46" s="236"/>
      <c r="AJ46" s="228" t="s">
        <v>9</v>
      </c>
      <c r="AK46" s="227"/>
      <c r="AL46" s="226">
        <f>AL38+AL39+AL40*AL45*SUM(AI37:AI48)+AL41+AL42+AL43+AL44+MAX(AI37:AI48)</f>
        <v>2820</v>
      </c>
      <c r="AM46" s="240"/>
      <c r="AN46" s="236"/>
      <c r="AO46" s="228" t="s">
        <v>9</v>
      </c>
      <c r="AP46" s="227"/>
      <c r="AQ46" s="226">
        <f>AQ38+AQ39+AQ40*AQ45*SUM(AN37:AN48)+AQ41+AQ42+AQ43+AQ44+MAX(AN37:AN48)</f>
        <v>2845</v>
      </c>
      <c r="AR46" s="96"/>
      <c r="AS46" s="96"/>
    </row>
    <row r="47" spans="1:64">
      <c r="A47" s="111"/>
      <c r="B47" s="107"/>
      <c r="C47" s="107"/>
      <c r="D47" s="107"/>
      <c r="E47" s="107"/>
      <c r="F47" s="107"/>
      <c r="G47" s="107"/>
      <c r="H47" s="107"/>
      <c r="I47" s="107"/>
      <c r="J47" s="112"/>
      <c r="K47" s="96"/>
      <c r="L47" s="111"/>
      <c r="M47" s="107"/>
      <c r="N47" s="107"/>
      <c r="O47" s="107"/>
      <c r="P47" s="107"/>
      <c r="Q47" s="107"/>
      <c r="R47" s="107"/>
      <c r="S47" s="107"/>
      <c r="T47" s="107"/>
      <c r="U47" s="112"/>
      <c r="V47" s="96"/>
      <c r="W47" s="111"/>
      <c r="X47" s="107"/>
      <c r="Y47" s="107"/>
      <c r="Z47" s="107"/>
      <c r="AA47" s="107"/>
      <c r="AB47" s="107"/>
      <c r="AC47" s="107"/>
      <c r="AD47" s="107"/>
      <c r="AE47" s="107"/>
      <c r="AF47" s="112"/>
      <c r="AG47" s="96"/>
      <c r="AH47" s="240"/>
      <c r="AI47" s="236"/>
      <c r="AJ47" s="235"/>
      <c r="AK47" s="236"/>
      <c r="AL47" s="236"/>
      <c r="AM47" s="236"/>
      <c r="AN47" s="236"/>
      <c r="AO47" s="236"/>
      <c r="AP47" s="236"/>
      <c r="AQ47" s="241"/>
      <c r="AR47" s="96"/>
      <c r="AS47" s="96"/>
    </row>
    <row r="48" spans="1:64" ht="15.75" thickBot="1">
      <c r="A48" s="113"/>
      <c r="B48" s="114"/>
      <c r="C48" s="114"/>
      <c r="D48" s="114"/>
      <c r="E48" s="114"/>
      <c r="F48" s="114"/>
      <c r="G48" s="114"/>
      <c r="H48" s="114"/>
      <c r="I48" s="114"/>
      <c r="J48" s="115"/>
      <c r="K48" s="96"/>
      <c r="L48" s="113"/>
      <c r="M48" s="114"/>
      <c r="N48" s="114"/>
      <c r="O48" s="114"/>
      <c r="P48" s="114"/>
      <c r="Q48" s="114"/>
      <c r="R48" s="114"/>
      <c r="S48" s="114"/>
      <c r="T48" s="114"/>
      <c r="U48" s="115"/>
      <c r="V48" s="96"/>
      <c r="W48" s="113"/>
      <c r="X48" s="114"/>
      <c r="Y48" s="114"/>
      <c r="Z48" s="114"/>
      <c r="AA48" s="114"/>
      <c r="AB48" s="114"/>
      <c r="AC48" s="114"/>
      <c r="AD48" s="114"/>
      <c r="AE48" s="114"/>
      <c r="AF48" s="115"/>
      <c r="AH48" s="242"/>
      <c r="AI48" s="236"/>
      <c r="AJ48" s="243"/>
      <c r="AK48" s="243"/>
      <c r="AL48" s="243"/>
      <c r="AM48" s="243"/>
      <c r="AN48" s="236"/>
      <c r="AO48" s="243"/>
      <c r="AP48" s="243"/>
      <c r="AQ48" s="244"/>
    </row>
  </sheetData>
  <mergeCells count="20">
    <mergeCell ref="AD37:AF37"/>
    <mergeCell ref="AW36:AZ36"/>
    <mergeCell ref="BD36:BG36"/>
    <mergeCell ref="C37:E37"/>
    <mergeCell ref="H37:J37"/>
    <mergeCell ref="N37:P37"/>
    <mergeCell ref="S37:U37"/>
    <mergeCell ref="Y37:AA37"/>
    <mergeCell ref="AJ37:AL37"/>
    <mergeCell ref="AO37:AQ37"/>
    <mergeCell ref="C16:E16"/>
    <mergeCell ref="H16:J16"/>
    <mergeCell ref="N16:P16"/>
    <mergeCell ref="S16:U16"/>
    <mergeCell ref="Y16:AA16"/>
    <mergeCell ref="AD16:AF16"/>
    <mergeCell ref="AW15:AZ15"/>
    <mergeCell ref="BD15:BG15"/>
    <mergeCell ref="AJ16:AL16"/>
    <mergeCell ref="AO16:AQ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opLeftCell="A13" workbookViewId="0">
      <selection activeCell="AQ47" activeCellId="3" sqref="AL25 AQ25 AL47 AQ47"/>
    </sheetView>
  </sheetViews>
  <sheetFormatPr baseColWidth="10" defaultColWidth="4.42578125" defaultRowHeight="15"/>
  <cols>
    <col min="5" max="5" width="5" bestFit="1" customWidth="1"/>
    <col min="10" max="10" width="5" bestFit="1" customWidth="1"/>
    <col min="16" max="16" width="5" bestFit="1" customWidth="1"/>
    <col min="21" max="21" width="5" bestFit="1" customWidth="1"/>
    <col min="27" max="27" width="5" bestFit="1" customWidth="1"/>
    <col min="28" max="28" width="7.5703125" bestFit="1" customWidth="1"/>
    <col min="32" max="32" width="7.5703125" bestFit="1" customWidth="1"/>
    <col min="36" max="38" width="5" bestFit="1" customWidth="1"/>
    <col min="43" max="43" width="5" bestFit="1" customWidth="1"/>
    <col min="50" max="50" width="5" bestFit="1" customWidth="1"/>
    <col min="57" max="57" width="5" bestFit="1" customWidth="1"/>
  </cols>
  <sheetData>
    <row r="1" spans="1:70" ht="15.75" thickBot="1">
      <c r="A1" s="90" t="s">
        <v>2</v>
      </c>
      <c r="B1" s="90">
        <v>54</v>
      </c>
      <c r="D1" s="91" t="s">
        <v>3</v>
      </c>
      <c r="E1" s="91">
        <v>1296</v>
      </c>
      <c r="G1" s="122" t="s">
        <v>80</v>
      </c>
      <c r="H1" s="122">
        <v>0.5</v>
      </c>
    </row>
    <row r="2" spans="1:70" ht="15.75" thickBot="1">
      <c r="A2">
        <v>40</v>
      </c>
      <c r="B2">
        <v>-1</v>
      </c>
      <c r="C2">
        <v>-1</v>
      </c>
      <c r="D2">
        <v>-1</v>
      </c>
      <c r="E2">
        <v>22</v>
      </c>
      <c r="F2">
        <v>-1</v>
      </c>
      <c r="G2">
        <v>49</v>
      </c>
      <c r="H2">
        <v>23</v>
      </c>
      <c r="I2">
        <v>43</v>
      </c>
      <c r="J2">
        <v>-1</v>
      </c>
      <c r="K2">
        <v>-1</v>
      </c>
      <c r="L2">
        <v>-1</v>
      </c>
      <c r="M2">
        <v>1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AA2" s="100" t="s">
        <v>23</v>
      </c>
      <c r="AB2" s="99">
        <f>COUNT(A2:X2)</f>
        <v>24</v>
      </c>
      <c r="AC2" s="96"/>
      <c r="AD2" s="96"/>
      <c r="AE2" s="103" t="s">
        <v>22</v>
      </c>
      <c r="AF2" s="102">
        <f>SUM(AP2:BM2)</f>
        <v>7</v>
      </c>
      <c r="AP2">
        <f>IF(A2&gt;-1,1,0)</f>
        <v>1</v>
      </c>
      <c r="AQ2" s="96">
        <f t="shared" ref="AQ2:BM11" si="0">IF(B2&gt;-1,1,0)</f>
        <v>0</v>
      </c>
      <c r="AR2" s="96">
        <f t="shared" si="0"/>
        <v>0</v>
      </c>
      <c r="AS2" s="96">
        <f t="shared" si="0"/>
        <v>0</v>
      </c>
      <c r="AT2" s="96">
        <f t="shared" si="0"/>
        <v>1</v>
      </c>
      <c r="AU2" s="96">
        <f t="shared" si="0"/>
        <v>0</v>
      </c>
      <c r="AV2" s="96">
        <f t="shared" si="0"/>
        <v>1</v>
      </c>
      <c r="AW2" s="96">
        <f t="shared" si="0"/>
        <v>1</v>
      </c>
      <c r="AX2" s="96">
        <f t="shared" si="0"/>
        <v>1</v>
      </c>
      <c r="AY2" s="96">
        <f t="shared" si="0"/>
        <v>0</v>
      </c>
      <c r="AZ2" s="96">
        <f t="shared" si="0"/>
        <v>0</v>
      </c>
      <c r="BA2" s="96">
        <f t="shared" si="0"/>
        <v>0</v>
      </c>
      <c r="BB2" s="96">
        <f t="shared" si="0"/>
        <v>1</v>
      </c>
      <c r="BC2" s="96">
        <f t="shared" si="0"/>
        <v>1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 t="shared" si="0"/>
        <v>0</v>
      </c>
      <c r="BL2" s="96">
        <f t="shared" si="0"/>
        <v>0</v>
      </c>
      <c r="BM2" s="96">
        <f t="shared" si="0"/>
        <v>0</v>
      </c>
      <c r="BN2" s="96"/>
      <c r="BO2" s="96"/>
      <c r="BP2" s="96"/>
      <c r="BQ2" s="96"/>
      <c r="BR2" s="96"/>
    </row>
    <row r="3" spans="1:70" ht="15.75" thickBot="1">
      <c r="A3">
        <v>50</v>
      </c>
      <c r="B3">
        <v>1</v>
      </c>
      <c r="C3">
        <v>-1</v>
      </c>
      <c r="D3">
        <v>-1</v>
      </c>
      <c r="E3">
        <v>48</v>
      </c>
      <c r="F3">
        <v>35</v>
      </c>
      <c r="G3">
        <v>-1</v>
      </c>
      <c r="H3">
        <v>-1</v>
      </c>
      <c r="I3">
        <v>13</v>
      </c>
      <c r="J3">
        <v>-1</v>
      </c>
      <c r="K3">
        <v>30</v>
      </c>
      <c r="L3">
        <v>-1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AA3" s="96"/>
      <c r="AB3" s="96"/>
      <c r="AC3" s="96"/>
      <c r="AD3" s="96"/>
      <c r="AE3" s="96"/>
      <c r="AF3" s="98">
        <f t="shared" ref="AF3:AF13" si="1">SUM(AP3:BM3)</f>
        <v>8</v>
      </c>
      <c r="AP3" s="96">
        <f t="shared" ref="AP3:AP13" si="2">IF(A3&gt;-1,1,0)</f>
        <v>1</v>
      </c>
      <c r="AQ3" s="96">
        <f t="shared" si="0"/>
        <v>1</v>
      </c>
      <c r="AR3" s="96">
        <f t="shared" si="0"/>
        <v>0</v>
      </c>
      <c r="AS3" s="96">
        <f t="shared" si="0"/>
        <v>0</v>
      </c>
      <c r="AT3" s="96">
        <f t="shared" si="0"/>
        <v>1</v>
      </c>
      <c r="AU3" s="96">
        <f t="shared" si="0"/>
        <v>1</v>
      </c>
      <c r="AV3" s="96">
        <f t="shared" si="0"/>
        <v>0</v>
      </c>
      <c r="AW3" s="96">
        <f t="shared" si="0"/>
        <v>0</v>
      </c>
      <c r="AX3" s="96">
        <f t="shared" si="0"/>
        <v>1</v>
      </c>
      <c r="AY3" s="96">
        <f t="shared" si="0"/>
        <v>0</v>
      </c>
      <c r="AZ3" s="96">
        <f t="shared" si="0"/>
        <v>1</v>
      </c>
      <c r="BA3" s="96">
        <f t="shared" si="0"/>
        <v>0</v>
      </c>
      <c r="BB3" s="96">
        <f t="shared" si="0"/>
        <v>0</v>
      </c>
      <c r="BC3" s="96">
        <f t="shared" si="0"/>
        <v>1</v>
      </c>
      <c r="BD3" s="96">
        <f t="shared" si="0"/>
        <v>1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si="0"/>
        <v>0</v>
      </c>
      <c r="BL3" s="96">
        <f t="shared" si="0"/>
        <v>0</v>
      </c>
      <c r="BM3" s="96">
        <f t="shared" si="0"/>
        <v>0</v>
      </c>
      <c r="BN3" s="96"/>
      <c r="BO3" s="96"/>
      <c r="BP3" s="96"/>
      <c r="BQ3" s="96"/>
      <c r="BR3" s="96"/>
    </row>
    <row r="4" spans="1:70" ht="15.75" thickBot="1">
      <c r="A4">
        <v>39</v>
      </c>
      <c r="B4">
        <v>50</v>
      </c>
      <c r="C4">
        <v>-1</v>
      </c>
      <c r="D4">
        <v>-1</v>
      </c>
      <c r="E4">
        <v>4</v>
      </c>
      <c r="F4">
        <v>-1</v>
      </c>
      <c r="G4">
        <v>2</v>
      </c>
      <c r="H4">
        <v>-1</v>
      </c>
      <c r="I4">
        <v>-1</v>
      </c>
      <c r="J4">
        <v>-1</v>
      </c>
      <c r="K4">
        <v>-1</v>
      </c>
      <c r="L4">
        <v>49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AA4" s="100" t="s">
        <v>21</v>
      </c>
      <c r="AB4" s="101">
        <f>COUNT(A2:A13)</f>
        <v>12</v>
      </c>
      <c r="AC4" s="96"/>
      <c r="AD4" s="96"/>
      <c r="AE4" s="96"/>
      <c r="AF4" s="98">
        <f t="shared" si="1"/>
        <v>7</v>
      </c>
      <c r="AP4" s="96">
        <f t="shared" si="2"/>
        <v>1</v>
      </c>
      <c r="AQ4" s="96">
        <f t="shared" si="0"/>
        <v>1</v>
      </c>
      <c r="AR4" s="96">
        <f t="shared" si="0"/>
        <v>0</v>
      </c>
      <c r="AS4" s="96">
        <f t="shared" si="0"/>
        <v>0</v>
      </c>
      <c r="AT4" s="96">
        <f t="shared" si="0"/>
        <v>1</v>
      </c>
      <c r="AU4" s="96">
        <f t="shared" si="0"/>
        <v>0</v>
      </c>
      <c r="AV4" s="96">
        <f t="shared" si="0"/>
        <v>1</v>
      </c>
      <c r="AW4" s="96">
        <f t="shared" si="0"/>
        <v>0</v>
      </c>
      <c r="AX4" s="96">
        <f t="shared" si="0"/>
        <v>0</v>
      </c>
      <c r="AY4" s="96">
        <f t="shared" si="0"/>
        <v>0</v>
      </c>
      <c r="AZ4" s="96">
        <f t="shared" si="0"/>
        <v>0</v>
      </c>
      <c r="BA4" s="96">
        <f t="shared" si="0"/>
        <v>1</v>
      </c>
      <c r="BB4" s="96">
        <f t="shared" si="0"/>
        <v>0</v>
      </c>
      <c r="BC4" s="96">
        <f t="shared" si="0"/>
        <v>0</v>
      </c>
      <c r="BD4" s="96">
        <f t="shared" si="0"/>
        <v>1</v>
      </c>
      <c r="BE4" s="96">
        <f t="shared" si="0"/>
        <v>1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0"/>
        <v>0</v>
      </c>
      <c r="BL4" s="96">
        <f t="shared" si="0"/>
        <v>0</v>
      </c>
      <c r="BM4" s="96">
        <f t="shared" si="0"/>
        <v>0</v>
      </c>
      <c r="BN4" s="96"/>
      <c r="BO4" s="96"/>
      <c r="BP4" s="96"/>
      <c r="BQ4" s="96"/>
      <c r="BR4" s="96"/>
    </row>
    <row r="5" spans="1:70" ht="15.75" thickBot="1">
      <c r="A5">
        <v>33</v>
      </c>
      <c r="B5">
        <v>-1</v>
      </c>
      <c r="C5">
        <v>-1</v>
      </c>
      <c r="D5">
        <v>38</v>
      </c>
      <c r="E5">
        <v>37</v>
      </c>
      <c r="F5">
        <v>-1</v>
      </c>
      <c r="G5">
        <v>-1</v>
      </c>
      <c r="H5">
        <v>4</v>
      </c>
      <c r="I5">
        <v>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AA5" s="96"/>
      <c r="AB5" s="96"/>
      <c r="AC5" s="96"/>
      <c r="AD5" s="96"/>
      <c r="AE5" s="96"/>
      <c r="AF5" s="98">
        <f t="shared" si="1"/>
        <v>7</v>
      </c>
      <c r="AP5" s="96">
        <f t="shared" si="2"/>
        <v>1</v>
      </c>
      <c r="AQ5" s="96">
        <f t="shared" si="0"/>
        <v>0</v>
      </c>
      <c r="AR5" s="96">
        <f t="shared" si="0"/>
        <v>0</v>
      </c>
      <c r="AS5" s="96">
        <f t="shared" si="0"/>
        <v>1</v>
      </c>
      <c r="AT5" s="96">
        <f t="shared" si="0"/>
        <v>1</v>
      </c>
      <c r="AU5" s="96">
        <f t="shared" si="0"/>
        <v>0</v>
      </c>
      <c r="AV5" s="96">
        <f t="shared" si="0"/>
        <v>0</v>
      </c>
      <c r="AW5" s="96">
        <f t="shared" si="0"/>
        <v>1</v>
      </c>
      <c r="AX5" s="96">
        <f t="shared" si="0"/>
        <v>1</v>
      </c>
      <c r="AY5" s="96">
        <f t="shared" si="0"/>
        <v>0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0</v>
      </c>
      <c r="BD5" s="96">
        <f t="shared" si="0"/>
        <v>0</v>
      </c>
      <c r="BE5" s="96">
        <f t="shared" si="0"/>
        <v>1</v>
      </c>
      <c r="BF5" s="96">
        <f t="shared" si="0"/>
        <v>1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0"/>
        <v>0</v>
      </c>
      <c r="BL5" s="96">
        <f t="shared" si="0"/>
        <v>0</v>
      </c>
      <c r="BM5" s="96">
        <f t="shared" si="0"/>
        <v>0</v>
      </c>
      <c r="BN5" s="96"/>
      <c r="BO5" s="96"/>
      <c r="BP5" s="96"/>
      <c r="BQ5" s="96"/>
      <c r="BR5" s="96"/>
    </row>
    <row r="6" spans="1:70" ht="15.75" thickBot="1">
      <c r="A6">
        <v>45</v>
      </c>
      <c r="B6">
        <v>-1</v>
      </c>
      <c r="C6">
        <v>-1</v>
      </c>
      <c r="D6">
        <v>-1</v>
      </c>
      <c r="E6">
        <v>0</v>
      </c>
      <c r="F6">
        <v>22</v>
      </c>
      <c r="G6">
        <v>-1</v>
      </c>
      <c r="H6">
        <v>-1</v>
      </c>
      <c r="I6">
        <v>20</v>
      </c>
      <c r="J6">
        <v>42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AA6" s="100" t="s">
        <v>0</v>
      </c>
      <c r="AB6" s="99">
        <f>SUM(AF2:AF13)</f>
        <v>86</v>
      </c>
      <c r="AC6" s="96"/>
      <c r="AD6" s="96"/>
      <c r="AE6" s="96"/>
      <c r="AF6" s="98">
        <f t="shared" si="1"/>
        <v>7</v>
      </c>
      <c r="AP6" s="96">
        <f t="shared" si="2"/>
        <v>1</v>
      </c>
      <c r="AQ6" s="96">
        <f t="shared" si="0"/>
        <v>0</v>
      </c>
      <c r="AR6" s="96">
        <f t="shared" si="0"/>
        <v>0</v>
      </c>
      <c r="AS6" s="96">
        <f t="shared" si="0"/>
        <v>0</v>
      </c>
      <c r="AT6" s="96">
        <f t="shared" si="0"/>
        <v>1</v>
      </c>
      <c r="AU6" s="96">
        <f t="shared" si="0"/>
        <v>1</v>
      </c>
      <c r="AV6" s="96">
        <f t="shared" si="0"/>
        <v>0</v>
      </c>
      <c r="AW6" s="96">
        <f t="shared" si="0"/>
        <v>0</v>
      </c>
      <c r="AX6" s="96">
        <f t="shared" si="0"/>
        <v>1</v>
      </c>
      <c r="AY6" s="96">
        <f t="shared" si="0"/>
        <v>1</v>
      </c>
      <c r="AZ6" s="96">
        <f t="shared" si="0"/>
        <v>0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0</v>
      </c>
      <c r="BE6" s="96">
        <f t="shared" si="0"/>
        <v>0</v>
      </c>
      <c r="BF6" s="96">
        <f t="shared" si="0"/>
        <v>1</v>
      </c>
      <c r="BG6" s="96">
        <f t="shared" si="0"/>
        <v>1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0"/>
        <v>0</v>
      </c>
      <c r="BL6" s="96">
        <f t="shared" si="0"/>
        <v>0</v>
      </c>
      <c r="BM6" s="96">
        <f t="shared" si="0"/>
        <v>0</v>
      </c>
      <c r="BN6" s="96"/>
      <c r="BO6" s="96"/>
      <c r="BP6" s="96"/>
      <c r="BQ6" s="96"/>
      <c r="BR6" s="96"/>
    </row>
    <row r="7" spans="1:70">
      <c r="A7">
        <v>51</v>
      </c>
      <c r="B7">
        <v>-1</v>
      </c>
      <c r="C7">
        <v>-1</v>
      </c>
      <c r="D7">
        <v>48</v>
      </c>
      <c r="E7">
        <v>35</v>
      </c>
      <c r="F7">
        <v>-1</v>
      </c>
      <c r="G7">
        <v>-1</v>
      </c>
      <c r="H7">
        <v>-1</v>
      </c>
      <c r="I7">
        <v>44</v>
      </c>
      <c r="J7">
        <v>-1</v>
      </c>
      <c r="K7">
        <v>18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A7" s="96"/>
      <c r="AB7" s="96"/>
      <c r="AC7" s="96"/>
      <c r="AD7" s="96"/>
      <c r="AE7" s="96"/>
      <c r="AF7" s="98">
        <f t="shared" si="1"/>
        <v>7</v>
      </c>
      <c r="AP7" s="96">
        <f t="shared" si="2"/>
        <v>1</v>
      </c>
      <c r="AQ7" s="96">
        <f t="shared" si="0"/>
        <v>0</v>
      </c>
      <c r="AR7" s="96">
        <f t="shared" si="0"/>
        <v>0</v>
      </c>
      <c r="AS7" s="96">
        <f t="shared" si="0"/>
        <v>1</v>
      </c>
      <c r="AT7" s="96">
        <f t="shared" si="0"/>
        <v>1</v>
      </c>
      <c r="AU7" s="96">
        <f t="shared" si="0"/>
        <v>0</v>
      </c>
      <c r="AV7" s="96">
        <f t="shared" si="0"/>
        <v>0</v>
      </c>
      <c r="AW7" s="96">
        <f t="shared" si="0"/>
        <v>0</v>
      </c>
      <c r="AX7" s="96">
        <f t="shared" si="0"/>
        <v>1</v>
      </c>
      <c r="AY7" s="96">
        <f t="shared" si="0"/>
        <v>0</v>
      </c>
      <c r="AZ7" s="96">
        <f t="shared" si="0"/>
        <v>1</v>
      </c>
      <c r="BA7" s="96">
        <f t="shared" si="0"/>
        <v>0</v>
      </c>
      <c r="BB7" s="96">
        <f t="shared" si="0"/>
        <v>0</v>
      </c>
      <c r="BC7" s="96">
        <f t="shared" si="0"/>
        <v>0</v>
      </c>
      <c r="BD7" s="96">
        <f t="shared" si="0"/>
        <v>0</v>
      </c>
      <c r="BE7" s="96">
        <f t="shared" si="0"/>
        <v>0</v>
      </c>
      <c r="BF7" s="96">
        <f t="shared" si="0"/>
        <v>0</v>
      </c>
      <c r="BG7" s="96">
        <f t="shared" si="0"/>
        <v>1</v>
      </c>
      <c r="BH7" s="96">
        <f t="shared" si="0"/>
        <v>1</v>
      </c>
      <c r="BI7" s="96">
        <f t="shared" si="0"/>
        <v>0</v>
      </c>
      <c r="BJ7" s="96">
        <f t="shared" si="0"/>
        <v>0</v>
      </c>
      <c r="BK7" s="96">
        <f t="shared" si="0"/>
        <v>0</v>
      </c>
      <c r="BL7" s="96">
        <f t="shared" si="0"/>
        <v>0</v>
      </c>
      <c r="BM7" s="96">
        <f t="shared" si="0"/>
        <v>0</v>
      </c>
      <c r="BN7" s="96"/>
      <c r="BO7" s="96"/>
      <c r="BP7" s="96"/>
      <c r="BQ7" s="96"/>
      <c r="BR7" s="96"/>
    </row>
    <row r="8" spans="1:70">
      <c r="A8">
        <v>47</v>
      </c>
      <c r="B8">
        <v>11</v>
      </c>
      <c r="C8">
        <v>-1</v>
      </c>
      <c r="D8">
        <v>-1</v>
      </c>
      <c r="E8">
        <v>-1</v>
      </c>
      <c r="F8">
        <v>17</v>
      </c>
      <c r="G8">
        <v>-1</v>
      </c>
      <c r="H8">
        <v>-1</v>
      </c>
      <c r="I8">
        <v>51</v>
      </c>
      <c r="J8">
        <v>-1</v>
      </c>
      <c r="K8">
        <v>-1</v>
      </c>
      <c r="L8">
        <v>-1</v>
      </c>
      <c r="M8">
        <v>0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A8" s="96"/>
      <c r="AB8" s="96"/>
      <c r="AC8" s="96"/>
      <c r="AD8" s="96"/>
      <c r="AE8" s="96"/>
      <c r="AF8" s="98">
        <f t="shared" si="1"/>
        <v>7</v>
      </c>
      <c r="AP8" s="96">
        <f t="shared" si="2"/>
        <v>1</v>
      </c>
      <c r="AQ8" s="96">
        <f t="shared" si="0"/>
        <v>1</v>
      </c>
      <c r="AR8" s="96">
        <f t="shared" si="0"/>
        <v>0</v>
      </c>
      <c r="AS8" s="96">
        <f t="shared" si="0"/>
        <v>0</v>
      </c>
      <c r="AT8" s="96">
        <f t="shared" si="0"/>
        <v>0</v>
      </c>
      <c r="AU8" s="96">
        <f t="shared" si="0"/>
        <v>1</v>
      </c>
      <c r="AV8" s="96">
        <f t="shared" si="0"/>
        <v>0</v>
      </c>
      <c r="AW8" s="96">
        <f t="shared" si="0"/>
        <v>0</v>
      </c>
      <c r="AX8" s="96">
        <f t="shared" si="0"/>
        <v>1</v>
      </c>
      <c r="AY8" s="96">
        <f t="shared" si="0"/>
        <v>0</v>
      </c>
      <c r="AZ8" s="96">
        <f t="shared" si="0"/>
        <v>0</v>
      </c>
      <c r="BA8" s="96">
        <f t="shared" si="0"/>
        <v>0</v>
      </c>
      <c r="BB8" s="96">
        <f t="shared" si="0"/>
        <v>1</v>
      </c>
      <c r="BC8" s="96">
        <f t="shared" si="0"/>
        <v>0</v>
      </c>
      <c r="BD8" s="96">
        <f t="shared" si="0"/>
        <v>0</v>
      </c>
      <c r="BE8" s="96">
        <f t="shared" si="0"/>
        <v>0</v>
      </c>
      <c r="BF8" s="96">
        <f t="shared" si="0"/>
        <v>0</v>
      </c>
      <c r="BG8" s="96">
        <f t="shared" si="0"/>
        <v>0</v>
      </c>
      <c r="BH8" s="96">
        <f t="shared" si="0"/>
        <v>1</v>
      </c>
      <c r="BI8" s="96">
        <f t="shared" si="0"/>
        <v>1</v>
      </c>
      <c r="BJ8" s="96">
        <f t="shared" si="0"/>
        <v>0</v>
      </c>
      <c r="BK8" s="96">
        <f t="shared" si="0"/>
        <v>0</v>
      </c>
      <c r="BL8" s="96">
        <f t="shared" si="0"/>
        <v>0</v>
      </c>
      <c r="BM8" s="96">
        <f t="shared" si="0"/>
        <v>0</v>
      </c>
      <c r="BN8" s="96"/>
      <c r="BO8" s="96"/>
      <c r="BP8" s="96"/>
      <c r="BQ8" s="96"/>
      <c r="BR8" s="96"/>
    </row>
    <row r="9" spans="1:70">
      <c r="A9">
        <v>5</v>
      </c>
      <c r="B9">
        <v>-1</v>
      </c>
      <c r="C9">
        <v>25</v>
      </c>
      <c r="D9">
        <v>-1</v>
      </c>
      <c r="E9">
        <v>6</v>
      </c>
      <c r="F9">
        <v>-1</v>
      </c>
      <c r="G9">
        <v>45</v>
      </c>
      <c r="H9">
        <v>-1</v>
      </c>
      <c r="I9">
        <v>13</v>
      </c>
      <c r="J9">
        <v>40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A9" s="96"/>
      <c r="AB9" s="96"/>
      <c r="AC9" s="96"/>
      <c r="AD9" s="96"/>
      <c r="AE9" s="96"/>
      <c r="AF9" s="98">
        <f t="shared" si="1"/>
        <v>8</v>
      </c>
      <c r="AP9" s="96">
        <f t="shared" si="2"/>
        <v>1</v>
      </c>
      <c r="AQ9" s="96">
        <f t="shared" si="0"/>
        <v>0</v>
      </c>
      <c r="AR9" s="96">
        <f t="shared" si="0"/>
        <v>1</v>
      </c>
      <c r="AS9" s="96">
        <f t="shared" si="0"/>
        <v>0</v>
      </c>
      <c r="AT9" s="96">
        <f t="shared" si="0"/>
        <v>1</v>
      </c>
      <c r="AU9" s="96">
        <f t="shared" si="0"/>
        <v>0</v>
      </c>
      <c r="AV9" s="96">
        <f t="shared" si="0"/>
        <v>1</v>
      </c>
      <c r="AW9" s="96">
        <f t="shared" si="0"/>
        <v>0</v>
      </c>
      <c r="AX9" s="96">
        <f t="shared" si="0"/>
        <v>1</v>
      </c>
      <c r="AY9" s="96">
        <f t="shared" si="0"/>
        <v>1</v>
      </c>
      <c r="AZ9" s="96">
        <f t="shared" si="0"/>
        <v>0</v>
      </c>
      <c r="BA9" s="96">
        <f t="shared" si="0"/>
        <v>0</v>
      </c>
      <c r="BB9" s="96">
        <f t="shared" si="0"/>
        <v>0</v>
      </c>
      <c r="BC9" s="96">
        <f t="shared" si="0"/>
        <v>0</v>
      </c>
      <c r="BD9" s="96">
        <f t="shared" si="0"/>
        <v>0</v>
      </c>
      <c r="BE9" s="96">
        <f t="shared" si="0"/>
        <v>0</v>
      </c>
      <c r="BF9" s="96">
        <f t="shared" si="0"/>
        <v>0</v>
      </c>
      <c r="BG9" s="96">
        <f t="shared" si="0"/>
        <v>0</v>
      </c>
      <c r="BH9" s="96">
        <f t="shared" si="0"/>
        <v>0</v>
      </c>
      <c r="BI9" s="96">
        <f t="shared" si="0"/>
        <v>1</v>
      </c>
      <c r="BJ9" s="96">
        <f t="shared" si="0"/>
        <v>1</v>
      </c>
      <c r="BK9" s="96">
        <f t="shared" si="0"/>
        <v>0</v>
      </c>
      <c r="BL9" s="96">
        <f t="shared" si="0"/>
        <v>0</v>
      </c>
      <c r="BM9" s="96">
        <f t="shared" si="0"/>
        <v>0</v>
      </c>
      <c r="BN9" s="96"/>
      <c r="BO9" s="96"/>
      <c r="BP9" s="96"/>
      <c r="BQ9" s="96"/>
      <c r="BR9" s="96"/>
    </row>
    <row r="10" spans="1:70">
      <c r="A10">
        <v>33</v>
      </c>
      <c r="B10">
        <v>-1</v>
      </c>
      <c r="C10">
        <v>-1</v>
      </c>
      <c r="D10">
        <v>34</v>
      </c>
      <c r="E10">
        <v>24</v>
      </c>
      <c r="F10">
        <v>-1</v>
      </c>
      <c r="G10">
        <v>-1</v>
      </c>
      <c r="H10">
        <v>-1</v>
      </c>
      <c r="I10">
        <v>23</v>
      </c>
      <c r="J10">
        <v>-1</v>
      </c>
      <c r="K10">
        <v>-1</v>
      </c>
      <c r="L10">
        <v>46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A10" s="96"/>
      <c r="AB10" s="96"/>
      <c r="AC10" s="96"/>
      <c r="AD10" s="96"/>
      <c r="AE10" s="96"/>
      <c r="AF10" s="98">
        <f t="shared" si="1"/>
        <v>7</v>
      </c>
      <c r="AP10" s="96">
        <f t="shared" si="2"/>
        <v>1</v>
      </c>
      <c r="AQ10" s="96">
        <f t="shared" si="0"/>
        <v>0</v>
      </c>
      <c r="AR10" s="96">
        <f t="shared" si="0"/>
        <v>0</v>
      </c>
      <c r="AS10" s="96">
        <f t="shared" si="0"/>
        <v>1</v>
      </c>
      <c r="AT10" s="96">
        <f t="shared" si="0"/>
        <v>1</v>
      </c>
      <c r="AU10" s="96">
        <f t="shared" si="0"/>
        <v>0</v>
      </c>
      <c r="AV10" s="96">
        <f t="shared" si="0"/>
        <v>0</v>
      </c>
      <c r="AW10" s="96">
        <f t="shared" si="0"/>
        <v>0</v>
      </c>
      <c r="AX10" s="96">
        <f t="shared" si="0"/>
        <v>1</v>
      </c>
      <c r="AY10" s="96">
        <f t="shared" si="0"/>
        <v>0</v>
      </c>
      <c r="AZ10" s="96">
        <f t="shared" si="0"/>
        <v>0</v>
      </c>
      <c r="BA10" s="96">
        <f t="shared" si="0"/>
        <v>1</v>
      </c>
      <c r="BB10" s="96">
        <f t="shared" si="0"/>
        <v>0</v>
      </c>
      <c r="BC10" s="96">
        <f t="shared" si="0"/>
        <v>0</v>
      </c>
      <c r="BD10" s="96">
        <f t="shared" si="0"/>
        <v>0</v>
      </c>
      <c r="BE10" s="96">
        <f t="shared" si="0"/>
        <v>0</v>
      </c>
      <c r="BF10" s="96">
        <f t="shared" si="0"/>
        <v>0</v>
      </c>
      <c r="BG10" s="96">
        <f t="shared" si="0"/>
        <v>0</v>
      </c>
      <c r="BH10" s="96">
        <f t="shared" si="0"/>
        <v>0</v>
      </c>
      <c r="BI10" s="96">
        <f t="shared" si="0"/>
        <v>0</v>
      </c>
      <c r="BJ10" s="96">
        <f t="shared" si="0"/>
        <v>1</v>
      </c>
      <c r="BK10" s="96">
        <f t="shared" si="0"/>
        <v>1</v>
      </c>
      <c r="BL10" s="96">
        <f t="shared" si="0"/>
        <v>0</v>
      </c>
      <c r="BM10" s="96">
        <f t="shared" si="0"/>
        <v>0</v>
      </c>
      <c r="BN10" s="96"/>
      <c r="BO10" s="96"/>
      <c r="BP10" s="96"/>
      <c r="BQ10" s="96"/>
      <c r="BR10" s="96"/>
    </row>
    <row r="11" spans="1:70">
      <c r="A11">
        <v>1</v>
      </c>
      <c r="B11">
        <v>-1</v>
      </c>
      <c r="C11">
        <v>27</v>
      </c>
      <c r="D11">
        <v>-1</v>
      </c>
      <c r="E11">
        <v>1</v>
      </c>
      <c r="F11">
        <v>-1</v>
      </c>
      <c r="G11">
        <v>-1</v>
      </c>
      <c r="H11">
        <v>-1</v>
      </c>
      <c r="I11">
        <v>38</v>
      </c>
      <c r="J11">
        <v>-1</v>
      </c>
      <c r="K11">
        <v>44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A11" s="96"/>
      <c r="AB11" s="96"/>
      <c r="AC11" s="96"/>
      <c r="AD11" s="96"/>
      <c r="AE11" s="96"/>
      <c r="AF11" s="98">
        <f t="shared" si="1"/>
        <v>7</v>
      </c>
      <c r="AP11" s="96">
        <f t="shared" si="2"/>
        <v>1</v>
      </c>
      <c r="AQ11" s="96">
        <f t="shared" si="0"/>
        <v>0</v>
      </c>
      <c r="AR11" s="96">
        <f t="shared" si="0"/>
        <v>1</v>
      </c>
      <c r="AS11" s="96">
        <f t="shared" si="0"/>
        <v>0</v>
      </c>
      <c r="AT11" s="96">
        <f t="shared" ref="AT11:AT13" si="3">IF(E11&gt;-1,1,0)</f>
        <v>1</v>
      </c>
      <c r="AU11" s="96">
        <f t="shared" ref="AU11:AU13" si="4">IF(F11&gt;-1,1,0)</f>
        <v>0</v>
      </c>
      <c r="AV11" s="96">
        <f t="shared" ref="AV11:AV13" si="5">IF(G11&gt;-1,1,0)</f>
        <v>0</v>
      </c>
      <c r="AW11" s="96">
        <f t="shared" ref="AW11:AW13" si="6">IF(H11&gt;-1,1,0)</f>
        <v>0</v>
      </c>
      <c r="AX11" s="96">
        <f t="shared" ref="AX11:AX13" si="7">IF(I11&gt;-1,1,0)</f>
        <v>1</v>
      </c>
      <c r="AY11" s="96">
        <f t="shared" ref="AY11:AY13" si="8">IF(J11&gt;-1,1,0)</f>
        <v>0</v>
      </c>
      <c r="AZ11" s="96">
        <f t="shared" ref="AZ11:AZ13" si="9">IF(K11&gt;-1,1,0)</f>
        <v>1</v>
      </c>
      <c r="BA11" s="96">
        <f t="shared" ref="BA11:BA13" si="10">IF(L11&gt;-1,1,0)</f>
        <v>0</v>
      </c>
      <c r="BB11" s="96">
        <f t="shared" ref="BB11:BB13" si="11">IF(M11&gt;-1,1,0)</f>
        <v>0</v>
      </c>
      <c r="BC11" s="96">
        <f t="shared" ref="BC11:BC13" si="12">IF(N11&gt;-1,1,0)</f>
        <v>0</v>
      </c>
      <c r="BD11" s="96">
        <f t="shared" ref="BD11:BD13" si="13">IF(O11&gt;-1,1,0)</f>
        <v>0</v>
      </c>
      <c r="BE11" s="96">
        <f t="shared" ref="BE11:BE13" si="14">IF(P11&gt;-1,1,0)</f>
        <v>0</v>
      </c>
      <c r="BF11" s="96">
        <f t="shared" ref="BF11:BF13" si="15">IF(Q11&gt;-1,1,0)</f>
        <v>0</v>
      </c>
      <c r="BG11" s="96">
        <f t="shared" ref="BG11:BG13" si="16">IF(R11&gt;-1,1,0)</f>
        <v>0</v>
      </c>
      <c r="BH11" s="96">
        <f t="shared" ref="BH11:BH13" si="17">IF(S11&gt;-1,1,0)</f>
        <v>0</v>
      </c>
      <c r="BI11" s="96">
        <f t="shared" ref="BI11:BI13" si="18">IF(T11&gt;-1,1,0)</f>
        <v>0</v>
      </c>
      <c r="BJ11" s="96">
        <f t="shared" ref="BJ11:BJ13" si="19">IF(U11&gt;-1,1,0)</f>
        <v>0</v>
      </c>
      <c r="BK11" s="96">
        <f t="shared" ref="BK11:BK13" si="20">IF(V11&gt;-1,1,0)</f>
        <v>1</v>
      </c>
      <c r="BL11" s="96">
        <f t="shared" ref="BL11:BL13" si="21">IF(W11&gt;-1,1,0)</f>
        <v>1</v>
      </c>
      <c r="BM11" s="96">
        <f t="shared" ref="BM11:BM13" si="22">IF(X11&gt;-1,1,0)</f>
        <v>0</v>
      </c>
      <c r="BN11" s="96"/>
      <c r="BO11" s="96"/>
      <c r="BP11" s="96"/>
      <c r="BQ11" s="96"/>
      <c r="BR11" s="96"/>
    </row>
    <row r="12" spans="1:70">
      <c r="A12">
        <v>-1</v>
      </c>
      <c r="B12">
        <v>18</v>
      </c>
      <c r="C12">
        <v>-1</v>
      </c>
      <c r="D12">
        <v>-1</v>
      </c>
      <c r="E12">
        <v>23</v>
      </c>
      <c r="F12">
        <v>-1</v>
      </c>
      <c r="G12">
        <v>-1</v>
      </c>
      <c r="H12">
        <v>8</v>
      </c>
      <c r="I12">
        <v>0</v>
      </c>
      <c r="J12">
        <v>35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A12" s="96"/>
      <c r="AB12" s="96"/>
      <c r="AC12" s="96"/>
      <c r="AD12" s="96"/>
      <c r="AE12" s="96"/>
      <c r="AF12" s="98">
        <f t="shared" si="1"/>
        <v>7</v>
      </c>
      <c r="AP12" s="96">
        <f t="shared" si="2"/>
        <v>0</v>
      </c>
      <c r="AQ12" s="96">
        <f t="shared" ref="AQ12:AQ13" si="23">IF(B12&gt;-1,1,0)</f>
        <v>1</v>
      </c>
      <c r="AR12" s="96">
        <f t="shared" ref="AR12:AR13" si="24">IF(C12&gt;-1,1,0)</f>
        <v>0</v>
      </c>
      <c r="AS12" s="96">
        <f t="shared" ref="AS12:AS13" si="25">IF(D12&gt;-1,1,0)</f>
        <v>0</v>
      </c>
      <c r="AT12" s="96">
        <f t="shared" si="3"/>
        <v>1</v>
      </c>
      <c r="AU12" s="96">
        <f t="shared" si="4"/>
        <v>0</v>
      </c>
      <c r="AV12" s="96">
        <f t="shared" si="5"/>
        <v>0</v>
      </c>
      <c r="AW12" s="96">
        <f t="shared" si="6"/>
        <v>1</v>
      </c>
      <c r="AX12" s="96">
        <f t="shared" si="7"/>
        <v>1</v>
      </c>
      <c r="AY12" s="96">
        <f t="shared" si="8"/>
        <v>1</v>
      </c>
      <c r="AZ12" s="96">
        <f t="shared" si="9"/>
        <v>0</v>
      </c>
      <c r="BA12" s="96">
        <f t="shared" si="10"/>
        <v>0</v>
      </c>
      <c r="BB12" s="96">
        <f t="shared" si="11"/>
        <v>0</v>
      </c>
      <c r="BC12" s="96">
        <f t="shared" si="12"/>
        <v>0</v>
      </c>
      <c r="BD12" s="96">
        <f t="shared" si="13"/>
        <v>0</v>
      </c>
      <c r="BE12" s="96">
        <f t="shared" si="14"/>
        <v>0</v>
      </c>
      <c r="BF12" s="96">
        <f t="shared" si="15"/>
        <v>0</v>
      </c>
      <c r="BG12" s="96">
        <f t="shared" si="16"/>
        <v>0</v>
      </c>
      <c r="BH12" s="96">
        <f t="shared" si="17"/>
        <v>0</v>
      </c>
      <c r="BI12" s="96">
        <f t="shared" si="18"/>
        <v>0</v>
      </c>
      <c r="BJ12" s="96">
        <f t="shared" si="19"/>
        <v>0</v>
      </c>
      <c r="BK12" s="96">
        <f t="shared" si="20"/>
        <v>0</v>
      </c>
      <c r="BL12" s="96">
        <f t="shared" si="21"/>
        <v>1</v>
      </c>
      <c r="BM12" s="96">
        <f t="shared" si="22"/>
        <v>1</v>
      </c>
      <c r="BN12" s="96"/>
      <c r="BO12" s="96"/>
      <c r="BP12" s="96"/>
      <c r="BQ12" s="96"/>
      <c r="BR12" s="96"/>
    </row>
    <row r="13" spans="1:70" ht="15.75" thickBot="1">
      <c r="A13">
        <v>49</v>
      </c>
      <c r="B13">
        <v>-1</v>
      </c>
      <c r="C13">
        <v>17</v>
      </c>
      <c r="D13">
        <v>-1</v>
      </c>
      <c r="E13">
        <v>30</v>
      </c>
      <c r="F13">
        <v>-1</v>
      </c>
      <c r="G13">
        <v>-1</v>
      </c>
      <c r="H13">
        <v>-1</v>
      </c>
      <c r="I13">
        <v>34</v>
      </c>
      <c r="J13">
        <v>-1</v>
      </c>
      <c r="K13">
        <v>-1</v>
      </c>
      <c r="L13">
        <v>19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A13" s="96"/>
      <c r="AB13" s="96"/>
      <c r="AC13" s="96"/>
      <c r="AD13" s="96"/>
      <c r="AE13" s="96"/>
      <c r="AF13" s="97">
        <f t="shared" si="1"/>
        <v>7</v>
      </c>
      <c r="AP13" s="96">
        <f t="shared" si="2"/>
        <v>1</v>
      </c>
      <c r="AQ13" s="96">
        <f t="shared" si="23"/>
        <v>0</v>
      </c>
      <c r="AR13" s="96">
        <f t="shared" si="24"/>
        <v>1</v>
      </c>
      <c r="AS13" s="96">
        <f t="shared" si="25"/>
        <v>0</v>
      </c>
      <c r="AT13" s="96">
        <f t="shared" si="3"/>
        <v>1</v>
      </c>
      <c r="AU13" s="96">
        <f t="shared" si="4"/>
        <v>0</v>
      </c>
      <c r="AV13" s="96">
        <f t="shared" si="5"/>
        <v>0</v>
      </c>
      <c r="AW13" s="96">
        <f t="shared" si="6"/>
        <v>0</v>
      </c>
      <c r="AX13" s="96">
        <f t="shared" si="7"/>
        <v>1</v>
      </c>
      <c r="AY13" s="96">
        <f t="shared" si="8"/>
        <v>0</v>
      </c>
      <c r="AZ13" s="96">
        <f t="shared" si="9"/>
        <v>0</v>
      </c>
      <c r="BA13" s="96">
        <f t="shared" si="10"/>
        <v>1</v>
      </c>
      <c r="BB13" s="96">
        <f t="shared" si="11"/>
        <v>1</v>
      </c>
      <c r="BC13" s="96">
        <f t="shared" si="12"/>
        <v>0</v>
      </c>
      <c r="BD13" s="96">
        <f t="shared" si="13"/>
        <v>0</v>
      </c>
      <c r="BE13" s="96">
        <f t="shared" si="14"/>
        <v>0</v>
      </c>
      <c r="BF13" s="96">
        <f t="shared" si="15"/>
        <v>0</v>
      </c>
      <c r="BG13" s="96">
        <f t="shared" si="16"/>
        <v>0</v>
      </c>
      <c r="BH13" s="96">
        <f t="shared" si="17"/>
        <v>0</v>
      </c>
      <c r="BI13" s="96">
        <f t="shared" si="18"/>
        <v>0</v>
      </c>
      <c r="BJ13" s="96">
        <f t="shared" si="19"/>
        <v>0</v>
      </c>
      <c r="BK13" s="96">
        <f t="shared" si="20"/>
        <v>0</v>
      </c>
      <c r="BL13" s="96">
        <f t="shared" si="21"/>
        <v>0</v>
      </c>
      <c r="BM13" s="96">
        <f t="shared" si="22"/>
        <v>1</v>
      </c>
      <c r="BN13" s="96"/>
      <c r="BO13" s="96"/>
      <c r="BP13" s="96"/>
      <c r="BQ13" s="96"/>
      <c r="BR13" s="96"/>
    </row>
    <row r="14" spans="1:70" s="96" customFormat="1" ht="15.75" thickBot="1">
      <c r="AF14" s="104"/>
    </row>
    <row r="15" spans="1:70" s="96" customFormat="1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L15" s="135" t="s">
        <v>76</v>
      </c>
      <c r="M15" s="109"/>
      <c r="N15" s="109"/>
      <c r="O15" s="109"/>
      <c r="P15" s="109"/>
      <c r="Q15" s="109"/>
      <c r="R15" s="109"/>
      <c r="S15" s="109"/>
      <c r="T15" s="109"/>
      <c r="U15" s="110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  <c r="AH15" s="277" t="s">
        <v>97</v>
      </c>
      <c r="AI15" s="238"/>
      <c r="AJ15" s="238"/>
      <c r="AK15" s="238"/>
      <c r="AL15" s="238"/>
      <c r="AM15" s="238"/>
      <c r="AN15" s="238"/>
      <c r="AO15" s="238"/>
      <c r="AP15" s="238"/>
      <c r="AQ15" s="239"/>
      <c r="AU15" s="96" t="s">
        <v>81</v>
      </c>
      <c r="AV15" s="96">
        <f t="shared" ref="AV15:AV26" si="26">AF2*2</f>
        <v>14</v>
      </c>
      <c r="AW15" s="309" t="s">
        <v>82</v>
      </c>
      <c r="AX15" s="310"/>
      <c r="AY15" s="310"/>
      <c r="AZ15" s="311"/>
      <c r="BB15" s="96" t="s">
        <v>81</v>
      </c>
      <c r="BC15" s="96">
        <f t="shared" ref="BC15:BC26" si="27">AF2</f>
        <v>7</v>
      </c>
      <c r="BD15" s="312" t="s">
        <v>87</v>
      </c>
      <c r="BE15" s="313"/>
      <c r="BF15" s="313"/>
      <c r="BG15" s="314"/>
    </row>
    <row r="16" spans="1:70" s="96" customFormat="1" ht="15.75" thickBot="1">
      <c r="A16" s="111" t="s">
        <v>19</v>
      </c>
      <c r="B16" s="107">
        <f>AF2*2+$E$21+$E$22+$E$20</f>
        <v>25</v>
      </c>
      <c r="C16" s="315" t="s">
        <v>20</v>
      </c>
      <c r="D16" s="316"/>
      <c r="E16" s="317"/>
      <c r="F16" s="107" t="s">
        <v>19</v>
      </c>
      <c r="G16" s="107">
        <f>AF2*2+$J$20+$J$21+$J$22</f>
        <v>44</v>
      </c>
      <c r="H16" s="315" t="s">
        <v>18</v>
      </c>
      <c r="I16" s="316"/>
      <c r="J16" s="317"/>
      <c r="L16" s="111" t="s">
        <v>19</v>
      </c>
      <c r="M16" s="107">
        <f>AF2*2+$P$22+$P$21+$P$20</f>
        <v>24</v>
      </c>
      <c r="N16" s="315" t="s">
        <v>20</v>
      </c>
      <c r="O16" s="316"/>
      <c r="P16" s="317"/>
      <c r="Q16" s="107" t="s">
        <v>19</v>
      </c>
      <c r="R16" s="107">
        <f>AF2*2+$U$22+$U$21+$U$20</f>
        <v>44</v>
      </c>
      <c r="S16" s="315" t="s">
        <v>18</v>
      </c>
      <c r="T16" s="316"/>
      <c r="U16" s="317"/>
      <c r="W16" s="198" t="s">
        <v>19</v>
      </c>
      <c r="X16" s="194">
        <f>AF2+MAX($AA$20,$AA$21,$AA$22,$AA$23)</f>
        <v>11</v>
      </c>
      <c r="Y16" s="315" t="s">
        <v>20</v>
      </c>
      <c r="Z16" s="316"/>
      <c r="AA16" s="317"/>
      <c r="AB16" s="198" t="s">
        <v>19</v>
      </c>
      <c r="AC16" s="194">
        <f>AF2++MAX($AF$20,$AF$21,$AF$22,$AF$23)</f>
        <v>19</v>
      </c>
      <c r="AD16" s="315" t="s">
        <v>18</v>
      </c>
      <c r="AE16" s="316"/>
      <c r="AF16" s="317"/>
      <c r="AH16" s="240" t="s">
        <v>19</v>
      </c>
      <c r="AI16" s="236">
        <f>AF2</f>
        <v>7</v>
      </c>
      <c r="AJ16" s="315" t="s">
        <v>20</v>
      </c>
      <c r="AK16" s="316"/>
      <c r="AL16" s="317"/>
      <c r="AM16" s="240" t="s">
        <v>19</v>
      </c>
      <c r="AN16" s="236">
        <f>AF2</f>
        <v>7</v>
      </c>
      <c r="AO16" s="315" t="s">
        <v>18</v>
      </c>
      <c r="AP16" s="316"/>
      <c r="AQ16" s="317"/>
      <c r="AV16" s="96">
        <f t="shared" si="26"/>
        <v>16</v>
      </c>
      <c r="AW16" s="108"/>
      <c r="AX16" s="109"/>
      <c r="AY16" s="109"/>
      <c r="AZ16" s="110"/>
      <c r="BC16" s="96">
        <f t="shared" si="27"/>
        <v>8</v>
      </c>
      <c r="BD16" s="108"/>
      <c r="BE16" s="109"/>
      <c r="BF16" s="109"/>
      <c r="BG16" s="110"/>
    </row>
    <row r="17" spans="1:66" s="96" customFormat="1">
      <c r="A17" s="111"/>
      <c r="B17" s="107">
        <f t="shared" ref="B17:B27" si="28">AF3*2+$E$21+$E$22+$E$20</f>
        <v>27</v>
      </c>
      <c r="C17" s="9" t="s">
        <v>17</v>
      </c>
      <c r="D17" s="8"/>
      <c r="E17" s="7">
        <v>24</v>
      </c>
      <c r="F17" s="107"/>
      <c r="G17" s="107">
        <f t="shared" ref="G17:G27" si="29">AF3*2+$J$20+$J$21+$J$22</f>
        <v>46</v>
      </c>
      <c r="H17" s="9" t="s">
        <v>17</v>
      </c>
      <c r="I17" s="8"/>
      <c r="J17" s="7">
        <v>25</v>
      </c>
      <c r="L17" s="111"/>
      <c r="M17" s="159">
        <f t="shared" ref="M17:M27" si="30">AF3*2+$P$22+$P$21+$P$20</f>
        <v>26</v>
      </c>
      <c r="N17" s="9" t="s">
        <v>17</v>
      </c>
      <c r="O17" s="8"/>
      <c r="P17" s="7">
        <v>24</v>
      </c>
      <c r="Q17" s="107"/>
      <c r="R17" s="159">
        <f t="shared" ref="R17:R27" si="31">AF3*2+$U$22+$U$21+$U$20</f>
        <v>46</v>
      </c>
      <c r="S17" s="9" t="s">
        <v>17</v>
      </c>
      <c r="T17" s="8"/>
      <c r="U17" s="7">
        <v>25</v>
      </c>
      <c r="W17" s="198"/>
      <c r="X17" s="194">
        <f t="shared" ref="X17:X27" si="32">AF3+MAX($AA$20,$AA$21,$AA$22,$AA$23)</f>
        <v>12</v>
      </c>
      <c r="Y17" s="192" t="s">
        <v>85</v>
      </c>
      <c r="Z17" s="191"/>
      <c r="AA17" s="190">
        <v>72</v>
      </c>
      <c r="AB17" s="198"/>
      <c r="AC17" s="194">
        <f t="shared" ref="AC17:AC27" si="33">AF3++MAX($AF$20,$AF$21,$AF$22,$AF$23)</f>
        <v>20</v>
      </c>
      <c r="AD17" s="192" t="s">
        <v>85</v>
      </c>
      <c r="AE17" s="191"/>
      <c r="AF17" s="190">
        <v>73</v>
      </c>
      <c r="AH17" s="240"/>
      <c r="AI17" s="236">
        <f t="shared" ref="AI17:AI27" si="34">AF3</f>
        <v>8</v>
      </c>
      <c r="AJ17" s="234" t="s">
        <v>85</v>
      </c>
      <c r="AK17" s="233"/>
      <c r="AL17" s="232">
        <v>72</v>
      </c>
      <c r="AM17" s="240"/>
      <c r="AN17" s="236">
        <f t="shared" ref="AN17:AN27" si="35">AF3</f>
        <v>8</v>
      </c>
      <c r="AO17" s="234" t="s">
        <v>85</v>
      </c>
      <c r="AP17" s="233"/>
      <c r="AQ17" s="232">
        <v>73</v>
      </c>
      <c r="AV17" s="96">
        <f t="shared" si="26"/>
        <v>14</v>
      </c>
      <c r="AW17" s="111" t="s">
        <v>85</v>
      </c>
      <c r="AX17" s="107">
        <f>AB2</f>
        <v>24</v>
      </c>
      <c r="AY17" s="107"/>
      <c r="AZ17" s="112"/>
      <c r="BC17" s="96">
        <f t="shared" si="27"/>
        <v>7</v>
      </c>
      <c r="BD17" s="111" t="s">
        <v>85</v>
      </c>
      <c r="BE17" s="107">
        <f>AB2</f>
        <v>24</v>
      </c>
      <c r="BF17" s="107"/>
      <c r="BG17" s="112"/>
    </row>
    <row r="18" spans="1:66" s="96" customFormat="1">
      <c r="A18" s="111"/>
      <c r="B18" s="107">
        <f t="shared" si="28"/>
        <v>25</v>
      </c>
      <c r="C18" s="6" t="s">
        <v>16</v>
      </c>
      <c r="D18" s="5"/>
      <c r="E18" s="4">
        <v>86</v>
      </c>
      <c r="F18" s="107"/>
      <c r="G18" s="107">
        <f t="shared" si="29"/>
        <v>44</v>
      </c>
      <c r="H18" s="6" t="s">
        <v>16</v>
      </c>
      <c r="I18" s="5"/>
      <c r="J18" s="4">
        <v>86</v>
      </c>
      <c r="L18" s="111"/>
      <c r="M18" s="159">
        <f t="shared" si="30"/>
        <v>24</v>
      </c>
      <c r="N18" s="6" t="s">
        <v>16</v>
      </c>
      <c r="O18" s="5"/>
      <c r="P18" s="4">
        <v>86</v>
      </c>
      <c r="Q18" s="107"/>
      <c r="R18" s="159">
        <f t="shared" si="31"/>
        <v>44</v>
      </c>
      <c r="S18" s="6" t="s">
        <v>16</v>
      </c>
      <c r="T18" s="5"/>
      <c r="U18" s="4">
        <v>86</v>
      </c>
      <c r="W18" s="198"/>
      <c r="X18" s="194">
        <f t="shared" si="32"/>
        <v>11</v>
      </c>
      <c r="Y18" s="189" t="s">
        <v>86</v>
      </c>
      <c r="Z18" s="188"/>
      <c r="AA18" s="187">
        <v>73</v>
      </c>
      <c r="AB18" s="198"/>
      <c r="AC18" s="194">
        <f t="shared" si="33"/>
        <v>19</v>
      </c>
      <c r="AD18" s="189" t="s">
        <v>86</v>
      </c>
      <c r="AE18" s="188"/>
      <c r="AF18" s="187">
        <v>75</v>
      </c>
      <c r="AH18" s="240"/>
      <c r="AI18" s="236">
        <f t="shared" si="34"/>
        <v>7</v>
      </c>
      <c r="AJ18" s="231" t="s">
        <v>86</v>
      </c>
      <c r="AK18" s="230"/>
      <c r="AL18" s="229">
        <v>73</v>
      </c>
      <c r="AM18" s="240"/>
      <c r="AN18" s="236">
        <f t="shared" si="35"/>
        <v>7</v>
      </c>
      <c r="AO18" s="231" t="s">
        <v>86</v>
      </c>
      <c r="AP18" s="230"/>
      <c r="AQ18" s="229">
        <v>75</v>
      </c>
      <c r="AV18" s="96">
        <f t="shared" si="26"/>
        <v>14</v>
      </c>
      <c r="AW18" s="111" t="s">
        <v>86</v>
      </c>
      <c r="AX18" s="107">
        <f>AB2</f>
        <v>24</v>
      </c>
      <c r="AY18" s="107"/>
      <c r="AZ18" s="112"/>
      <c r="BC18" s="96">
        <f t="shared" si="27"/>
        <v>7</v>
      </c>
      <c r="BD18" s="111" t="s">
        <v>86</v>
      </c>
      <c r="BE18" s="107">
        <f>AB2</f>
        <v>24</v>
      </c>
      <c r="BF18" s="107"/>
      <c r="BG18" s="112"/>
    </row>
    <row r="19" spans="1:66" s="96" customFormat="1">
      <c r="A19" s="111"/>
      <c r="B19" s="107">
        <f t="shared" si="28"/>
        <v>25</v>
      </c>
      <c r="C19" s="6" t="s">
        <v>15</v>
      </c>
      <c r="D19" s="5"/>
      <c r="E19" s="4">
        <v>10</v>
      </c>
      <c r="F19" s="107"/>
      <c r="G19" s="107">
        <f t="shared" si="29"/>
        <v>44</v>
      </c>
      <c r="H19" s="6" t="s">
        <v>15</v>
      </c>
      <c r="I19" s="5"/>
      <c r="J19" s="4">
        <v>10</v>
      </c>
      <c r="L19" s="111"/>
      <c r="M19" s="159">
        <f t="shared" si="30"/>
        <v>24</v>
      </c>
      <c r="N19" s="6" t="s">
        <v>15</v>
      </c>
      <c r="O19" s="5"/>
      <c r="P19" s="4">
        <v>10</v>
      </c>
      <c r="Q19" s="107"/>
      <c r="R19" s="159">
        <f t="shared" si="31"/>
        <v>44</v>
      </c>
      <c r="S19" s="6" t="s">
        <v>15</v>
      </c>
      <c r="T19" s="5"/>
      <c r="U19" s="4">
        <v>10</v>
      </c>
      <c r="W19" s="198"/>
      <c r="X19" s="194">
        <f t="shared" si="32"/>
        <v>11</v>
      </c>
      <c r="Y19" s="189" t="s">
        <v>83</v>
      </c>
      <c r="Z19" s="188"/>
      <c r="AA19" s="187">
        <v>10</v>
      </c>
      <c r="AB19" s="198"/>
      <c r="AC19" s="194">
        <f t="shared" si="33"/>
        <v>19</v>
      </c>
      <c r="AD19" s="189" t="s">
        <v>83</v>
      </c>
      <c r="AE19" s="188"/>
      <c r="AF19" s="187">
        <v>10</v>
      </c>
      <c r="AH19" s="240"/>
      <c r="AI19" s="236">
        <f t="shared" si="34"/>
        <v>7</v>
      </c>
      <c r="AJ19" s="231" t="s">
        <v>83</v>
      </c>
      <c r="AK19" s="230"/>
      <c r="AL19" s="229">
        <v>10</v>
      </c>
      <c r="AM19" s="240"/>
      <c r="AN19" s="236">
        <f t="shared" si="35"/>
        <v>7</v>
      </c>
      <c r="AO19" s="231" t="s">
        <v>83</v>
      </c>
      <c r="AP19" s="230"/>
      <c r="AQ19" s="229">
        <v>10</v>
      </c>
      <c r="AV19" s="96">
        <f t="shared" si="26"/>
        <v>14</v>
      </c>
      <c r="AW19" s="111" t="s">
        <v>83</v>
      </c>
      <c r="AX19" s="107">
        <v>10</v>
      </c>
      <c r="AY19" s="107"/>
      <c r="AZ19" s="112"/>
      <c r="BC19" s="96">
        <f t="shared" si="27"/>
        <v>7</v>
      </c>
      <c r="BD19" s="111" t="s">
        <v>83</v>
      </c>
      <c r="BE19" s="107">
        <v>10</v>
      </c>
      <c r="BF19" s="107"/>
      <c r="BG19" s="112"/>
    </row>
    <row r="20" spans="1:66" s="96" customFormat="1" ht="15.75" thickBot="1">
      <c r="A20" s="111"/>
      <c r="B20" s="107">
        <f t="shared" si="28"/>
        <v>25</v>
      </c>
      <c r="C20" s="6" t="s">
        <v>14</v>
      </c>
      <c r="D20" s="5"/>
      <c r="E20" s="4">
        <v>2</v>
      </c>
      <c r="F20" s="107"/>
      <c r="G20" s="107">
        <f t="shared" si="29"/>
        <v>44</v>
      </c>
      <c r="H20" s="6" t="s">
        <v>14</v>
      </c>
      <c r="I20" s="5"/>
      <c r="J20" s="4">
        <v>4</v>
      </c>
      <c r="L20" s="111"/>
      <c r="M20" s="159">
        <f t="shared" si="30"/>
        <v>24</v>
      </c>
      <c r="N20" s="6" t="s">
        <v>14</v>
      </c>
      <c r="O20" s="5"/>
      <c r="P20" s="4">
        <v>2</v>
      </c>
      <c r="Q20" s="107"/>
      <c r="R20" s="159">
        <f t="shared" si="31"/>
        <v>44</v>
      </c>
      <c r="S20" s="6" t="s">
        <v>14</v>
      </c>
      <c r="T20" s="5"/>
      <c r="U20" s="4">
        <v>4</v>
      </c>
      <c r="W20" s="198"/>
      <c r="X20" s="194">
        <f t="shared" si="32"/>
        <v>11</v>
      </c>
      <c r="Y20" s="189" t="s">
        <v>91</v>
      </c>
      <c r="Z20" s="188"/>
      <c r="AA20" s="187">
        <v>4</v>
      </c>
      <c r="AB20" s="198"/>
      <c r="AC20" s="194">
        <f t="shared" si="33"/>
        <v>19</v>
      </c>
      <c r="AD20" s="189" t="s">
        <v>91</v>
      </c>
      <c r="AE20" s="188"/>
      <c r="AF20" s="187">
        <v>6</v>
      </c>
      <c r="AH20" s="240"/>
      <c r="AI20" s="236">
        <f t="shared" si="34"/>
        <v>7</v>
      </c>
      <c r="AJ20" s="231" t="s">
        <v>91</v>
      </c>
      <c r="AK20" s="230"/>
      <c r="AL20" s="229">
        <v>4</v>
      </c>
      <c r="AM20" s="240"/>
      <c r="AN20" s="236">
        <f t="shared" si="35"/>
        <v>7</v>
      </c>
      <c r="AO20" s="231" t="s">
        <v>91</v>
      </c>
      <c r="AP20" s="230"/>
      <c r="AQ20" s="229">
        <v>8</v>
      </c>
      <c r="AV20" s="96">
        <f t="shared" si="26"/>
        <v>14</v>
      </c>
      <c r="AW20" s="113"/>
      <c r="AX20" s="114"/>
      <c r="AY20" s="114"/>
      <c r="AZ20" s="115"/>
      <c r="BC20" s="96">
        <f t="shared" si="27"/>
        <v>7</v>
      </c>
      <c r="BD20" s="113"/>
      <c r="BE20" s="114"/>
      <c r="BF20" s="114"/>
      <c r="BG20" s="115"/>
    </row>
    <row r="21" spans="1:66" s="96" customFormat="1" ht="15.75" thickBot="1">
      <c r="A21" s="111"/>
      <c r="B21" s="107">
        <f t="shared" si="28"/>
        <v>25</v>
      </c>
      <c r="C21" s="6" t="s">
        <v>13</v>
      </c>
      <c r="D21" s="5" t="s">
        <v>12</v>
      </c>
      <c r="E21" s="4">
        <v>5</v>
      </c>
      <c r="F21" s="107"/>
      <c r="G21" s="107">
        <f t="shared" si="29"/>
        <v>44</v>
      </c>
      <c r="H21" s="6" t="s">
        <v>13</v>
      </c>
      <c r="I21" s="5" t="s">
        <v>12</v>
      </c>
      <c r="J21" s="4">
        <v>15</v>
      </c>
      <c r="L21" s="111"/>
      <c r="M21" s="159">
        <f t="shared" si="30"/>
        <v>24</v>
      </c>
      <c r="N21" s="6" t="s">
        <v>13</v>
      </c>
      <c r="O21" s="5" t="s">
        <v>12</v>
      </c>
      <c r="P21" s="4">
        <v>5</v>
      </c>
      <c r="Q21" s="107"/>
      <c r="R21" s="159">
        <f t="shared" si="31"/>
        <v>44</v>
      </c>
      <c r="S21" s="6" t="s">
        <v>13</v>
      </c>
      <c r="T21" s="5" t="s">
        <v>12</v>
      </c>
      <c r="U21" s="4">
        <v>15</v>
      </c>
      <c r="W21" s="198"/>
      <c r="X21" s="194">
        <f t="shared" si="32"/>
        <v>11</v>
      </c>
      <c r="Y21" s="189" t="s">
        <v>92</v>
      </c>
      <c r="Z21" s="188"/>
      <c r="AA21" s="187">
        <v>3</v>
      </c>
      <c r="AB21" s="198"/>
      <c r="AC21" s="194">
        <f t="shared" si="33"/>
        <v>19</v>
      </c>
      <c r="AD21" s="189" t="s">
        <v>92</v>
      </c>
      <c r="AE21" s="188"/>
      <c r="AF21" s="187">
        <v>12</v>
      </c>
      <c r="AH21" s="240"/>
      <c r="AI21" s="236">
        <f t="shared" si="34"/>
        <v>7</v>
      </c>
      <c r="AJ21" s="231" t="s">
        <v>92</v>
      </c>
      <c r="AK21" s="230"/>
      <c r="AL21" s="229">
        <v>4</v>
      </c>
      <c r="AM21" s="240"/>
      <c r="AN21" s="236">
        <f t="shared" si="35"/>
        <v>7</v>
      </c>
      <c r="AO21" s="231" t="s">
        <v>92</v>
      </c>
      <c r="AP21" s="230"/>
      <c r="AQ21" s="229">
        <v>11</v>
      </c>
      <c r="AV21" s="96">
        <f t="shared" si="26"/>
        <v>14</v>
      </c>
      <c r="AW21" s="123" t="s">
        <v>84</v>
      </c>
      <c r="AX21" s="124">
        <f>AX17+AX18+SUM(AV15:AV26)*AX19</f>
        <v>1768</v>
      </c>
      <c r="AY21" s="124"/>
      <c r="AZ21" s="125"/>
      <c r="BC21" s="96">
        <f t="shared" si="27"/>
        <v>7</v>
      </c>
      <c r="BD21" s="126" t="s">
        <v>84</v>
      </c>
      <c r="BE21" s="127">
        <f>BE17+BE18+SUM(BC15:BC26)*BE19</f>
        <v>908</v>
      </c>
      <c r="BF21" s="127"/>
      <c r="BG21" s="128"/>
    </row>
    <row r="22" spans="1:66" s="96" customFormat="1">
      <c r="A22" s="111"/>
      <c r="B22" s="107">
        <f t="shared" si="28"/>
        <v>25</v>
      </c>
      <c r="C22" s="6"/>
      <c r="D22" s="5" t="s">
        <v>11</v>
      </c>
      <c r="E22" s="4">
        <v>4</v>
      </c>
      <c r="F22" s="107"/>
      <c r="G22" s="107">
        <f t="shared" si="29"/>
        <v>44</v>
      </c>
      <c r="H22" s="6"/>
      <c r="I22" s="5" t="s">
        <v>11</v>
      </c>
      <c r="J22" s="4">
        <v>11</v>
      </c>
      <c r="L22" s="111"/>
      <c r="M22" s="159">
        <f t="shared" si="30"/>
        <v>24</v>
      </c>
      <c r="N22" s="6"/>
      <c r="O22" s="5" t="s">
        <v>11</v>
      </c>
      <c r="P22" s="4">
        <v>3</v>
      </c>
      <c r="Q22" s="107"/>
      <c r="R22" s="159">
        <f t="shared" si="31"/>
        <v>44</v>
      </c>
      <c r="S22" s="6"/>
      <c r="T22" s="5" t="s">
        <v>11</v>
      </c>
      <c r="U22" s="4">
        <v>11</v>
      </c>
      <c r="W22" s="198"/>
      <c r="X22" s="194">
        <f t="shared" si="32"/>
        <v>11</v>
      </c>
      <c r="Y22" s="189" t="s">
        <v>93</v>
      </c>
      <c r="Z22" s="188"/>
      <c r="AA22" s="187">
        <v>3</v>
      </c>
      <c r="AB22" s="198"/>
      <c r="AC22" s="194">
        <f t="shared" si="33"/>
        <v>19</v>
      </c>
      <c r="AD22" s="189" t="s">
        <v>93</v>
      </c>
      <c r="AE22" s="188"/>
      <c r="AF22" s="187">
        <v>10</v>
      </c>
      <c r="AH22" s="240"/>
      <c r="AI22" s="236">
        <f t="shared" si="34"/>
        <v>7</v>
      </c>
      <c r="AJ22" s="231" t="s">
        <v>93</v>
      </c>
      <c r="AK22" s="230"/>
      <c r="AL22" s="229">
        <v>3</v>
      </c>
      <c r="AM22" s="240"/>
      <c r="AN22" s="236">
        <f t="shared" si="35"/>
        <v>7</v>
      </c>
      <c r="AO22" s="231" t="s">
        <v>93</v>
      </c>
      <c r="AP22" s="230"/>
      <c r="AQ22" s="229">
        <v>13</v>
      </c>
      <c r="AV22" s="96">
        <f t="shared" si="26"/>
        <v>16</v>
      </c>
      <c r="BC22" s="96">
        <f t="shared" si="27"/>
        <v>8</v>
      </c>
      <c r="BE22" s="96">
        <f>BE21*3</f>
        <v>2724</v>
      </c>
    </row>
    <row r="23" spans="1:66" s="96" customFormat="1" ht="15.75" thickBot="1">
      <c r="A23" s="111"/>
      <c r="B23" s="107">
        <f t="shared" si="28"/>
        <v>27</v>
      </c>
      <c r="C23" s="6" t="s">
        <v>10</v>
      </c>
      <c r="D23" s="5"/>
      <c r="E23" s="4">
        <v>24</v>
      </c>
      <c r="F23" s="107"/>
      <c r="G23" s="107">
        <f t="shared" si="29"/>
        <v>46</v>
      </c>
      <c r="H23" s="6" t="s">
        <v>10</v>
      </c>
      <c r="I23" s="5"/>
      <c r="J23" s="4">
        <v>27</v>
      </c>
      <c r="L23" s="111"/>
      <c r="M23" s="159">
        <f t="shared" si="30"/>
        <v>26</v>
      </c>
      <c r="N23" s="6" t="s">
        <v>10</v>
      </c>
      <c r="O23" s="5"/>
      <c r="P23" s="4">
        <v>25</v>
      </c>
      <c r="Q23" s="107"/>
      <c r="R23" s="159">
        <f t="shared" si="31"/>
        <v>46</v>
      </c>
      <c r="S23" s="6" t="s">
        <v>10</v>
      </c>
      <c r="T23" s="5"/>
      <c r="U23" s="4">
        <v>27</v>
      </c>
      <c r="W23" s="198"/>
      <c r="X23" s="194">
        <f t="shared" si="32"/>
        <v>12</v>
      </c>
      <c r="Y23" s="141" t="s">
        <v>94</v>
      </c>
      <c r="Z23" s="140"/>
      <c r="AA23" s="175">
        <v>2</v>
      </c>
      <c r="AB23" s="198"/>
      <c r="AC23" s="194">
        <f t="shared" si="33"/>
        <v>20</v>
      </c>
      <c r="AD23" s="141" t="s">
        <v>94</v>
      </c>
      <c r="AE23" s="140"/>
      <c r="AF23" s="175">
        <v>3</v>
      </c>
      <c r="AH23" s="240"/>
      <c r="AI23" s="236">
        <f t="shared" si="34"/>
        <v>8</v>
      </c>
      <c r="AJ23" s="282" t="s">
        <v>94</v>
      </c>
      <c r="AK23" s="281"/>
      <c r="AL23" s="283">
        <v>2</v>
      </c>
      <c r="AM23" s="240"/>
      <c r="AN23" s="236">
        <f t="shared" si="35"/>
        <v>8</v>
      </c>
      <c r="AO23" s="282" t="s">
        <v>94</v>
      </c>
      <c r="AP23" s="281"/>
      <c r="AQ23" s="283">
        <v>3</v>
      </c>
      <c r="AV23" s="96">
        <f t="shared" si="26"/>
        <v>14</v>
      </c>
      <c r="BC23" s="96">
        <f t="shared" si="27"/>
        <v>7</v>
      </c>
    </row>
    <row r="24" spans="1:66" s="96" customFormat="1" ht="15.75" thickBot="1">
      <c r="A24" s="111"/>
      <c r="B24" s="107">
        <f t="shared" si="28"/>
        <v>25</v>
      </c>
      <c r="C24" s="3" t="s">
        <v>9</v>
      </c>
      <c r="D24" s="2"/>
      <c r="E24" s="1">
        <f>E17+E18+E23+E19*(SUM(B16:B27))</f>
        <v>3174</v>
      </c>
      <c r="F24" s="107"/>
      <c r="G24" s="107">
        <f t="shared" si="29"/>
        <v>44</v>
      </c>
      <c r="H24" s="3" t="s">
        <v>9</v>
      </c>
      <c r="I24" s="2"/>
      <c r="J24" s="1">
        <f>J17+J18+J23+J19*(SUM(G16:G27))</f>
        <v>5458</v>
      </c>
      <c r="L24" s="111"/>
      <c r="M24" s="159">
        <f t="shared" si="30"/>
        <v>24</v>
      </c>
      <c r="N24" s="3" t="s">
        <v>9</v>
      </c>
      <c r="O24" s="2"/>
      <c r="P24" s="1">
        <f>P17+P18+P23+P19*(SUM(M16:M27))</f>
        <v>3055</v>
      </c>
      <c r="Q24" s="107"/>
      <c r="R24" s="159">
        <f t="shared" si="31"/>
        <v>44</v>
      </c>
      <c r="S24" s="3" t="s">
        <v>9</v>
      </c>
      <c r="T24" s="2"/>
      <c r="U24" s="1">
        <f>U17+U18+U23+U19*(SUM(R16:R27))</f>
        <v>5458</v>
      </c>
      <c r="W24" s="198"/>
      <c r="X24" s="194">
        <f t="shared" si="32"/>
        <v>11</v>
      </c>
      <c r="Y24" s="141" t="s">
        <v>95</v>
      </c>
      <c r="Z24" s="140"/>
      <c r="AA24" s="175">
        <v>3</v>
      </c>
      <c r="AB24" s="198"/>
      <c r="AC24" s="194">
        <f t="shared" si="33"/>
        <v>19</v>
      </c>
      <c r="AD24" s="141" t="s">
        <v>95</v>
      </c>
      <c r="AE24" s="140"/>
      <c r="AF24" s="175">
        <v>3</v>
      </c>
      <c r="AH24" s="240"/>
      <c r="AI24" s="236">
        <f t="shared" si="34"/>
        <v>7</v>
      </c>
      <c r="AJ24" s="282" t="s">
        <v>95</v>
      </c>
      <c r="AK24" s="281"/>
      <c r="AL24" s="283">
        <v>3</v>
      </c>
      <c r="AM24" s="240"/>
      <c r="AN24" s="236">
        <f t="shared" si="35"/>
        <v>7</v>
      </c>
      <c r="AO24" s="282" t="s">
        <v>95</v>
      </c>
      <c r="AP24" s="281"/>
      <c r="AQ24" s="283">
        <v>3</v>
      </c>
      <c r="AV24" s="96">
        <f t="shared" si="26"/>
        <v>14</v>
      </c>
      <c r="BC24" s="96">
        <f t="shared" si="27"/>
        <v>7</v>
      </c>
    </row>
    <row r="25" spans="1:66" s="96" customFormat="1" ht="15.75" thickBot="1">
      <c r="A25" s="111"/>
      <c r="B25" s="107">
        <f t="shared" si="28"/>
        <v>25</v>
      </c>
      <c r="C25" s="107"/>
      <c r="D25" s="107"/>
      <c r="E25" s="107"/>
      <c r="F25" s="107"/>
      <c r="G25" s="107">
        <f t="shared" si="29"/>
        <v>44</v>
      </c>
      <c r="H25" s="107"/>
      <c r="I25" s="107"/>
      <c r="J25" s="112"/>
      <c r="L25" s="111"/>
      <c r="M25" s="159">
        <f t="shared" si="30"/>
        <v>24</v>
      </c>
      <c r="N25" s="107"/>
      <c r="O25" s="107"/>
      <c r="P25" s="107"/>
      <c r="Q25" s="107"/>
      <c r="R25" s="159">
        <f t="shared" si="31"/>
        <v>44</v>
      </c>
      <c r="S25" s="107"/>
      <c r="T25" s="107"/>
      <c r="U25" s="112"/>
      <c r="W25" s="198"/>
      <c r="X25" s="194">
        <f t="shared" si="32"/>
        <v>11</v>
      </c>
      <c r="Y25" s="186" t="s">
        <v>9</v>
      </c>
      <c r="Z25" s="185"/>
      <c r="AA25" s="184">
        <f>AA17+AA18+AA19*AA24*SUM(X16:X27)+AA20+AA21+AA22+AA23</f>
        <v>4177</v>
      </c>
      <c r="AB25" s="198"/>
      <c r="AC25" s="194">
        <f t="shared" si="33"/>
        <v>19</v>
      </c>
      <c r="AD25" s="186" t="s">
        <v>9</v>
      </c>
      <c r="AE25" s="185"/>
      <c r="AF25" s="184">
        <f>AF17+AF18+AF19*AF24*SUM(AC16:AC27)+AF20+AF21+AF22+AF23</f>
        <v>7079</v>
      </c>
      <c r="AH25" s="240"/>
      <c r="AI25" s="236">
        <f t="shared" si="34"/>
        <v>7</v>
      </c>
      <c r="AJ25" s="228" t="s">
        <v>9</v>
      </c>
      <c r="AK25" s="227"/>
      <c r="AL25" s="226">
        <f>AL17+AL18+AL19*AL24*SUM(AI16:AI27)+AL20+AL21+AL22+AL23+MAX(AI16:AI27)</f>
        <v>2746</v>
      </c>
      <c r="AM25" s="240"/>
      <c r="AN25" s="236">
        <f t="shared" si="35"/>
        <v>7</v>
      </c>
      <c r="AO25" s="228" t="s">
        <v>9</v>
      </c>
      <c r="AP25" s="227"/>
      <c r="AQ25" s="226">
        <f>AQ17+AQ18+AQ19*AQ24*SUM(AN16:AN27)+AQ20+AQ21+AQ22+AQ23+MAX(AN16:AN27)</f>
        <v>2771</v>
      </c>
      <c r="AV25" s="96">
        <f t="shared" si="26"/>
        <v>14</v>
      </c>
      <c r="BC25" s="96">
        <f t="shared" si="27"/>
        <v>7</v>
      </c>
    </row>
    <row r="26" spans="1:66" s="96" customFormat="1">
      <c r="A26" s="111"/>
      <c r="B26" s="107">
        <f t="shared" si="28"/>
        <v>25</v>
      </c>
      <c r="C26" s="107"/>
      <c r="D26" s="107"/>
      <c r="E26" s="107"/>
      <c r="F26" s="107"/>
      <c r="G26" s="107">
        <f t="shared" si="29"/>
        <v>44</v>
      </c>
      <c r="H26" s="107"/>
      <c r="I26" s="107"/>
      <c r="J26" s="112"/>
      <c r="L26" s="111"/>
      <c r="M26" s="159">
        <f t="shared" si="30"/>
        <v>24</v>
      </c>
      <c r="N26" s="107"/>
      <c r="O26" s="107"/>
      <c r="P26" s="107"/>
      <c r="Q26" s="107"/>
      <c r="R26" s="159">
        <f t="shared" si="31"/>
        <v>44</v>
      </c>
      <c r="S26" s="107"/>
      <c r="T26" s="107"/>
      <c r="U26" s="112"/>
      <c r="W26" s="111"/>
      <c r="X26" s="194">
        <f t="shared" si="32"/>
        <v>11</v>
      </c>
      <c r="Y26" s="107"/>
      <c r="Z26" s="107"/>
      <c r="AA26" s="107"/>
      <c r="AB26" s="107"/>
      <c r="AC26" s="194">
        <f t="shared" si="33"/>
        <v>19</v>
      </c>
      <c r="AD26" s="107"/>
      <c r="AE26" s="107"/>
      <c r="AF26" s="112"/>
      <c r="AH26" s="240"/>
      <c r="AI26" s="236">
        <f t="shared" si="34"/>
        <v>7</v>
      </c>
      <c r="AJ26" s="235"/>
      <c r="AK26" s="236"/>
      <c r="AL26" s="236"/>
      <c r="AM26" s="236"/>
      <c r="AN26" s="236">
        <f t="shared" si="35"/>
        <v>7</v>
      </c>
      <c r="AO26" s="236"/>
      <c r="AP26" s="236"/>
      <c r="AQ26" s="241"/>
      <c r="AV26" s="96">
        <f t="shared" si="26"/>
        <v>14</v>
      </c>
      <c r="BC26" s="96">
        <f t="shared" si="27"/>
        <v>7</v>
      </c>
    </row>
    <row r="27" spans="1:66" ht="15.75" thickBot="1">
      <c r="A27" s="113"/>
      <c r="B27" s="114">
        <f t="shared" si="28"/>
        <v>25</v>
      </c>
      <c r="C27" s="114"/>
      <c r="D27" s="114"/>
      <c r="E27" s="114"/>
      <c r="F27" s="114"/>
      <c r="G27" s="114">
        <f t="shared" si="29"/>
        <v>44</v>
      </c>
      <c r="H27" s="114"/>
      <c r="I27" s="114"/>
      <c r="J27" s="115"/>
      <c r="L27" s="113"/>
      <c r="M27" s="159">
        <f t="shared" si="30"/>
        <v>24</v>
      </c>
      <c r="N27" s="114"/>
      <c r="O27" s="114"/>
      <c r="P27" s="114"/>
      <c r="Q27" s="114"/>
      <c r="R27" s="159">
        <f t="shared" si="31"/>
        <v>44</v>
      </c>
      <c r="S27" s="114"/>
      <c r="T27" s="114"/>
      <c r="U27" s="115"/>
      <c r="W27" s="113"/>
      <c r="X27" s="194">
        <f t="shared" si="32"/>
        <v>11</v>
      </c>
      <c r="Y27" s="114"/>
      <c r="Z27" s="114"/>
      <c r="AA27" s="114"/>
      <c r="AB27" s="114"/>
      <c r="AC27" s="194">
        <f t="shared" si="33"/>
        <v>19</v>
      </c>
      <c r="AD27" s="114"/>
      <c r="AE27" s="114"/>
      <c r="AF27" s="115"/>
      <c r="AH27" s="242"/>
      <c r="AI27" s="236">
        <f t="shared" si="34"/>
        <v>7</v>
      </c>
      <c r="AJ27" s="243"/>
      <c r="AK27" s="243"/>
      <c r="AL27" s="243"/>
      <c r="AM27" s="243"/>
      <c r="AN27" s="236">
        <f t="shared" si="35"/>
        <v>7</v>
      </c>
      <c r="AO27" s="243"/>
      <c r="AP27" s="243"/>
      <c r="AQ27" s="244"/>
    </row>
    <row r="28" spans="1:66" s="96" customFormat="1">
      <c r="B28" s="107"/>
    </row>
    <row r="29" spans="1:66" s="96" customFormat="1">
      <c r="B29" s="107"/>
    </row>
    <row r="30" spans="1:66" ht="15.75" thickBot="1">
      <c r="A30" s="90" t="s">
        <v>2</v>
      </c>
      <c r="B30" s="90">
        <v>54</v>
      </c>
      <c r="D30" s="91" t="s">
        <v>3</v>
      </c>
      <c r="E30" s="91">
        <v>1296</v>
      </c>
      <c r="G30" s="122" t="s">
        <v>80</v>
      </c>
      <c r="H30" s="122">
        <v>0.83</v>
      </c>
    </row>
    <row r="31" spans="1:66" ht="15.75" thickBot="1">
      <c r="A31">
        <v>48</v>
      </c>
      <c r="B31">
        <v>29</v>
      </c>
      <c r="C31">
        <v>37</v>
      </c>
      <c r="D31">
        <v>52</v>
      </c>
      <c r="E31">
        <v>2</v>
      </c>
      <c r="F31">
        <v>16</v>
      </c>
      <c r="G31">
        <v>6</v>
      </c>
      <c r="H31">
        <v>14</v>
      </c>
      <c r="I31">
        <v>53</v>
      </c>
      <c r="J31">
        <v>31</v>
      </c>
      <c r="K31">
        <v>34</v>
      </c>
      <c r="L31">
        <v>5</v>
      </c>
      <c r="M31">
        <v>18</v>
      </c>
      <c r="N31">
        <v>42</v>
      </c>
      <c r="O31">
        <v>53</v>
      </c>
      <c r="P31">
        <v>31</v>
      </c>
      <c r="Q31">
        <v>45</v>
      </c>
      <c r="R31">
        <v>-1</v>
      </c>
      <c r="S31">
        <v>46</v>
      </c>
      <c r="T31">
        <v>52</v>
      </c>
      <c r="U31">
        <v>1</v>
      </c>
      <c r="V31">
        <v>0</v>
      </c>
      <c r="W31">
        <v>-1</v>
      </c>
      <c r="X31">
        <v>-1</v>
      </c>
      <c r="AA31" s="100" t="s">
        <v>23</v>
      </c>
      <c r="AB31" s="99">
        <f>COUNT(A31:X31)</f>
        <v>24</v>
      </c>
      <c r="AC31" s="96"/>
      <c r="AD31" s="96"/>
      <c r="AE31" s="103" t="s">
        <v>22</v>
      </c>
      <c r="AF31" s="102">
        <f>SUM(AP31:BM31)</f>
        <v>21</v>
      </c>
      <c r="AP31">
        <f>IF(A31&gt;-1,1,0)</f>
        <v>1</v>
      </c>
      <c r="AQ31" s="96">
        <f t="shared" ref="AQ31:BM34" si="36">IF(B31&gt;-1,1,0)</f>
        <v>1</v>
      </c>
      <c r="AR31" s="96">
        <f t="shared" si="36"/>
        <v>1</v>
      </c>
      <c r="AS31" s="96">
        <f t="shared" si="36"/>
        <v>1</v>
      </c>
      <c r="AT31" s="96">
        <f t="shared" si="36"/>
        <v>1</v>
      </c>
      <c r="AU31" s="96">
        <f t="shared" si="36"/>
        <v>1</v>
      </c>
      <c r="AV31" s="96">
        <f t="shared" si="36"/>
        <v>1</v>
      </c>
      <c r="AW31" s="96">
        <f t="shared" si="36"/>
        <v>1</v>
      </c>
      <c r="AX31" s="96">
        <f t="shared" si="36"/>
        <v>1</v>
      </c>
      <c r="AY31" s="96">
        <f t="shared" si="36"/>
        <v>1</v>
      </c>
      <c r="AZ31" s="96">
        <f t="shared" si="36"/>
        <v>1</v>
      </c>
      <c r="BA31" s="96">
        <f t="shared" si="36"/>
        <v>1</v>
      </c>
      <c r="BB31" s="96">
        <f t="shared" si="36"/>
        <v>1</v>
      </c>
      <c r="BC31" s="96">
        <f t="shared" si="36"/>
        <v>1</v>
      </c>
      <c r="BD31" s="96">
        <f t="shared" si="36"/>
        <v>1</v>
      </c>
      <c r="BE31" s="96">
        <f t="shared" si="36"/>
        <v>1</v>
      </c>
      <c r="BF31" s="96">
        <f t="shared" si="36"/>
        <v>1</v>
      </c>
      <c r="BG31" s="96">
        <f t="shared" si="36"/>
        <v>0</v>
      </c>
      <c r="BH31" s="96">
        <f t="shared" si="36"/>
        <v>1</v>
      </c>
      <c r="BI31" s="96">
        <f t="shared" si="36"/>
        <v>1</v>
      </c>
      <c r="BJ31" s="96">
        <f t="shared" si="36"/>
        <v>1</v>
      </c>
      <c r="BK31" s="96">
        <f t="shared" si="36"/>
        <v>1</v>
      </c>
      <c r="BL31" s="96">
        <f t="shared" si="36"/>
        <v>0</v>
      </c>
      <c r="BM31" s="96">
        <f t="shared" si="36"/>
        <v>0</v>
      </c>
      <c r="BN31" s="96"/>
    </row>
    <row r="32" spans="1:66" ht="15.75" thickBot="1">
      <c r="A32">
        <v>17</v>
      </c>
      <c r="B32">
        <v>4</v>
      </c>
      <c r="C32">
        <v>30</v>
      </c>
      <c r="D32">
        <v>7</v>
      </c>
      <c r="E32">
        <v>43</v>
      </c>
      <c r="F32">
        <v>11</v>
      </c>
      <c r="G32">
        <v>24</v>
      </c>
      <c r="H32">
        <v>6</v>
      </c>
      <c r="I32">
        <v>14</v>
      </c>
      <c r="J32">
        <v>21</v>
      </c>
      <c r="K32">
        <v>6</v>
      </c>
      <c r="L32">
        <v>39</v>
      </c>
      <c r="M32">
        <v>17</v>
      </c>
      <c r="N32">
        <v>40</v>
      </c>
      <c r="O32">
        <v>47</v>
      </c>
      <c r="P32">
        <v>7</v>
      </c>
      <c r="Q32">
        <v>15</v>
      </c>
      <c r="R32">
        <v>41</v>
      </c>
      <c r="S32">
        <v>19</v>
      </c>
      <c r="T32">
        <v>-1</v>
      </c>
      <c r="U32">
        <v>-1</v>
      </c>
      <c r="V32">
        <v>0</v>
      </c>
      <c r="W32">
        <v>0</v>
      </c>
      <c r="X32">
        <v>-1</v>
      </c>
      <c r="AA32" s="96"/>
      <c r="AB32" s="96"/>
      <c r="AC32" s="96"/>
      <c r="AD32" s="96"/>
      <c r="AE32" s="96"/>
      <c r="AF32" s="98">
        <f t="shared" ref="AF32:AF34" si="37">SUM(AP32:BM32)</f>
        <v>21</v>
      </c>
      <c r="AP32" s="96">
        <f t="shared" ref="AP32:AP34" si="38">IF(A32&gt;-1,1,0)</f>
        <v>1</v>
      </c>
      <c r="AQ32" s="96">
        <f t="shared" si="36"/>
        <v>1</v>
      </c>
      <c r="AR32" s="96">
        <f t="shared" si="36"/>
        <v>1</v>
      </c>
      <c r="AS32" s="96">
        <f t="shared" si="36"/>
        <v>1</v>
      </c>
      <c r="AT32" s="96">
        <f t="shared" si="36"/>
        <v>1</v>
      </c>
      <c r="AU32" s="96">
        <f t="shared" si="36"/>
        <v>1</v>
      </c>
      <c r="AV32" s="96">
        <f t="shared" si="36"/>
        <v>1</v>
      </c>
      <c r="AW32" s="96">
        <f t="shared" si="36"/>
        <v>1</v>
      </c>
      <c r="AX32" s="96">
        <f t="shared" si="36"/>
        <v>1</v>
      </c>
      <c r="AY32" s="96">
        <f t="shared" si="36"/>
        <v>1</v>
      </c>
      <c r="AZ32" s="96">
        <f t="shared" si="36"/>
        <v>1</v>
      </c>
      <c r="BA32" s="96">
        <f t="shared" si="36"/>
        <v>1</v>
      </c>
      <c r="BB32" s="96">
        <f t="shared" si="36"/>
        <v>1</v>
      </c>
      <c r="BC32" s="96">
        <f t="shared" si="36"/>
        <v>1</v>
      </c>
      <c r="BD32" s="96">
        <f t="shared" si="36"/>
        <v>1</v>
      </c>
      <c r="BE32" s="96">
        <f t="shared" si="36"/>
        <v>1</v>
      </c>
      <c r="BF32" s="96">
        <f t="shared" si="36"/>
        <v>1</v>
      </c>
      <c r="BG32" s="96">
        <f t="shared" si="36"/>
        <v>1</v>
      </c>
      <c r="BH32" s="96">
        <f t="shared" si="36"/>
        <v>1</v>
      </c>
      <c r="BI32" s="96">
        <f t="shared" si="36"/>
        <v>0</v>
      </c>
      <c r="BJ32" s="96">
        <f t="shared" si="36"/>
        <v>0</v>
      </c>
      <c r="BK32" s="96">
        <f t="shared" si="36"/>
        <v>1</v>
      </c>
      <c r="BL32" s="96">
        <f t="shared" si="36"/>
        <v>1</v>
      </c>
      <c r="BM32" s="96">
        <f t="shared" si="36"/>
        <v>0</v>
      </c>
      <c r="BN32" s="96"/>
    </row>
    <row r="33" spans="1:66" ht="15.75" thickBot="1">
      <c r="A33">
        <v>7</v>
      </c>
      <c r="B33">
        <v>2</v>
      </c>
      <c r="C33">
        <v>51</v>
      </c>
      <c r="D33">
        <v>31</v>
      </c>
      <c r="E33">
        <v>46</v>
      </c>
      <c r="F33">
        <v>23</v>
      </c>
      <c r="G33">
        <v>16</v>
      </c>
      <c r="H33">
        <v>11</v>
      </c>
      <c r="I33">
        <v>53</v>
      </c>
      <c r="J33">
        <v>40</v>
      </c>
      <c r="K33">
        <v>10</v>
      </c>
      <c r="L33">
        <v>7</v>
      </c>
      <c r="M33">
        <v>46</v>
      </c>
      <c r="N33">
        <v>53</v>
      </c>
      <c r="O33">
        <v>33</v>
      </c>
      <c r="P33">
        <v>35</v>
      </c>
      <c r="Q33">
        <v>-1</v>
      </c>
      <c r="R33">
        <v>25</v>
      </c>
      <c r="S33">
        <v>35</v>
      </c>
      <c r="T33">
        <v>38</v>
      </c>
      <c r="U33">
        <v>0</v>
      </c>
      <c r="V33">
        <v>-1</v>
      </c>
      <c r="W33">
        <v>0</v>
      </c>
      <c r="X33">
        <v>0</v>
      </c>
      <c r="AA33" s="100" t="s">
        <v>21</v>
      </c>
      <c r="AB33" s="101">
        <f>COUNT(A31:A34)</f>
        <v>4</v>
      </c>
      <c r="AC33" s="96"/>
      <c r="AD33" s="96"/>
      <c r="AE33" s="96"/>
      <c r="AF33" s="98">
        <f t="shared" si="37"/>
        <v>22</v>
      </c>
      <c r="AP33" s="96">
        <f t="shared" si="38"/>
        <v>1</v>
      </c>
      <c r="AQ33" s="96">
        <f t="shared" si="36"/>
        <v>1</v>
      </c>
      <c r="AR33" s="96">
        <f t="shared" si="36"/>
        <v>1</v>
      </c>
      <c r="AS33" s="96">
        <f t="shared" si="36"/>
        <v>1</v>
      </c>
      <c r="AT33" s="96">
        <f t="shared" si="36"/>
        <v>1</v>
      </c>
      <c r="AU33" s="96">
        <f t="shared" si="36"/>
        <v>1</v>
      </c>
      <c r="AV33" s="96">
        <f t="shared" si="36"/>
        <v>1</v>
      </c>
      <c r="AW33" s="96">
        <f t="shared" si="36"/>
        <v>1</v>
      </c>
      <c r="AX33" s="96">
        <f t="shared" si="36"/>
        <v>1</v>
      </c>
      <c r="AY33" s="96">
        <f t="shared" si="36"/>
        <v>1</v>
      </c>
      <c r="AZ33" s="96">
        <f t="shared" si="36"/>
        <v>1</v>
      </c>
      <c r="BA33" s="96">
        <f t="shared" si="36"/>
        <v>1</v>
      </c>
      <c r="BB33" s="96">
        <f t="shared" si="36"/>
        <v>1</v>
      </c>
      <c r="BC33" s="96">
        <f t="shared" si="36"/>
        <v>1</v>
      </c>
      <c r="BD33" s="96">
        <f t="shared" si="36"/>
        <v>1</v>
      </c>
      <c r="BE33" s="96">
        <f t="shared" si="36"/>
        <v>1</v>
      </c>
      <c r="BF33" s="96">
        <f t="shared" si="36"/>
        <v>0</v>
      </c>
      <c r="BG33" s="96">
        <f t="shared" si="36"/>
        <v>1</v>
      </c>
      <c r="BH33" s="96">
        <f t="shared" si="36"/>
        <v>1</v>
      </c>
      <c r="BI33" s="96">
        <f t="shared" si="36"/>
        <v>1</v>
      </c>
      <c r="BJ33" s="96">
        <f t="shared" si="36"/>
        <v>1</v>
      </c>
      <c r="BK33" s="96">
        <f t="shared" si="36"/>
        <v>0</v>
      </c>
      <c r="BL33" s="96">
        <f t="shared" si="36"/>
        <v>1</v>
      </c>
      <c r="BM33" s="96">
        <f t="shared" si="36"/>
        <v>1</v>
      </c>
      <c r="BN33" s="96"/>
    </row>
    <row r="34" spans="1:66" ht="15.75" thickBot="1">
      <c r="A34">
        <v>19</v>
      </c>
      <c r="B34">
        <v>48</v>
      </c>
      <c r="C34">
        <v>41</v>
      </c>
      <c r="D34">
        <v>1</v>
      </c>
      <c r="E34">
        <v>10</v>
      </c>
      <c r="F34">
        <v>7</v>
      </c>
      <c r="G34">
        <v>36</v>
      </c>
      <c r="H34">
        <v>47</v>
      </c>
      <c r="I34">
        <v>5</v>
      </c>
      <c r="J34">
        <v>29</v>
      </c>
      <c r="K34">
        <v>52</v>
      </c>
      <c r="L34">
        <v>52</v>
      </c>
      <c r="M34">
        <v>31</v>
      </c>
      <c r="N34">
        <v>10</v>
      </c>
      <c r="O34">
        <v>26</v>
      </c>
      <c r="P34">
        <v>6</v>
      </c>
      <c r="Q34">
        <v>3</v>
      </c>
      <c r="R34">
        <v>2</v>
      </c>
      <c r="S34">
        <v>-1</v>
      </c>
      <c r="T34">
        <v>51</v>
      </c>
      <c r="U34">
        <v>1</v>
      </c>
      <c r="V34">
        <v>-1</v>
      </c>
      <c r="W34">
        <v>-1</v>
      </c>
      <c r="X34">
        <v>0</v>
      </c>
      <c r="AA34" s="96"/>
      <c r="AB34" s="96"/>
      <c r="AC34" s="96"/>
      <c r="AD34" s="96"/>
      <c r="AE34" s="96"/>
      <c r="AF34" s="97">
        <f t="shared" si="37"/>
        <v>21</v>
      </c>
      <c r="AP34" s="96">
        <f t="shared" si="38"/>
        <v>1</v>
      </c>
      <c r="AQ34" s="96">
        <f t="shared" si="36"/>
        <v>1</v>
      </c>
      <c r="AR34" s="96">
        <f t="shared" si="36"/>
        <v>1</v>
      </c>
      <c r="AS34" s="96">
        <f t="shared" si="36"/>
        <v>1</v>
      </c>
      <c r="AT34" s="96">
        <f t="shared" si="36"/>
        <v>1</v>
      </c>
      <c r="AU34" s="96">
        <f t="shared" si="36"/>
        <v>1</v>
      </c>
      <c r="AV34" s="96">
        <f t="shared" si="36"/>
        <v>1</v>
      </c>
      <c r="AW34" s="96">
        <f t="shared" si="36"/>
        <v>1</v>
      </c>
      <c r="AX34" s="96">
        <f t="shared" si="36"/>
        <v>1</v>
      </c>
      <c r="AY34" s="96">
        <f t="shared" si="36"/>
        <v>1</v>
      </c>
      <c r="AZ34" s="96">
        <f t="shared" si="36"/>
        <v>1</v>
      </c>
      <c r="BA34" s="96">
        <f t="shared" si="36"/>
        <v>1</v>
      </c>
      <c r="BB34" s="96">
        <f t="shared" si="36"/>
        <v>1</v>
      </c>
      <c r="BC34" s="96">
        <f t="shared" si="36"/>
        <v>1</v>
      </c>
      <c r="BD34" s="96">
        <f t="shared" si="36"/>
        <v>1</v>
      </c>
      <c r="BE34" s="96">
        <f t="shared" si="36"/>
        <v>1</v>
      </c>
      <c r="BF34" s="96">
        <f t="shared" si="36"/>
        <v>1</v>
      </c>
      <c r="BG34" s="96">
        <f t="shared" si="36"/>
        <v>1</v>
      </c>
      <c r="BH34" s="96">
        <f t="shared" si="36"/>
        <v>0</v>
      </c>
      <c r="BI34" s="96">
        <f t="shared" si="36"/>
        <v>1</v>
      </c>
      <c r="BJ34" s="96">
        <f t="shared" si="36"/>
        <v>1</v>
      </c>
      <c r="BK34" s="96">
        <f t="shared" si="36"/>
        <v>0</v>
      </c>
      <c r="BL34" s="96">
        <f t="shared" si="36"/>
        <v>0</v>
      </c>
      <c r="BM34" s="96">
        <f t="shared" si="36"/>
        <v>1</v>
      </c>
      <c r="BN34" s="96"/>
    </row>
    <row r="35" spans="1:66" ht="15.75" thickBot="1">
      <c r="AA35" s="100" t="s">
        <v>0</v>
      </c>
      <c r="AB35" s="99">
        <f>SUM(AF31:AF34)</f>
        <v>85</v>
      </c>
      <c r="AC35" s="96"/>
      <c r="AD35" s="96"/>
      <c r="AE35" s="96"/>
      <c r="AF35" s="104"/>
    </row>
    <row r="36" spans="1:66" ht="15.75" thickBot="1">
      <c r="AA36" s="96"/>
      <c r="AB36" s="96"/>
      <c r="AC36" s="96"/>
      <c r="AD36" s="96"/>
      <c r="AE36" s="96"/>
      <c r="AF36" s="104"/>
    </row>
    <row r="37" spans="1:66" ht="15.75" thickBot="1">
      <c r="A37" s="135" t="s">
        <v>79</v>
      </c>
      <c r="B37" s="109"/>
      <c r="C37" s="109"/>
      <c r="D37" s="109"/>
      <c r="E37" s="109"/>
      <c r="F37" s="109"/>
      <c r="G37" s="109"/>
      <c r="H37" s="109"/>
      <c r="I37" s="109"/>
      <c r="J37" s="110"/>
      <c r="K37" s="96"/>
      <c r="L37" s="135" t="s">
        <v>76</v>
      </c>
      <c r="M37" s="109"/>
      <c r="N37" s="109"/>
      <c r="O37" s="109"/>
      <c r="P37" s="109"/>
      <c r="Q37" s="109"/>
      <c r="R37" s="109"/>
      <c r="S37" s="109"/>
      <c r="T37" s="109"/>
      <c r="U37" s="110"/>
      <c r="V37" s="96"/>
      <c r="W37" s="135" t="s">
        <v>77</v>
      </c>
      <c r="X37" s="196"/>
      <c r="Y37" s="196"/>
      <c r="Z37" s="196"/>
      <c r="AA37" s="196"/>
      <c r="AB37" s="196"/>
      <c r="AC37" s="196"/>
      <c r="AD37" s="196"/>
      <c r="AE37" s="196"/>
      <c r="AF37" s="197"/>
      <c r="AH37" s="277" t="s">
        <v>97</v>
      </c>
      <c r="AI37" s="238"/>
      <c r="AJ37" s="238"/>
      <c r="AK37" s="238"/>
      <c r="AL37" s="238"/>
      <c r="AM37" s="238"/>
      <c r="AN37" s="238"/>
      <c r="AO37" s="238"/>
      <c r="AP37" s="238"/>
      <c r="AQ37" s="239"/>
      <c r="AU37" s="96" t="s">
        <v>81</v>
      </c>
      <c r="AV37" s="96">
        <f>AF31*2</f>
        <v>42</v>
      </c>
      <c r="AW37" s="309" t="s">
        <v>82</v>
      </c>
      <c r="AX37" s="310"/>
      <c r="AY37" s="310"/>
      <c r="AZ37" s="311"/>
      <c r="BA37" s="96"/>
      <c r="BB37" s="96" t="s">
        <v>81</v>
      </c>
      <c r="BC37" s="96">
        <f>AF31</f>
        <v>21</v>
      </c>
      <c r="BD37" s="312" t="s">
        <v>87</v>
      </c>
      <c r="BE37" s="313"/>
      <c r="BF37" s="313"/>
      <c r="BG37" s="314"/>
    </row>
    <row r="38" spans="1:66" ht="15.75" thickBot="1">
      <c r="A38" s="111" t="s">
        <v>19</v>
      </c>
      <c r="B38" s="107">
        <f>AF31*2+$E$42+$E$43+$E$44</f>
        <v>52</v>
      </c>
      <c r="C38" s="315" t="s">
        <v>20</v>
      </c>
      <c r="D38" s="316"/>
      <c r="E38" s="317"/>
      <c r="F38" s="107" t="s">
        <v>19</v>
      </c>
      <c r="G38" s="107">
        <f>AF31*2+$J$42+$J$43+$J$44</f>
        <v>71</v>
      </c>
      <c r="H38" s="315" t="s">
        <v>18</v>
      </c>
      <c r="I38" s="316"/>
      <c r="J38" s="317"/>
      <c r="K38" s="96"/>
      <c r="L38" s="111" t="s">
        <v>19</v>
      </c>
      <c r="M38" s="107">
        <f>AF31*2+$P$44+$P$43+$P$42</f>
        <v>51</v>
      </c>
      <c r="N38" s="315" t="s">
        <v>20</v>
      </c>
      <c r="O38" s="316"/>
      <c r="P38" s="317"/>
      <c r="Q38" s="107" t="s">
        <v>19</v>
      </c>
      <c r="R38" s="107">
        <f>AF31*2+$U$44+$U$43+$U$42</f>
        <v>71</v>
      </c>
      <c r="S38" s="315" t="s">
        <v>18</v>
      </c>
      <c r="T38" s="316"/>
      <c r="U38" s="317"/>
      <c r="V38" s="96"/>
      <c r="W38" s="198" t="s">
        <v>19</v>
      </c>
      <c r="X38" s="194">
        <f>AF31+MAX($AA$45,$AA$42,$AA$43,$AA$44)</f>
        <v>25</v>
      </c>
      <c r="Y38" s="315" t="s">
        <v>20</v>
      </c>
      <c r="Z38" s="316"/>
      <c r="AA38" s="317"/>
      <c r="AB38" s="198" t="s">
        <v>19</v>
      </c>
      <c r="AC38" s="194">
        <f>AF31+MAX($AF$45,$AF$42,$AF$43,$AF$44)</f>
        <v>33</v>
      </c>
      <c r="AD38" s="315" t="s">
        <v>18</v>
      </c>
      <c r="AE38" s="316"/>
      <c r="AF38" s="317"/>
      <c r="AH38" s="240" t="s">
        <v>19</v>
      </c>
      <c r="AI38" s="236">
        <f>AF31</f>
        <v>21</v>
      </c>
      <c r="AJ38" s="315" t="s">
        <v>20</v>
      </c>
      <c r="AK38" s="316"/>
      <c r="AL38" s="317"/>
      <c r="AM38" s="240" t="s">
        <v>19</v>
      </c>
      <c r="AN38" s="236">
        <f>AF31</f>
        <v>21</v>
      </c>
      <c r="AO38" s="315" t="s">
        <v>18</v>
      </c>
      <c r="AP38" s="316"/>
      <c r="AQ38" s="317"/>
      <c r="AU38" s="96"/>
      <c r="AV38" s="96">
        <f>AF32*2</f>
        <v>42</v>
      </c>
      <c r="AW38" s="108"/>
      <c r="AX38" s="109"/>
      <c r="AY38" s="109"/>
      <c r="AZ38" s="110"/>
      <c r="BA38" s="96"/>
      <c r="BB38" s="96"/>
      <c r="BC38" s="96">
        <f>AF32</f>
        <v>21</v>
      </c>
      <c r="BD38" s="108"/>
      <c r="BE38" s="109"/>
      <c r="BF38" s="109"/>
      <c r="BG38" s="110"/>
    </row>
    <row r="39" spans="1:66">
      <c r="A39" s="111"/>
      <c r="B39" s="107">
        <f t="shared" ref="B39:B41" si="39">AF32*2+$E$42+$E$43+$E$44</f>
        <v>52</v>
      </c>
      <c r="C39" s="9" t="s">
        <v>17</v>
      </c>
      <c r="D39" s="8"/>
      <c r="E39" s="7">
        <v>24</v>
      </c>
      <c r="F39" s="107"/>
      <c r="G39" s="107">
        <f t="shared" ref="G39:G41" si="40">AF32*2+$J$42+$J$43+$J$44</f>
        <v>71</v>
      </c>
      <c r="H39" s="9" t="s">
        <v>17</v>
      </c>
      <c r="I39" s="8"/>
      <c r="J39" s="7">
        <v>25</v>
      </c>
      <c r="K39" s="96"/>
      <c r="L39" s="111"/>
      <c r="M39" s="159">
        <f t="shared" ref="M39:M41" si="41">AF32*2+$P$44+$P$43+$P$42</f>
        <v>51</v>
      </c>
      <c r="N39" s="9" t="s">
        <v>17</v>
      </c>
      <c r="O39" s="8"/>
      <c r="P39" s="7">
        <v>24</v>
      </c>
      <c r="Q39" s="107"/>
      <c r="R39" s="159">
        <f t="shared" ref="R39:R41" si="42">AF32*2+$U$44+$U$43+$U$42</f>
        <v>71</v>
      </c>
      <c r="S39" s="9" t="s">
        <v>17</v>
      </c>
      <c r="T39" s="8"/>
      <c r="U39" s="7">
        <v>25</v>
      </c>
      <c r="V39" s="96"/>
      <c r="W39" s="198"/>
      <c r="X39" s="194">
        <f t="shared" ref="X39:X41" si="43">AF32+MAX($AA$45,$AA$42,$AA$43,$AA$44)</f>
        <v>25</v>
      </c>
      <c r="Y39" s="192" t="s">
        <v>85</v>
      </c>
      <c r="Z39" s="191"/>
      <c r="AA39" s="190">
        <v>72</v>
      </c>
      <c r="AB39" s="198"/>
      <c r="AC39" s="194">
        <f t="shared" ref="AC39:AC41" si="44">AF32+MAX($AF$45,$AF$42,$AF$43,$AF$44)</f>
        <v>33</v>
      </c>
      <c r="AD39" s="192" t="s">
        <v>85</v>
      </c>
      <c r="AE39" s="191"/>
      <c r="AF39" s="190">
        <v>73</v>
      </c>
      <c r="AH39" s="240"/>
      <c r="AI39" s="236">
        <f t="shared" ref="AI39:AI41" si="45">AF32</f>
        <v>21</v>
      </c>
      <c r="AJ39" s="234" t="s">
        <v>85</v>
      </c>
      <c r="AK39" s="233"/>
      <c r="AL39" s="232">
        <v>72</v>
      </c>
      <c r="AM39" s="240"/>
      <c r="AN39" s="236">
        <f t="shared" ref="AN39:AN41" si="46">AF32</f>
        <v>21</v>
      </c>
      <c r="AO39" s="234" t="s">
        <v>85</v>
      </c>
      <c r="AP39" s="233"/>
      <c r="AQ39" s="232">
        <v>73</v>
      </c>
      <c r="AU39" s="96"/>
      <c r="AV39" s="96">
        <f>AF33*2</f>
        <v>44</v>
      </c>
      <c r="AW39" s="111" t="s">
        <v>85</v>
      </c>
      <c r="AX39" s="107">
        <f>AB31</f>
        <v>24</v>
      </c>
      <c r="AY39" s="107"/>
      <c r="AZ39" s="112"/>
      <c r="BA39" s="96"/>
      <c r="BB39" s="96"/>
      <c r="BC39" s="96">
        <f>AF33</f>
        <v>22</v>
      </c>
      <c r="BD39" s="111" t="s">
        <v>85</v>
      </c>
      <c r="BE39" s="107">
        <f>AB31</f>
        <v>24</v>
      </c>
      <c r="BF39" s="107"/>
      <c r="BG39" s="112"/>
    </row>
    <row r="40" spans="1:66">
      <c r="A40" s="111"/>
      <c r="B40" s="107">
        <f t="shared" si="39"/>
        <v>54</v>
      </c>
      <c r="C40" s="6" t="s">
        <v>16</v>
      </c>
      <c r="D40" s="5"/>
      <c r="E40" s="4">
        <v>85</v>
      </c>
      <c r="F40" s="107"/>
      <c r="G40" s="107">
        <f t="shared" si="40"/>
        <v>73</v>
      </c>
      <c r="H40" s="6" t="s">
        <v>16</v>
      </c>
      <c r="I40" s="5"/>
      <c r="J40" s="4">
        <v>85</v>
      </c>
      <c r="K40" s="96"/>
      <c r="L40" s="111"/>
      <c r="M40" s="159">
        <f t="shared" si="41"/>
        <v>53</v>
      </c>
      <c r="N40" s="6" t="s">
        <v>16</v>
      </c>
      <c r="O40" s="5"/>
      <c r="P40" s="4">
        <v>85</v>
      </c>
      <c r="Q40" s="107"/>
      <c r="R40" s="159">
        <f t="shared" si="42"/>
        <v>73</v>
      </c>
      <c r="S40" s="6" t="s">
        <v>16</v>
      </c>
      <c r="T40" s="5"/>
      <c r="U40" s="4">
        <v>85</v>
      </c>
      <c r="V40" s="96"/>
      <c r="W40" s="198"/>
      <c r="X40" s="194">
        <f t="shared" si="43"/>
        <v>26</v>
      </c>
      <c r="Y40" s="189" t="s">
        <v>86</v>
      </c>
      <c r="Z40" s="188"/>
      <c r="AA40" s="187">
        <v>73</v>
      </c>
      <c r="AB40" s="198"/>
      <c r="AC40" s="194">
        <f t="shared" si="44"/>
        <v>34</v>
      </c>
      <c r="AD40" s="189" t="s">
        <v>86</v>
      </c>
      <c r="AE40" s="188"/>
      <c r="AF40" s="187">
        <v>75</v>
      </c>
      <c r="AH40" s="240"/>
      <c r="AI40" s="236">
        <f t="shared" si="45"/>
        <v>22</v>
      </c>
      <c r="AJ40" s="231" t="s">
        <v>86</v>
      </c>
      <c r="AK40" s="230"/>
      <c r="AL40" s="229">
        <v>73</v>
      </c>
      <c r="AM40" s="240"/>
      <c r="AN40" s="236">
        <f t="shared" si="46"/>
        <v>22</v>
      </c>
      <c r="AO40" s="231" t="s">
        <v>86</v>
      </c>
      <c r="AP40" s="230"/>
      <c r="AQ40" s="229">
        <v>75</v>
      </c>
      <c r="AU40" s="96"/>
      <c r="AV40" s="96">
        <f>AF34*2</f>
        <v>42</v>
      </c>
      <c r="AW40" s="111" t="s">
        <v>86</v>
      </c>
      <c r="AX40" s="107">
        <f>AC31</f>
        <v>0</v>
      </c>
      <c r="AY40" s="107"/>
      <c r="AZ40" s="112"/>
      <c r="BA40" s="96"/>
      <c r="BB40" s="96"/>
      <c r="BC40" s="96">
        <f>AF34</f>
        <v>21</v>
      </c>
      <c r="BD40" s="111" t="s">
        <v>86</v>
      </c>
      <c r="BE40" s="107">
        <f>AB31</f>
        <v>24</v>
      </c>
      <c r="BF40" s="107"/>
      <c r="BG40" s="112"/>
    </row>
    <row r="41" spans="1:66">
      <c r="A41" s="111"/>
      <c r="B41" s="107">
        <f t="shared" si="39"/>
        <v>52</v>
      </c>
      <c r="C41" s="6" t="s">
        <v>15</v>
      </c>
      <c r="D41" s="5"/>
      <c r="E41" s="4">
        <v>10</v>
      </c>
      <c r="F41" s="107"/>
      <c r="G41" s="107">
        <f t="shared" si="40"/>
        <v>71</v>
      </c>
      <c r="H41" s="6" t="s">
        <v>15</v>
      </c>
      <c r="I41" s="5"/>
      <c r="J41" s="4">
        <v>10</v>
      </c>
      <c r="K41" s="96"/>
      <c r="L41" s="111"/>
      <c r="M41" s="159">
        <f t="shared" si="41"/>
        <v>51</v>
      </c>
      <c r="N41" s="6" t="s">
        <v>15</v>
      </c>
      <c r="O41" s="5"/>
      <c r="P41" s="4">
        <v>10</v>
      </c>
      <c r="Q41" s="107"/>
      <c r="R41" s="159">
        <f t="shared" si="42"/>
        <v>71</v>
      </c>
      <c r="S41" s="6" t="s">
        <v>15</v>
      </c>
      <c r="T41" s="5"/>
      <c r="U41" s="4">
        <v>10</v>
      </c>
      <c r="V41" s="96"/>
      <c r="W41" s="198"/>
      <c r="X41" s="194">
        <f t="shared" si="43"/>
        <v>25</v>
      </c>
      <c r="Y41" s="189" t="s">
        <v>83</v>
      </c>
      <c r="Z41" s="188"/>
      <c r="AA41" s="187">
        <v>10</v>
      </c>
      <c r="AB41" s="198"/>
      <c r="AC41" s="194">
        <f t="shared" si="44"/>
        <v>33</v>
      </c>
      <c r="AD41" s="189" t="s">
        <v>83</v>
      </c>
      <c r="AE41" s="188"/>
      <c r="AF41" s="187">
        <v>10</v>
      </c>
      <c r="AH41" s="240"/>
      <c r="AI41" s="236">
        <f t="shared" si="45"/>
        <v>21</v>
      </c>
      <c r="AJ41" s="231" t="s">
        <v>83</v>
      </c>
      <c r="AK41" s="230"/>
      <c r="AL41" s="229">
        <v>10</v>
      </c>
      <c r="AM41" s="240"/>
      <c r="AN41" s="236">
        <f t="shared" si="46"/>
        <v>21</v>
      </c>
      <c r="AO41" s="231" t="s">
        <v>83</v>
      </c>
      <c r="AP41" s="230"/>
      <c r="AQ41" s="229">
        <v>10</v>
      </c>
      <c r="AU41" s="96"/>
      <c r="AV41" s="96"/>
      <c r="AW41" s="111" t="s">
        <v>83</v>
      </c>
      <c r="AX41" s="107">
        <v>10</v>
      </c>
      <c r="AY41" s="107"/>
      <c r="AZ41" s="112"/>
      <c r="BA41" s="96"/>
      <c r="BB41" s="96"/>
      <c r="BC41" s="96"/>
      <c r="BD41" s="111" t="s">
        <v>83</v>
      </c>
      <c r="BE41" s="107">
        <v>10</v>
      </c>
      <c r="BF41" s="107"/>
      <c r="BG41" s="112"/>
    </row>
    <row r="42" spans="1:66" ht="15.75" thickBot="1">
      <c r="A42" s="111"/>
      <c r="B42" s="107"/>
      <c r="C42" s="6" t="s">
        <v>14</v>
      </c>
      <c r="D42" s="5"/>
      <c r="E42" s="4">
        <v>1</v>
      </c>
      <c r="F42" s="107"/>
      <c r="G42" s="107"/>
      <c r="H42" s="6" t="s">
        <v>14</v>
      </c>
      <c r="I42" s="5"/>
      <c r="J42" s="4">
        <v>3</v>
      </c>
      <c r="K42" s="96"/>
      <c r="L42" s="111"/>
      <c r="M42" s="159"/>
      <c r="N42" s="6" t="s">
        <v>14</v>
      </c>
      <c r="O42" s="5"/>
      <c r="P42" s="4">
        <v>1</v>
      </c>
      <c r="Q42" s="107"/>
      <c r="R42" s="107"/>
      <c r="S42" s="6" t="s">
        <v>14</v>
      </c>
      <c r="T42" s="5"/>
      <c r="U42" s="4">
        <v>3</v>
      </c>
      <c r="V42" s="96"/>
      <c r="W42" s="198"/>
      <c r="X42" s="194"/>
      <c r="Y42" s="189" t="s">
        <v>91</v>
      </c>
      <c r="Z42" s="188"/>
      <c r="AA42" s="187">
        <v>4</v>
      </c>
      <c r="AB42" s="198"/>
      <c r="AC42" s="194"/>
      <c r="AD42" s="189" t="s">
        <v>91</v>
      </c>
      <c r="AE42" s="188"/>
      <c r="AF42" s="187">
        <v>6</v>
      </c>
      <c r="AH42" s="240"/>
      <c r="AI42" s="236"/>
      <c r="AJ42" s="231" t="s">
        <v>91</v>
      </c>
      <c r="AK42" s="230"/>
      <c r="AL42" s="229">
        <v>4</v>
      </c>
      <c r="AM42" s="240"/>
      <c r="AN42" s="236"/>
      <c r="AO42" s="231" t="s">
        <v>91</v>
      </c>
      <c r="AP42" s="230"/>
      <c r="AQ42" s="229">
        <v>8</v>
      </c>
      <c r="AU42" s="96"/>
      <c r="AV42" s="96"/>
      <c r="AW42" s="113"/>
      <c r="AX42" s="114"/>
      <c r="AY42" s="114"/>
      <c r="AZ42" s="115"/>
      <c r="BA42" s="96"/>
      <c r="BB42" s="96"/>
      <c r="BC42" s="96"/>
      <c r="BD42" s="113"/>
      <c r="BE42" s="114"/>
      <c r="BF42" s="114"/>
      <c r="BG42" s="115"/>
    </row>
    <row r="43" spans="1:66" ht="15.75" thickBot="1">
      <c r="A43" s="111"/>
      <c r="B43" s="107"/>
      <c r="C43" s="6" t="s">
        <v>13</v>
      </c>
      <c r="D43" s="5" t="s">
        <v>12</v>
      </c>
      <c r="E43" s="4">
        <v>5</v>
      </c>
      <c r="F43" s="107"/>
      <c r="G43" s="107"/>
      <c r="H43" s="6" t="s">
        <v>13</v>
      </c>
      <c r="I43" s="5" t="s">
        <v>12</v>
      </c>
      <c r="J43" s="4">
        <v>15</v>
      </c>
      <c r="K43" s="96"/>
      <c r="L43" s="111"/>
      <c r="M43" s="159"/>
      <c r="N43" s="6" t="s">
        <v>13</v>
      </c>
      <c r="O43" s="5" t="s">
        <v>12</v>
      </c>
      <c r="P43" s="4">
        <v>5</v>
      </c>
      <c r="Q43" s="107"/>
      <c r="R43" s="107"/>
      <c r="S43" s="6" t="s">
        <v>13</v>
      </c>
      <c r="T43" s="5" t="s">
        <v>12</v>
      </c>
      <c r="U43" s="4">
        <v>15</v>
      </c>
      <c r="V43" s="96"/>
      <c r="W43" s="198"/>
      <c r="X43" s="194"/>
      <c r="Y43" s="189" t="s">
        <v>92</v>
      </c>
      <c r="Z43" s="188"/>
      <c r="AA43" s="187">
        <v>3</v>
      </c>
      <c r="AB43" s="198"/>
      <c r="AC43" s="194"/>
      <c r="AD43" s="189" t="s">
        <v>92</v>
      </c>
      <c r="AE43" s="188"/>
      <c r="AF43" s="187">
        <v>12</v>
      </c>
      <c r="AH43" s="240"/>
      <c r="AI43" s="236"/>
      <c r="AJ43" s="231" t="s">
        <v>92</v>
      </c>
      <c r="AK43" s="230"/>
      <c r="AL43" s="229">
        <v>4</v>
      </c>
      <c r="AM43" s="240"/>
      <c r="AN43" s="236"/>
      <c r="AO43" s="231" t="s">
        <v>92</v>
      </c>
      <c r="AP43" s="230"/>
      <c r="AQ43" s="229">
        <v>11</v>
      </c>
      <c r="AU43" s="96"/>
      <c r="AV43" s="96"/>
      <c r="AW43" s="123" t="s">
        <v>84</v>
      </c>
      <c r="AX43" s="124">
        <f>AX39+AX40+SUM(AV37:AV40)*AX41</f>
        <v>1724</v>
      </c>
      <c r="AY43" s="124"/>
      <c r="AZ43" s="125"/>
      <c r="BA43" s="96"/>
      <c r="BB43" s="96"/>
      <c r="BC43" s="96"/>
      <c r="BD43" s="126" t="s">
        <v>84</v>
      </c>
      <c r="BE43" s="127">
        <f>BE39+BE40+SUM(BC37:BC40)*BE41</f>
        <v>898</v>
      </c>
      <c r="BF43" s="127"/>
      <c r="BG43" s="128"/>
    </row>
    <row r="44" spans="1:66">
      <c r="A44" s="111"/>
      <c r="B44" s="107"/>
      <c r="C44" s="6"/>
      <c r="D44" s="5" t="s">
        <v>11</v>
      </c>
      <c r="E44" s="4">
        <v>4</v>
      </c>
      <c r="F44" s="107"/>
      <c r="G44" s="107"/>
      <c r="H44" s="6"/>
      <c r="I44" s="5" t="s">
        <v>11</v>
      </c>
      <c r="J44" s="4">
        <v>11</v>
      </c>
      <c r="K44" s="96"/>
      <c r="L44" s="111"/>
      <c r="M44" s="159"/>
      <c r="N44" s="6"/>
      <c r="O44" s="5" t="s">
        <v>11</v>
      </c>
      <c r="P44" s="4">
        <v>3</v>
      </c>
      <c r="Q44" s="107"/>
      <c r="R44" s="107"/>
      <c r="S44" s="6"/>
      <c r="T44" s="5" t="s">
        <v>11</v>
      </c>
      <c r="U44" s="4">
        <v>11</v>
      </c>
      <c r="V44" s="96"/>
      <c r="W44" s="198"/>
      <c r="X44" s="194"/>
      <c r="Y44" s="189" t="s">
        <v>93</v>
      </c>
      <c r="Z44" s="188"/>
      <c r="AA44" s="187">
        <v>3</v>
      </c>
      <c r="AB44" s="198"/>
      <c r="AC44" s="194"/>
      <c r="AD44" s="189" t="s">
        <v>93</v>
      </c>
      <c r="AE44" s="188"/>
      <c r="AF44" s="187">
        <v>10</v>
      </c>
      <c r="AH44" s="240"/>
      <c r="AI44" s="236"/>
      <c r="AJ44" s="231" t="s">
        <v>93</v>
      </c>
      <c r="AK44" s="230"/>
      <c r="AL44" s="229">
        <v>3</v>
      </c>
      <c r="AM44" s="240"/>
      <c r="AN44" s="236"/>
      <c r="AO44" s="231" t="s">
        <v>93</v>
      </c>
      <c r="AP44" s="230"/>
      <c r="AQ44" s="229">
        <v>13</v>
      </c>
      <c r="BE44">
        <f>BE43*3</f>
        <v>2694</v>
      </c>
    </row>
    <row r="45" spans="1:66" ht="15.75" thickBot="1">
      <c r="A45" s="111"/>
      <c r="B45" s="107"/>
      <c r="C45" s="6" t="s">
        <v>10</v>
      </c>
      <c r="D45" s="5"/>
      <c r="E45" s="4">
        <v>24</v>
      </c>
      <c r="F45" s="107"/>
      <c r="G45" s="107"/>
      <c r="H45" s="6" t="s">
        <v>10</v>
      </c>
      <c r="I45" s="5"/>
      <c r="J45" s="4">
        <v>27</v>
      </c>
      <c r="K45" s="96"/>
      <c r="L45" s="111"/>
      <c r="M45" s="159"/>
      <c r="N45" s="6" t="s">
        <v>10</v>
      </c>
      <c r="O45" s="5"/>
      <c r="P45" s="4">
        <v>25</v>
      </c>
      <c r="Q45" s="107"/>
      <c r="R45" s="107"/>
      <c r="S45" s="6" t="s">
        <v>10</v>
      </c>
      <c r="T45" s="5"/>
      <c r="U45" s="4">
        <v>27</v>
      </c>
      <c r="V45" s="96"/>
      <c r="W45" s="198"/>
      <c r="X45" s="194"/>
      <c r="Y45" s="141" t="s">
        <v>94</v>
      </c>
      <c r="Z45" s="140"/>
      <c r="AA45" s="175">
        <v>2</v>
      </c>
      <c r="AB45" s="198"/>
      <c r="AC45" s="194"/>
      <c r="AD45" s="141" t="s">
        <v>94</v>
      </c>
      <c r="AE45" s="140"/>
      <c r="AF45" s="175">
        <v>3</v>
      </c>
      <c r="AH45" s="240"/>
      <c r="AI45" s="236"/>
      <c r="AJ45" s="282" t="s">
        <v>94</v>
      </c>
      <c r="AK45" s="281"/>
      <c r="AL45" s="283">
        <v>2</v>
      </c>
      <c r="AM45" s="240"/>
      <c r="AN45" s="236"/>
      <c r="AO45" s="282" t="s">
        <v>94</v>
      </c>
      <c r="AP45" s="281"/>
      <c r="AQ45" s="283">
        <v>3</v>
      </c>
    </row>
    <row r="46" spans="1:66" ht="15.75" thickBot="1">
      <c r="A46" s="111"/>
      <c r="B46" s="107"/>
      <c r="C46" s="3" t="s">
        <v>9</v>
      </c>
      <c r="D46" s="2"/>
      <c r="E46" s="1">
        <f>E39+E40+E45+E41*(SUM(B38:B41))</f>
        <v>2233</v>
      </c>
      <c r="F46" s="107"/>
      <c r="G46" s="107"/>
      <c r="H46" s="3" t="s">
        <v>9</v>
      </c>
      <c r="I46" s="2"/>
      <c r="J46" s="1">
        <f>J39+J40+J45+J41*(SUM(G38:G41))</f>
        <v>2997</v>
      </c>
      <c r="K46" s="96"/>
      <c r="L46" s="111"/>
      <c r="M46" s="159"/>
      <c r="N46" s="3" t="s">
        <v>9</v>
      </c>
      <c r="O46" s="2"/>
      <c r="P46" s="1">
        <f>P39+P40+P45+P41*(SUM(M38:M41))</f>
        <v>2194</v>
      </c>
      <c r="Q46" s="107"/>
      <c r="R46" s="107"/>
      <c r="S46" s="3" t="s">
        <v>9</v>
      </c>
      <c r="T46" s="2"/>
      <c r="U46" s="1">
        <f>U39+U40+U45+U41*(SUM(R38:R41))</f>
        <v>2997</v>
      </c>
      <c r="V46" s="96"/>
      <c r="W46" s="198"/>
      <c r="X46" s="194"/>
      <c r="Y46" s="141" t="s">
        <v>95</v>
      </c>
      <c r="Z46" s="140"/>
      <c r="AA46" s="175">
        <v>3</v>
      </c>
      <c r="AB46" s="198"/>
      <c r="AC46" s="194"/>
      <c r="AD46" s="141" t="s">
        <v>95</v>
      </c>
      <c r="AE46" s="140"/>
      <c r="AF46" s="175">
        <v>3</v>
      </c>
      <c r="AH46" s="240"/>
      <c r="AI46" s="236"/>
      <c r="AJ46" s="282" t="s">
        <v>95</v>
      </c>
      <c r="AK46" s="281"/>
      <c r="AL46" s="283">
        <v>3</v>
      </c>
      <c r="AM46" s="240"/>
      <c r="AN46" s="236"/>
      <c r="AO46" s="282" t="s">
        <v>95</v>
      </c>
      <c r="AP46" s="281"/>
      <c r="AQ46" s="283">
        <v>3</v>
      </c>
    </row>
    <row r="47" spans="1:66" ht="15.75" thickBot="1">
      <c r="A47" s="111"/>
      <c r="B47" s="107"/>
      <c r="C47" s="107"/>
      <c r="D47" s="107"/>
      <c r="E47" s="107"/>
      <c r="F47" s="107"/>
      <c r="G47" s="107"/>
      <c r="H47" s="107"/>
      <c r="I47" s="107"/>
      <c r="J47" s="112"/>
      <c r="L47" s="111"/>
      <c r="M47" s="107"/>
      <c r="N47" s="107"/>
      <c r="O47" s="107"/>
      <c r="P47" s="107"/>
      <c r="Q47" s="107"/>
      <c r="R47" s="107"/>
      <c r="S47" s="107"/>
      <c r="T47" s="107"/>
      <c r="U47" s="112"/>
      <c r="W47" s="198"/>
      <c r="X47" s="194"/>
      <c r="Y47" s="186" t="s">
        <v>9</v>
      </c>
      <c r="Z47" s="185"/>
      <c r="AA47" s="184">
        <f>AA39+AA40+AA41*AA46*SUM(X38:X41)+AA42+AA43+AA44+AA45</f>
        <v>3187</v>
      </c>
      <c r="AB47" s="198"/>
      <c r="AC47" s="194"/>
      <c r="AD47" s="186" t="s">
        <v>9</v>
      </c>
      <c r="AE47" s="185"/>
      <c r="AF47" s="184">
        <f>AF39+AF40+AF41*AF46*SUM(AC38:AC41)+AF42+AF43+AF44+AF45</f>
        <v>4169</v>
      </c>
      <c r="AH47" s="240"/>
      <c r="AI47" s="236"/>
      <c r="AJ47" s="228" t="s">
        <v>9</v>
      </c>
      <c r="AK47" s="227"/>
      <c r="AL47" s="226">
        <f>AL39+AL40+AL41*AL46*SUM(AI38:AI49)+AL42+AL43+AL44+AL45+MAX(AI38:AI41)</f>
        <v>2730</v>
      </c>
      <c r="AM47" s="240"/>
      <c r="AN47" s="236"/>
      <c r="AO47" s="228" t="s">
        <v>9</v>
      </c>
      <c r="AP47" s="227"/>
      <c r="AQ47" s="226">
        <f>AQ39+AQ40+AQ41*AQ46*SUM(AN38:AN49)+AQ42+AQ43+AQ44+AQ45+MAX(AN38:AN49)</f>
        <v>2755</v>
      </c>
    </row>
    <row r="48" spans="1:66" ht="15.75" thickBot="1">
      <c r="A48" s="113"/>
      <c r="B48" s="114"/>
      <c r="C48" s="114"/>
      <c r="D48" s="114"/>
      <c r="E48" s="114"/>
      <c r="F48" s="114"/>
      <c r="G48" s="114"/>
      <c r="H48" s="114"/>
      <c r="I48" s="114"/>
      <c r="J48" s="115"/>
      <c r="L48" s="113"/>
      <c r="M48" s="114"/>
      <c r="N48" s="114"/>
      <c r="O48" s="114"/>
      <c r="P48" s="114"/>
      <c r="Q48" s="114"/>
      <c r="R48" s="114"/>
      <c r="S48" s="114"/>
      <c r="T48" s="114"/>
      <c r="U48" s="115"/>
      <c r="W48" s="113"/>
      <c r="X48" s="114"/>
      <c r="Y48" s="114"/>
      <c r="Z48" s="114"/>
      <c r="AA48" s="114"/>
      <c r="AB48" s="114"/>
      <c r="AC48" s="114"/>
      <c r="AD48" s="114"/>
      <c r="AE48" s="114"/>
      <c r="AF48" s="115"/>
      <c r="AH48" s="240"/>
      <c r="AI48" s="236"/>
      <c r="AJ48" s="235"/>
      <c r="AK48" s="236"/>
      <c r="AL48" s="236"/>
      <c r="AM48" s="236"/>
      <c r="AN48" s="236"/>
      <c r="AO48" s="236"/>
      <c r="AP48" s="236"/>
      <c r="AQ48" s="241"/>
    </row>
    <row r="49" spans="34:43" ht="15.75" thickBot="1">
      <c r="AH49" s="242"/>
      <c r="AI49" s="236"/>
      <c r="AJ49" s="243"/>
      <c r="AK49" s="243"/>
      <c r="AL49" s="243"/>
      <c r="AM49" s="243"/>
      <c r="AN49" s="236"/>
      <c r="AO49" s="243"/>
      <c r="AP49" s="243"/>
      <c r="AQ49" s="244"/>
    </row>
  </sheetData>
  <mergeCells count="20">
    <mergeCell ref="C38:E38"/>
    <mergeCell ref="H38:J38"/>
    <mergeCell ref="N38:P38"/>
    <mergeCell ref="S38:U38"/>
    <mergeCell ref="Y38:AA38"/>
    <mergeCell ref="C16:E16"/>
    <mergeCell ref="H16:J16"/>
    <mergeCell ref="N16:P16"/>
    <mergeCell ref="S16:U16"/>
    <mergeCell ref="Y16:AA16"/>
    <mergeCell ref="AJ38:AL38"/>
    <mergeCell ref="AO38:AQ38"/>
    <mergeCell ref="AW15:AZ15"/>
    <mergeCell ref="BD15:BG15"/>
    <mergeCell ref="AD38:AF38"/>
    <mergeCell ref="AW37:AZ37"/>
    <mergeCell ref="BD37:BG37"/>
    <mergeCell ref="AD16:AF16"/>
    <mergeCell ref="AJ16:AL16"/>
    <mergeCell ref="AO16:AQ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1"/>
  <sheetViews>
    <sheetView topLeftCell="A13" workbookViewId="0">
      <selection activeCell="AQ49" activeCellId="3" sqref="AL25 AQ25 AL49 AQ49"/>
    </sheetView>
  </sheetViews>
  <sheetFormatPr baseColWidth="10" defaultColWidth="4" defaultRowHeight="15"/>
  <cols>
    <col min="5" max="5" width="5" bestFit="1" customWidth="1"/>
    <col min="8" max="8" width="4.140625" customWidth="1"/>
    <col min="10" max="10" width="5" bestFit="1" customWidth="1"/>
    <col min="16" max="16" width="5" bestFit="1" customWidth="1"/>
    <col min="21" max="21" width="5" bestFit="1" customWidth="1"/>
    <col min="27" max="27" width="4.7109375" customWidth="1"/>
    <col min="28" max="28" width="4" customWidth="1"/>
    <col min="32" max="32" width="6" bestFit="1" customWidth="1"/>
    <col min="36" max="36" width="5" bestFit="1" customWidth="1"/>
    <col min="38" max="38" width="5" bestFit="1" customWidth="1"/>
    <col min="40" max="40" width="4.85546875" customWidth="1"/>
    <col min="43" max="43" width="5" bestFit="1" customWidth="1"/>
    <col min="50" max="50" width="5" bestFit="1" customWidth="1"/>
  </cols>
  <sheetData>
    <row r="1" spans="1:76" ht="15.75" thickBot="1">
      <c r="A1" s="90" t="s">
        <v>2</v>
      </c>
      <c r="B1" s="90">
        <v>81</v>
      </c>
      <c r="D1" s="91" t="s">
        <v>3</v>
      </c>
      <c r="E1" s="91">
        <v>1944</v>
      </c>
      <c r="G1" s="122" t="s">
        <v>80</v>
      </c>
      <c r="H1" s="122">
        <v>0.5</v>
      </c>
    </row>
    <row r="2" spans="1:76" ht="15.75" thickBot="1">
      <c r="A2">
        <v>57</v>
      </c>
      <c r="B2">
        <v>-1</v>
      </c>
      <c r="C2">
        <v>-1</v>
      </c>
      <c r="D2">
        <v>-1</v>
      </c>
      <c r="E2">
        <v>50</v>
      </c>
      <c r="F2">
        <v>-1</v>
      </c>
      <c r="G2">
        <v>11</v>
      </c>
      <c r="H2">
        <v>-1</v>
      </c>
      <c r="I2">
        <v>50</v>
      </c>
      <c r="J2">
        <v>-1</v>
      </c>
      <c r="K2">
        <v>79</v>
      </c>
      <c r="L2">
        <v>-1</v>
      </c>
      <c r="M2">
        <v>1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AA2" s="100" t="s">
        <v>23</v>
      </c>
      <c r="AB2" s="99">
        <f>COUNT(A2:X2)</f>
        <v>24</v>
      </c>
      <c r="AC2" s="96"/>
      <c r="AD2" s="96"/>
      <c r="AE2" s="103" t="s">
        <v>22</v>
      </c>
      <c r="AF2" s="102">
        <f>SUM(AP2:BM2)</f>
        <v>7</v>
      </c>
      <c r="AP2">
        <f>IF(A2&gt;-1,1,0)</f>
        <v>1</v>
      </c>
      <c r="AQ2" s="96">
        <f t="shared" ref="AQ2:BM9" si="0">IF(B2&gt;-1,1,0)</f>
        <v>0</v>
      </c>
      <c r="AR2" s="96">
        <f t="shared" si="0"/>
        <v>0</v>
      </c>
      <c r="AS2" s="96">
        <f t="shared" si="0"/>
        <v>0</v>
      </c>
      <c r="AT2" s="96">
        <f t="shared" si="0"/>
        <v>1</v>
      </c>
      <c r="AU2" s="96">
        <f t="shared" si="0"/>
        <v>0</v>
      </c>
      <c r="AV2" s="96">
        <f t="shared" si="0"/>
        <v>1</v>
      </c>
      <c r="AW2" s="96">
        <f t="shared" si="0"/>
        <v>0</v>
      </c>
      <c r="AX2" s="96">
        <f t="shared" si="0"/>
        <v>1</v>
      </c>
      <c r="AY2" s="96">
        <f t="shared" si="0"/>
        <v>0</v>
      </c>
      <c r="AZ2" s="96">
        <f t="shared" si="0"/>
        <v>1</v>
      </c>
      <c r="BA2" s="96">
        <f t="shared" si="0"/>
        <v>0</v>
      </c>
      <c r="BB2" s="96">
        <f t="shared" si="0"/>
        <v>1</v>
      </c>
      <c r="BC2" s="96">
        <f t="shared" si="0"/>
        <v>1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 t="shared" si="0"/>
        <v>0</v>
      </c>
      <c r="BL2" s="96">
        <f t="shared" si="0"/>
        <v>0</v>
      </c>
      <c r="BM2" s="96">
        <f t="shared" si="0"/>
        <v>0</v>
      </c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</row>
    <row r="3" spans="1:76" ht="15.75" thickBot="1">
      <c r="A3">
        <v>3</v>
      </c>
      <c r="B3">
        <v>-1</v>
      </c>
      <c r="C3">
        <v>28</v>
      </c>
      <c r="D3">
        <v>-1</v>
      </c>
      <c r="E3">
        <v>0</v>
      </c>
      <c r="F3">
        <v>-1</v>
      </c>
      <c r="G3">
        <v>-1</v>
      </c>
      <c r="H3">
        <v>-1</v>
      </c>
      <c r="I3">
        <v>55</v>
      </c>
      <c r="J3">
        <v>7</v>
      </c>
      <c r="K3">
        <v>-1</v>
      </c>
      <c r="L3">
        <v>-1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AA3" s="96"/>
      <c r="AB3" s="96"/>
      <c r="AC3" s="96"/>
      <c r="AD3" s="96"/>
      <c r="AE3" s="96"/>
      <c r="AF3" s="98">
        <f t="shared" ref="AF3:AF13" si="1">SUM(AP3:BM3)</f>
        <v>7</v>
      </c>
      <c r="AP3" s="96">
        <f t="shared" ref="AP3:AP13" si="2">IF(A3&gt;-1,1,0)</f>
        <v>1</v>
      </c>
      <c r="AQ3" s="96">
        <f t="shared" si="0"/>
        <v>0</v>
      </c>
      <c r="AR3" s="96">
        <f t="shared" si="0"/>
        <v>1</v>
      </c>
      <c r="AS3" s="96">
        <f t="shared" si="0"/>
        <v>0</v>
      </c>
      <c r="AT3" s="96">
        <f t="shared" si="0"/>
        <v>1</v>
      </c>
      <c r="AU3" s="96">
        <f t="shared" si="0"/>
        <v>0</v>
      </c>
      <c r="AV3" s="96">
        <f t="shared" si="0"/>
        <v>0</v>
      </c>
      <c r="AW3" s="96">
        <f t="shared" si="0"/>
        <v>0</v>
      </c>
      <c r="AX3" s="96">
        <f t="shared" si="0"/>
        <v>1</v>
      </c>
      <c r="AY3" s="96">
        <f t="shared" si="0"/>
        <v>1</v>
      </c>
      <c r="AZ3" s="96">
        <f t="shared" si="0"/>
        <v>0</v>
      </c>
      <c r="BA3" s="96">
        <f t="shared" si="0"/>
        <v>0</v>
      </c>
      <c r="BB3" s="96">
        <f t="shared" si="0"/>
        <v>0</v>
      </c>
      <c r="BC3" s="96">
        <f t="shared" si="0"/>
        <v>1</v>
      </c>
      <c r="BD3" s="96">
        <f t="shared" si="0"/>
        <v>1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si="0"/>
        <v>0</v>
      </c>
      <c r="BL3" s="96">
        <f t="shared" si="0"/>
        <v>0</v>
      </c>
      <c r="BM3" s="96">
        <f t="shared" si="0"/>
        <v>0</v>
      </c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</row>
    <row r="4" spans="1:76" ht="15.75" thickBot="1">
      <c r="A4">
        <v>30</v>
      </c>
      <c r="B4">
        <v>-1</v>
      </c>
      <c r="C4">
        <v>-1</v>
      </c>
      <c r="D4">
        <v>-1</v>
      </c>
      <c r="E4">
        <v>24</v>
      </c>
      <c r="F4">
        <v>37</v>
      </c>
      <c r="G4">
        <v>-1</v>
      </c>
      <c r="H4">
        <v>-1</v>
      </c>
      <c r="I4">
        <v>56</v>
      </c>
      <c r="J4">
        <v>14</v>
      </c>
      <c r="K4">
        <v>-1</v>
      </c>
      <c r="L4">
        <v>-1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AA4" s="100" t="s">
        <v>21</v>
      </c>
      <c r="AB4" s="101">
        <f>COUNT(A2:A13)</f>
        <v>12</v>
      </c>
      <c r="AC4" s="96"/>
      <c r="AD4" s="96"/>
      <c r="AE4" s="96"/>
      <c r="AF4" s="98">
        <f t="shared" si="1"/>
        <v>7</v>
      </c>
      <c r="AP4" s="96">
        <f t="shared" si="2"/>
        <v>1</v>
      </c>
      <c r="AQ4" s="96">
        <f t="shared" si="0"/>
        <v>0</v>
      </c>
      <c r="AR4" s="96">
        <f t="shared" si="0"/>
        <v>0</v>
      </c>
      <c r="AS4" s="96">
        <f t="shared" si="0"/>
        <v>0</v>
      </c>
      <c r="AT4" s="96">
        <f t="shared" si="0"/>
        <v>1</v>
      </c>
      <c r="AU4" s="96">
        <f t="shared" si="0"/>
        <v>1</v>
      </c>
      <c r="AV4" s="96">
        <f t="shared" si="0"/>
        <v>0</v>
      </c>
      <c r="AW4" s="96">
        <f t="shared" si="0"/>
        <v>0</v>
      </c>
      <c r="AX4" s="96">
        <f t="shared" si="0"/>
        <v>1</v>
      </c>
      <c r="AY4" s="96">
        <f t="shared" si="0"/>
        <v>1</v>
      </c>
      <c r="AZ4" s="96">
        <f t="shared" si="0"/>
        <v>0</v>
      </c>
      <c r="BA4" s="96">
        <f t="shared" si="0"/>
        <v>0</v>
      </c>
      <c r="BB4" s="96">
        <f t="shared" si="0"/>
        <v>0</v>
      </c>
      <c r="BC4" s="96">
        <f t="shared" si="0"/>
        <v>0</v>
      </c>
      <c r="BD4" s="96">
        <f t="shared" si="0"/>
        <v>1</v>
      </c>
      <c r="BE4" s="96">
        <f t="shared" si="0"/>
        <v>1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0"/>
        <v>0</v>
      </c>
      <c r="BL4" s="96">
        <f t="shared" si="0"/>
        <v>0</v>
      </c>
      <c r="BM4" s="96">
        <f t="shared" si="0"/>
        <v>0</v>
      </c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</row>
    <row r="5" spans="1:76" ht="15.75" thickBot="1">
      <c r="A5">
        <v>62</v>
      </c>
      <c r="B5">
        <v>53</v>
      </c>
      <c r="C5">
        <v>-1</v>
      </c>
      <c r="D5">
        <v>-1</v>
      </c>
      <c r="E5">
        <v>53</v>
      </c>
      <c r="F5">
        <v>-1</v>
      </c>
      <c r="G5">
        <v>-1</v>
      </c>
      <c r="H5">
        <v>3</v>
      </c>
      <c r="I5">
        <v>35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AA5" s="96"/>
      <c r="AB5" s="96"/>
      <c r="AC5" s="96"/>
      <c r="AD5" s="96"/>
      <c r="AE5" s="96"/>
      <c r="AF5" s="98">
        <f t="shared" si="1"/>
        <v>7</v>
      </c>
      <c r="AP5" s="96">
        <f t="shared" si="2"/>
        <v>1</v>
      </c>
      <c r="AQ5" s="96">
        <f t="shared" si="0"/>
        <v>1</v>
      </c>
      <c r="AR5" s="96">
        <f t="shared" si="0"/>
        <v>0</v>
      </c>
      <c r="AS5" s="96">
        <f t="shared" si="0"/>
        <v>0</v>
      </c>
      <c r="AT5" s="96">
        <f t="shared" si="0"/>
        <v>1</v>
      </c>
      <c r="AU5" s="96">
        <f t="shared" si="0"/>
        <v>0</v>
      </c>
      <c r="AV5" s="96">
        <f t="shared" si="0"/>
        <v>0</v>
      </c>
      <c r="AW5" s="96">
        <f t="shared" si="0"/>
        <v>1</v>
      </c>
      <c r="AX5" s="96">
        <f t="shared" si="0"/>
        <v>1</v>
      </c>
      <c r="AY5" s="96">
        <f t="shared" si="0"/>
        <v>0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0</v>
      </c>
      <c r="BD5" s="96">
        <f t="shared" si="0"/>
        <v>0</v>
      </c>
      <c r="BE5" s="96">
        <f t="shared" si="0"/>
        <v>1</v>
      </c>
      <c r="BF5" s="96">
        <f t="shared" si="0"/>
        <v>1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0"/>
        <v>0</v>
      </c>
      <c r="BL5" s="96">
        <f t="shared" si="0"/>
        <v>0</v>
      </c>
      <c r="BM5" s="96">
        <f t="shared" si="0"/>
        <v>0</v>
      </c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</row>
    <row r="6" spans="1:76" ht="15.75" thickBot="1">
      <c r="A6">
        <v>40</v>
      </c>
      <c r="B6">
        <v>-1</v>
      </c>
      <c r="C6">
        <v>-1</v>
      </c>
      <c r="D6">
        <v>20</v>
      </c>
      <c r="E6">
        <v>66</v>
      </c>
      <c r="F6">
        <v>-1</v>
      </c>
      <c r="G6">
        <v>-1</v>
      </c>
      <c r="H6">
        <v>22</v>
      </c>
      <c r="I6">
        <v>28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AA6" s="100" t="s">
        <v>0</v>
      </c>
      <c r="AB6" s="99">
        <f>SUM(AF2:AF13)</f>
        <v>86</v>
      </c>
      <c r="AC6" s="96"/>
      <c r="AD6" s="96"/>
      <c r="AE6" s="96"/>
      <c r="AF6" s="98">
        <f t="shared" si="1"/>
        <v>7</v>
      </c>
      <c r="AP6" s="96">
        <f t="shared" si="2"/>
        <v>1</v>
      </c>
      <c r="AQ6" s="96">
        <f t="shared" si="0"/>
        <v>0</v>
      </c>
      <c r="AR6" s="96">
        <f t="shared" si="0"/>
        <v>0</v>
      </c>
      <c r="AS6" s="96">
        <f t="shared" si="0"/>
        <v>1</v>
      </c>
      <c r="AT6" s="96">
        <f t="shared" si="0"/>
        <v>1</v>
      </c>
      <c r="AU6" s="96">
        <f t="shared" si="0"/>
        <v>0</v>
      </c>
      <c r="AV6" s="96">
        <f t="shared" si="0"/>
        <v>0</v>
      </c>
      <c r="AW6" s="96">
        <f t="shared" si="0"/>
        <v>1</v>
      </c>
      <c r="AX6" s="96">
        <f t="shared" si="0"/>
        <v>1</v>
      </c>
      <c r="AY6" s="96">
        <f t="shared" si="0"/>
        <v>0</v>
      </c>
      <c r="AZ6" s="96">
        <f t="shared" si="0"/>
        <v>0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0</v>
      </c>
      <c r="BE6" s="96">
        <f t="shared" si="0"/>
        <v>0</v>
      </c>
      <c r="BF6" s="96">
        <f t="shared" si="0"/>
        <v>1</v>
      </c>
      <c r="BG6" s="96">
        <f t="shared" si="0"/>
        <v>1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0"/>
        <v>0</v>
      </c>
      <c r="BL6" s="96">
        <f t="shared" si="0"/>
        <v>0</v>
      </c>
      <c r="BM6" s="96">
        <f t="shared" si="0"/>
        <v>0</v>
      </c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</row>
    <row r="7" spans="1:76">
      <c r="A7">
        <v>0</v>
      </c>
      <c r="B7">
        <v>-1</v>
      </c>
      <c r="C7">
        <v>-1</v>
      </c>
      <c r="D7">
        <v>-1</v>
      </c>
      <c r="E7">
        <v>8</v>
      </c>
      <c r="F7">
        <v>-1</v>
      </c>
      <c r="G7">
        <v>42</v>
      </c>
      <c r="H7">
        <v>-1</v>
      </c>
      <c r="I7">
        <v>50</v>
      </c>
      <c r="J7">
        <v>-1</v>
      </c>
      <c r="K7">
        <v>-1</v>
      </c>
      <c r="L7">
        <v>8</v>
      </c>
      <c r="M7">
        <v>-1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A7" s="96"/>
      <c r="AB7" s="96"/>
      <c r="AC7" s="96"/>
      <c r="AD7" s="96"/>
      <c r="AE7" s="96"/>
      <c r="AF7" s="98">
        <f t="shared" si="1"/>
        <v>7</v>
      </c>
      <c r="AP7" s="96">
        <f t="shared" si="2"/>
        <v>1</v>
      </c>
      <c r="AQ7" s="96">
        <f t="shared" si="0"/>
        <v>0</v>
      </c>
      <c r="AR7" s="96">
        <f t="shared" si="0"/>
        <v>0</v>
      </c>
      <c r="AS7" s="96">
        <f t="shared" si="0"/>
        <v>0</v>
      </c>
      <c r="AT7" s="96">
        <f t="shared" si="0"/>
        <v>1</v>
      </c>
      <c r="AU7" s="96">
        <f t="shared" si="0"/>
        <v>0</v>
      </c>
      <c r="AV7" s="96">
        <f t="shared" si="0"/>
        <v>1</v>
      </c>
      <c r="AW7" s="96">
        <f t="shared" si="0"/>
        <v>0</v>
      </c>
      <c r="AX7" s="96">
        <f t="shared" si="0"/>
        <v>1</v>
      </c>
      <c r="AY7" s="96">
        <f t="shared" si="0"/>
        <v>0</v>
      </c>
      <c r="AZ7" s="96">
        <f t="shared" si="0"/>
        <v>0</v>
      </c>
      <c r="BA7" s="96">
        <f t="shared" si="0"/>
        <v>1</v>
      </c>
      <c r="BB7" s="96">
        <f t="shared" si="0"/>
        <v>0</v>
      </c>
      <c r="BC7" s="96">
        <f t="shared" si="0"/>
        <v>0</v>
      </c>
      <c r="BD7" s="96">
        <f t="shared" si="0"/>
        <v>0</v>
      </c>
      <c r="BE7" s="96">
        <f t="shared" si="0"/>
        <v>0</v>
      </c>
      <c r="BF7" s="96">
        <f t="shared" si="0"/>
        <v>0</v>
      </c>
      <c r="BG7" s="96">
        <f t="shared" si="0"/>
        <v>1</v>
      </c>
      <c r="BH7" s="96">
        <f t="shared" si="0"/>
        <v>1</v>
      </c>
      <c r="BI7" s="96">
        <f t="shared" si="0"/>
        <v>0</v>
      </c>
      <c r="BJ7" s="96">
        <f t="shared" si="0"/>
        <v>0</v>
      </c>
      <c r="BK7" s="96">
        <f t="shared" si="0"/>
        <v>0</v>
      </c>
      <c r="BL7" s="96">
        <f t="shared" si="0"/>
        <v>0</v>
      </c>
      <c r="BM7" s="96">
        <f t="shared" si="0"/>
        <v>0</v>
      </c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</row>
    <row r="8" spans="1:76">
      <c r="A8">
        <v>69</v>
      </c>
      <c r="B8">
        <v>79</v>
      </c>
      <c r="C8">
        <v>79</v>
      </c>
      <c r="D8">
        <v>-1</v>
      </c>
      <c r="E8">
        <v>-1</v>
      </c>
      <c r="F8">
        <v>-1</v>
      </c>
      <c r="G8">
        <v>56</v>
      </c>
      <c r="H8">
        <v>-1</v>
      </c>
      <c r="I8">
        <v>52</v>
      </c>
      <c r="J8">
        <v>-1</v>
      </c>
      <c r="K8">
        <v>-1</v>
      </c>
      <c r="L8">
        <v>-1</v>
      </c>
      <c r="M8">
        <v>0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A8" s="96"/>
      <c r="AB8" s="96"/>
      <c r="AC8" s="96"/>
      <c r="AD8" s="96"/>
      <c r="AE8" s="96"/>
      <c r="AF8" s="98">
        <f t="shared" si="1"/>
        <v>8</v>
      </c>
      <c r="AP8" s="96">
        <f t="shared" si="2"/>
        <v>1</v>
      </c>
      <c r="AQ8" s="96">
        <f t="shared" si="0"/>
        <v>1</v>
      </c>
      <c r="AR8" s="96">
        <f t="shared" si="0"/>
        <v>1</v>
      </c>
      <c r="AS8" s="96">
        <f t="shared" si="0"/>
        <v>0</v>
      </c>
      <c r="AT8" s="96">
        <f t="shared" si="0"/>
        <v>0</v>
      </c>
      <c r="AU8" s="96">
        <f t="shared" si="0"/>
        <v>0</v>
      </c>
      <c r="AV8" s="96">
        <f t="shared" si="0"/>
        <v>1</v>
      </c>
      <c r="AW8" s="96">
        <f t="shared" si="0"/>
        <v>0</v>
      </c>
      <c r="AX8" s="96">
        <f t="shared" si="0"/>
        <v>1</v>
      </c>
      <c r="AY8" s="96">
        <f t="shared" si="0"/>
        <v>0</v>
      </c>
      <c r="AZ8" s="96">
        <f t="shared" si="0"/>
        <v>0</v>
      </c>
      <c r="BA8" s="96">
        <f t="shared" si="0"/>
        <v>0</v>
      </c>
      <c r="BB8" s="96">
        <f t="shared" si="0"/>
        <v>1</v>
      </c>
      <c r="BC8" s="96">
        <f t="shared" si="0"/>
        <v>0</v>
      </c>
      <c r="BD8" s="96">
        <f t="shared" si="0"/>
        <v>0</v>
      </c>
      <c r="BE8" s="96">
        <f t="shared" si="0"/>
        <v>0</v>
      </c>
      <c r="BF8" s="96">
        <f t="shared" si="0"/>
        <v>0</v>
      </c>
      <c r="BG8" s="96">
        <f t="shared" si="0"/>
        <v>0</v>
      </c>
      <c r="BH8" s="96">
        <f t="shared" si="0"/>
        <v>1</v>
      </c>
      <c r="BI8" s="96">
        <f t="shared" si="0"/>
        <v>1</v>
      </c>
      <c r="BJ8" s="96">
        <f t="shared" si="0"/>
        <v>0</v>
      </c>
      <c r="BK8" s="96">
        <f t="shared" si="0"/>
        <v>0</v>
      </c>
      <c r="BL8" s="96">
        <f t="shared" si="0"/>
        <v>0</v>
      </c>
      <c r="BM8" s="96">
        <f t="shared" si="0"/>
        <v>0</v>
      </c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</row>
    <row r="9" spans="1:76">
      <c r="A9">
        <v>65</v>
      </c>
      <c r="B9">
        <v>-1</v>
      </c>
      <c r="C9">
        <v>-1</v>
      </c>
      <c r="D9">
        <v>-1</v>
      </c>
      <c r="E9">
        <v>38</v>
      </c>
      <c r="F9">
        <v>57</v>
      </c>
      <c r="G9">
        <v>-1</v>
      </c>
      <c r="H9">
        <v>-1</v>
      </c>
      <c r="I9">
        <v>72</v>
      </c>
      <c r="J9">
        <v>-1</v>
      </c>
      <c r="K9">
        <v>27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A9" s="96"/>
      <c r="AB9" s="96"/>
      <c r="AC9" s="96"/>
      <c r="AD9" s="96"/>
      <c r="AE9" s="96"/>
      <c r="AF9" s="98">
        <f t="shared" si="1"/>
        <v>7</v>
      </c>
      <c r="AP9" s="96">
        <f t="shared" si="2"/>
        <v>1</v>
      </c>
      <c r="AQ9" s="96">
        <f t="shared" si="0"/>
        <v>0</v>
      </c>
      <c r="AR9" s="96">
        <f t="shared" si="0"/>
        <v>0</v>
      </c>
      <c r="AS9" s="96">
        <f t="shared" si="0"/>
        <v>0</v>
      </c>
      <c r="AT9" s="96">
        <f t="shared" si="0"/>
        <v>1</v>
      </c>
      <c r="AU9" s="96">
        <f t="shared" si="0"/>
        <v>1</v>
      </c>
      <c r="AV9" s="96">
        <f t="shared" si="0"/>
        <v>0</v>
      </c>
      <c r="AW9" s="96">
        <f t="shared" si="0"/>
        <v>0</v>
      </c>
      <c r="AX9" s="96">
        <f t="shared" si="0"/>
        <v>1</v>
      </c>
      <c r="AY9" s="96">
        <f t="shared" si="0"/>
        <v>0</v>
      </c>
      <c r="AZ9" s="96">
        <f t="shared" si="0"/>
        <v>1</v>
      </c>
      <c r="BA9" s="96">
        <f t="shared" si="0"/>
        <v>0</v>
      </c>
      <c r="BB9" s="96">
        <f t="shared" si="0"/>
        <v>0</v>
      </c>
      <c r="BC9" s="96">
        <f t="shared" si="0"/>
        <v>0</v>
      </c>
      <c r="BD9" s="96">
        <f t="shared" si="0"/>
        <v>0</v>
      </c>
      <c r="BE9" s="96">
        <f t="shared" si="0"/>
        <v>0</v>
      </c>
      <c r="BF9" s="96">
        <f t="shared" si="0"/>
        <v>0</v>
      </c>
      <c r="BG9" s="96">
        <f t="shared" si="0"/>
        <v>0</v>
      </c>
      <c r="BH9" s="96">
        <f t="shared" ref="BH9:BH13" si="3">IF(S9&gt;-1,1,0)</f>
        <v>0</v>
      </c>
      <c r="BI9" s="96">
        <f t="shared" ref="BI9:BI13" si="4">IF(T9&gt;-1,1,0)</f>
        <v>1</v>
      </c>
      <c r="BJ9" s="96">
        <f t="shared" ref="BJ9:BJ13" si="5">IF(U9&gt;-1,1,0)</f>
        <v>1</v>
      </c>
      <c r="BK9" s="96">
        <f t="shared" ref="BK9:BK13" si="6">IF(V9&gt;-1,1,0)</f>
        <v>0</v>
      </c>
      <c r="BL9" s="96">
        <f t="shared" ref="BL9:BL13" si="7">IF(W9&gt;-1,1,0)</f>
        <v>0</v>
      </c>
      <c r="BM9" s="96">
        <f t="shared" ref="BM9:BM13" si="8">IF(X9&gt;-1,1,0)</f>
        <v>0</v>
      </c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</row>
    <row r="10" spans="1:76">
      <c r="A10">
        <v>64</v>
      </c>
      <c r="B10">
        <v>-1</v>
      </c>
      <c r="C10">
        <v>-1</v>
      </c>
      <c r="D10">
        <v>-1</v>
      </c>
      <c r="E10">
        <v>14</v>
      </c>
      <c r="F10">
        <v>52</v>
      </c>
      <c r="G10">
        <v>-1</v>
      </c>
      <c r="H10">
        <v>-1</v>
      </c>
      <c r="I10">
        <v>30</v>
      </c>
      <c r="J10">
        <v>-1</v>
      </c>
      <c r="K10">
        <v>-1</v>
      </c>
      <c r="L10">
        <v>32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A10" s="96"/>
      <c r="AB10" s="96"/>
      <c r="AC10" s="96"/>
      <c r="AD10" s="96"/>
      <c r="AE10" s="96"/>
      <c r="AF10" s="98">
        <f t="shared" si="1"/>
        <v>7</v>
      </c>
      <c r="AP10" s="96">
        <f t="shared" si="2"/>
        <v>1</v>
      </c>
      <c r="AQ10" s="96">
        <f t="shared" ref="AQ10:AQ13" si="9">IF(B10&gt;-1,1,0)</f>
        <v>0</v>
      </c>
      <c r="AR10" s="96">
        <f t="shared" ref="AR10:AR13" si="10">IF(C10&gt;-1,1,0)</f>
        <v>0</v>
      </c>
      <c r="AS10" s="96">
        <f t="shared" ref="AS10:AS13" si="11">IF(D10&gt;-1,1,0)</f>
        <v>0</v>
      </c>
      <c r="AT10" s="96">
        <f t="shared" ref="AT10:AT13" si="12">IF(E10&gt;-1,1,0)</f>
        <v>1</v>
      </c>
      <c r="AU10" s="96">
        <f t="shared" ref="AU10:AU13" si="13">IF(F10&gt;-1,1,0)</f>
        <v>1</v>
      </c>
      <c r="AV10" s="96">
        <f t="shared" ref="AV10:AV13" si="14">IF(G10&gt;-1,1,0)</f>
        <v>0</v>
      </c>
      <c r="AW10" s="96">
        <f t="shared" ref="AW10:AW13" si="15">IF(H10&gt;-1,1,0)</f>
        <v>0</v>
      </c>
      <c r="AX10" s="96">
        <f t="shared" ref="AX10:AX13" si="16">IF(I10&gt;-1,1,0)</f>
        <v>1</v>
      </c>
      <c r="AY10" s="96">
        <f t="shared" ref="AY10:AY13" si="17">IF(J10&gt;-1,1,0)</f>
        <v>0</v>
      </c>
      <c r="AZ10" s="96">
        <f t="shared" ref="AZ10:AZ13" si="18">IF(K10&gt;-1,1,0)</f>
        <v>0</v>
      </c>
      <c r="BA10" s="96">
        <f t="shared" ref="BA10:BA13" si="19">IF(L10&gt;-1,1,0)</f>
        <v>1</v>
      </c>
      <c r="BB10" s="96">
        <f t="shared" ref="BB10:BB13" si="20">IF(M10&gt;-1,1,0)</f>
        <v>0</v>
      </c>
      <c r="BC10" s="96">
        <f t="shared" ref="BC10:BC13" si="21">IF(N10&gt;-1,1,0)</f>
        <v>0</v>
      </c>
      <c r="BD10" s="96">
        <f t="shared" ref="BD10:BD13" si="22">IF(O10&gt;-1,1,0)</f>
        <v>0</v>
      </c>
      <c r="BE10" s="96">
        <f t="shared" ref="BE10:BE13" si="23">IF(P10&gt;-1,1,0)</f>
        <v>0</v>
      </c>
      <c r="BF10" s="96">
        <f t="shared" ref="BF10:BF13" si="24">IF(Q10&gt;-1,1,0)</f>
        <v>0</v>
      </c>
      <c r="BG10" s="96">
        <f t="shared" ref="BG10:BG13" si="25">IF(R10&gt;-1,1,0)</f>
        <v>0</v>
      </c>
      <c r="BH10" s="96">
        <f t="shared" si="3"/>
        <v>0</v>
      </c>
      <c r="BI10" s="96">
        <f t="shared" si="4"/>
        <v>0</v>
      </c>
      <c r="BJ10" s="96">
        <f t="shared" si="5"/>
        <v>1</v>
      </c>
      <c r="BK10" s="96">
        <f t="shared" si="6"/>
        <v>1</v>
      </c>
      <c r="BL10" s="96">
        <f t="shared" si="7"/>
        <v>0</v>
      </c>
      <c r="BM10" s="96">
        <f t="shared" si="8"/>
        <v>0</v>
      </c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</row>
    <row r="11" spans="1:76">
      <c r="A11">
        <v>-1</v>
      </c>
      <c r="B11">
        <v>45</v>
      </c>
      <c r="C11">
        <v>-1</v>
      </c>
      <c r="D11">
        <v>70</v>
      </c>
      <c r="E11">
        <v>0</v>
      </c>
      <c r="F11">
        <v>-1</v>
      </c>
      <c r="G11">
        <v>-1</v>
      </c>
      <c r="H11">
        <v>-1</v>
      </c>
      <c r="I11">
        <v>77</v>
      </c>
      <c r="J11">
        <v>9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A11" s="96"/>
      <c r="AB11" s="96"/>
      <c r="AC11" s="96"/>
      <c r="AD11" s="96"/>
      <c r="AE11" s="96"/>
      <c r="AF11" s="98">
        <f t="shared" si="1"/>
        <v>7</v>
      </c>
      <c r="AP11" s="96">
        <f t="shared" si="2"/>
        <v>0</v>
      </c>
      <c r="AQ11" s="96">
        <f t="shared" si="9"/>
        <v>1</v>
      </c>
      <c r="AR11" s="96">
        <f t="shared" si="10"/>
        <v>0</v>
      </c>
      <c r="AS11" s="96">
        <f t="shared" si="11"/>
        <v>1</v>
      </c>
      <c r="AT11" s="96">
        <f t="shared" si="12"/>
        <v>1</v>
      </c>
      <c r="AU11" s="96">
        <f t="shared" si="13"/>
        <v>0</v>
      </c>
      <c r="AV11" s="96">
        <f t="shared" si="14"/>
        <v>0</v>
      </c>
      <c r="AW11" s="96">
        <f t="shared" si="15"/>
        <v>0</v>
      </c>
      <c r="AX11" s="96">
        <f t="shared" si="16"/>
        <v>1</v>
      </c>
      <c r="AY11" s="96">
        <f t="shared" si="17"/>
        <v>1</v>
      </c>
      <c r="AZ11" s="96">
        <f t="shared" si="18"/>
        <v>0</v>
      </c>
      <c r="BA11" s="96">
        <f t="shared" si="19"/>
        <v>0</v>
      </c>
      <c r="BB11" s="96">
        <f t="shared" si="20"/>
        <v>0</v>
      </c>
      <c r="BC11" s="96">
        <f t="shared" si="21"/>
        <v>0</v>
      </c>
      <c r="BD11" s="96">
        <f t="shared" si="22"/>
        <v>0</v>
      </c>
      <c r="BE11" s="96">
        <f t="shared" si="23"/>
        <v>0</v>
      </c>
      <c r="BF11" s="96">
        <f t="shared" si="24"/>
        <v>0</v>
      </c>
      <c r="BG11" s="96">
        <f t="shared" si="25"/>
        <v>0</v>
      </c>
      <c r="BH11" s="96">
        <f t="shared" si="3"/>
        <v>0</v>
      </c>
      <c r="BI11" s="96">
        <f t="shared" si="4"/>
        <v>0</v>
      </c>
      <c r="BJ11" s="96">
        <f t="shared" si="5"/>
        <v>0</v>
      </c>
      <c r="BK11" s="96">
        <f t="shared" si="6"/>
        <v>1</v>
      </c>
      <c r="BL11" s="96">
        <f t="shared" si="7"/>
        <v>1</v>
      </c>
      <c r="BM11" s="96">
        <f t="shared" si="8"/>
        <v>0</v>
      </c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</row>
    <row r="12" spans="1:76">
      <c r="A12">
        <v>2</v>
      </c>
      <c r="B12">
        <v>56</v>
      </c>
      <c r="C12">
        <v>-1</v>
      </c>
      <c r="D12">
        <v>57</v>
      </c>
      <c r="E12">
        <v>35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12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A12" s="96"/>
      <c r="AB12" s="96"/>
      <c r="AC12" s="96"/>
      <c r="AD12" s="96"/>
      <c r="AE12" s="96"/>
      <c r="AF12" s="98">
        <f t="shared" si="1"/>
        <v>7</v>
      </c>
      <c r="AP12" s="96">
        <f t="shared" si="2"/>
        <v>1</v>
      </c>
      <c r="AQ12" s="96">
        <f t="shared" si="9"/>
        <v>1</v>
      </c>
      <c r="AR12" s="96">
        <f t="shared" si="10"/>
        <v>0</v>
      </c>
      <c r="AS12" s="96">
        <f t="shared" si="11"/>
        <v>1</v>
      </c>
      <c r="AT12" s="96">
        <f t="shared" si="12"/>
        <v>1</v>
      </c>
      <c r="AU12" s="96">
        <f t="shared" si="13"/>
        <v>0</v>
      </c>
      <c r="AV12" s="96">
        <f t="shared" si="14"/>
        <v>0</v>
      </c>
      <c r="AW12" s="96">
        <f t="shared" si="15"/>
        <v>0</v>
      </c>
      <c r="AX12" s="96">
        <f t="shared" si="16"/>
        <v>0</v>
      </c>
      <c r="AY12" s="96">
        <f t="shared" si="17"/>
        <v>0</v>
      </c>
      <c r="AZ12" s="96">
        <f t="shared" si="18"/>
        <v>1</v>
      </c>
      <c r="BA12" s="96">
        <f t="shared" si="19"/>
        <v>0</v>
      </c>
      <c r="BB12" s="96">
        <f t="shared" si="20"/>
        <v>0</v>
      </c>
      <c r="BC12" s="96">
        <f t="shared" si="21"/>
        <v>0</v>
      </c>
      <c r="BD12" s="96">
        <f t="shared" si="22"/>
        <v>0</v>
      </c>
      <c r="BE12" s="96">
        <f t="shared" si="23"/>
        <v>0</v>
      </c>
      <c r="BF12" s="96">
        <f t="shared" si="24"/>
        <v>0</v>
      </c>
      <c r="BG12" s="96">
        <f t="shared" si="25"/>
        <v>0</v>
      </c>
      <c r="BH12" s="96">
        <f t="shared" si="3"/>
        <v>0</v>
      </c>
      <c r="BI12" s="96">
        <f t="shared" si="4"/>
        <v>0</v>
      </c>
      <c r="BJ12" s="96">
        <f t="shared" si="5"/>
        <v>0</v>
      </c>
      <c r="BK12" s="96">
        <f t="shared" si="6"/>
        <v>0</v>
      </c>
      <c r="BL12" s="96">
        <f t="shared" si="7"/>
        <v>1</v>
      </c>
      <c r="BM12" s="96">
        <f t="shared" si="8"/>
        <v>1</v>
      </c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</row>
    <row r="13" spans="1:76" ht="15.75" thickBot="1">
      <c r="A13">
        <v>24</v>
      </c>
      <c r="B13">
        <v>-1</v>
      </c>
      <c r="C13">
        <v>61</v>
      </c>
      <c r="D13">
        <v>-1</v>
      </c>
      <c r="E13">
        <v>60</v>
      </c>
      <c r="F13">
        <v>-1</v>
      </c>
      <c r="G13">
        <v>-1</v>
      </c>
      <c r="H13">
        <v>27</v>
      </c>
      <c r="I13">
        <v>51</v>
      </c>
      <c r="J13">
        <v>-1</v>
      </c>
      <c r="K13">
        <v>-1</v>
      </c>
      <c r="L13">
        <v>16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A13" s="96"/>
      <c r="AB13" s="96"/>
      <c r="AC13" s="96"/>
      <c r="AD13" s="96"/>
      <c r="AE13" s="96"/>
      <c r="AF13" s="97">
        <f t="shared" si="1"/>
        <v>8</v>
      </c>
      <c r="AP13" s="96">
        <f t="shared" si="2"/>
        <v>1</v>
      </c>
      <c r="AQ13" s="96">
        <f t="shared" si="9"/>
        <v>0</v>
      </c>
      <c r="AR13" s="96">
        <f t="shared" si="10"/>
        <v>1</v>
      </c>
      <c r="AS13" s="96">
        <f t="shared" si="11"/>
        <v>0</v>
      </c>
      <c r="AT13" s="96">
        <f t="shared" si="12"/>
        <v>1</v>
      </c>
      <c r="AU13" s="96">
        <f t="shared" si="13"/>
        <v>0</v>
      </c>
      <c r="AV13" s="96">
        <f t="shared" si="14"/>
        <v>0</v>
      </c>
      <c r="AW13" s="96">
        <f t="shared" si="15"/>
        <v>1</v>
      </c>
      <c r="AX13" s="96">
        <f t="shared" si="16"/>
        <v>1</v>
      </c>
      <c r="AY13" s="96">
        <f t="shared" si="17"/>
        <v>0</v>
      </c>
      <c r="AZ13" s="96">
        <f t="shared" si="18"/>
        <v>0</v>
      </c>
      <c r="BA13" s="96">
        <f t="shared" si="19"/>
        <v>1</v>
      </c>
      <c r="BB13" s="96">
        <f t="shared" si="20"/>
        <v>1</v>
      </c>
      <c r="BC13" s="96">
        <f t="shared" si="21"/>
        <v>0</v>
      </c>
      <c r="BD13" s="96">
        <f t="shared" si="22"/>
        <v>0</v>
      </c>
      <c r="BE13" s="96">
        <f t="shared" si="23"/>
        <v>0</v>
      </c>
      <c r="BF13" s="96">
        <f t="shared" si="24"/>
        <v>0</v>
      </c>
      <c r="BG13" s="96">
        <f t="shared" si="25"/>
        <v>0</v>
      </c>
      <c r="BH13" s="96">
        <f t="shared" si="3"/>
        <v>0</v>
      </c>
      <c r="BI13" s="96">
        <f t="shared" si="4"/>
        <v>0</v>
      </c>
      <c r="BJ13" s="96">
        <f t="shared" si="5"/>
        <v>0</v>
      </c>
      <c r="BK13" s="96">
        <f t="shared" si="6"/>
        <v>0</v>
      </c>
      <c r="BL13" s="96">
        <f t="shared" si="7"/>
        <v>0</v>
      </c>
      <c r="BM13" s="96">
        <f t="shared" si="8"/>
        <v>1</v>
      </c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</row>
    <row r="14" spans="1:76" ht="15.75" thickBot="1"/>
    <row r="15" spans="1:76" s="96" customFormat="1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L15" s="135" t="s">
        <v>76</v>
      </c>
      <c r="M15" s="109"/>
      <c r="N15" s="109"/>
      <c r="O15" s="109"/>
      <c r="P15" s="109"/>
      <c r="Q15" s="109"/>
      <c r="R15" s="109"/>
      <c r="S15" s="109"/>
      <c r="T15" s="109"/>
      <c r="U15" s="110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  <c r="AH15" s="277" t="s">
        <v>97</v>
      </c>
      <c r="AI15" s="238"/>
      <c r="AJ15" s="238"/>
      <c r="AK15" s="238"/>
      <c r="AL15" s="238"/>
      <c r="AM15" s="238"/>
      <c r="AN15" s="238"/>
      <c r="AO15" s="238"/>
      <c r="AP15" s="238"/>
      <c r="AQ15" s="239"/>
      <c r="AU15" s="96" t="s">
        <v>81</v>
      </c>
      <c r="AV15" s="96">
        <f t="shared" ref="AV15:AV26" si="26">AF2*2</f>
        <v>14</v>
      </c>
      <c r="AW15" s="309" t="s">
        <v>82</v>
      </c>
      <c r="AX15" s="310"/>
      <c r="AY15" s="310"/>
      <c r="AZ15" s="311"/>
      <c r="BB15" s="96" t="s">
        <v>81</v>
      </c>
      <c r="BC15" s="96">
        <f t="shared" ref="BC15:BC26" si="27">AF2</f>
        <v>7</v>
      </c>
      <c r="BD15" s="312" t="s">
        <v>87</v>
      </c>
      <c r="BE15" s="313"/>
      <c r="BF15" s="313"/>
      <c r="BG15" s="314"/>
    </row>
    <row r="16" spans="1:76" s="96" customFormat="1" ht="15.75" thickBot="1">
      <c r="A16" s="111" t="s">
        <v>19</v>
      </c>
      <c r="B16" s="107">
        <f>AF2*2+$E$21+$E$22+$E$20</f>
        <v>25</v>
      </c>
      <c r="C16" s="315" t="s">
        <v>20</v>
      </c>
      <c r="D16" s="316"/>
      <c r="E16" s="317"/>
      <c r="F16" s="107" t="s">
        <v>19</v>
      </c>
      <c r="G16" s="107">
        <f>AF2*2+$J$20+$J$21+$J$22</f>
        <v>44</v>
      </c>
      <c r="H16" s="315" t="s">
        <v>18</v>
      </c>
      <c r="I16" s="316"/>
      <c r="J16" s="317"/>
      <c r="L16" s="111" t="s">
        <v>19</v>
      </c>
      <c r="M16" s="107">
        <f>AF2*2+$P$21+$P$22+$P$20</f>
        <v>24</v>
      </c>
      <c r="N16" s="315" t="s">
        <v>20</v>
      </c>
      <c r="O16" s="316"/>
      <c r="P16" s="317"/>
      <c r="Q16" s="107" t="s">
        <v>19</v>
      </c>
      <c r="R16" s="107">
        <f>AF2*2+$U$22+$U$21+$U$20</f>
        <v>44</v>
      </c>
      <c r="S16" s="315" t="s">
        <v>18</v>
      </c>
      <c r="T16" s="316"/>
      <c r="U16" s="317"/>
      <c r="W16" s="198" t="s">
        <v>19</v>
      </c>
      <c r="X16" s="194">
        <f>AF2+MAX($AA$20,$AA$21,$AA$22,$AA$23)</f>
        <v>11</v>
      </c>
      <c r="Y16" s="315" t="s">
        <v>20</v>
      </c>
      <c r="Z16" s="316"/>
      <c r="AA16" s="317"/>
      <c r="AB16" s="198" t="s">
        <v>19</v>
      </c>
      <c r="AC16" s="194">
        <f>AF2+MAX($AF$20,$AF$21,$AF$22,$AF$23)</f>
        <v>19</v>
      </c>
      <c r="AD16" s="315" t="s">
        <v>18</v>
      </c>
      <c r="AE16" s="316"/>
      <c r="AF16" s="317"/>
      <c r="AH16" s="240" t="s">
        <v>19</v>
      </c>
      <c r="AI16" s="236">
        <f>AF2</f>
        <v>7</v>
      </c>
      <c r="AJ16" s="315" t="s">
        <v>20</v>
      </c>
      <c r="AK16" s="316"/>
      <c r="AL16" s="317"/>
      <c r="AM16" s="240" t="s">
        <v>19</v>
      </c>
      <c r="AN16" s="236">
        <f>AF2</f>
        <v>7</v>
      </c>
      <c r="AO16" s="315" t="s">
        <v>18</v>
      </c>
      <c r="AP16" s="316"/>
      <c r="AQ16" s="317"/>
      <c r="AV16" s="96">
        <f t="shared" si="26"/>
        <v>14</v>
      </c>
      <c r="AW16" s="108"/>
      <c r="AX16" s="109"/>
      <c r="AY16" s="109"/>
      <c r="AZ16" s="110"/>
      <c r="BC16" s="96">
        <f t="shared" si="27"/>
        <v>7</v>
      </c>
      <c r="BD16" s="108"/>
      <c r="BE16" s="109"/>
      <c r="BF16" s="109"/>
      <c r="BG16" s="110"/>
    </row>
    <row r="17" spans="1:59" s="96" customFormat="1">
      <c r="A17" s="111"/>
      <c r="B17" s="107">
        <f t="shared" ref="B17:B27" si="28">AF3*2+$E$21+$E$22+$E$20</f>
        <v>25</v>
      </c>
      <c r="C17" s="9" t="s">
        <v>17</v>
      </c>
      <c r="D17" s="8"/>
      <c r="E17" s="7">
        <v>24</v>
      </c>
      <c r="F17" s="107"/>
      <c r="G17" s="107">
        <f t="shared" ref="G17:G27" si="29">AF3*2+$J$20+$J$21+$J$22</f>
        <v>44</v>
      </c>
      <c r="H17" s="9" t="s">
        <v>17</v>
      </c>
      <c r="I17" s="8"/>
      <c r="J17" s="7">
        <v>25</v>
      </c>
      <c r="L17" s="111"/>
      <c r="M17" s="159">
        <f t="shared" ref="M17:M27" si="30">AF3*2+$P$21+$P$22+$P$20</f>
        <v>24</v>
      </c>
      <c r="N17" s="9" t="s">
        <v>17</v>
      </c>
      <c r="O17" s="8"/>
      <c r="P17" s="7">
        <v>24</v>
      </c>
      <c r="Q17" s="107"/>
      <c r="R17" s="159">
        <f t="shared" ref="R17:R26" si="31">AF3*2+$U$22+$U$21+$U$20</f>
        <v>44</v>
      </c>
      <c r="S17" s="9" t="s">
        <v>17</v>
      </c>
      <c r="T17" s="8"/>
      <c r="U17" s="7">
        <v>25</v>
      </c>
      <c r="W17" s="198"/>
      <c r="X17" s="194">
        <f t="shared" ref="X17:X27" si="32">AF3+MAX($AA$20,$AA$21,$AA$22,$AA$23)</f>
        <v>11</v>
      </c>
      <c r="Y17" s="192" t="s">
        <v>85</v>
      </c>
      <c r="Z17" s="191"/>
      <c r="AA17" s="190">
        <v>72</v>
      </c>
      <c r="AB17" s="198"/>
      <c r="AC17" s="194">
        <f t="shared" ref="AC17:AC27" si="33">AF3+MAX($AF$20,$AF$21,$AF$22,$AF$23)</f>
        <v>19</v>
      </c>
      <c r="AD17" s="192" t="s">
        <v>85</v>
      </c>
      <c r="AE17" s="191"/>
      <c r="AF17" s="190">
        <v>73</v>
      </c>
      <c r="AH17" s="240"/>
      <c r="AI17" s="236">
        <f t="shared" ref="AI17:AI27" si="34">AF3</f>
        <v>7</v>
      </c>
      <c r="AJ17" s="234" t="s">
        <v>85</v>
      </c>
      <c r="AK17" s="233"/>
      <c r="AL17" s="232">
        <v>72</v>
      </c>
      <c r="AM17" s="240"/>
      <c r="AN17" s="236">
        <f t="shared" ref="AN17:AN27" si="35">AF3</f>
        <v>7</v>
      </c>
      <c r="AO17" s="234" t="s">
        <v>85</v>
      </c>
      <c r="AP17" s="233"/>
      <c r="AQ17" s="232">
        <v>73</v>
      </c>
      <c r="AV17" s="96">
        <f t="shared" si="26"/>
        <v>14</v>
      </c>
      <c r="AW17" s="111" t="s">
        <v>85</v>
      </c>
      <c r="AX17" s="107">
        <f>AB2</f>
        <v>24</v>
      </c>
      <c r="AY17" s="107"/>
      <c r="AZ17" s="112"/>
      <c r="BC17" s="96">
        <f t="shared" si="27"/>
        <v>7</v>
      </c>
      <c r="BD17" s="111" t="s">
        <v>85</v>
      </c>
      <c r="BE17" s="107">
        <f>AB2</f>
        <v>24</v>
      </c>
      <c r="BF17" s="107"/>
      <c r="BG17" s="112"/>
    </row>
    <row r="18" spans="1:59" s="96" customFormat="1">
      <c r="A18" s="111"/>
      <c r="B18" s="107">
        <f t="shared" si="28"/>
        <v>25</v>
      </c>
      <c r="C18" s="6" t="s">
        <v>16</v>
      </c>
      <c r="D18" s="5"/>
      <c r="E18" s="4">
        <v>86</v>
      </c>
      <c r="F18" s="107"/>
      <c r="G18" s="107">
        <f t="shared" si="29"/>
        <v>44</v>
      </c>
      <c r="H18" s="6" t="s">
        <v>16</v>
      </c>
      <c r="I18" s="5"/>
      <c r="J18" s="4">
        <v>86</v>
      </c>
      <c r="L18" s="111"/>
      <c r="M18" s="159">
        <f t="shared" si="30"/>
        <v>24</v>
      </c>
      <c r="N18" s="6" t="s">
        <v>16</v>
      </c>
      <c r="O18" s="5"/>
      <c r="P18" s="4">
        <v>86</v>
      </c>
      <c r="Q18" s="107"/>
      <c r="R18" s="159">
        <f t="shared" si="31"/>
        <v>44</v>
      </c>
      <c r="S18" s="6" t="s">
        <v>16</v>
      </c>
      <c r="T18" s="5"/>
      <c r="U18" s="4">
        <v>86</v>
      </c>
      <c r="W18" s="198"/>
      <c r="X18" s="194">
        <f t="shared" si="32"/>
        <v>11</v>
      </c>
      <c r="Y18" s="189" t="s">
        <v>86</v>
      </c>
      <c r="Z18" s="188"/>
      <c r="AA18" s="187">
        <v>73</v>
      </c>
      <c r="AB18" s="198"/>
      <c r="AC18" s="194">
        <f t="shared" si="33"/>
        <v>19</v>
      </c>
      <c r="AD18" s="189" t="s">
        <v>86</v>
      </c>
      <c r="AE18" s="188"/>
      <c r="AF18" s="187">
        <v>75</v>
      </c>
      <c r="AH18" s="240"/>
      <c r="AI18" s="236">
        <f t="shared" si="34"/>
        <v>7</v>
      </c>
      <c r="AJ18" s="231" t="s">
        <v>86</v>
      </c>
      <c r="AK18" s="230"/>
      <c r="AL18" s="229">
        <v>73</v>
      </c>
      <c r="AM18" s="240"/>
      <c r="AN18" s="236">
        <f t="shared" si="35"/>
        <v>7</v>
      </c>
      <c r="AO18" s="231" t="s">
        <v>86</v>
      </c>
      <c r="AP18" s="230"/>
      <c r="AQ18" s="229">
        <v>75</v>
      </c>
      <c r="AV18" s="96">
        <f t="shared" si="26"/>
        <v>14</v>
      </c>
      <c r="AW18" s="111" t="s">
        <v>86</v>
      </c>
      <c r="AX18" s="107">
        <f>AB2</f>
        <v>24</v>
      </c>
      <c r="AY18" s="107"/>
      <c r="AZ18" s="112"/>
      <c r="BC18" s="96">
        <f t="shared" si="27"/>
        <v>7</v>
      </c>
      <c r="BD18" s="111" t="s">
        <v>86</v>
      </c>
      <c r="BE18" s="107">
        <f>AB2</f>
        <v>24</v>
      </c>
      <c r="BF18" s="107"/>
      <c r="BG18" s="112"/>
    </row>
    <row r="19" spans="1:59" s="96" customFormat="1">
      <c r="A19" s="111"/>
      <c r="B19" s="107">
        <f t="shared" si="28"/>
        <v>25</v>
      </c>
      <c r="C19" s="6" t="s">
        <v>15</v>
      </c>
      <c r="D19" s="5"/>
      <c r="E19" s="4">
        <v>10</v>
      </c>
      <c r="F19" s="107"/>
      <c r="G19" s="107">
        <f t="shared" si="29"/>
        <v>44</v>
      </c>
      <c r="H19" s="6" t="s">
        <v>15</v>
      </c>
      <c r="I19" s="5"/>
      <c r="J19" s="4">
        <v>10</v>
      </c>
      <c r="L19" s="111"/>
      <c r="M19" s="159">
        <f t="shared" si="30"/>
        <v>24</v>
      </c>
      <c r="N19" s="6" t="s">
        <v>15</v>
      </c>
      <c r="O19" s="5"/>
      <c r="P19" s="4">
        <v>10</v>
      </c>
      <c r="Q19" s="107"/>
      <c r="R19" s="159">
        <f t="shared" si="31"/>
        <v>44</v>
      </c>
      <c r="S19" s="6" t="s">
        <v>15</v>
      </c>
      <c r="T19" s="5"/>
      <c r="U19" s="4">
        <v>10</v>
      </c>
      <c r="W19" s="198"/>
      <c r="X19" s="194">
        <f t="shared" si="32"/>
        <v>11</v>
      </c>
      <c r="Y19" s="189" t="s">
        <v>83</v>
      </c>
      <c r="Z19" s="188"/>
      <c r="AA19" s="187">
        <v>10</v>
      </c>
      <c r="AB19" s="198"/>
      <c r="AC19" s="194">
        <f t="shared" si="33"/>
        <v>19</v>
      </c>
      <c r="AD19" s="189" t="s">
        <v>83</v>
      </c>
      <c r="AE19" s="188"/>
      <c r="AF19" s="187">
        <v>10</v>
      </c>
      <c r="AH19" s="240"/>
      <c r="AI19" s="236">
        <f t="shared" si="34"/>
        <v>7</v>
      </c>
      <c r="AJ19" s="231" t="s">
        <v>83</v>
      </c>
      <c r="AK19" s="230"/>
      <c r="AL19" s="229">
        <v>10</v>
      </c>
      <c r="AM19" s="240"/>
      <c r="AN19" s="236">
        <f t="shared" si="35"/>
        <v>7</v>
      </c>
      <c r="AO19" s="231" t="s">
        <v>83</v>
      </c>
      <c r="AP19" s="230"/>
      <c r="AQ19" s="229">
        <v>10</v>
      </c>
      <c r="AV19" s="96">
        <f t="shared" si="26"/>
        <v>14</v>
      </c>
      <c r="AW19" s="111" t="s">
        <v>83</v>
      </c>
      <c r="AX19" s="107">
        <v>10</v>
      </c>
      <c r="AY19" s="107"/>
      <c r="AZ19" s="112"/>
      <c r="BC19" s="96">
        <f t="shared" si="27"/>
        <v>7</v>
      </c>
      <c r="BD19" s="111" t="s">
        <v>83</v>
      </c>
      <c r="BE19" s="107">
        <v>10</v>
      </c>
      <c r="BF19" s="107"/>
      <c r="BG19" s="112"/>
    </row>
    <row r="20" spans="1:59" s="96" customFormat="1" ht="15.75" thickBot="1">
      <c r="A20" s="111"/>
      <c r="B20" s="107">
        <f t="shared" si="28"/>
        <v>25</v>
      </c>
      <c r="C20" s="6" t="s">
        <v>14</v>
      </c>
      <c r="D20" s="5"/>
      <c r="E20" s="4">
        <v>2</v>
      </c>
      <c r="F20" s="107"/>
      <c r="G20" s="107">
        <f t="shared" si="29"/>
        <v>44</v>
      </c>
      <c r="H20" s="6" t="s">
        <v>14</v>
      </c>
      <c r="I20" s="5"/>
      <c r="J20" s="4">
        <v>4</v>
      </c>
      <c r="L20" s="111"/>
      <c r="M20" s="159">
        <f t="shared" si="30"/>
        <v>24</v>
      </c>
      <c r="N20" s="6" t="s">
        <v>14</v>
      </c>
      <c r="O20" s="5"/>
      <c r="P20" s="4">
        <v>2</v>
      </c>
      <c r="Q20" s="107"/>
      <c r="R20" s="159">
        <f t="shared" si="31"/>
        <v>44</v>
      </c>
      <c r="S20" s="6" t="s">
        <v>14</v>
      </c>
      <c r="T20" s="5"/>
      <c r="U20" s="4">
        <v>4</v>
      </c>
      <c r="W20" s="198"/>
      <c r="X20" s="194">
        <f t="shared" si="32"/>
        <v>11</v>
      </c>
      <c r="Y20" s="189" t="s">
        <v>91</v>
      </c>
      <c r="Z20" s="188"/>
      <c r="AA20" s="187">
        <v>4</v>
      </c>
      <c r="AB20" s="198"/>
      <c r="AC20" s="194">
        <f t="shared" si="33"/>
        <v>19</v>
      </c>
      <c r="AD20" s="189" t="s">
        <v>91</v>
      </c>
      <c r="AE20" s="188"/>
      <c r="AF20" s="187">
        <v>6</v>
      </c>
      <c r="AH20" s="240"/>
      <c r="AI20" s="236">
        <f t="shared" si="34"/>
        <v>7</v>
      </c>
      <c r="AJ20" s="231" t="s">
        <v>91</v>
      </c>
      <c r="AK20" s="230"/>
      <c r="AL20" s="229">
        <v>4</v>
      </c>
      <c r="AM20" s="240"/>
      <c r="AN20" s="236">
        <f t="shared" si="35"/>
        <v>7</v>
      </c>
      <c r="AO20" s="231" t="s">
        <v>91</v>
      </c>
      <c r="AP20" s="230"/>
      <c r="AQ20" s="229">
        <v>8</v>
      </c>
      <c r="AV20" s="96">
        <f t="shared" si="26"/>
        <v>14</v>
      </c>
      <c r="AW20" s="113"/>
      <c r="AX20" s="114"/>
      <c r="AY20" s="114"/>
      <c r="AZ20" s="115"/>
      <c r="BC20" s="96">
        <f t="shared" si="27"/>
        <v>7</v>
      </c>
      <c r="BD20" s="113"/>
      <c r="BE20" s="114"/>
      <c r="BF20" s="114"/>
      <c r="BG20" s="115"/>
    </row>
    <row r="21" spans="1:59" s="96" customFormat="1" ht="15.75" thickBot="1">
      <c r="A21" s="111"/>
      <c r="B21" s="107">
        <f t="shared" si="28"/>
        <v>25</v>
      </c>
      <c r="C21" s="6" t="s">
        <v>13</v>
      </c>
      <c r="D21" s="5" t="s">
        <v>12</v>
      </c>
      <c r="E21" s="4">
        <v>5</v>
      </c>
      <c r="F21" s="107"/>
      <c r="G21" s="107">
        <f t="shared" si="29"/>
        <v>44</v>
      </c>
      <c r="H21" s="6" t="s">
        <v>13</v>
      </c>
      <c r="I21" s="5" t="s">
        <v>12</v>
      </c>
      <c r="J21" s="4">
        <v>15</v>
      </c>
      <c r="L21" s="111"/>
      <c r="M21" s="159">
        <f t="shared" si="30"/>
        <v>24</v>
      </c>
      <c r="N21" s="6" t="s">
        <v>13</v>
      </c>
      <c r="O21" s="5" t="s">
        <v>12</v>
      </c>
      <c r="P21" s="4">
        <v>5</v>
      </c>
      <c r="Q21" s="107"/>
      <c r="R21" s="159">
        <f t="shared" si="31"/>
        <v>44</v>
      </c>
      <c r="S21" s="6" t="s">
        <v>13</v>
      </c>
      <c r="T21" s="5" t="s">
        <v>12</v>
      </c>
      <c r="U21" s="4">
        <v>15</v>
      </c>
      <c r="W21" s="198"/>
      <c r="X21" s="194">
        <f t="shared" si="32"/>
        <v>11</v>
      </c>
      <c r="Y21" s="189" t="s">
        <v>92</v>
      </c>
      <c r="Z21" s="188"/>
      <c r="AA21" s="187">
        <v>3</v>
      </c>
      <c r="AB21" s="198"/>
      <c r="AC21" s="194">
        <f t="shared" si="33"/>
        <v>19</v>
      </c>
      <c r="AD21" s="189" t="s">
        <v>92</v>
      </c>
      <c r="AE21" s="188"/>
      <c r="AF21" s="187">
        <v>12</v>
      </c>
      <c r="AH21" s="240"/>
      <c r="AI21" s="236">
        <f t="shared" si="34"/>
        <v>7</v>
      </c>
      <c r="AJ21" s="231" t="s">
        <v>92</v>
      </c>
      <c r="AK21" s="230"/>
      <c r="AL21" s="229">
        <v>4</v>
      </c>
      <c r="AM21" s="240"/>
      <c r="AN21" s="236">
        <f t="shared" si="35"/>
        <v>7</v>
      </c>
      <c r="AO21" s="231" t="s">
        <v>92</v>
      </c>
      <c r="AP21" s="230"/>
      <c r="AQ21" s="229">
        <v>11</v>
      </c>
      <c r="AV21" s="96">
        <f t="shared" si="26"/>
        <v>16</v>
      </c>
      <c r="AW21" s="123" t="s">
        <v>84</v>
      </c>
      <c r="AX21" s="124">
        <f>AX17+AX18+SUM(AV15:AV26)*AX19</f>
        <v>1768</v>
      </c>
      <c r="AY21" s="124"/>
      <c r="AZ21" s="125"/>
      <c r="BC21" s="96">
        <f t="shared" si="27"/>
        <v>8</v>
      </c>
      <c r="BD21" s="126" t="s">
        <v>84</v>
      </c>
      <c r="BE21" s="127">
        <f>BE17+BE18+SUM(BC15:BC26)*BE19</f>
        <v>908</v>
      </c>
      <c r="BF21" s="127"/>
      <c r="BG21" s="128"/>
    </row>
    <row r="22" spans="1:59" s="96" customFormat="1">
      <c r="A22" s="111"/>
      <c r="B22" s="107">
        <f t="shared" si="28"/>
        <v>27</v>
      </c>
      <c r="C22" s="6"/>
      <c r="D22" s="5" t="s">
        <v>11</v>
      </c>
      <c r="E22" s="4">
        <v>4</v>
      </c>
      <c r="F22" s="107"/>
      <c r="G22" s="107">
        <f t="shared" si="29"/>
        <v>46</v>
      </c>
      <c r="H22" s="6"/>
      <c r="I22" s="5" t="s">
        <v>11</v>
      </c>
      <c r="J22" s="4">
        <v>11</v>
      </c>
      <c r="L22" s="111"/>
      <c r="M22" s="159">
        <f t="shared" si="30"/>
        <v>26</v>
      </c>
      <c r="N22" s="6"/>
      <c r="O22" s="5" t="s">
        <v>11</v>
      </c>
      <c r="P22" s="4">
        <v>3</v>
      </c>
      <c r="Q22" s="107"/>
      <c r="R22" s="159">
        <f t="shared" si="31"/>
        <v>46</v>
      </c>
      <c r="S22" s="6"/>
      <c r="T22" s="5" t="s">
        <v>11</v>
      </c>
      <c r="U22" s="4">
        <v>11</v>
      </c>
      <c r="W22" s="198"/>
      <c r="X22" s="194">
        <f t="shared" si="32"/>
        <v>12</v>
      </c>
      <c r="Y22" s="189" t="s">
        <v>93</v>
      </c>
      <c r="Z22" s="188"/>
      <c r="AA22" s="187">
        <v>3</v>
      </c>
      <c r="AB22" s="198"/>
      <c r="AC22" s="194">
        <f t="shared" si="33"/>
        <v>20</v>
      </c>
      <c r="AD22" s="189" t="s">
        <v>93</v>
      </c>
      <c r="AE22" s="188"/>
      <c r="AF22" s="187">
        <v>10</v>
      </c>
      <c r="AH22" s="240"/>
      <c r="AI22" s="236">
        <f t="shared" si="34"/>
        <v>8</v>
      </c>
      <c r="AJ22" s="231" t="s">
        <v>93</v>
      </c>
      <c r="AK22" s="230"/>
      <c r="AL22" s="229">
        <v>3</v>
      </c>
      <c r="AM22" s="240"/>
      <c r="AN22" s="236">
        <f t="shared" si="35"/>
        <v>8</v>
      </c>
      <c r="AO22" s="231" t="s">
        <v>93</v>
      </c>
      <c r="AP22" s="230"/>
      <c r="AQ22" s="229">
        <v>13</v>
      </c>
      <c r="AV22" s="96">
        <f t="shared" si="26"/>
        <v>14</v>
      </c>
      <c r="BC22" s="96">
        <f t="shared" si="27"/>
        <v>7</v>
      </c>
    </row>
    <row r="23" spans="1:59" s="96" customFormat="1" ht="15.75" thickBot="1">
      <c r="A23" s="111"/>
      <c r="B23" s="107">
        <f t="shared" si="28"/>
        <v>25</v>
      </c>
      <c r="C23" s="6" t="s">
        <v>10</v>
      </c>
      <c r="D23" s="5"/>
      <c r="E23" s="4">
        <v>24</v>
      </c>
      <c r="F23" s="107"/>
      <c r="G23" s="107">
        <f t="shared" si="29"/>
        <v>44</v>
      </c>
      <c r="H23" s="6" t="s">
        <v>10</v>
      </c>
      <c r="I23" s="5"/>
      <c r="J23" s="4">
        <v>27</v>
      </c>
      <c r="L23" s="111"/>
      <c r="M23" s="159">
        <f t="shared" si="30"/>
        <v>24</v>
      </c>
      <c r="N23" s="6" t="s">
        <v>10</v>
      </c>
      <c r="O23" s="5"/>
      <c r="P23" s="4">
        <v>25</v>
      </c>
      <c r="Q23" s="107"/>
      <c r="R23" s="159">
        <f t="shared" si="31"/>
        <v>44</v>
      </c>
      <c r="S23" s="6" t="s">
        <v>10</v>
      </c>
      <c r="T23" s="5"/>
      <c r="U23" s="4">
        <v>27</v>
      </c>
      <c r="W23" s="198"/>
      <c r="X23" s="194">
        <f t="shared" si="32"/>
        <v>11</v>
      </c>
      <c r="Y23" s="141" t="s">
        <v>94</v>
      </c>
      <c r="Z23" s="140"/>
      <c r="AA23" s="175">
        <v>2</v>
      </c>
      <c r="AB23" s="198"/>
      <c r="AC23" s="194">
        <f t="shared" si="33"/>
        <v>19</v>
      </c>
      <c r="AD23" s="141" t="s">
        <v>94</v>
      </c>
      <c r="AE23" s="140"/>
      <c r="AF23" s="175">
        <v>3</v>
      </c>
      <c r="AH23" s="240"/>
      <c r="AI23" s="236">
        <f t="shared" si="34"/>
        <v>7</v>
      </c>
      <c r="AJ23" s="282" t="s">
        <v>94</v>
      </c>
      <c r="AK23" s="281"/>
      <c r="AL23" s="283">
        <v>2</v>
      </c>
      <c r="AM23" s="240"/>
      <c r="AN23" s="236">
        <f t="shared" si="35"/>
        <v>7</v>
      </c>
      <c r="AO23" s="282" t="s">
        <v>94</v>
      </c>
      <c r="AP23" s="281"/>
      <c r="AQ23" s="283">
        <v>3</v>
      </c>
      <c r="AV23" s="96">
        <f t="shared" si="26"/>
        <v>14</v>
      </c>
      <c r="BC23" s="96">
        <f t="shared" si="27"/>
        <v>7</v>
      </c>
    </row>
    <row r="24" spans="1:59" s="96" customFormat="1" ht="15.75" thickBot="1">
      <c r="A24" s="111"/>
      <c r="B24" s="107">
        <f t="shared" si="28"/>
        <v>25</v>
      </c>
      <c r="C24" s="3" t="s">
        <v>9</v>
      </c>
      <c r="D24" s="2"/>
      <c r="E24" s="1">
        <f>E17+E18+E23+E19*(SUM(B16:B27))</f>
        <v>3174</v>
      </c>
      <c r="F24" s="107"/>
      <c r="G24" s="107">
        <f t="shared" si="29"/>
        <v>44</v>
      </c>
      <c r="H24" s="3" t="s">
        <v>9</v>
      </c>
      <c r="I24" s="2"/>
      <c r="J24" s="1">
        <f>J17+J18+J23+J19*(SUM(G16:G27))</f>
        <v>5458</v>
      </c>
      <c r="L24" s="111"/>
      <c r="M24" s="159">
        <f t="shared" si="30"/>
        <v>24</v>
      </c>
      <c r="N24" s="3" t="s">
        <v>9</v>
      </c>
      <c r="O24" s="2"/>
      <c r="P24" s="1">
        <f>P17+P18+P23+P19*(SUM(M16:M27))</f>
        <v>3055</v>
      </c>
      <c r="Q24" s="107"/>
      <c r="R24" s="159">
        <f t="shared" si="31"/>
        <v>44</v>
      </c>
      <c r="S24" s="3" t="s">
        <v>9</v>
      </c>
      <c r="T24" s="2"/>
      <c r="U24" s="1">
        <f>U17+U18+U23+U19*(SUM(R16:R27))</f>
        <v>5458</v>
      </c>
      <c r="W24" s="198"/>
      <c r="X24" s="194">
        <f t="shared" si="32"/>
        <v>11</v>
      </c>
      <c r="Y24" s="141" t="s">
        <v>95</v>
      </c>
      <c r="Z24" s="140"/>
      <c r="AA24" s="175">
        <v>3</v>
      </c>
      <c r="AB24" s="198"/>
      <c r="AC24" s="194">
        <f t="shared" si="33"/>
        <v>19</v>
      </c>
      <c r="AD24" s="141" t="s">
        <v>95</v>
      </c>
      <c r="AE24" s="140"/>
      <c r="AF24" s="175">
        <v>3</v>
      </c>
      <c r="AH24" s="240"/>
      <c r="AI24" s="236">
        <f t="shared" si="34"/>
        <v>7</v>
      </c>
      <c r="AJ24" s="282" t="s">
        <v>95</v>
      </c>
      <c r="AK24" s="281"/>
      <c r="AL24" s="283">
        <v>3</v>
      </c>
      <c r="AM24" s="240"/>
      <c r="AN24" s="236">
        <f t="shared" si="35"/>
        <v>7</v>
      </c>
      <c r="AO24" s="282" t="s">
        <v>95</v>
      </c>
      <c r="AP24" s="281"/>
      <c r="AQ24" s="283">
        <v>3</v>
      </c>
      <c r="AV24" s="96">
        <f t="shared" si="26"/>
        <v>14</v>
      </c>
      <c r="BC24" s="96">
        <f t="shared" si="27"/>
        <v>7</v>
      </c>
    </row>
    <row r="25" spans="1:59" s="96" customFormat="1" ht="15.75" thickBot="1">
      <c r="A25" s="111"/>
      <c r="B25" s="107">
        <f t="shared" si="28"/>
        <v>25</v>
      </c>
      <c r="C25" s="107"/>
      <c r="D25" s="107"/>
      <c r="E25" s="107"/>
      <c r="F25" s="107"/>
      <c r="G25" s="107">
        <f t="shared" si="29"/>
        <v>44</v>
      </c>
      <c r="H25" s="107"/>
      <c r="I25" s="107"/>
      <c r="J25" s="112"/>
      <c r="L25" s="111"/>
      <c r="M25" s="159">
        <f t="shared" si="30"/>
        <v>24</v>
      </c>
      <c r="N25" s="107"/>
      <c r="O25" s="107"/>
      <c r="P25" s="107"/>
      <c r="Q25" s="107"/>
      <c r="R25" s="159">
        <f t="shared" si="31"/>
        <v>44</v>
      </c>
      <c r="S25" s="107"/>
      <c r="T25" s="107"/>
      <c r="U25" s="112"/>
      <c r="W25" s="198"/>
      <c r="X25" s="194">
        <f t="shared" si="32"/>
        <v>11</v>
      </c>
      <c r="Y25" s="186" t="s">
        <v>9</v>
      </c>
      <c r="Z25" s="185"/>
      <c r="AA25" s="184">
        <f>AA17+AA18+AA19*AA24*SUM(X16:X27)+AA20+AA21+AA22+AA23</f>
        <v>4177</v>
      </c>
      <c r="AB25" s="198"/>
      <c r="AC25" s="194">
        <f t="shared" si="33"/>
        <v>19</v>
      </c>
      <c r="AD25" s="186" t="s">
        <v>9</v>
      </c>
      <c r="AE25" s="185"/>
      <c r="AF25" s="184">
        <f>AF17+AF18+AF19*AF24*SUM(AC16:AC27)+AF20+AF21+AF22+AF23</f>
        <v>7079</v>
      </c>
      <c r="AH25" s="240"/>
      <c r="AI25" s="236">
        <f t="shared" si="34"/>
        <v>7</v>
      </c>
      <c r="AJ25" s="228" t="s">
        <v>9</v>
      </c>
      <c r="AK25" s="227"/>
      <c r="AL25" s="226">
        <f>AL17+AL18+AL19*AL24*SUM(AI16:AI27)+AL20+AL21+AL22+AL23+MAX(AI16:AI27)</f>
        <v>2746</v>
      </c>
      <c r="AM25" s="240"/>
      <c r="AN25" s="236">
        <f t="shared" si="35"/>
        <v>7</v>
      </c>
      <c r="AO25" s="228" t="s">
        <v>9</v>
      </c>
      <c r="AP25" s="227"/>
      <c r="AQ25" s="226">
        <f>AQ17+AQ18+AQ19*AQ24*SUM(AN16:AN27)+AQ20+AQ21+AQ22+AQ23+MAX(AN16:AN27)</f>
        <v>2771</v>
      </c>
      <c r="AV25" s="96">
        <f t="shared" si="26"/>
        <v>14</v>
      </c>
      <c r="BC25" s="96">
        <f t="shared" si="27"/>
        <v>7</v>
      </c>
    </row>
    <row r="26" spans="1:59" s="96" customFormat="1">
      <c r="A26" s="111"/>
      <c r="B26" s="107">
        <f t="shared" si="28"/>
        <v>25</v>
      </c>
      <c r="C26" s="107"/>
      <c r="D26" s="107"/>
      <c r="E26" s="107"/>
      <c r="F26" s="107"/>
      <c r="G26" s="107">
        <f t="shared" si="29"/>
        <v>44</v>
      </c>
      <c r="H26" s="107"/>
      <c r="I26" s="107"/>
      <c r="J26" s="112"/>
      <c r="L26" s="111"/>
      <c r="M26" s="159">
        <f t="shared" si="30"/>
        <v>24</v>
      </c>
      <c r="N26" s="107"/>
      <c r="O26" s="107"/>
      <c r="P26" s="107"/>
      <c r="Q26" s="107"/>
      <c r="R26" s="159">
        <f t="shared" si="31"/>
        <v>44</v>
      </c>
      <c r="S26" s="107"/>
      <c r="T26" s="107"/>
      <c r="U26" s="112"/>
      <c r="W26" s="111"/>
      <c r="X26" s="194">
        <f t="shared" si="32"/>
        <v>11</v>
      </c>
      <c r="Y26" s="107"/>
      <c r="Z26" s="107"/>
      <c r="AA26" s="107"/>
      <c r="AB26" s="107"/>
      <c r="AC26" s="194">
        <f t="shared" si="33"/>
        <v>19</v>
      </c>
      <c r="AD26" s="107"/>
      <c r="AE26" s="107"/>
      <c r="AF26" s="112"/>
      <c r="AH26" s="240"/>
      <c r="AI26" s="236">
        <f t="shared" si="34"/>
        <v>7</v>
      </c>
      <c r="AJ26" s="235"/>
      <c r="AK26" s="236"/>
      <c r="AL26" s="236"/>
      <c r="AM26" s="236"/>
      <c r="AN26" s="236">
        <f t="shared" si="35"/>
        <v>7</v>
      </c>
      <c r="AO26" s="236"/>
      <c r="AP26" s="236"/>
      <c r="AQ26" s="241"/>
      <c r="AV26" s="96">
        <f t="shared" si="26"/>
        <v>16</v>
      </c>
      <c r="BC26" s="96">
        <f t="shared" si="27"/>
        <v>8</v>
      </c>
    </row>
    <row r="27" spans="1:59" s="96" customFormat="1" ht="15.75" thickBot="1">
      <c r="A27" s="113"/>
      <c r="B27" s="114">
        <f t="shared" si="28"/>
        <v>27</v>
      </c>
      <c r="C27" s="114"/>
      <c r="D27" s="114"/>
      <c r="E27" s="114"/>
      <c r="F27" s="114"/>
      <c r="G27" s="114">
        <f t="shared" si="29"/>
        <v>46</v>
      </c>
      <c r="H27" s="114"/>
      <c r="I27" s="114"/>
      <c r="J27" s="115"/>
      <c r="L27" s="113"/>
      <c r="M27" s="159">
        <f t="shared" si="30"/>
        <v>26</v>
      </c>
      <c r="N27" s="114"/>
      <c r="O27" s="114"/>
      <c r="P27" s="114"/>
      <c r="Q27" s="114"/>
      <c r="R27" s="159">
        <f>AF13*2+$U$22+$U$21+$U$20</f>
        <v>46</v>
      </c>
      <c r="S27" s="114"/>
      <c r="T27" s="114"/>
      <c r="U27" s="115"/>
      <c r="W27" s="113"/>
      <c r="X27" s="194">
        <f t="shared" si="32"/>
        <v>12</v>
      </c>
      <c r="Y27" s="114"/>
      <c r="Z27" s="114"/>
      <c r="AA27" s="114"/>
      <c r="AB27" s="114"/>
      <c r="AC27" s="194">
        <f t="shared" si="33"/>
        <v>20</v>
      </c>
      <c r="AD27" s="114"/>
      <c r="AE27" s="114"/>
      <c r="AF27" s="115"/>
      <c r="AH27" s="242"/>
      <c r="AI27" s="236">
        <f t="shared" si="34"/>
        <v>8</v>
      </c>
      <c r="AJ27" s="243"/>
      <c r="AK27" s="243"/>
      <c r="AL27" s="243"/>
      <c r="AM27" s="243"/>
      <c r="AN27" s="236">
        <f t="shared" si="35"/>
        <v>8</v>
      </c>
      <c r="AO27" s="243"/>
      <c r="AP27" s="243"/>
      <c r="AQ27" s="244"/>
    </row>
    <row r="28" spans="1:59" s="96" customFormat="1">
      <c r="B28" s="107"/>
    </row>
    <row r="29" spans="1:59" s="96" customFormat="1">
      <c r="B29" s="107"/>
    </row>
    <row r="30" spans="1:59" s="96" customFormat="1"/>
    <row r="31" spans="1:59">
      <c r="AH31" s="96"/>
    </row>
    <row r="32" spans="1:59" ht="15.75" thickBot="1">
      <c r="A32" s="90" t="s">
        <v>2</v>
      </c>
      <c r="B32" s="90">
        <v>81</v>
      </c>
      <c r="D32" s="91" t="s">
        <v>3</v>
      </c>
      <c r="E32" s="91">
        <v>1944</v>
      </c>
      <c r="G32" s="122" t="s">
        <v>80</v>
      </c>
      <c r="H32" s="122">
        <v>0.83</v>
      </c>
    </row>
    <row r="33" spans="1:65" ht="15.75" thickBot="1">
      <c r="A33">
        <v>13</v>
      </c>
      <c r="B33">
        <v>48</v>
      </c>
      <c r="C33">
        <v>80</v>
      </c>
      <c r="D33">
        <v>66</v>
      </c>
      <c r="E33">
        <v>4</v>
      </c>
      <c r="F33">
        <v>74</v>
      </c>
      <c r="G33">
        <v>7</v>
      </c>
      <c r="H33">
        <v>30</v>
      </c>
      <c r="I33">
        <v>76</v>
      </c>
      <c r="J33">
        <v>52</v>
      </c>
      <c r="K33">
        <v>37</v>
      </c>
      <c r="L33">
        <v>60</v>
      </c>
      <c r="M33">
        <v>-1</v>
      </c>
      <c r="N33">
        <v>49</v>
      </c>
      <c r="O33">
        <v>73</v>
      </c>
      <c r="P33">
        <v>31</v>
      </c>
      <c r="Q33">
        <v>74</v>
      </c>
      <c r="R33">
        <v>73</v>
      </c>
      <c r="S33">
        <v>23</v>
      </c>
      <c r="T33">
        <v>-1</v>
      </c>
      <c r="U33">
        <v>1</v>
      </c>
      <c r="V33">
        <v>0</v>
      </c>
      <c r="W33">
        <v>-1</v>
      </c>
      <c r="X33">
        <v>-1</v>
      </c>
      <c r="AA33" s="100" t="s">
        <v>23</v>
      </c>
      <c r="AB33" s="99">
        <f>COUNT(A33:X33)</f>
        <v>24</v>
      </c>
      <c r="AC33" s="96"/>
      <c r="AD33" s="96"/>
      <c r="AE33" s="103" t="s">
        <v>22</v>
      </c>
      <c r="AF33" s="102">
        <f>SUM(AP33:BM33)</f>
        <v>20</v>
      </c>
      <c r="AP33">
        <f>IF(A33&gt;-1,1,0)</f>
        <v>1</v>
      </c>
      <c r="AQ33" s="96">
        <f t="shared" ref="AQ33:BM33" si="36">IF(B33&gt;-1,1,0)</f>
        <v>1</v>
      </c>
      <c r="AR33" s="96">
        <f t="shared" si="36"/>
        <v>1</v>
      </c>
      <c r="AS33" s="96">
        <f t="shared" si="36"/>
        <v>1</v>
      </c>
      <c r="AT33" s="96">
        <f t="shared" si="36"/>
        <v>1</v>
      </c>
      <c r="AU33" s="96">
        <f t="shared" si="36"/>
        <v>1</v>
      </c>
      <c r="AV33" s="96">
        <f t="shared" si="36"/>
        <v>1</v>
      </c>
      <c r="AW33" s="96">
        <f t="shared" si="36"/>
        <v>1</v>
      </c>
      <c r="AX33" s="96">
        <f t="shared" si="36"/>
        <v>1</v>
      </c>
      <c r="AY33" s="96">
        <f t="shared" si="36"/>
        <v>1</v>
      </c>
      <c r="AZ33" s="96">
        <f t="shared" si="36"/>
        <v>1</v>
      </c>
      <c r="BA33" s="96">
        <f t="shared" si="36"/>
        <v>1</v>
      </c>
      <c r="BB33" s="96">
        <f t="shared" si="36"/>
        <v>0</v>
      </c>
      <c r="BC33" s="96">
        <f t="shared" si="36"/>
        <v>1</v>
      </c>
      <c r="BD33" s="96">
        <f t="shared" si="36"/>
        <v>1</v>
      </c>
      <c r="BE33" s="96">
        <f t="shared" si="36"/>
        <v>1</v>
      </c>
      <c r="BF33" s="96">
        <f t="shared" si="36"/>
        <v>1</v>
      </c>
      <c r="BG33" s="96">
        <f t="shared" si="36"/>
        <v>1</v>
      </c>
      <c r="BH33" s="96">
        <f t="shared" si="36"/>
        <v>1</v>
      </c>
      <c r="BI33" s="96">
        <f t="shared" si="36"/>
        <v>0</v>
      </c>
      <c r="BJ33" s="96">
        <f t="shared" si="36"/>
        <v>1</v>
      </c>
      <c r="BK33" s="96">
        <f t="shared" si="36"/>
        <v>1</v>
      </c>
      <c r="BL33" s="96">
        <f t="shared" si="36"/>
        <v>0</v>
      </c>
      <c r="BM33" s="96">
        <f t="shared" si="36"/>
        <v>0</v>
      </c>
    </row>
    <row r="34" spans="1:65" ht="15.75" thickBot="1">
      <c r="A34">
        <v>69</v>
      </c>
      <c r="B34">
        <v>63</v>
      </c>
      <c r="C34">
        <v>74</v>
      </c>
      <c r="D34">
        <v>56</v>
      </c>
      <c r="E34">
        <v>64</v>
      </c>
      <c r="F34">
        <v>77</v>
      </c>
      <c r="G34">
        <v>57</v>
      </c>
      <c r="H34">
        <v>65</v>
      </c>
      <c r="I34">
        <v>6</v>
      </c>
      <c r="J34">
        <v>16</v>
      </c>
      <c r="K34">
        <v>51</v>
      </c>
      <c r="L34">
        <v>-1</v>
      </c>
      <c r="M34">
        <v>64</v>
      </c>
      <c r="N34">
        <v>-1</v>
      </c>
      <c r="O34">
        <v>68</v>
      </c>
      <c r="P34">
        <v>9</v>
      </c>
      <c r="Q34">
        <v>48</v>
      </c>
      <c r="R34">
        <v>62</v>
      </c>
      <c r="S34">
        <v>54</v>
      </c>
      <c r="T34">
        <v>27</v>
      </c>
      <c r="U34">
        <v>-1</v>
      </c>
      <c r="V34">
        <v>0</v>
      </c>
      <c r="W34">
        <v>0</v>
      </c>
      <c r="X34">
        <v>-1</v>
      </c>
      <c r="AA34" s="96"/>
      <c r="AB34" s="96"/>
      <c r="AC34" s="96"/>
      <c r="AD34" s="96"/>
      <c r="AE34" s="96"/>
      <c r="AF34" s="98">
        <f t="shared" ref="AF34:AF36" si="37">SUM(AP34:BM34)</f>
        <v>20</v>
      </c>
      <c r="AP34" s="96">
        <f t="shared" ref="AP34:AP36" si="38">IF(A34&gt;-1,1,0)</f>
        <v>1</v>
      </c>
      <c r="AQ34" s="96">
        <f t="shared" ref="AQ34:AQ36" si="39">IF(B34&gt;-1,1,0)</f>
        <v>1</v>
      </c>
      <c r="AR34" s="96">
        <f t="shared" ref="AR34:AR36" si="40">IF(C34&gt;-1,1,0)</f>
        <v>1</v>
      </c>
      <c r="AS34" s="96">
        <f t="shared" ref="AS34:AS36" si="41">IF(D34&gt;-1,1,0)</f>
        <v>1</v>
      </c>
      <c r="AT34" s="96">
        <f t="shared" ref="AT34:AT36" si="42">IF(E34&gt;-1,1,0)</f>
        <v>1</v>
      </c>
      <c r="AU34" s="96">
        <f t="shared" ref="AU34:AU36" si="43">IF(F34&gt;-1,1,0)</f>
        <v>1</v>
      </c>
      <c r="AV34" s="96">
        <f t="shared" ref="AV34:AV36" si="44">IF(G34&gt;-1,1,0)</f>
        <v>1</v>
      </c>
      <c r="AW34" s="96">
        <f t="shared" ref="AW34:AW36" si="45">IF(H34&gt;-1,1,0)</f>
        <v>1</v>
      </c>
      <c r="AX34" s="96">
        <f t="shared" ref="AX34:AX36" si="46">IF(I34&gt;-1,1,0)</f>
        <v>1</v>
      </c>
      <c r="AY34" s="96">
        <f t="shared" ref="AY34:AY36" si="47">IF(J34&gt;-1,1,0)</f>
        <v>1</v>
      </c>
      <c r="AZ34" s="96">
        <f t="shared" ref="AZ34:AZ36" si="48">IF(K34&gt;-1,1,0)</f>
        <v>1</v>
      </c>
      <c r="BA34" s="96">
        <f t="shared" ref="BA34:BA36" si="49">IF(L34&gt;-1,1,0)</f>
        <v>0</v>
      </c>
      <c r="BB34" s="96">
        <f t="shared" ref="BB34:BB36" si="50">IF(M34&gt;-1,1,0)</f>
        <v>1</v>
      </c>
      <c r="BC34" s="96">
        <f t="shared" ref="BC34:BC36" si="51">IF(N34&gt;-1,1,0)</f>
        <v>0</v>
      </c>
      <c r="BD34" s="96">
        <f t="shared" ref="BD34:BD36" si="52">IF(O34&gt;-1,1,0)</f>
        <v>1</v>
      </c>
      <c r="BE34" s="96">
        <f t="shared" ref="BE34:BE36" si="53">IF(P34&gt;-1,1,0)</f>
        <v>1</v>
      </c>
      <c r="BF34" s="96">
        <f t="shared" ref="BF34:BF36" si="54">IF(Q34&gt;-1,1,0)</f>
        <v>1</v>
      </c>
      <c r="BG34" s="96">
        <f t="shared" ref="BG34:BG36" si="55">IF(R34&gt;-1,1,0)</f>
        <v>1</v>
      </c>
      <c r="BH34" s="96">
        <f t="shared" ref="BH34:BH36" si="56">IF(S34&gt;-1,1,0)</f>
        <v>1</v>
      </c>
      <c r="BI34" s="96">
        <f t="shared" ref="BI34:BI36" si="57">IF(T34&gt;-1,1,0)</f>
        <v>1</v>
      </c>
      <c r="BJ34" s="96">
        <f t="shared" ref="BJ34:BJ36" si="58">IF(U34&gt;-1,1,0)</f>
        <v>0</v>
      </c>
      <c r="BK34" s="96">
        <f t="shared" ref="BK34:BK36" si="59">IF(V34&gt;-1,1,0)</f>
        <v>1</v>
      </c>
      <c r="BL34" s="96">
        <f t="shared" ref="BL34:BL36" si="60">IF(W34&gt;-1,1,0)</f>
        <v>1</v>
      </c>
      <c r="BM34" s="96">
        <f t="shared" ref="BM34:BM36" si="61">IF(X34&gt;-1,1,0)</f>
        <v>0</v>
      </c>
    </row>
    <row r="35" spans="1:65" ht="15.75" thickBot="1">
      <c r="A35">
        <v>51</v>
      </c>
      <c r="B35">
        <v>15</v>
      </c>
      <c r="C35">
        <v>0</v>
      </c>
      <c r="D35">
        <v>80</v>
      </c>
      <c r="E35">
        <v>24</v>
      </c>
      <c r="F35">
        <v>25</v>
      </c>
      <c r="G35">
        <v>42</v>
      </c>
      <c r="H35">
        <v>54</v>
      </c>
      <c r="I35">
        <v>44</v>
      </c>
      <c r="J35">
        <v>71</v>
      </c>
      <c r="K35">
        <v>71</v>
      </c>
      <c r="L35">
        <v>9</v>
      </c>
      <c r="M35">
        <v>67</v>
      </c>
      <c r="N35">
        <v>35</v>
      </c>
      <c r="O35">
        <v>-1</v>
      </c>
      <c r="P35">
        <v>58</v>
      </c>
      <c r="Q35">
        <v>-1</v>
      </c>
      <c r="R35">
        <v>29</v>
      </c>
      <c r="S35">
        <v>-1</v>
      </c>
      <c r="T35">
        <v>53</v>
      </c>
      <c r="U35">
        <v>0</v>
      </c>
      <c r="V35">
        <v>-1</v>
      </c>
      <c r="W35">
        <v>0</v>
      </c>
      <c r="X35">
        <v>0</v>
      </c>
      <c r="AA35" s="100" t="s">
        <v>21</v>
      </c>
      <c r="AB35" s="101">
        <f>COUNT(A33:A36)</f>
        <v>4</v>
      </c>
      <c r="AC35" s="96"/>
      <c r="AD35" s="96"/>
      <c r="AE35" s="96"/>
      <c r="AF35" s="98">
        <f t="shared" si="37"/>
        <v>20</v>
      </c>
      <c r="AP35" s="96">
        <f t="shared" si="38"/>
        <v>1</v>
      </c>
      <c r="AQ35" s="96">
        <f t="shared" si="39"/>
        <v>1</v>
      </c>
      <c r="AR35" s="96">
        <f t="shared" si="40"/>
        <v>1</v>
      </c>
      <c r="AS35" s="96">
        <f t="shared" si="41"/>
        <v>1</v>
      </c>
      <c r="AT35" s="96">
        <f t="shared" si="42"/>
        <v>1</v>
      </c>
      <c r="AU35" s="96">
        <f t="shared" si="43"/>
        <v>1</v>
      </c>
      <c r="AV35" s="96">
        <f t="shared" si="44"/>
        <v>1</v>
      </c>
      <c r="AW35" s="96">
        <f t="shared" si="45"/>
        <v>1</v>
      </c>
      <c r="AX35" s="96">
        <f t="shared" si="46"/>
        <v>1</v>
      </c>
      <c r="AY35" s="96">
        <f t="shared" si="47"/>
        <v>1</v>
      </c>
      <c r="AZ35" s="96">
        <f t="shared" si="48"/>
        <v>1</v>
      </c>
      <c r="BA35" s="96">
        <f t="shared" si="49"/>
        <v>1</v>
      </c>
      <c r="BB35" s="96">
        <f t="shared" si="50"/>
        <v>1</v>
      </c>
      <c r="BC35" s="96">
        <f t="shared" si="51"/>
        <v>1</v>
      </c>
      <c r="BD35" s="96">
        <f t="shared" si="52"/>
        <v>0</v>
      </c>
      <c r="BE35" s="96">
        <f t="shared" si="53"/>
        <v>1</v>
      </c>
      <c r="BF35" s="96">
        <f t="shared" si="54"/>
        <v>0</v>
      </c>
      <c r="BG35" s="96">
        <f t="shared" si="55"/>
        <v>1</v>
      </c>
      <c r="BH35" s="96">
        <f t="shared" si="56"/>
        <v>0</v>
      </c>
      <c r="BI35" s="96">
        <f t="shared" si="57"/>
        <v>1</v>
      </c>
      <c r="BJ35" s="96">
        <f t="shared" si="58"/>
        <v>1</v>
      </c>
      <c r="BK35" s="96">
        <f t="shared" si="59"/>
        <v>0</v>
      </c>
      <c r="BL35" s="96">
        <f t="shared" si="60"/>
        <v>1</v>
      </c>
      <c r="BM35" s="96">
        <f t="shared" si="61"/>
        <v>1</v>
      </c>
    </row>
    <row r="36" spans="1:65" ht="15.75" thickBot="1">
      <c r="A36">
        <v>16</v>
      </c>
      <c r="B36">
        <v>29</v>
      </c>
      <c r="C36">
        <v>36</v>
      </c>
      <c r="D36">
        <v>41</v>
      </c>
      <c r="E36">
        <v>44</v>
      </c>
      <c r="F36">
        <v>56</v>
      </c>
      <c r="G36">
        <v>59</v>
      </c>
      <c r="H36">
        <v>37</v>
      </c>
      <c r="I36">
        <v>50</v>
      </c>
      <c r="J36">
        <v>24</v>
      </c>
      <c r="K36">
        <v>-1</v>
      </c>
      <c r="L36">
        <v>65</v>
      </c>
      <c r="M36">
        <v>4</v>
      </c>
      <c r="N36">
        <v>65</v>
      </c>
      <c r="O36">
        <v>52</v>
      </c>
      <c r="P36">
        <v>-1</v>
      </c>
      <c r="Q36">
        <v>4</v>
      </c>
      <c r="R36">
        <v>-1</v>
      </c>
      <c r="S36">
        <v>73</v>
      </c>
      <c r="T36">
        <v>52</v>
      </c>
      <c r="U36">
        <v>1</v>
      </c>
      <c r="V36">
        <v>-1</v>
      </c>
      <c r="W36">
        <v>-1</v>
      </c>
      <c r="X36">
        <v>0</v>
      </c>
      <c r="AA36" s="96"/>
      <c r="AB36" s="96"/>
      <c r="AC36" s="96"/>
      <c r="AD36" s="96"/>
      <c r="AE36" s="96"/>
      <c r="AF36" s="97">
        <f t="shared" si="37"/>
        <v>19</v>
      </c>
      <c r="AP36" s="96">
        <f t="shared" si="38"/>
        <v>1</v>
      </c>
      <c r="AQ36" s="96">
        <f t="shared" si="39"/>
        <v>1</v>
      </c>
      <c r="AR36" s="96">
        <f t="shared" si="40"/>
        <v>1</v>
      </c>
      <c r="AS36" s="96">
        <f t="shared" si="41"/>
        <v>1</v>
      </c>
      <c r="AT36" s="96">
        <f t="shared" si="42"/>
        <v>1</v>
      </c>
      <c r="AU36" s="96">
        <f t="shared" si="43"/>
        <v>1</v>
      </c>
      <c r="AV36" s="96">
        <f t="shared" si="44"/>
        <v>1</v>
      </c>
      <c r="AW36" s="96">
        <f t="shared" si="45"/>
        <v>1</v>
      </c>
      <c r="AX36" s="96">
        <f t="shared" si="46"/>
        <v>1</v>
      </c>
      <c r="AY36" s="96">
        <f t="shared" si="47"/>
        <v>1</v>
      </c>
      <c r="AZ36" s="96">
        <f t="shared" si="48"/>
        <v>0</v>
      </c>
      <c r="BA36" s="96">
        <f t="shared" si="49"/>
        <v>1</v>
      </c>
      <c r="BB36" s="96">
        <f t="shared" si="50"/>
        <v>1</v>
      </c>
      <c r="BC36" s="96">
        <f t="shared" si="51"/>
        <v>1</v>
      </c>
      <c r="BD36" s="96">
        <f t="shared" si="52"/>
        <v>1</v>
      </c>
      <c r="BE36" s="96">
        <f t="shared" si="53"/>
        <v>0</v>
      </c>
      <c r="BF36" s="96">
        <f t="shared" si="54"/>
        <v>1</v>
      </c>
      <c r="BG36" s="96">
        <f t="shared" si="55"/>
        <v>0</v>
      </c>
      <c r="BH36" s="96">
        <f t="shared" si="56"/>
        <v>1</v>
      </c>
      <c r="BI36" s="96">
        <f t="shared" si="57"/>
        <v>1</v>
      </c>
      <c r="BJ36" s="96">
        <f t="shared" si="58"/>
        <v>1</v>
      </c>
      <c r="BK36" s="96">
        <f t="shared" si="59"/>
        <v>0</v>
      </c>
      <c r="BL36" s="96">
        <f t="shared" si="60"/>
        <v>0</v>
      </c>
      <c r="BM36" s="96">
        <f t="shared" si="61"/>
        <v>1</v>
      </c>
    </row>
    <row r="37" spans="1:65" ht="15.75" thickBot="1">
      <c r="AA37" s="100" t="s">
        <v>0</v>
      </c>
      <c r="AB37" s="99">
        <f>SUM(AF33:AF36)</f>
        <v>79</v>
      </c>
    </row>
    <row r="38" spans="1:65" ht="15.75" thickBot="1"/>
    <row r="39" spans="1:65" ht="15.75" thickBot="1">
      <c r="A39" s="135" t="s">
        <v>79</v>
      </c>
      <c r="B39" s="109"/>
      <c r="C39" s="109"/>
      <c r="D39" s="109"/>
      <c r="E39" s="109"/>
      <c r="F39" s="109"/>
      <c r="G39" s="109"/>
      <c r="H39" s="109"/>
      <c r="I39" s="109"/>
      <c r="J39" s="110"/>
      <c r="K39" s="96"/>
      <c r="L39" s="135" t="s">
        <v>76</v>
      </c>
      <c r="M39" s="109"/>
      <c r="N39" s="109"/>
      <c r="O39" s="109"/>
      <c r="P39" s="109"/>
      <c r="Q39" s="109"/>
      <c r="R39" s="109"/>
      <c r="S39" s="109"/>
      <c r="T39" s="109"/>
      <c r="U39" s="110"/>
      <c r="V39" s="96"/>
      <c r="W39" s="135" t="s">
        <v>77</v>
      </c>
      <c r="X39" s="196"/>
      <c r="Y39" s="196"/>
      <c r="Z39" s="196"/>
      <c r="AA39" s="196"/>
      <c r="AB39" s="196"/>
      <c r="AC39" s="196"/>
      <c r="AD39" s="196"/>
      <c r="AE39" s="196"/>
      <c r="AF39" s="197"/>
      <c r="AH39" s="277" t="s">
        <v>97</v>
      </c>
      <c r="AI39" s="238"/>
      <c r="AJ39" s="238"/>
      <c r="AK39" s="238"/>
      <c r="AL39" s="238"/>
      <c r="AM39" s="238"/>
      <c r="AN39" s="238"/>
      <c r="AO39" s="238"/>
      <c r="AP39" s="238"/>
      <c r="AQ39" s="239"/>
      <c r="AU39" s="96" t="s">
        <v>81</v>
      </c>
      <c r="AV39" s="96">
        <f>AF33*2</f>
        <v>40</v>
      </c>
      <c r="AW39" s="309" t="s">
        <v>82</v>
      </c>
      <c r="AX39" s="310"/>
      <c r="AY39" s="310"/>
      <c r="AZ39" s="311"/>
      <c r="BA39" s="96"/>
      <c r="BB39" s="96" t="s">
        <v>81</v>
      </c>
      <c r="BC39" s="96">
        <f>AF33</f>
        <v>20</v>
      </c>
      <c r="BD39" s="312" t="s">
        <v>87</v>
      </c>
      <c r="BE39" s="313"/>
      <c r="BF39" s="313"/>
      <c r="BG39" s="314"/>
    </row>
    <row r="40" spans="1:65" ht="15.75" thickBot="1">
      <c r="A40" s="111" t="s">
        <v>19</v>
      </c>
      <c r="B40" s="107">
        <f>AF33*2+$E$44+$E$45+$E$46</f>
        <v>50</v>
      </c>
      <c r="C40" s="315" t="s">
        <v>20</v>
      </c>
      <c r="D40" s="316"/>
      <c r="E40" s="317"/>
      <c r="F40" s="107" t="s">
        <v>19</v>
      </c>
      <c r="G40" s="107">
        <f>AF33*2+$J$44+$J$45+$J$46</f>
        <v>69</v>
      </c>
      <c r="H40" s="315" t="s">
        <v>18</v>
      </c>
      <c r="I40" s="316"/>
      <c r="J40" s="317"/>
      <c r="K40" s="96"/>
      <c r="L40" s="111" t="s">
        <v>19</v>
      </c>
      <c r="M40" s="107">
        <f>AF33*2+$P$46+$P$45+$P$44</f>
        <v>49</v>
      </c>
      <c r="N40" s="315" t="s">
        <v>20</v>
      </c>
      <c r="O40" s="316"/>
      <c r="P40" s="317"/>
      <c r="Q40" s="107" t="s">
        <v>19</v>
      </c>
      <c r="R40" s="107">
        <f>AF33*2+$U$46+$U$45+$U$44</f>
        <v>69</v>
      </c>
      <c r="S40" s="315" t="s">
        <v>18</v>
      </c>
      <c r="T40" s="316"/>
      <c r="U40" s="317"/>
      <c r="V40" s="96"/>
      <c r="W40" s="198" t="s">
        <v>19</v>
      </c>
      <c r="X40" s="194">
        <f>AF33+MAX($AA$44,$AA$45,$AA$46,$AA$47)</f>
        <v>24</v>
      </c>
      <c r="Y40" s="315" t="s">
        <v>20</v>
      </c>
      <c r="Z40" s="316"/>
      <c r="AA40" s="317"/>
      <c r="AB40" s="198" t="s">
        <v>19</v>
      </c>
      <c r="AC40" s="194">
        <f>AF33+MAX($AF$44,$AF$45,$AF$46,$AF$47)</f>
        <v>32</v>
      </c>
      <c r="AD40" s="315" t="s">
        <v>18</v>
      </c>
      <c r="AE40" s="316"/>
      <c r="AF40" s="317"/>
      <c r="AH40" s="240" t="s">
        <v>19</v>
      </c>
      <c r="AI40" s="236">
        <f>AF33</f>
        <v>20</v>
      </c>
      <c r="AJ40" s="315" t="s">
        <v>20</v>
      </c>
      <c r="AK40" s="316"/>
      <c r="AL40" s="317"/>
      <c r="AM40" s="240" t="s">
        <v>19</v>
      </c>
      <c r="AN40" s="236">
        <f>AF33</f>
        <v>20</v>
      </c>
      <c r="AO40" s="315" t="s">
        <v>18</v>
      </c>
      <c r="AP40" s="316"/>
      <c r="AQ40" s="317"/>
      <c r="AU40" s="96"/>
      <c r="AV40" s="96">
        <f>AF34*2</f>
        <v>40</v>
      </c>
      <c r="AW40" s="108"/>
      <c r="AX40" s="109"/>
      <c r="AY40" s="109"/>
      <c r="AZ40" s="110"/>
      <c r="BA40" s="96"/>
      <c r="BB40" s="96"/>
      <c r="BC40" s="96">
        <f>AF34</f>
        <v>20</v>
      </c>
      <c r="BD40" s="108"/>
      <c r="BE40" s="109"/>
      <c r="BF40" s="109"/>
      <c r="BG40" s="110"/>
    </row>
    <row r="41" spans="1:65">
      <c r="A41" s="111"/>
      <c r="B41" s="107">
        <f t="shared" ref="B41:B43" si="62">AF34*2+$E$44+$E$45+$E$46</f>
        <v>50</v>
      </c>
      <c r="C41" s="9" t="s">
        <v>17</v>
      </c>
      <c r="D41" s="8"/>
      <c r="E41" s="7">
        <v>24</v>
      </c>
      <c r="F41" s="107"/>
      <c r="G41" s="107">
        <f t="shared" ref="G41:G43" si="63">AF34*2+$J$44+$J$45+$J$46</f>
        <v>69</v>
      </c>
      <c r="H41" s="9" t="s">
        <v>17</v>
      </c>
      <c r="I41" s="8"/>
      <c r="J41" s="7">
        <v>25</v>
      </c>
      <c r="K41" s="96"/>
      <c r="L41" s="111"/>
      <c r="M41" s="159">
        <f t="shared" ref="M41:M43" si="64">AF34*2+$P$46+$P$45+$P$44</f>
        <v>49</v>
      </c>
      <c r="N41" s="9" t="s">
        <v>17</v>
      </c>
      <c r="O41" s="8"/>
      <c r="P41" s="7">
        <v>24</v>
      </c>
      <c r="Q41" s="107"/>
      <c r="R41" s="159">
        <f t="shared" ref="R41:R42" si="65">AF34*2+$U$46+$U$45+$U$44</f>
        <v>69</v>
      </c>
      <c r="S41" s="9" t="s">
        <v>17</v>
      </c>
      <c r="T41" s="8"/>
      <c r="U41" s="7">
        <v>25</v>
      </c>
      <c r="V41" s="96"/>
      <c r="W41" s="198"/>
      <c r="X41" s="194">
        <f t="shared" ref="X41:X43" si="66">AF34+MAX($AA$44,$AA$45,$AA$46,$AA$47)</f>
        <v>24</v>
      </c>
      <c r="Y41" s="192" t="s">
        <v>85</v>
      </c>
      <c r="Z41" s="191"/>
      <c r="AA41" s="190">
        <v>72</v>
      </c>
      <c r="AB41" s="198"/>
      <c r="AC41" s="194">
        <f t="shared" ref="AC41:AC43" si="67">AF34+MAX($AF$44,$AF$45,$AF$46,$AF$47)</f>
        <v>32</v>
      </c>
      <c r="AD41" s="192" t="s">
        <v>85</v>
      </c>
      <c r="AE41" s="191"/>
      <c r="AF41" s="190">
        <v>73</v>
      </c>
      <c r="AH41" s="240"/>
      <c r="AI41" s="236">
        <f t="shared" ref="AI41:AI43" si="68">AF34</f>
        <v>20</v>
      </c>
      <c r="AJ41" s="234" t="s">
        <v>85</v>
      </c>
      <c r="AK41" s="233"/>
      <c r="AL41" s="232">
        <v>72</v>
      </c>
      <c r="AM41" s="240"/>
      <c r="AN41" s="236">
        <f t="shared" ref="AN41:AN43" si="69">AF34</f>
        <v>20</v>
      </c>
      <c r="AO41" s="234" t="s">
        <v>85</v>
      </c>
      <c r="AP41" s="233"/>
      <c r="AQ41" s="232">
        <v>73</v>
      </c>
      <c r="AU41" s="96"/>
      <c r="AV41" s="96">
        <f>AF35*2</f>
        <v>40</v>
      </c>
      <c r="AW41" s="111" t="s">
        <v>85</v>
      </c>
      <c r="AX41" s="107">
        <f>AB33</f>
        <v>24</v>
      </c>
      <c r="AY41" s="107"/>
      <c r="AZ41" s="112"/>
      <c r="BA41" s="96"/>
      <c r="BB41" s="96"/>
      <c r="BC41" s="96">
        <f>AF35</f>
        <v>20</v>
      </c>
      <c r="BD41" s="111" t="s">
        <v>85</v>
      </c>
      <c r="BE41" s="107">
        <f>AB33</f>
        <v>24</v>
      </c>
      <c r="BF41" s="107"/>
      <c r="BG41" s="112"/>
    </row>
    <row r="42" spans="1:65">
      <c r="A42" s="111"/>
      <c r="B42" s="107">
        <f t="shared" si="62"/>
        <v>50</v>
      </c>
      <c r="C42" s="6" t="s">
        <v>16</v>
      </c>
      <c r="D42" s="5"/>
      <c r="E42" s="4">
        <v>79</v>
      </c>
      <c r="F42" s="107"/>
      <c r="G42" s="107">
        <f t="shared" si="63"/>
        <v>69</v>
      </c>
      <c r="H42" s="6" t="s">
        <v>16</v>
      </c>
      <c r="I42" s="5"/>
      <c r="J42" s="4">
        <v>79</v>
      </c>
      <c r="K42" s="96"/>
      <c r="L42" s="111"/>
      <c r="M42" s="159">
        <f t="shared" si="64"/>
        <v>49</v>
      </c>
      <c r="N42" s="6" t="s">
        <v>16</v>
      </c>
      <c r="O42" s="5"/>
      <c r="P42" s="4">
        <v>79</v>
      </c>
      <c r="Q42" s="107"/>
      <c r="R42" s="159">
        <f t="shared" si="65"/>
        <v>69</v>
      </c>
      <c r="S42" s="6" t="s">
        <v>16</v>
      </c>
      <c r="T42" s="5"/>
      <c r="U42" s="4">
        <v>79</v>
      </c>
      <c r="V42" s="96"/>
      <c r="W42" s="198"/>
      <c r="X42" s="194">
        <f t="shared" si="66"/>
        <v>24</v>
      </c>
      <c r="Y42" s="189" t="s">
        <v>86</v>
      </c>
      <c r="Z42" s="188"/>
      <c r="AA42" s="187">
        <v>73</v>
      </c>
      <c r="AB42" s="198"/>
      <c r="AC42" s="194">
        <f t="shared" si="67"/>
        <v>32</v>
      </c>
      <c r="AD42" s="189" t="s">
        <v>86</v>
      </c>
      <c r="AE42" s="188"/>
      <c r="AF42" s="187">
        <v>75</v>
      </c>
      <c r="AH42" s="240"/>
      <c r="AI42" s="236">
        <f t="shared" si="68"/>
        <v>20</v>
      </c>
      <c r="AJ42" s="231" t="s">
        <v>86</v>
      </c>
      <c r="AK42" s="230"/>
      <c r="AL42" s="229">
        <v>73</v>
      </c>
      <c r="AM42" s="240"/>
      <c r="AN42" s="236">
        <f t="shared" si="69"/>
        <v>20</v>
      </c>
      <c r="AO42" s="231" t="s">
        <v>86</v>
      </c>
      <c r="AP42" s="230"/>
      <c r="AQ42" s="229">
        <v>75</v>
      </c>
      <c r="AU42" s="96"/>
      <c r="AV42" s="96">
        <f>AF36*2</f>
        <v>38</v>
      </c>
      <c r="AW42" s="111" t="s">
        <v>86</v>
      </c>
      <c r="AX42" s="107">
        <f>AB33</f>
        <v>24</v>
      </c>
      <c r="AY42" s="107"/>
      <c r="AZ42" s="112"/>
      <c r="BA42" s="96"/>
      <c r="BB42" s="96"/>
      <c r="BC42" s="96">
        <f>AF36</f>
        <v>19</v>
      </c>
      <c r="BD42" s="111" t="s">
        <v>86</v>
      </c>
      <c r="BE42" s="107">
        <f>AB33</f>
        <v>24</v>
      </c>
      <c r="BF42" s="107"/>
      <c r="BG42" s="112"/>
    </row>
    <row r="43" spans="1:65">
      <c r="A43" s="111"/>
      <c r="B43" s="107">
        <f t="shared" si="62"/>
        <v>48</v>
      </c>
      <c r="C43" s="6" t="s">
        <v>15</v>
      </c>
      <c r="D43" s="5"/>
      <c r="E43" s="4">
        <v>10</v>
      </c>
      <c r="F43" s="107"/>
      <c r="G43" s="107">
        <f t="shared" si="63"/>
        <v>67</v>
      </c>
      <c r="H43" s="6" t="s">
        <v>15</v>
      </c>
      <c r="I43" s="5"/>
      <c r="J43" s="4">
        <v>10</v>
      </c>
      <c r="K43" s="96"/>
      <c r="L43" s="111"/>
      <c r="M43" s="159">
        <f t="shared" si="64"/>
        <v>47</v>
      </c>
      <c r="N43" s="6" t="s">
        <v>15</v>
      </c>
      <c r="O43" s="5"/>
      <c r="P43" s="4">
        <v>10</v>
      </c>
      <c r="Q43" s="107"/>
      <c r="R43" s="159">
        <f>AF36*2+$U$46+$U$45+$U$44</f>
        <v>67</v>
      </c>
      <c r="S43" s="6" t="s">
        <v>15</v>
      </c>
      <c r="T43" s="5"/>
      <c r="U43" s="4">
        <v>10</v>
      </c>
      <c r="V43" s="96"/>
      <c r="W43" s="198"/>
      <c r="X43" s="194">
        <f t="shared" si="66"/>
        <v>23</v>
      </c>
      <c r="Y43" s="189" t="s">
        <v>83</v>
      </c>
      <c r="Z43" s="188"/>
      <c r="AA43" s="187">
        <v>10</v>
      </c>
      <c r="AB43" s="198"/>
      <c r="AC43" s="194">
        <f t="shared" si="67"/>
        <v>31</v>
      </c>
      <c r="AD43" s="189" t="s">
        <v>83</v>
      </c>
      <c r="AE43" s="188"/>
      <c r="AF43" s="187">
        <v>10</v>
      </c>
      <c r="AH43" s="240"/>
      <c r="AI43" s="236">
        <f t="shared" si="68"/>
        <v>19</v>
      </c>
      <c r="AJ43" s="231" t="s">
        <v>83</v>
      </c>
      <c r="AK43" s="230"/>
      <c r="AL43" s="229">
        <v>10</v>
      </c>
      <c r="AM43" s="240"/>
      <c r="AN43" s="236">
        <f t="shared" si="69"/>
        <v>19</v>
      </c>
      <c r="AO43" s="231" t="s">
        <v>83</v>
      </c>
      <c r="AP43" s="230"/>
      <c r="AQ43" s="229">
        <v>10</v>
      </c>
      <c r="AU43" s="96"/>
      <c r="AV43" s="96"/>
      <c r="AW43" s="111" t="s">
        <v>83</v>
      </c>
      <c r="AX43" s="107">
        <v>10</v>
      </c>
      <c r="AY43" s="107"/>
      <c r="AZ43" s="112"/>
      <c r="BA43" s="96"/>
      <c r="BB43" s="96"/>
      <c r="BC43" s="96"/>
      <c r="BD43" s="111" t="s">
        <v>83</v>
      </c>
      <c r="BE43" s="107">
        <v>10</v>
      </c>
      <c r="BF43" s="107"/>
      <c r="BG43" s="112"/>
    </row>
    <row r="44" spans="1:65" ht="15.75" thickBot="1">
      <c r="A44" s="111"/>
      <c r="B44" s="107"/>
      <c r="C44" s="6" t="s">
        <v>14</v>
      </c>
      <c r="D44" s="5"/>
      <c r="E44" s="4">
        <v>1</v>
      </c>
      <c r="F44" s="107"/>
      <c r="G44" s="107"/>
      <c r="H44" s="6" t="s">
        <v>14</v>
      </c>
      <c r="I44" s="5"/>
      <c r="J44" s="4">
        <v>3</v>
      </c>
      <c r="K44" s="96"/>
      <c r="L44" s="111"/>
      <c r="M44" s="159"/>
      <c r="N44" s="6" t="s">
        <v>14</v>
      </c>
      <c r="O44" s="5"/>
      <c r="P44" s="4">
        <v>1</v>
      </c>
      <c r="Q44" s="107"/>
      <c r="R44" s="107"/>
      <c r="S44" s="6" t="s">
        <v>14</v>
      </c>
      <c r="T44" s="5"/>
      <c r="U44" s="4">
        <v>3</v>
      </c>
      <c r="V44" s="96"/>
      <c r="W44" s="198"/>
      <c r="X44" s="194"/>
      <c r="Y44" s="189" t="s">
        <v>91</v>
      </c>
      <c r="Z44" s="188"/>
      <c r="AA44" s="187">
        <v>4</v>
      </c>
      <c r="AB44" s="198"/>
      <c r="AC44" s="194"/>
      <c r="AD44" s="189" t="s">
        <v>91</v>
      </c>
      <c r="AE44" s="188"/>
      <c r="AF44" s="187">
        <v>6</v>
      </c>
      <c r="AH44" s="240"/>
      <c r="AI44" s="236"/>
      <c r="AJ44" s="231" t="s">
        <v>91</v>
      </c>
      <c r="AK44" s="230"/>
      <c r="AL44" s="229">
        <v>4</v>
      </c>
      <c r="AM44" s="240"/>
      <c r="AN44" s="236"/>
      <c r="AO44" s="231" t="s">
        <v>91</v>
      </c>
      <c r="AP44" s="230"/>
      <c r="AQ44" s="229">
        <v>8</v>
      </c>
      <c r="AU44" s="96"/>
      <c r="AV44" s="96"/>
      <c r="AW44" s="113"/>
      <c r="AX44" s="114"/>
      <c r="AY44" s="114"/>
      <c r="AZ44" s="115"/>
      <c r="BA44" s="96"/>
      <c r="BB44" s="96"/>
      <c r="BC44" s="96"/>
      <c r="BD44" s="113"/>
      <c r="BE44" s="114"/>
      <c r="BF44" s="114"/>
      <c r="BG44" s="115"/>
    </row>
    <row r="45" spans="1:65" ht="15.75" thickBot="1">
      <c r="A45" s="111"/>
      <c r="B45" s="107"/>
      <c r="C45" s="6" t="s">
        <v>13</v>
      </c>
      <c r="D45" s="5" t="s">
        <v>12</v>
      </c>
      <c r="E45" s="4">
        <v>5</v>
      </c>
      <c r="F45" s="107"/>
      <c r="G45" s="107"/>
      <c r="H45" s="6" t="s">
        <v>13</v>
      </c>
      <c r="I45" s="5" t="s">
        <v>12</v>
      </c>
      <c r="J45" s="4">
        <v>15</v>
      </c>
      <c r="K45" s="96"/>
      <c r="L45" s="111"/>
      <c r="M45" s="107"/>
      <c r="N45" s="6" t="s">
        <v>13</v>
      </c>
      <c r="O45" s="5" t="s">
        <v>12</v>
      </c>
      <c r="P45" s="4">
        <v>5</v>
      </c>
      <c r="Q45" s="107"/>
      <c r="R45" s="107"/>
      <c r="S45" s="6" t="s">
        <v>13</v>
      </c>
      <c r="T45" s="5" t="s">
        <v>12</v>
      </c>
      <c r="U45" s="4">
        <v>15</v>
      </c>
      <c r="V45" s="96"/>
      <c r="W45" s="198"/>
      <c r="X45" s="194"/>
      <c r="Y45" s="189" t="s">
        <v>92</v>
      </c>
      <c r="Z45" s="188"/>
      <c r="AA45" s="187">
        <v>3</v>
      </c>
      <c r="AB45" s="198"/>
      <c r="AC45" s="194"/>
      <c r="AD45" s="189" t="s">
        <v>92</v>
      </c>
      <c r="AE45" s="188"/>
      <c r="AF45" s="187">
        <v>12</v>
      </c>
      <c r="AH45" s="240"/>
      <c r="AI45" s="236"/>
      <c r="AJ45" s="231" t="s">
        <v>92</v>
      </c>
      <c r="AK45" s="230"/>
      <c r="AL45" s="229">
        <v>4</v>
      </c>
      <c r="AM45" s="240"/>
      <c r="AN45" s="236"/>
      <c r="AO45" s="231" t="s">
        <v>92</v>
      </c>
      <c r="AP45" s="230"/>
      <c r="AQ45" s="229">
        <v>11</v>
      </c>
      <c r="AU45" s="96"/>
      <c r="AV45" s="96"/>
      <c r="AW45" s="123" t="s">
        <v>84</v>
      </c>
      <c r="AX45" s="124">
        <f>AX41+AX42+SUM(AV39:AV42)*AX43</f>
        <v>1628</v>
      </c>
      <c r="AY45" s="124"/>
      <c r="AZ45" s="125"/>
      <c r="BA45" s="96"/>
      <c r="BB45" s="96"/>
      <c r="BC45" s="96"/>
      <c r="BD45" s="126" t="s">
        <v>84</v>
      </c>
      <c r="BE45" s="127">
        <f>BE41+BE42+SUM(BC39:BC42)*BE43</f>
        <v>838</v>
      </c>
      <c r="BF45" s="127"/>
      <c r="BG45" s="128"/>
    </row>
    <row r="46" spans="1:65">
      <c r="A46" s="111"/>
      <c r="B46" s="107"/>
      <c r="C46" s="6"/>
      <c r="D46" s="5" t="s">
        <v>11</v>
      </c>
      <c r="E46" s="4">
        <v>4</v>
      </c>
      <c r="F46" s="107"/>
      <c r="G46" s="107"/>
      <c r="H46" s="6"/>
      <c r="I46" s="5" t="s">
        <v>11</v>
      </c>
      <c r="J46" s="4">
        <v>11</v>
      </c>
      <c r="K46" s="96"/>
      <c r="L46" s="111"/>
      <c r="M46" s="107"/>
      <c r="N46" s="6"/>
      <c r="O46" s="5" t="s">
        <v>11</v>
      </c>
      <c r="P46" s="4">
        <v>3</v>
      </c>
      <c r="Q46" s="107"/>
      <c r="R46" s="107"/>
      <c r="S46" s="6"/>
      <c r="T46" s="5" t="s">
        <v>11</v>
      </c>
      <c r="U46" s="4">
        <v>11</v>
      </c>
      <c r="V46" s="96"/>
      <c r="W46" s="198"/>
      <c r="X46" s="194"/>
      <c r="Y46" s="189" t="s">
        <v>93</v>
      </c>
      <c r="Z46" s="188"/>
      <c r="AA46" s="187">
        <v>3</v>
      </c>
      <c r="AB46" s="198"/>
      <c r="AC46" s="194"/>
      <c r="AD46" s="189" t="s">
        <v>93</v>
      </c>
      <c r="AE46" s="188"/>
      <c r="AF46" s="187">
        <v>10</v>
      </c>
      <c r="AH46" s="240"/>
      <c r="AI46" s="236"/>
      <c r="AJ46" s="231" t="s">
        <v>93</v>
      </c>
      <c r="AK46" s="230"/>
      <c r="AL46" s="229">
        <v>3</v>
      </c>
      <c r="AM46" s="240"/>
      <c r="AN46" s="236"/>
      <c r="AO46" s="231" t="s">
        <v>93</v>
      </c>
      <c r="AP46" s="230"/>
      <c r="AQ46" s="229">
        <v>13</v>
      </c>
    </row>
    <row r="47" spans="1:65" ht="15.75" thickBot="1">
      <c r="A47" s="111"/>
      <c r="B47" s="107"/>
      <c r="C47" s="6" t="s">
        <v>10</v>
      </c>
      <c r="D47" s="5"/>
      <c r="E47" s="4">
        <v>24</v>
      </c>
      <c r="F47" s="107"/>
      <c r="G47" s="107"/>
      <c r="H47" s="6" t="s">
        <v>10</v>
      </c>
      <c r="I47" s="5"/>
      <c r="J47" s="4">
        <v>27</v>
      </c>
      <c r="K47" s="96"/>
      <c r="L47" s="111"/>
      <c r="M47" s="107"/>
      <c r="N47" s="6" t="s">
        <v>10</v>
      </c>
      <c r="O47" s="5"/>
      <c r="P47" s="4">
        <v>25</v>
      </c>
      <c r="Q47" s="107"/>
      <c r="R47" s="107"/>
      <c r="S47" s="6" t="s">
        <v>10</v>
      </c>
      <c r="T47" s="5"/>
      <c r="U47" s="4">
        <v>27</v>
      </c>
      <c r="V47" s="96"/>
      <c r="W47" s="198"/>
      <c r="X47" s="194"/>
      <c r="Y47" s="141" t="s">
        <v>94</v>
      </c>
      <c r="Z47" s="140"/>
      <c r="AA47" s="175">
        <v>2</v>
      </c>
      <c r="AB47" s="198"/>
      <c r="AC47" s="194"/>
      <c r="AD47" s="141" t="s">
        <v>94</v>
      </c>
      <c r="AE47" s="140"/>
      <c r="AF47" s="175">
        <v>3</v>
      </c>
      <c r="AH47" s="240"/>
      <c r="AI47" s="236"/>
      <c r="AJ47" s="282" t="s">
        <v>94</v>
      </c>
      <c r="AK47" s="281"/>
      <c r="AL47" s="283">
        <v>2</v>
      </c>
      <c r="AM47" s="240"/>
      <c r="AN47" s="236"/>
      <c r="AO47" s="282" t="s">
        <v>94</v>
      </c>
      <c r="AP47" s="281"/>
      <c r="AQ47" s="283">
        <v>3</v>
      </c>
    </row>
    <row r="48" spans="1:65" ht="15.75" thickBot="1">
      <c r="A48" s="111"/>
      <c r="B48" s="107"/>
      <c r="C48" s="3" t="s">
        <v>9</v>
      </c>
      <c r="D48" s="2"/>
      <c r="E48" s="1">
        <f>E41+E42+E47+E43*(SUM(B40:B43))</f>
        <v>2107</v>
      </c>
      <c r="F48" s="107"/>
      <c r="G48" s="107"/>
      <c r="H48" s="3" t="s">
        <v>9</v>
      </c>
      <c r="I48" s="2"/>
      <c r="J48" s="1">
        <f>J41+J42+J47+J43*(SUM(G40:G51))</f>
        <v>2871</v>
      </c>
      <c r="K48" s="96"/>
      <c r="L48" s="111"/>
      <c r="M48" s="107"/>
      <c r="N48" s="3" t="s">
        <v>9</v>
      </c>
      <c r="O48" s="2"/>
      <c r="P48" s="1">
        <f>P41+P42+P47+P43*(SUM(M40:M43))</f>
        <v>2068</v>
      </c>
      <c r="Q48" s="107"/>
      <c r="R48" s="107"/>
      <c r="S48" s="3" t="s">
        <v>9</v>
      </c>
      <c r="T48" s="2"/>
      <c r="U48" s="1">
        <f>U41+U42+U47+U43*(SUM(R40:R43))</f>
        <v>2871</v>
      </c>
      <c r="V48" s="96"/>
      <c r="W48" s="198"/>
      <c r="X48" s="194"/>
      <c r="Y48" s="141" t="s">
        <v>95</v>
      </c>
      <c r="Z48" s="140"/>
      <c r="AA48" s="175">
        <v>3</v>
      </c>
      <c r="AB48" s="198"/>
      <c r="AC48" s="194"/>
      <c r="AD48" s="141" t="s">
        <v>95</v>
      </c>
      <c r="AE48" s="140"/>
      <c r="AF48" s="175">
        <v>3</v>
      </c>
      <c r="AH48" s="240"/>
      <c r="AI48" s="236"/>
      <c r="AJ48" s="282" t="s">
        <v>95</v>
      </c>
      <c r="AK48" s="281"/>
      <c r="AL48" s="283">
        <v>3</v>
      </c>
      <c r="AM48" s="240"/>
      <c r="AN48" s="236"/>
      <c r="AO48" s="282" t="s">
        <v>95</v>
      </c>
      <c r="AP48" s="281"/>
      <c r="AQ48" s="283">
        <v>3</v>
      </c>
    </row>
    <row r="49" spans="1:43" ht="15.75" thickBot="1">
      <c r="A49" s="113"/>
      <c r="B49" s="114"/>
      <c r="C49" s="114"/>
      <c r="D49" s="114"/>
      <c r="E49" s="114"/>
      <c r="F49" s="114"/>
      <c r="G49" s="114"/>
      <c r="H49" s="114"/>
      <c r="I49" s="114"/>
      <c r="J49" s="115"/>
      <c r="L49" s="113"/>
      <c r="M49" s="114"/>
      <c r="N49" s="114"/>
      <c r="O49" s="114"/>
      <c r="P49" s="114"/>
      <c r="Q49" s="114"/>
      <c r="R49" s="114"/>
      <c r="S49" s="114"/>
      <c r="T49" s="114"/>
      <c r="U49" s="115"/>
      <c r="W49" s="198"/>
      <c r="X49" s="194"/>
      <c r="Y49" s="186" t="s">
        <v>9</v>
      </c>
      <c r="Z49" s="185"/>
      <c r="AA49" s="184">
        <f>AA41+AA42+AA43*AA48*SUM(X40:X43)+AA44+AA45+AA46+AA47</f>
        <v>3007</v>
      </c>
      <c r="AB49" s="198"/>
      <c r="AC49" s="194"/>
      <c r="AD49" s="186" t="s">
        <v>9</v>
      </c>
      <c r="AE49" s="185"/>
      <c r="AF49" s="184">
        <f>AF41+AF42+AF43*AF48*SUM(AC40:AC43)+AF44+AF45+AF46+AF47</f>
        <v>3989</v>
      </c>
      <c r="AH49" s="240"/>
      <c r="AI49" s="236"/>
      <c r="AJ49" s="228" t="s">
        <v>9</v>
      </c>
      <c r="AK49" s="227"/>
      <c r="AL49" s="226">
        <f>AL41+AL42+AL43*AL48*SUM(AI40:AI51)+AL44+AL45+AL46+AL47+MAX(AI40:AI51)</f>
        <v>2548</v>
      </c>
      <c r="AM49" s="240"/>
      <c r="AN49" s="236"/>
      <c r="AO49" s="228" t="s">
        <v>9</v>
      </c>
      <c r="AP49" s="227"/>
      <c r="AQ49" s="226">
        <f>AQ41+AQ42+AQ43*AQ48*SUM(AN40:AN51)+AQ44+AQ45+AQ46+AQ47+MAX(AN40:AN51)</f>
        <v>2573</v>
      </c>
    </row>
    <row r="50" spans="1:43">
      <c r="AH50" s="240"/>
      <c r="AI50" s="236"/>
      <c r="AJ50" s="235"/>
      <c r="AK50" s="236"/>
      <c r="AL50" s="236"/>
      <c r="AM50" s="236"/>
      <c r="AN50" s="236"/>
      <c r="AO50" s="236"/>
      <c r="AP50" s="236"/>
      <c r="AQ50" s="241"/>
    </row>
    <row r="51" spans="1:43" ht="15.75" thickBot="1">
      <c r="AH51" s="242"/>
      <c r="AI51" s="236"/>
      <c r="AJ51" s="243"/>
      <c r="AK51" s="243"/>
      <c r="AL51" s="243"/>
      <c r="AM51" s="243"/>
      <c r="AN51" s="236"/>
      <c r="AO51" s="243"/>
      <c r="AP51" s="243"/>
      <c r="AQ51" s="244"/>
    </row>
  </sheetData>
  <mergeCells count="20">
    <mergeCell ref="AD40:AF40"/>
    <mergeCell ref="AW15:AZ15"/>
    <mergeCell ref="BD15:BG15"/>
    <mergeCell ref="AW39:AZ39"/>
    <mergeCell ref="BD39:BG39"/>
    <mergeCell ref="AD16:AF16"/>
    <mergeCell ref="AJ16:AL16"/>
    <mergeCell ref="AO16:AQ16"/>
    <mergeCell ref="AJ40:AL40"/>
    <mergeCell ref="AO40:AQ40"/>
    <mergeCell ref="C40:E40"/>
    <mergeCell ref="H40:J40"/>
    <mergeCell ref="N40:P40"/>
    <mergeCell ref="S40:U40"/>
    <mergeCell ref="Y40:AA40"/>
    <mergeCell ref="C16:E16"/>
    <mergeCell ref="H16:J16"/>
    <mergeCell ref="N16:P16"/>
    <mergeCell ref="S16:U16"/>
    <mergeCell ref="Y16:A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opLeftCell="A16" workbookViewId="0">
      <selection activeCell="AF41" activeCellId="1" sqref="AA41 AF41"/>
    </sheetView>
  </sheetViews>
  <sheetFormatPr baseColWidth="10" defaultColWidth="4.140625" defaultRowHeight="15"/>
  <cols>
    <col min="5" max="5" width="5" bestFit="1" customWidth="1"/>
    <col min="10" max="10" width="5" bestFit="1" customWidth="1"/>
    <col min="16" max="16" width="5" bestFit="1" customWidth="1"/>
    <col min="21" max="21" width="5" bestFit="1" customWidth="1"/>
    <col min="27" max="27" width="4.7109375" customWidth="1"/>
    <col min="32" max="32" width="5" bestFit="1" customWidth="1"/>
    <col min="36" max="37" width="5" bestFit="1" customWidth="1"/>
    <col min="44" max="44" width="5" bestFit="1" customWidth="1"/>
  </cols>
  <sheetData>
    <row r="1" spans="1:78" s="96" customFormat="1" ht="15.75" thickBot="1">
      <c r="A1" s="90" t="s">
        <v>2</v>
      </c>
      <c r="B1" s="90">
        <v>48</v>
      </c>
      <c r="D1" s="91" t="s">
        <v>3</v>
      </c>
      <c r="E1" s="91">
        <v>1152</v>
      </c>
      <c r="G1" s="122" t="s">
        <v>80</v>
      </c>
      <c r="H1" s="122">
        <v>0.5</v>
      </c>
    </row>
    <row r="2" spans="1:78" ht="15.75" thickBot="1">
      <c r="A2">
        <v>-1</v>
      </c>
      <c r="B2">
        <v>94</v>
      </c>
      <c r="C2">
        <v>73</v>
      </c>
      <c r="D2">
        <v>-1</v>
      </c>
      <c r="E2">
        <v>-1</v>
      </c>
      <c r="F2">
        <v>-1</v>
      </c>
      <c r="G2">
        <v>-1</v>
      </c>
      <c r="H2">
        <v>-1</v>
      </c>
      <c r="I2">
        <v>55</v>
      </c>
      <c r="J2">
        <v>83</v>
      </c>
      <c r="K2">
        <v>-1</v>
      </c>
      <c r="L2">
        <v>-1</v>
      </c>
      <c r="M2">
        <v>7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AA2" s="100" t="s">
        <v>23</v>
      </c>
      <c r="AB2" s="99">
        <f>COUNT(A2:X2)</f>
        <v>24</v>
      </c>
      <c r="AC2" s="96"/>
      <c r="AD2" s="96"/>
      <c r="AE2" s="103" t="s">
        <v>22</v>
      </c>
      <c r="AF2" s="102">
        <f>SUM(AP2:BM2)</f>
        <v>6</v>
      </c>
      <c r="AP2">
        <f>IF(A2&gt;-1,1,0)</f>
        <v>0</v>
      </c>
      <c r="AQ2" s="96">
        <f t="shared" ref="AQ2:BM9" si="0">IF(B2&gt;-1,1,0)</f>
        <v>1</v>
      </c>
      <c r="AR2" s="96">
        <f t="shared" si="0"/>
        <v>1</v>
      </c>
      <c r="AS2" s="96">
        <f t="shared" si="0"/>
        <v>0</v>
      </c>
      <c r="AT2" s="96">
        <f t="shared" si="0"/>
        <v>0</v>
      </c>
      <c r="AU2" s="96">
        <f t="shared" si="0"/>
        <v>0</v>
      </c>
      <c r="AV2" s="96">
        <f t="shared" si="0"/>
        <v>0</v>
      </c>
      <c r="AW2" s="96">
        <f t="shared" si="0"/>
        <v>0</v>
      </c>
      <c r="AX2" s="96">
        <f t="shared" si="0"/>
        <v>1</v>
      </c>
      <c r="AY2" s="96">
        <f t="shared" si="0"/>
        <v>1</v>
      </c>
      <c r="AZ2" s="96">
        <f t="shared" si="0"/>
        <v>0</v>
      </c>
      <c r="BA2" s="96">
        <f t="shared" si="0"/>
        <v>0</v>
      </c>
      <c r="BB2" s="96">
        <f t="shared" si="0"/>
        <v>1</v>
      </c>
      <c r="BC2" s="96">
        <f t="shared" si="0"/>
        <v>1</v>
      </c>
      <c r="BD2" s="96">
        <f t="shared" si="0"/>
        <v>0</v>
      </c>
      <c r="BE2" s="96">
        <f t="shared" si="0"/>
        <v>0</v>
      </c>
      <c r="BF2" s="96">
        <f t="shared" si="0"/>
        <v>0</v>
      </c>
      <c r="BG2" s="96">
        <f t="shared" si="0"/>
        <v>0</v>
      </c>
      <c r="BH2" s="96">
        <f t="shared" si="0"/>
        <v>0</v>
      </c>
      <c r="BI2" s="96">
        <f t="shared" si="0"/>
        <v>0</v>
      </c>
      <c r="BJ2" s="96">
        <f t="shared" si="0"/>
        <v>0</v>
      </c>
      <c r="BK2" s="96">
        <f t="shared" si="0"/>
        <v>0</v>
      </c>
      <c r="BL2" s="96">
        <f t="shared" si="0"/>
        <v>0</v>
      </c>
      <c r="BM2" s="96">
        <f t="shared" si="0"/>
        <v>0</v>
      </c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78" ht="15.75" thickBot="1">
      <c r="A3">
        <v>-1</v>
      </c>
      <c r="B3">
        <v>27</v>
      </c>
      <c r="C3">
        <v>-1</v>
      </c>
      <c r="D3">
        <v>-1</v>
      </c>
      <c r="E3">
        <v>-1</v>
      </c>
      <c r="F3">
        <v>22</v>
      </c>
      <c r="G3">
        <v>79</v>
      </c>
      <c r="H3">
        <v>9</v>
      </c>
      <c r="I3">
        <v>-1</v>
      </c>
      <c r="J3">
        <v>-1</v>
      </c>
      <c r="K3">
        <v>-1</v>
      </c>
      <c r="L3">
        <v>12</v>
      </c>
      <c r="M3">
        <v>-1</v>
      </c>
      <c r="N3">
        <v>0</v>
      </c>
      <c r="O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AA3" s="96"/>
      <c r="AB3" s="96"/>
      <c r="AC3" s="96"/>
      <c r="AD3" s="96"/>
      <c r="AE3" s="96"/>
      <c r="AF3" s="98">
        <f t="shared" ref="AF3:AF13" si="1">SUM(AP3:BM3)</f>
        <v>7</v>
      </c>
      <c r="AP3" s="96">
        <f t="shared" ref="AP3:AP13" si="2">IF(A3&gt;-1,1,0)</f>
        <v>0</v>
      </c>
      <c r="AQ3" s="96">
        <f t="shared" si="0"/>
        <v>1</v>
      </c>
      <c r="AR3" s="96">
        <f t="shared" si="0"/>
        <v>0</v>
      </c>
      <c r="AS3" s="96">
        <f t="shared" si="0"/>
        <v>0</v>
      </c>
      <c r="AT3" s="96">
        <f t="shared" si="0"/>
        <v>0</v>
      </c>
      <c r="AU3" s="96">
        <f t="shared" si="0"/>
        <v>1</v>
      </c>
      <c r="AV3" s="96">
        <f t="shared" si="0"/>
        <v>1</v>
      </c>
      <c r="AW3" s="96">
        <f t="shared" si="0"/>
        <v>1</v>
      </c>
      <c r="AX3" s="96">
        <f t="shared" si="0"/>
        <v>0</v>
      </c>
      <c r="AY3" s="96">
        <f t="shared" si="0"/>
        <v>0</v>
      </c>
      <c r="AZ3" s="96">
        <f t="shared" si="0"/>
        <v>0</v>
      </c>
      <c r="BA3" s="96">
        <f t="shared" si="0"/>
        <v>1</v>
      </c>
      <c r="BB3" s="96">
        <f t="shared" si="0"/>
        <v>0</v>
      </c>
      <c r="BC3" s="96">
        <f t="shared" si="0"/>
        <v>1</v>
      </c>
      <c r="BD3" s="96">
        <f t="shared" si="0"/>
        <v>1</v>
      </c>
      <c r="BE3" s="96">
        <f t="shared" si="0"/>
        <v>0</v>
      </c>
      <c r="BF3" s="96">
        <f t="shared" si="0"/>
        <v>0</v>
      </c>
      <c r="BG3" s="96">
        <f t="shared" si="0"/>
        <v>0</v>
      </c>
      <c r="BH3" s="96">
        <f t="shared" si="0"/>
        <v>0</v>
      </c>
      <c r="BI3" s="96">
        <f t="shared" si="0"/>
        <v>0</v>
      </c>
      <c r="BJ3" s="96">
        <f t="shared" si="0"/>
        <v>0</v>
      </c>
      <c r="BK3" s="96">
        <f t="shared" si="0"/>
        <v>0</v>
      </c>
      <c r="BL3" s="96">
        <f t="shared" si="0"/>
        <v>0</v>
      </c>
      <c r="BM3" s="96">
        <f t="shared" si="0"/>
        <v>0</v>
      </c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</row>
    <row r="4" spans="1:78" ht="15.75" thickBot="1">
      <c r="A4">
        <v>-1</v>
      </c>
      <c r="B4">
        <v>-1</v>
      </c>
      <c r="C4">
        <v>-1</v>
      </c>
      <c r="D4">
        <v>24</v>
      </c>
      <c r="E4">
        <v>22</v>
      </c>
      <c r="F4">
        <v>81</v>
      </c>
      <c r="G4">
        <v>-1</v>
      </c>
      <c r="H4">
        <v>33</v>
      </c>
      <c r="I4">
        <v>-1</v>
      </c>
      <c r="J4">
        <v>-1</v>
      </c>
      <c r="K4">
        <v>-1</v>
      </c>
      <c r="L4">
        <v>0</v>
      </c>
      <c r="M4">
        <v>-1</v>
      </c>
      <c r="N4">
        <v>-1</v>
      </c>
      <c r="O4">
        <v>0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AA4" s="100" t="s">
        <v>21</v>
      </c>
      <c r="AB4" s="101">
        <f>COUNT(A2:A13)</f>
        <v>12</v>
      </c>
      <c r="AC4" s="96"/>
      <c r="AD4" s="96"/>
      <c r="AE4" s="96"/>
      <c r="AF4" s="98">
        <f t="shared" si="1"/>
        <v>7</v>
      </c>
      <c r="AP4" s="96">
        <f t="shared" si="2"/>
        <v>0</v>
      </c>
      <c r="AQ4" s="96">
        <f t="shared" si="0"/>
        <v>0</v>
      </c>
      <c r="AR4" s="96">
        <f t="shared" si="0"/>
        <v>0</v>
      </c>
      <c r="AS4" s="96">
        <f t="shared" si="0"/>
        <v>1</v>
      </c>
      <c r="AT4" s="96">
        <f t="shared" si="0"/>
        <v>1</v>
      </c>
      <c r="AU4" s="96">
        <f t="shared" si="0"/>
        <v>1</v>
      </c>
      <c r="AV4" s="96">
        <f t="shared" si="0"/>
        <v>0</v>
      </c>
      <c r="AW4" s="96">
        <f t="shared" si="0"/>
        <v>1</v>
      </c>
      <c r="AX4" s="96">
        <f t="shared" si="0"/>
        <v>0</v>
      </c>
      <c r="AY4" s="96">
        <f t="shared" si="0"/>
        <v>0</v>
      </c>
      <c r="AZ4" s="96">
        <f t="shared" si="0"/>
        <v>0</v>
      </c>
      <c r="BA4" s="96">
        <f t="shared" si="0"/>
        <v>1</v>
      </c>
      <c r="BB4" s="96">
        <f t="shared" si="0"/>
        <v>0</v>
      </c>
      <c r="BC4" s="96">
        <f t="shared" si="0"/>
        <v>0</v>
      </c>
      <c r="BD4" s="96">
        <f t="shared" si="0"/>
        <v>1</v>
      </c>
      <c r="BE4" s="96">
        <f t="shared" si="0"/>
        <v>1</v>
      </c>
      <c r="BF4" s="96">
        <f t="shared" si="0"/>
        <v>0</v>
      </c>
      <c r="BG4" s="96">
        <f t="shared" si="0"/>
        <v>0</v>
      </c>
      <c r="BH4" s="96">
        <f t="shared" si="0"/>
        <v>0</v>
      </c>
      <c r="BI4" s="96">
        <f t="shared" si="0"/>
        <v>0</v>
      </c>
      <c r="BJ4" s="96">
        <f t="shared" si="0"/>
        <v>0</v>
      </c>
      <c r="BK4" s="96">
        <f t="shared" si="0"/>
        <v>0</v>
      </c>
      <c r="BL4" s="96">
        <f t="shared" si="0"/>
        <v>0</v>
      </c>
      <c r="BM4" s="96">
        <f t="shared" si="0"/>
        <v>0</v>
      </c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</row>
    <row r="5" spans="1:78" ht="15.75" thickBot="1">
      <c r="A5">
        <v>61</v>
      </c>
      <c r="B5">
        <v>-1</v>
      </c>
      <c r="C5">
        <v>47</v>
      </c>
      <c r="D5">
        <v>-1</v>
      </c>
      <c r="E5">
        <v>-1</v>
      </c>
      <c r="F5">
        <v>-1</v>
      </c>
      <c r="G5">
        <v>-1</v>
      </c>
      <c r="H5">
        <v>-1</v>
      </c>
      <c r="I5">
        <v>65</v>
      </c>
      <c r="J5">
        <v>25</v>
      </c>
      <c r="K5">
        <v>-1</v>
      </c>
      <c r="L5">
        <v>-1</v>
      </c>
      <c r="M5">
        <v>-1</v>
      </c>
      <c r="N5">
        <v>-1</v>
      </c>
      <c r="O5">
        <v>-1</v>
      </c>
      <c r="P5">
        <v>0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AA5" s="96"/>
      <c r="AB5" s="96"/>
      <c r="AC5" s="96"/>
      <c r="AD5" s="96"/>
      <c r="AE5" s="96"/>
      <c r="AF5" s="98">
        <f t="shared" si="1"/>
        <v>6</v>
      </c>
      <c r="AP5" s="96">
        <f t="shared" si="2"/>
        <v>1</v>
      </c>
      <c r="AQ5" s="96">
        <f t="shared" si="0"/>
        <v>0</v>
      </c>
      <c r="AR5" s="96">
        <f t="shared" si="0"/>
        <v>1</v>
      </c>
      <c r="AS5" s="96">
        <f t="shared" si="0"/>
        <v>0</v>
      </c>
      <c r="AT5" s="96">
        <f t="shared" si="0"/>
        <v>0</v>
      </c>
      <c r="AU5" s="96">
        <f t="shared" si="0"/>
        <v>0</v>
      </c>
      <c r="AV5" s="96">
        <f t="shared" si="0"/>
        <v>0</v>
      </c>
      <c r="AW5" s="96">
        <f t="shared" si="0"/>
        <v>0</v>
      </c>
      <c r="AX5" s="96">
        <f t="shared" si="0"/>
        <v>1</v>
      </c>
      <c r="AY5" s="96">
        <f t="shared" si="0"/>
        <v>1</v>
      </c>
      <c r="AZ5" s="96">
        <f t="shared" si="0"/>
        <v>0</v>
      </c>
      <c r="BA5" s="96">
        <f t="shared" si="0"/>
        <v>0</v>
      </c>
      <c r="BB5" s="96">
        <f t="shared" si="0"/>
        <v>0</v>
      </c>
      <c r="BC5" s="96">
        <f t="shared" si="0"/>
        <v>0</v>
      </c>
      <c r="BD5" s="96">
        <f t="shared" si="0"/>
        <v>0</v>
      </c>
      <c r="BE5" s="96">
        <f t="shared" si="0"/>
        <v>1</v>
      </c>
      <c r="BF5" s="96">
        <f t="shared" si="0"/>
        <v>1</v>
      </c>
      <c r="BG5" s="96">
        <f t="shared" si="0"/>
        <v>0</v>
      </c>
      <c r="BH5" s="96">
        <f t="shared" si="0"/>
        <v>0</v>
      </c>
      <c r="BI5" s="96">
        <f t="shared" si="0"/>
        <v>0</v>
      </c>
      <c r="BJ5" s="96">
        <f t="shared" si="0"/>
        <v>0</v>
      </c>
      <c r="BK5" s="96">
        <f t="shared" si="0"/>
        <v>0</v>
      </c>
      <c r="BL5" s="96">
        <f t="shared" si="0"/>
        <v>0</v>
      </c>
      <c r="BM5" s="96">
        <f t="shared" si="0"/>
        <v>0</v>
      </c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</row>
    <row r="6" spans="1:78" ht="15.75" thickBot="1">
      <c r="A6">
        <v>-1</v>
      </c>
      <c r="B6">
        <v>-1</v>
      </c>
      <c r="C6">
        <v>39</v>
      </c>
      <c r="D6">
        <v>-1</v>
      </c>
      <c r="E6">
        <v>-1</v>
      </c>
      <c r="F6">
        <v>-1</v>
      </c>
      <c r="G6">
        <v>84</v>
      </c>
      <c r="H6">
        <v>-1</v>
      </c>
      <c r="I6">
        <v>-1</v>
      </c>
      <c r="J6">
        <v>41</v>
      </c>
      <c r="K6">
        <v>72</v>
      </c>
      <c r="L6">
        <v>-1</v>
      </c>
      <c r="M6">
        <v>-1</v>
      </c>
      <c r="N6">
        <v>-1</v>
      </c>
      <c r="O6">
        <v>-1</v>
      </c>
      <c r="P6">
        <v>-1</v>
      </c>
      <c r="Q6">
        <v>0</v>
      </c>
      <c r="R6">
        <v>0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AA6" s="100" t="s">
        <v>0</v>
      </c>
      <c r="AB6" s="99">
        <f>SUM(AF2:AF13)</f>
        <v>76</v>
      </c>
      <c r="AC6" s="96"/>
      <c r="AD6" s="96"/>
      <c r="AE6" s="96"/>
      <c r="AF6" s="98">
        <f t="shared" si="1"/>
        <v>6</v>
      </c>
      <c r="AP6" s="96">
        <f t="shared" si="2"/>
        <v>0</v>
      </c>
      <c r="AQ6" s="96">
        <f t="shared" si="0"/>
        <v>0</v>
      </c>
      <c r="AR6" s="96">
        <f t="shared" si="0"/>
        <v>1</v>
      </c>
      <c r="AS6" s="96">
        <f t="shared" si="0"/>
        <v>0</v>
      </c>
      <c r="AT6" s="96">
        <f t="shared" si="0"/>
        <v>0</v>
      </c>
      <c r="AU6" s="96">
        <f t="shared" si="0"/>
        <v>0</v>
      </c>
      <c r="AV6" s="96">
        <f t="shared" si="0"/>
        <v>1</v>
      </c>
      <c r="AW6" s="96">
        <f t="shared" si="0"/>
        <v>0</v>
      </c>
      <c r="AX6" s="96">
        <f t="shared" si="0"/>
        <v>0</v>
      </c>
      <c r="AY6" s="96">
        <f t="shared" si="0"/>
        <v>1</v>
      </c>
      <c r="AZ6" s="96">
        <f t="shared" si="0"/>
        <v>1</v>
      </c>
      <c r="BA6" s="96">
        <f t="shared" si="0"/>
        <v>0</v>
      </c>
      <c r="BB6" s="96">
        <f t="shared" si="0"/>
        <v>0</v>
      </c>
      <c r="BC6" s="96">
        <f t="shared" si="0"/>
        <v>0</v>
      </c>
      <c r="BD6" s="96">
        <f t="shared" si="0"/>
        <v>0</v>
      </c>
      <c r="BE6" s="96">
        <f t="shared" si="0"/>
        <v>0</v>
      </c>
      <c r="BF6" s="96">
        <f t="shared" si="0"/>
        <v>1</v>
      </c>
      <c r="BG6" s="96">
        <f t="shared" si="0"/>
        <v>1</v>
      </c>
      <c r="BH6" s="96">
        <f t="shared" si="0"/>
        <v>0</v>
      </c>
      <c r="BI6" s="96">
        <f t="shared" si="0"/>
        <v>0</v>
      </c>
      <c r="BJ6" s="96">
        <f t="shared" si="0"/>
        <v>0</v>
      </c>
      <c r="BK6" s="96">
        <f t="shared" si="0"/>
        <v>0</v>
      </c>
      <c r="BL6" s="96">
        <f t="shared" si="0"/>
        <v>0</v>
      </c>
      <c r="BM6" s="96">
        <f t="shared" si="0"/>
        <v>0</v>
      </c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</row>
    <row r="7" spans="1:78">
      <c r="A7">
        <v>-1</v>
      </c>
      <c r="B7">
        <v>-1</v>
      </c>
      <c r="C7">
        <v>-1</v>
      </c>
      <c r="D7">
        <v>-1</v>
      </c>
      <c r="E7">
        <v>46</v>
      </c>
      <c r="F7">
        <v>40</v>
      </c>
      <c r="G7">
        <v>-1</v>
      </c>
      <c r="H7">
        <v>82</v>
      </c>
      <c r="I7">
        <v>-1</v>
      </c>
      <c r="J7">
        <v>-1</v>
      </c>
      <c r="K7">
        <v>-1</v>
      </c>
      <c r="L7">
        <v>79</v>
      </c>
      <c r="M7">
        <v>0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-1</v>
      </c>
      <c r="U7">
        <v>-1</v>
      </c>
      <c r="V7">
        <v>-1</v>
      </c>
      <c r="W7">
        <v>-1</v>
      </c>
      <c r="X7">
        <v>-1</v>
      </c>
      <c r="AA7" s="96"/>
      <c r="AB7" s="96"/>
      <c r="AC7" s="96"/>
      <c r="AD7" s="96"/>
      <c r="AE7" s="96"/>
      <c r="AF7" s="98">
        <f t="shared" si="1"/>
        <v>7</v>
      </c>
      <c r="AP7" s="96">
        <f t="shared" si="2"/>
        <v>0</v>
      </c>
      <c r="AQ7" s="96">
        <f t="shared" si="0"/>
        <v>0</v>
      </c>
      <c r="AR7" s="96">
        <f t="shared" si="0"/>
        <v>0</v>
      </c>
      <c r="AS7" s="96">
        <f t="shared" si="0"/>
        <v>0</v>
      </c>
      <c r="AT7" s="96">
        <f t="shared" si="0"/>
        <v>1</v>
      </c>
      <c r="AU7" s="96">
        <f t="shared" si="0"/>
        <v>1</v>
      </c>
      <c r="AV7" s="96">
        <f t="shared" si="0"/>
        <v>0</v>
      </c>
      <c r="AW7" s="96">
        <f t="shared" si="0"/>
        <v>1</v>
      </c>
      <c r="AX7" s="96">
        <f t="shared" si="0"/>
        <v>0</v>
      </c>
      <c r="AY7" s="96">
        <f t="shared" si="0"/>
        <v>0</v>
      </c>
      <c r="AZ7" s="96">
        <f t="shared" si="0"/>
        <v>0</v>
      </c>
      <c r="BA7" s="96">
        <f t="shared" si="0"/>
        <v>1</v>
      </c>
      <c r="BB7" s="96">
        <f t="shared" si="0"/>
        <v>1</v>
      </c>
      <c r="BC7" s="96">
        <f t="shared" si="0"/>
        <v>0</v>
      </c>
      <c r="BD7" s="96">
        <f t="shared" si="0"/>
        <v>0</v>
      </c>
      <c r="BE7" s="96">
        <f t="shared" si="0"/>
        <v>0</v>
      </c>
      <c r="BF7" s="96">
        <f t="shared" si="0"/>
        <v>0</v>
      </c>
      <c r="BG7" s="96">
        <f t="shared" si="0"/>
        <v>1</v>
      </c>
      <c r="BH7" s="96">
        <f t="shared" si="0"/>
        <v>1</v>
      </c>
      <c r="BI7" s="96">
        <f t="shared" si="0"/>
        <v>0</v>
      </c>
      <c r="BJ7" s="96">
        <f t="shared" si="0"/>
        <v>0</v>
      </c>
      <c r="BK7" s="96">
        <f t="shared" si="0"/>
        <v>0</v>
      </c>
      <c r="BL7" s="96">
        <f t="shared" si="0"/>
        <v>0</v>
      </c>
      <c r="BM7" s="96">
        <f t="shared" si="0"/>
        <v>0</v>
      </c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</row>
    <row r="8" spans="1:78">
      <c r="A8">
        <v>-1</v>
      </c>
      <c r="B8">
        <v>-1</v>
      </c>
      <c r="C8">
        <v>95</v>
      </c>
      <c r="D8">
        <v>53</v>
      </c>
      <c r="E8">
        <v>-1</v>
      </c>
      <c r="F8">
        <v>-1</v>
      </c>
      <c r="G8">
        <v>-1</v>
      </c>
      <c r="H8">
        <v>-1</v>
      </c>
      <c r="I8">
        <v>-1</v>
      </c>
      <c r="J8">
        <v>14</v>
      </c>
      <c r="K8">
        <v>18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AA8" s="96"/>
      <c r="AB8" s="96"/>
      <c r="AC8" s="96"/>
      <c r="AD8" s="96"/>
      <c r="AE8" s="96"/>
      <c r="AF8" s="98">
        <f t="shared" si="1"/>
        <v>6</v>
      </c>
      <c r="AP8" s="96">
        <f t="shared" si="2"/>
        <v>0</v>
      </c>
      <c r="AQ8" s="96">
        <f t="shared" si="0"/>
        <v>0</v>
      </c>
      <c r="AR8" s="96">
        <f t="shared" si="0"/>
        <v>1</v>
      </c>
      <c r="AS8" s="96">
        <f t="shared" si="0"/>
        <v>1</v>
      </c>
      <c r="AT8" s="96">
        <f t="shared" si="0"/>
        <v>0</v>
      </c>
      <c r="AU8" s="96">
        <f t="shared" si="0"/>
        <v>0</v>
      </c>
      <c r="AV8" s="96">
        <f t="shared" si="0"/>
        <v>0</v>
      </c>
      <c r="AW8" s="96">
        <f t="shared" si="0"/>
        <v>0</v>
      </c>
      <c r="AX8" s="96">
        <f t="shared" si="0"/>
        <v>0</v>
      </c>
      <c r="AY8" s="96">
        <f t="shared" si="0"/>
        <v>1</v>
      </c>
      <c r="AZ8" s="96">
        <f t="shared" si="0"/>
        <v>1</v>
      </c>
      <c r="BA8" s="96">
        <f t="shared" si="0"/>
        <v>0</v>
      </c>
      <c r="BB8" s="96">
        <f t="shared" si="0"/>
        <v>0</v>
      </c>
      <c r="BC8" s="96">
        <f t="shared" si="0"/>
        <v>0</v>
      </c>
      <c r="BD8" s="96">
        <f t="shared" si="0"/>
        <v>0</v>
      </c>
      <c r="BE8" s="96">
        <f t="shared" si="0"/>
        <v>0</v>
      </c>
      <c r="BF8" s="96">
        <f t="shared" si="0"/>
        <v>0</v>
      </c>
      <c r="BG8" s="96">
        <f t="shared" si="0"/>
        <v>0</v>
      </c>
      <c r="BH8" s="96">
        <f t="shared" si="0"/>
        <v>1</v>
      </c>
      <c r="BI8" s="96">
        <f t="shared" si="0"/>
        <v>1</v>
      </c>
      <c r="BJ8" s="96">
        <f t="shared" si="0"/>
        <v>0</v>
      </c>
      <c r="BK8" s="96">
        <f t="shared" si="0"/>
        <v>0</v>
      </c>
      <c r="BL8" s="96">
        <f t="shared" si="0"/>
        <v>0</v>
      </c>
      <c r="BM8" s="96">
        <f t="shared" si="0"/>
        <v>0</v>
      </c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</row>
    <row r="9" spans="1:78">
      <c r="A9">
        <v>-1</v>
      </c>
      <c r="B9">
        <v>11</v>
      </c>
      <c r="C9">
        <v>73</v>
      </c>
      <c r="D9">
        <v>-1</v>
      </c>
      <c r="E9">
        <v>-1</v>
      </c>
      <c r="F9">
        <v>-1</v>
      </c>
      <c r="G9">
        <v>2</v>
      </c>
      <c r="H9">
        <v>-1</v>
      </c>
      <c r="I9">
        <v>-1</v>
      </c>
      <c r="J9">
        <v>47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0</v>
      </c>
      <c r="U9">
        <v>0</v>
      </c>
      <c r="V9">
        <v>-1</v>
      </c>
      <c r="W9">
        <v>-1</v>
      </c>
      <c r="X9">
        <v>-1</v>
      </c>
      <c r="AA9" s="96"/>
      <c r="AB9" s="96"/>
      <c r="AC9" s="96"/>
      <c r="AD9" s="96"/>
      <c r="AE9" s="96"/>
      <c r="AF9" s="98">
        <f t="shared" si="1"/>
        <v>6</v>
      </c>
      <c r="AP9" s="96">
        <f t="shared" si="2"/>
        <v>0</v>
      </c>
      <c r="AQ9" s="96">
        <f t="shared" si="0"/>
        <v>1</v>
      </c>
      <c r="AR9" s="96">
        <f t="shared" si="0"/>
        <v>1</v>
      </c>
      <c r="AS9" s="96">
        <f t="shared" si="0"/>
        <v>0</v>
      </c>
      <c r="AT9" s="96">
        <f t="shared" ref="AT9:AT13" si="3">IF(E9&gt;-1,1,0)</f>
        <v>0</v>
      </c>
      <c r="AU9" s="96">
        <f t="shared" ref="AU9:AU13" si="4">IF(F9&gt;-1,1,0)</f>
        <v>0</v>
      </c>
      <c r="AV9" s="96">
        <f t="shared" ref="AV9:AV13" si="5">IF(G9&gt;-1,1,0)</f>
        <v>1</v>
      </c>
      <c r="AW9" s="96">
        <f t="shared" ref="AW9:AW13" si="6">IF(H9&gt;-1,1,0)</f>
        <v>0</v>
      </c>
      <c r="AX9" s="96">
        <f t="shared" ref="AX9:AX13" si="7">IF(I9&gt;-1,1,0)</f>
        <v>0</v>
      </c>
      <c r="AY9" s="96">
        <f t="shared" ref="AY9:AY13" si="8">IF(J9&gt;-1,1,0)</f>
        <v>1</v>
      </c>
      <c r="AZ9" s="96">
        <f t="shared" ref="AZ9:AZ13" si="9">IF(K9&gt;-1,1,0)</f>
        <v>0</v>
      </c>
      <c r="BA9" s="96">
        <f t="shared" ref="BA9:BA13" si="10">IF(L9&gt;-1,1,0)</f>
        <v>0</v>
      </c>
      <c r="BB9" s="96">
        <f t="shared" ref="BB9:BB13" si="11">IF(M9&gt;-1,1,0)</f>
        <v>0</v>
      </c>
      <c r="BC9" s="96">
        <f t="shared" ref="BC9:BC13" si="12">IF(N9&gt;-1,1,0)</f>
        <v>0</v>
      </c>
      <c r="BD9" s="96">
        <f t="shared" ref="BD9:BD13" si="13">IF(O9&gt;-1,1,0)</f>
        <v>0</v>
      </c>
      <c r="BE9" s="96">
        <f t="shared" ref="BE9:BE13" si="14">IF(P9&gt;-1,1,0)</f>
        <v>0</v>
      </c>
      <c r="BF9" s="96">
        <f t="shared" ref="BF9:BF13" si="15">IF(Q9&gt;-1,1,0)</f>
        <v>0</v>
      </c>
      <c r="BG9" s="96">
        <f t="shared" ref="BG9:BG13" si="16">IF(R9&gt;-1,1,0)</f>
        <v>0</v>
      </c>
      <c r="BH9" s="96">
        <f t="shared" ref="BH9:BH13" si="17">IF(S9&gt;-1,1,0)</f>
        <v>0</v>
      </c>
      <c r="BI9" s="96">
        <f t="shared" ref="BI9:BI13" si="18">IF(T9&gt;-1,1,0)</f>
        <v>1</v>
      </c>
      <c r="BJ9" s="96">
        <f t="shared" ref="BJ9:BJ13" si="19">IF(U9&gt;-1,1,0)</f>
        <v>1</v>
      </c>
      <c r="BK9" s="96">
        <f t="shared" ref="BK9:BK13" si="20">IF(V9&gt;-1,1,0)</f>
        <v>0</v>
      </c>
      <c r="BL9" s="96">
        <f t="shared" ref="BL9:BL13" si="21">IF(W9&gt;-1,1,0)</f>
        <v>0</v>
      </c>
      <c r="BM9" s="96">
        <f t="shared" ref="BM9:BM13" si="22">IF(X9&gt;-1,1,0)</f>
        <v>0</v>
      </c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</row>
    <row r="10" spans="1:78">
      <c r="A10">
        <v>12</v>
      </c>
      <c r="B10">
        <v>-1</v>
      </c>
      <c r="C10">
        <v>-1</v>
      </c>
      <c r="D10">
        <v>-1</v>
      </c>
      <c r="E10">
        <v>83</v>
      </c>
      <c r="F10">
        <v>24</v>
      </c>
      <c r="G10">
        <v>-1</v>
      </c>
      <c r="H10">
        <v>43</v>
      </c>
      <c r="I10">
        <v>-1</v>
      </c>
      <c r="J10">
        <v>-1</v>
      </c>
      <c r="K10">
        <v>-1</v>
      </c>
      <c r="L10">
        <v>51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</v>
      </c>
      <c r="V10">
        <v>0</v>
      </c>
      <c r="W10">
        <v>-1</v>
      </c>
      <c r="X10">
        <v>-1</v>
      </c>
      <c r="AA10" s="96"/>
      <c r="AB10" s="96"/>
      <c r="AC10" s="96"/>
      <c r="AD10" s="96"/>
      <c r="AE10" s="96"/>
      <c r="AF10" s="98">
        <f t="shared" si="1"/>
        <v>7</v>
      </c>
      <c r="AP10" s="96">
        <f t="shared" si="2"/>
        <v>1</v>
      </c>
      <c r="AQ10" s="96">
        <f t="shared" ref="AQ10:AQ13" si="23">IF(B10&gt;-1,1,0)</f>
        <v>0</v>
      </c>
      <c r="AR10" s="96">
        <f t="shared" ref="AR10:AR13" si="24">IF(C10&gt;-1,1,0)</f>
        <v>0</v>
      </c>
      <c r="AS10" s="96">
        <f t="shared" ref="AS10:AS13" si="25">IF(D10&gt;-1,1,0)</f>
        <v>0</v>
      </c>
      <c r="AT10" s="96">
        <f t="shared" si="3"/>
        <v>1</v>
      </c>
      <c r="AU10" s="96">
        <f t="shared" si="4"/>
        <v>1</v>
      </c>
      <c r="AV10" s="96">
        <f t="shared" si="5"/>
        <v>0</v>
      </c>
      <c r="AW10" s="96">
        <f t="shared" si="6"/>
        <v>1</v>
      </c>
      <c r="AX10" s="96">
        <f t="shared" si="7"/>
        <v>0</v>
      </c>
      <c r="AY10" s="96">
        <f t="shared" si="8"/>
        <v>0</v>
      </c>
      <c r="AZ10" s="96">
        <f t="shared" si="9"/>
        <v>0</v>
      </c>
      <c r="BA10" s="96">
        <f t="shared" si="10"/>
        <v>1</v>
      </c>
      <c r="BB10" s="96">
        <f t="shared" si="11"/>
        <v>0</v>
      </c>
      <c r="BC10" s="96">
        <f t="shared" si="12"/>
        <v>0</v>
      </c>
      <c r="BD10" s="96">
        <f t="shared" si="13"/>
        <v>0</v>
      </c>
      <c r="BE10" s="96">
        <f t="shared" si="14"/>
        <v>0</v>
      </c>
      <c r="BF10" s="96">
        <f t="shared" si="15"/>
        <v>0</v>
      </c>
      <c r="BG10" s="96">
        <f t="shared" si="16"/>
        <v>0</v>
      </c>
      <c r="BH10" s="96">
        <f t="shared" si="17"/>
        <v>0</v>
      </c>
      <c r="BI10" s="96">
        <f t="shared" si="18"/>
        <v>0</v>
      </c>
      <c r="BJ10" s="96">
        <f t="shared" si="19"/>
        <v>1</v>
      </c>
      <c r="BK10" s="96">
        <f t="shared" si="20"/>
        <v>1</v>
      </c>
      <c r="BL10" s="96">
        <f t="shared" si="21"/>
        <v>0</v>
      </c>
      <c r="BM10" s="96">
        <f t="shared" si="22"/>
        <v>0</v>
      </c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</row>
    <row r="11" spans="1:78">
      <c r="A11">
        <v>-1</v>
      </c>
      <c r="B11">
        <v>-1</v>
      </c>
      <c r="C11">
        <v>-1</v>
      </c>
      <c r="D11">
        <v>-1</v>
      </c>
      <c r="E11">
        <v>-1</v>
      </c>
      <c r="F11">
        <v>94</v>
      </c>
      <c r="G11">
        <v>-1</v>
      </c>
      <c r="H11">
        <v>59</v>
      </c>
      <c r="I11">
        <v>-1</v>
      </c>
      <c r="J11">
        <v>-1</v>
      </c>
      <c r="K11">
        <v>70</v>
      </c>
      <c r="L11">
        <v>72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0</v>
      </c>
      <c r="W11">
        <v>0</v>
      </c>
      <c r="X11">
        <v>-1</v>
      </c>
      <c r="AA11" s="96"/>
      <c r="AB11" s="96"/>
      <c r="AC11" s="96"/>
      <c r="AD11" s="96"/>
      <c r="AE11" s="96"/>
      <c r="AF11" s="98">
        <f t="shared" si="1"/>
        <v>6</v>
      </c>
      <c r="AP11" s="96">
        <f t="shared" si="2"/>
        <v>0</v>
      </c>
      <c r="AQ11" s="96">
        <f t="shared" si="23"/>
        <v>0</v>
      </c>
      <c r="AR11" s="96">
        <f t="shared" si="24"/>
        <v>0</v>
      </c>
      <c r="AS11" s="96">
        <f t="shared" si="25"/>
        <v>0</v>
      </c>
      <c r="AT11" s="96">
        <f t="shared" si="3"/>
        <v>0</v>
      </c>
      <c r="AU11" s="96">
        <f t="shared" si="4"/>
        <v>1</v>
      </c>
      <c r="AV11" s="96">
        <f t="shared" si="5"/>
        <v>0</v>
      </c>
      <c r="AW11" s="96">
        <f t="shared" si="6"/>
        <v>1</v>
      </c>
      <c r="AX11" s="96">
        <f t="shared" si="7"/>
        <v>0</v>
      </c>
      <c r="AY11" s="96">
        <f t="shared" si="8"/>
        <v>0</v>
      </c>
      <c r="AZ11" s="96">
        <f t="shared" si="9"/>
        <v>1</v>
      </c>
      <c r="BA11" s="96">
        <f t="shared" si="10"/>
        <v>1</v>
      </c>
      <c r="BB11" s="96">
        <f t="shared" si="11"/>
        <v>0</v>
      </c>
      <c r="BC11" s="96">
        <f t="shared" si="12"/>
        <v>0</v>
      </c>
      <c r="BD11" s="96">
        <f t="shared" si="13"/>
        <v>0</v>
      </c>
      <c r="BE11" s="96">
        <f t="shared" si="14"/>
        <v>0</v>
      </c>
      <c r="BF11" s="96">
        <f t="shared" si="15"/>
        <v>0</v>
      </c>
      <c r="BG11" s="96">
        <f t="shared" si="16"/>
        <v>0</v>
      </c>
      <c r="BH11" s="96">
        <f t="shared" si="17"/>
        <v>0</v>
      </c>
      <c r="BI11" s="96">
        <f t="shared" si="18"/>
        <v>0</v>
      </c>
      <c r="BJ11" s="96">
        <f t="shared" si="19"/>
        <v>0</v>
      </c>
      <c r="BK11" s="96">
        <f t="shared" si="20"/>
        <v>1</v>
      </c>
      <c r="BL11" s="96">
        <f t="shared" si="21"/>
        <v>1</v>
      </c>
      <c r="BM11" s="96">
        <f t="shared" si="22"/>
        <v>0</v>
      </c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</row>
    <row r="12" spans="1:78">
      <c r="A12">
        <v>-1</v>
      </c>
      <c r="B12">
        <v>-1</v>
      </c>
      <c r="C12">
        <v>7</v>
      </c>
      <c r="D12">
        <v>65</v>
      </c>
      <c r="E12">
        <v>-1</v>
      </c>
      <c r="F12">
        <v>-1</v>
      </c>
      <c r="G12">
        <v>-1</v>
      </c>
      <c r="H12">
        <v>-1</v>
      </c>
      <c r="I12">
        <v>39</v>
      </c>
      <c r="J12">
        <v>49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0</v>
      </c>
      <c r="AA12" s="96"/>
      <c r="AB12" s="96"/>
      <c r="AC12" s="96"/>
      <c r="AD12" s="96"/>
      <c r="AE12" s="96"/>
      <c r="AF12" s="98">
        <f t="shared" si="1"/>
        <v>6</v>
      </c>
      <c r="AP12" s="96">
        <f t="shared" si="2"/>
        <v>0</v>
      </c>
      <c r="AQ12" s="96">
        <f t="shared" si="23"/>
        <v>0</v>
      </c>
      <c r="AR12" s="96">
        <f t="shared" si="24"/>
        <v>1</v>
      </c>
      <c r="AS12" s="96">
        <f t="shared" si="25"/>
        <v>1</v>
      </c>
      <c r="AT12" s="96">
        <f t="shared" si="3"/>
        <v>0</v>
      </c>
      <c r="AU12" s="96">
        <f t="shared" si="4"/>
        <v>0</v>
      </c>
      <c r="AV12" s="96">
        <f t="shared" si="5"/>
        <v>0</v>
      </c>
      <c r="AW12" s="96">
        <f t="shared" si="6"/>
        <v>0</v>
      </c>
      <c r="AX12" s="96">
        <f t="shared" si="7"/>
        <v>1</v>
      </c>
      <c r="AY12" s="96">
        <f t="shared" si="8"/>
        <v>1</v>
      </c>
      <c r="AZ12" s="96">
        <f t="shared" si="9"/>
        <v>0</v>
      </c>
      <c r="BA12" s="96">
        <f t="shared" si="10"/>
        <v>0</v>
      </c>
      <c r="BB12" s="96">
        <f t="shared" si="11"/>
        <v>0</v>
      </c>
      <c r="BC12" s="96">
        <f t="shared" si="12"/>
        <v>0</v>
      </c>
      <c r="BD12" s="96">
        <f t="shared" si="13"/>
        <v>0</v>
      </c>
      <c r="BE12" s="96">
        <f t="shared" si="14"/>
        <v>0</v>
      </c>
      <c r="BF12" s="96">
        <f t="shared" si="15"/>
        <v>0</v>
      </c>
      <c r="BG12" s="96">
        <f t="shared" si="16"/>
        <v>0</v>
      </c>
      <c r="BH12" s="96">
        <f t="shared" si="17"/>
        <v>0</v>
      </c>
      <c r="BI12" s="96">
        <f t="shared" si="18"/>
        <v>0</v>
      </c>
      <c r="BJ12" s="96">
        <f t="shared" si="19"/>
        <v>0</v>
      </c>
      <c r="BK12" s="96">
        <f t="shared" si="20"/>
        <v>0</v>
      </c>
      <c r="BL12" s="96">
        <f t="shared" si="21"/>
        <v>1</v>
      </c>
      <c r="BM12" s="96">
        <f t="shared" si="22"/>
        <v>1</v>
      </c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</row>
    <row r="13" spans="1:78" ht="15.75" thickBot="1">
      <c r="A13">
        <v>43</v>
      </c>
      <c r="B13">
        <v>-1</v>
      </c>
      <c r="C13">
        <v>-1</v>
      </c>
      <c r="D13">
        <v>-1</v>
      </c>
      <c r="E13">
        <v>-1</v>
      </c>
      <c r="F13">
        <v>66</v>
      </c>
      <c r="G13">
        <v>-1</v>
      </c>
      <c r="H13">
        <v>41</v>
      </c>
      <c r="I13">
        <v>-1</v>
      </c>
      <c r="J13">
        <v>-1</v>
      </c>
      <c r="K13">
        <v>-1</v>
      </c>
      <c r="L13">
        <v>26</v>
      </c>
      <c r="M13">
        <v>7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AA13" s="96"/>
      <c r="AB13" s="96"/>
      <c r="AC13" s="96"/>
      <c r="AD13" s="96"/>
      <c r="AE13" s="96"/>
      <c r="AF13" s="97">
        <f t="shared" si="1"/>
        <v>6</v>
      </c>
      <c r="AP13" s="96">
        <f t="shared" si="2"/>
        <v>1</v>
      </c>
      <c r="AQ13" s="96">
        <f t="shared" si="23"/>
        <v>0</v>
      </c>
      <c r="AR13" s="96">
        <f t="shared" si="24"/>
        <v>0</v>
      </c>
      <c r="AS13" s="96">
        <f t="shared" si="25"/>
        <v>0</v>
      </c>
      <c r="AT13" s="96">
        <f t="shared" si="3"/>
        <v>0</v>
      </c>
      <c r="AU13" s="96">
        <f t="shared" si="4"/>
        <v>1</v>
      </c>
      <c r="AV13" s="96">
        <f t="shared" si="5"/>
        <v>0</v>
      </c>
      <c r="AW13" s="96">
        <f t="shared" si="6"/>
        <v>1</v>
      </c>
      <c r="AX13" s="96">
        <f t="shared" si="7"/>
        <v>0</v>
      </c>
      <c r="AY13" s="96">
        <f t="shared" si="8"/>
        <v>0</v>
      </c>
      <c r="AZ13" s="96">
        <f t="shared" si="9"/>
        <v>0</v>
      </c>
      <c r="BA13" s="96">
        <f t="shared" si="10"/>
        <v>1</v>
      </c>
      <c r="BB13" s="96">
        <f t="shared" si="11"/>
        <v>1</v>
      </c>
      <c r="BC13" s="96">
        <f t="shared" si="12"/>
        <v>0</v>
      </c>
      <c r="BD13" s="96">
        <f t="shared" si="13"/>
        <v>0</v>
      </c>
      <c r="BE13" s="96">
        <f t="shared" si="14"/>
        <v>0</v>
      </c>
      <c r="BF13" s="96">
        <f t="shared" si="15"/>
        <v>0</v>
      </c>
      <c r="BG13" s="96">
        <f t="shared" si="16"/>
        <v>0</v>
      </c>
      <c r="BH13" s="96">
        <f t="shared" si="17"/>
        <v>0</v>
      </c>
      <c r="BI13" s="96">
        <f t="shared" si="18"/>
        <v>0</v>
      </c>
      <c r="BJ13" s="96">
        <f t="shared" si="19"/>
        <v>0</v>
      </c>
      <c r="BK13" s="96">
        <f t="shared" si="20"/>
        <v>0</v>
      </c>
      <c r="BL13" s="96">
        <f t="shared" si="21"/>
        <v>0</v>
      </c>
      <c r="BM13" s="96">
        <f t="shared" si="22"/>
        <v>1</v>
      </c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</row>
    <row r="14" spans="1:78" ht="15.75" thickBot="1"/>
    <row r="15" spans="1:78" ht="15.75" thickBot="1">
      <c r="A15" s="135" t="s">
        <v>79</v>
      </c>
      <c r="B15" s="109"/>
      <c r="C15" s="109"/>
      <c r="D15" s="109"/>
      <c r="E15" s="109"/>
      <c r="F15" s="109"/>
      <c r="G15" s="109"/>
      <c r="H15" s="109"/>
      <c r="I15" s="109"/>
      <c r="J15" s="110"/>
      <c r="K15" s="96"/>
      <c r="L15" s="135" t="s">
        <v>76</v>
      </c>
      <c r="M15" s="109"/>
      <c r="N15" s="109"/>
      <c r="O15" s="109"/>
      <c r="P15" s="109"/>
      <c r="Q15" s="109"/>
      <c r="R15" s="109"/>
      <c r="S15" s="109"/>
      <c r="T15" s="109"/>
      <c r="U15" s="110"/>
      <c r="V15" s="96"/>
      <c r="W15" s="135" t="s">
        <v>77</v>
      </c>
      <c r="X15" s="196"/>
      <c r="Y15" s="196"/>
      <c r="Z15" s="196"/>
      <c r="AA15" s="196"/>
      <c r="AB15" s="196"/>
      <c r="AC15" s="196"/>
      <c r="AD15" s="196"/>
      <c r="AE15" s="196"/>
      <c r="AF15" s="197"/>
      <c r="AH15" s="96" t="s">
        <v>81</v>
      </c>
      <c r="AI15" s="96">
        <f t="shared" ref="AI15:AI26" si="26">AF2*2</f>
        <v>12</v>
      </c>
      <c r="AJ15" s="309" t="s">
        <v>82</v>
      </c>
      <c r="AK15" s="310"/>
      <c r="AL15" s="310"/>
      <c r="AM15" s="311"/>
      <c r="AN15" s="96"/>
      <c r="AO15" s="96" t="s">
        <v>81</v>
      </c>
      <c r="AP15" s="96">
        <f t="shared" ref="AP15:AP26" si="27">AF2</f>
        <v>6</v>
      </c>
      <c r="AQ15" s="312" t="s">
        <v>87</v>
      </c>
      <c r="AR15" s="313"/>
      <c r="AS15" s="313"/>
      <c r="AT15" s="314"/>
    </row>
    <row r="16" spans="1:78" ht="15.75" thickBot="1">
      <c r="A16" s="111" t="s">
        <v>19</v>
      </c>
      <c r="B16" s="107">
        <f>AF2*2+$E$21+$E$22+$E$20</f>
        <v>23</v>
      </c>
      <c r="C16" s="315" t="s">
        <v>20</v>
      </c>
      <c r="D16" s="316"/>
      <c r="E16" s="317"/>
      <c r="F16" s="107" t="s">
        <v>19</v>
      </c>
      <c r="G16" s="107">
        <f>AF2*2+$J$20+$J$21+$J$22</f>
        <v>42</v>
      </c>
      <c r="H16" s="315" t="s">
        <v>18</v>
      </c>
      <c r="I16" s="316"/>
      <c r="J16" s="317"/>
      <c r="K16" s="96"/>
      <c r="L16" s="111" t="s">
        <v>19</v>
      </c>
      <c r="M16" s="107">
        <f>AF2*2+$P$22+$P$21+$P$20</f>
        <v>22</v>
      </c>
      <c r="N16" s="315" t="s">
        <v>20</v>
      </c>
      <c r="O16" s="316"/>
      <c r="P16" s="317"/>
      <c r="Q16" s="107" t="s">
        <v>19</v>
      </c>
      <c r="R16" s="107">
        <f>AF2*2+$U$22+$U$21+$U$20</f>
        <v>42</v>
      </c>
      <c r="S16" s="315" t="s">
        <v>18</v>
      </c>
      <c r="T16" s="316"/>
      <c r="U16" s="317"/>
      <c r="V16" s="96"/>
      <c r="W16" s="198" t="s">
        <v>19</v>
      </c>
      <c r="X16" s="194">
        <f>AF2+MAX($AA$20,$AA$21,$AA$22,$AA$23)</f>
        <v>10</v>
      </c>
      <c r="Y16" s="315" t="s">
        <v>20</v>
      </c>
      <c r="Z16" s="316"/>
      <c r="AA16" s="317"/>
      <c r="AB16" s="198" t="s">
        <v>19</v>
      </c>
      <c r="AC16" s="194">
        <f>AF2+MAX($AF$20,$AF$21,$AF$22,$AF$23)</f>
        <v>18</v>
      </c>
      <c r="AD16" s="315" t="s">
        <v>18</v>
      </c>
      <c r="AE16" s="316"/>
      <c r="AF16" s="317"/>
      <c r="AH16" s="96"/>
      <c r="AI16" s="96">
        <f t="shared" si="26"/>
        <v>14</v>
      </c>
      <c r="AJ16" s="108" t="s">
        <v>0</v>
      </c>
      <c r="AK16" s="109">
        <f>AB6</f>
        <v>76</v>
      </c>
      <c r="AL16" s="109"/>
      <c r="AM16" s="110"/>
      <c r="AN16" s="96"/>
      <c r="AO16" s="96"/>
      <c r="AP16" s="96">
        <f t="shared" si="27"/>
        <v>7</v>
      </c>
      <c r="AQ16" s="108"/>
      <c r="AR16" s="109"/>
      <c r="AS16" s="109"/>
      <c r="AT16" s="110"/>
    </row>
    <row r="17" spans="1:46">
      <c r="A17" s="111"/>
      <c r="B17" s="107">
        <f t="shared" ref="B17:B26" si="28">AF3*2+$E$21+$E$22+$E$20</f>
        <v>25</v>
      </c>
      <c r="C17" s="9" t="s">
        <v>17</v>
      </c>
      <c r="D17" s="8"/>
      <c r="E17" s="7">
        <v>24</v>
      </c>
      <c r="F17" s="107"/>
      <c r="G17" s="107">
        <f t="shared" ref="G17:G27" si="29">AF3*2+$J$20+$J$21+$J$22</f>
        <v>44</v>
      </c>
      <c r="H17" s="9" t="s">
        <v>17</v>
      </c>
      <c r="I17" s="8"/>
      <c r="J17" s="7">
        <v>25</v>
      </c>
      <c r="K17" s="96"/>
      <c r="L17" s="111"/>
      <c r="M17" s="159">
        <f t="shared" ref="M17:M27" si="30">AF3*2+$P$22+$P$21+$P$20</f>
        <v>24</v>
      </c>
      <c r="N17" s="9" t="s">
        <v>17</v>
      </c>
      <c r="O17" s="8"/>
      <c r="P17" s="7">
        <v>24</v>
      </c>
      <c r="Q17" s="107"/>
      <c r="R17" s="159">
        <f t="shared" ref="R17:R27" si="31">AF3*2+$U$22+$U$21+$U$20</f>
        <v>44</v>
      </c>
      <c r="S17" s="9" t="s">
        <v>17</v>
      </c>
      <c r="T17" s="8"/>
      <c r="U17" s="7">
        <v>25</v>
      </c>
      <c r="V17" s="96"/>
      <c r="W17" s="198"/>
      <c r="X17" s="194">
        <f t="shared" ref="X17:X27" si="32">AF3+MAX($AA$20,$AA$21,$AA$22,$AA$23)</f>
        <v>11</v>
      </c>
      <c r="Y17" s="192" t="s">
        <v>85</v>
      </c>
      <c r="Z17" s="191"/>
      <c r="AA17" s="190">
        <v>72</v>
      </c>
      <c r="AB17" s="198"/>
      <c r="AC17" s="194">
        <f t="shared" ref="AC17:AC27" si="33">AF3+MAX($AF$20,$AF$21,$AF$22,$AF$23)</f>
        <v>19</v>
      </c>
      <c r="AD17" s="192" t="s">
        <v>85</v>
      </c>
      <c r="AE17" s="191"/>
      <c r="AF17" s="190">
        <v>73</v>
      </c>
      <c r="AH17" s="96"/>
      <c r="AI17" s="96">
        <f t="shared" si="26"/>
        <v>14</v>
      </c>
      <c r="AJ17" s="111" t="s">
        <v>85</v>
      </c>
      <c r="AK17" s="107">
        <f>AB2</f>
        <v>24</v>
      </c>
      <c r="AL17" s="107"/>
      <c r="AM17" s="112"/>
      <c r="AN17" s="96"/>
      <c r="AO17" s="96"/>
      <c r="AP17" s="96">
        <f t="shared" si="27"/>
        <v>7</v>
      </c>
      <c r="AQ17" s="111" t="s">
        <v>85</v>
      </c>
      <c r="AR17" s="107">
        <f>AB2</f>
        <v>24</v>
      </c>
      <c r="AS17" s="107"/>
      <c r="AT17" s="112"/>
    </row>
    <row r="18" spans="1:46">
      <c r="A18" s="111"/>
      <c r="B18" s="107">
        <f t="shared" si="28"/>
        <v>25</v>
      </c>
      <c r="C18" s="6" t="s">
        <v>16</v>
      </c>
      <c r="D18" s="5"/>
      <c r="E18" s="4">
        <v>76</v>
      </c>
      <c r="F18" s="107"/>
      <c r="G18" s="107">
        <f t="shared" si="29"/>
        <v>44</v>
      </c>
      <c r="H18" s="6" t="s">
        <v>16</v>
      </c>
      <c r="I18" s="5"/>
      <c r="J18" s="4">
        <v>76</v>
      </c>
      <c r="K18" s="96"/>
      <c r="L18" s="111"/>
      <c r="M18" s="159">
        <f t="shared" si="30"/>
        <v>24</v>
      </c>
      <c r="N18" s="6" t="s">
        <v>16</v>
      </c>
      <c r="O18" s="5"/>
      <c r="P18" s="4">
        <v>76</v>
      </c>
      <c r="Q18" s="107"/>
      <c r="R18" s="159">
        <f t="shared" si="31"/>
        <v>44</v>
      </c>
      <c r="S18" s="6" t="s">
        <v>16</v>
      </c>
      <c r="T18" s="5"/>
      <c r="U18" s="4">
        <v>76</v>
      </c>
      <c r="V18" s="96"/>
      <c r="W18" s="198"/>
      <c r="X18" s="194">
        <f t="shared" si="32"/>
        <v>11</v>
      </c>
      <c r="Y18" s="189" t="s">
        <v>86</v>
      </c>
      <c r="Z18" s="188"/>
      <c r="AA18" s="187">
        <v>73</v>
      </c>
      <c r="AB18" s="198"/>
      <c r="AC18" s="194">
        <f t="shared" si="33"/>
        <v>19</v>
      </c>
      <c r="AD18" s="189" t="s">
        <v>86</v>
      </c>
      <c r="AE18" s="188"/>
      <c r="AF18" s="187">
        <v>75</v>
      </c>
      <c r="AH18" s="96"/>
      <c r="AI18" s="96">
        <f t="shared" si="26"/>
        <v>12</v>
      </c>
      <c r="AJ18" s="111" t="s">
        <v>86</v>
      </c>
      <c r="AK18" s="107">
        <f>AB2</f>
        <v>24</v>
      </c>
      <c r="AL18" s="107"/>
      <c r="AM18" s="112"/>
      <c r="AN18" s="96"/>
      <c r="AO18" s="96"/>
      <c r="AP18" s="96">
        <f t="shared" si="27"/>
        <v>6</v>
      </c>
      <c r="AQ18" s="111" t="s">
        <v>86</v>
      </c>
      <c r="AR18" s="107">
        <f>AB2</f>
        <v>24</v>
      </c>
      <c r="AS18" s="107"/>
      <c r="AT18" s="112"/>
    </row>
    <row r="19" spans="1:46">
      <c r="A19" s="111"/>
      <c r="B19" s="107">
        <f t="shared" si="28"/>
        <v>23</v>
      </c>
      <c r="C19" s="6" t="s">
        <v>15</v>
      </c>
      <c r="D19" s="5"/>
      <c r="E19" s="4">
        <v>10</v>
      </c>
      <c r="F19" s="107"/>
      <c r="G19" s="107">
        <f t="shared" si="29"/>
        <v>42</v>
      </c>
      <c r="H19" s="6" t="s">
        <v>15</v>
      </c>
      <c r="I19" s="5"/>
      <c r="J19" s="4">
        <v>10</v>
      </c>
      <c r="K19" s="96"/>
      <c r="L19" s="111"/>
      <c r="M19" s="159">
        <f t="shared" si="30"/>
        <v>22</v>
      </c>
      <c r="N19" s="6" t="s">
        <v>15</v>
      </c>
      <c r="O19" s="5"/>
      <c r="P19" s="4">
        <v>10</v>
      </c>
      <c r="Q19" s="107"/>
      <c r="R19" s="159">
        <f t="shared" si="31"/>
        <v>42</v>
      </c>
      <c r="S19" s="6" t="s">
        <v>15</v>
      </c>
      <c r="T19" s="5"/>
      <c r="U19" s="4">
        <v>10</v>
      </c>
      <c r="V19" s="96"/>
      <c r="W19" s="198"/>
      <c r="X19" s="194">
        <f t="shared" si="32"/>
        <v>10</v>
      </c>
      <c r="Y19" s="189" t="s">
        <v>83</v>
      </c>
      <c r="Z19" s="188"/>
      <c r="AA19" s="187">
        <v>10</v>
      </c>
      <c r="AB19" s="198"/>
      <c r="AC19" s="194">
        <f t="shared" si="33"/>
        <v>18</v>
      </c>
      <c r="AD19" s="189" t="s">
        <v>83</v>
      </c>
      <c r="AE19" s="188"/>
      <c r="AF19" s="187">
        <v>10</v>
      </c>
      <c r="AH19" s="96"/>
      <c r="AI19" s="96">
        <f t="shared" si="26"/>
        <v>12</v>
      </c>
      <c r="AJ19" s="111" t="s">
        <v>83</v>
      </c>
      <c r="AK19" s="107">
        <v>10</v>
      </c>
      <c r="AL19" s="107"/>
      <c r="AM19" s="112"/>
      <c r="AN19" s="96"/>
      <c r="AO19" s="96"/>
      <c r="AP19" s="96">
        <f t="shared" si="27"/>
        <v>6</v>
      </c>
      <c r="AQ19" s="111" t="s">
        <v>83</v>
      </c>
      <c r="AR19" s="107">
        <v>10</v>
      </c>
      <c r="AS19" s="107"/>
      <c r="AT19" s="112"/>
    </row>
    <row r="20" spans="1:46" ht="15.75" thickBot="1">
      <c r="A20" s="111"/>
      <c r="B20" s="107">
        <f t="shared" si="28"/>
        <v>23</v>
      </c>
      <c r="C20" s="6" t="s">
        <v>14</v>
      </c>
      <c r="D20" s="5"/>
      <c r="E20" s="4">
        <v>2</v>
      </c>
      <c r="F20" s="107"/>
      <c r="G20" s="107">
        <f t="shared" si="29"/>
        <v>42</v>
      </c>
      <c r="H20" s="6" t="s">
        <v>14</v>
      </c>
      <c r="I20" s="5"/>
      <c r="J20" s="4">
        <v>4</v>
      </c>
      <c r="K20" s="96"/>
      <c r="L20" s="111"/>
      <c r="M20" s="159">
        <f t="shared" si="30"/>
        <v>22</v>
      </c>
      <c r="N20" s="6" t="s">
        <v>14</v>
      </c>
      <c r="O20" s="5"/>
      <c r="P20" s="4">
        <v>2</v>
      </c>
      <c r="Q20" s="107"/>
      <c r="R20" s="159">
        <f t="shared" si="31"/>
        <v>42</v>
      </c>
      <c r="S20" s="6" t="s">
        <v>14</v>
      </c>
      <c r="T20" s="5"/>
      <c r="U20" s="4">
        <v>4</v>
      </c>
      <c r="V20" s="96"/>
      <c r="W20" s="198"/>
      <c r="X20" s="194">
        <f t="shared" si="32"/>
        <v>10</v>
      </c>
      <c r="Y20" s="189" t="s">
        <v>91</v>
      </c>
      <c r="Z20" s="188"/>
      <c r="AA20" s="187">
        <v>4</v>
      </c>
      <c r="AB20" s="198"/>
      <c r="AC20" s="194">
        <f t="shared" si="33"/>
        <v>18</v>
      </c>
      <c r="AD20" s="189" t="s">
        <v>91</v>
      </c>
      <c r="AE20" s="188"/>
      <c r="AF20" s="187">
        <v>6</v>
      </c>
      <c r="AH20" s="96"/>
      <c r="AI20" s="96">
        <f t="shared" si="26"/>
        <v>14</v>
      </c>
      <c r="AJ20" s="113"/>
      <c r="AK20" s="114"/>
      <c r="AL20" s="114"/>
      <c r="AM20" s="115"/>
      <c r="AN20" s="96"/>
      <c r="AO20" s="96"/>
      <c r="AP20" s="96">
        <f t="shared" si="27"/>
        <v>7</v>
      </c>
      <c r="AQ20" s="113"/>
      <c r="AR20" s="114"/>
      <c r="AS20" s="114"/>
      <c r="AT20" s="115"/>
    </row>
    <row r="21" spans="1:46" ht="15.75" thickBot="1">
      <c r="A21" s="111"/>
      <c r="B21" s="107">
        <f t="shared" si="28"/>
        <v>25</v>
      </c>
      <c r="C21" s="6" t="s">
        <v>13</v>
      </c>
      <c r="D21" s="5" t="s">
        <v>12</v>
      </c>
      <c r="E21" s="4">
        <v>5</v>
      </c>
      <c r="F21" s="107"/>
      <c r="G21" s="107">
        <f t="shared" si="29"/>
        <v>44</v>
      </c>
      <c r="H21" s="6" t="s">
        <v>13</v>
      </c>
      <c r="I21" s="5" t="s">
        <v>12</v>
      </c>
      <c r="J21" s="4">
        <v>15</v>
      </c>
      <c r="K21" s="96"/>
      <c r="L21" s="111"/>
      <c r="M21" s="159">
        <f t="shared" si="30"/>
        <v>24</v>
      </c>
      <c r="N21" s="6" t="s">
        <v>13</v>
      </c>
      <c r="O21" s="5" t="s">
        <v>12</v>
      </c>
      <c r="P21" s="4">
        <v>5</v>
      </c>
      <c r="Q21" s="107"/>
      <c r="R21" s="159">
        <f t="shared" si="31"/>
        <v>44</v>
      </c>
      <c r="S21" s="6" t="s">
        <v>13</v>
      </c>
      <c r="T21" s="5" t="s">
        <v>12</v>
      </c>
      <c r="U21" s="4">
        <v>15</v>
      </c>
      <c r="V21" s="96"/>
      <c r="W21" s="198"/>
      <c r="X21" s="194">
        <f t="shared" si="32"/>
        <v>11</v>
      </c>
      <c r="Y21" s="189" t="s">
        <v>92</v>
      </c>
      <c r="Z21" s="188"/>
      <c r="AA21" s="187">
        <v>3</v>
      </c>
      <c r="AB21" s="198"/>
      <c r="AC21" s="194">
        <f t="shared" si="33"/>
        <v>19</v>
      </c>
      <c r="AD21" s="189" t="s">
        <v>92</v>
      </c>
      <c r="AE21" s="188"/>
      <c r="AF21" s="187">
        <v>12</v>
      </c>
      <c r="AH21" s="96"/>
      <c r="AI21" s="96">
        <f t="shared" si="26"/>
        <v>12</v>
      </c>
      <c r="AJ21" s="123" t="s">
        <v>84</v>
      </c>
      <c r="AK21" s="124">
        <f>AK17+AK18+SUM(AI15:AI26)*AK19</f>
        <v>1568</v>
      </c>
      <c r="AL21" s="124"/>
      <c r="AM21" s="125"/>
      <c r="AN21" s="96"/>
      <c r="AO21" s="96"/>
      <c r="AP21" s="96">
        <f t="shared" si="27"/>
        <v>6</v>
      </c>
      <c r="AQ21" s="126" t="s">
        <v>84</v>
      </c>
      <c r="AR21" s="127">
        <f>AR17+AR18+SUM(AP15:AP26)*AR19</f>
        <v>808</v>
      </c>
      <c r="AS21" s="127"/>
      <c r="AT21" s="128"/>
    </row>
    <row r="22" spans="1:46">
      <c r="A22" s="111"/>
      <c r="B22" s="107">
        <f t="shared" si="28"/>
        <v>23</v>
      </c>
      <c r="C22" s="6"/>
      <c r="D22" s="5" t="s">
        <v>11</v>
      </c>
      <c r="E22" s="4">
        <v>4</v>
      </c>
      <c r="F22" s="107"/>
      <c r="G22" s="107">
        <f t="shared" si="29"/>
        <v>42</v>
      </c>
      <c r="H22" s="6"/>
      <c r="I22" s="5" t="s">
        <v>11</v>
      </c>
      <c r="J22" s="4">
        <v>11</v>
      </c>
      <c r="K22" s="96"/>
      <c r="L22" s="111"/>
      <c r="M22" s="159">
        <f t="shared" si="30"/>
        <v>22</v>
      </c>
      <c r="N22" s="6"/>
      <c r="O22" s="5" t="s">
        <v>11</v>
      </c>
      <c r="P22" s="4">
        <v>3</v>
      </c>
      <c r="Q22" s="107"/>
      <c r="R22" s="159">
        <f t="shared" si="31"/>
        <v>42</v>
      </c>
      <c r="S22" s="6"/>
      <c r="T22" s="5" t="s">
        <v>11</v>
      </c>
      <c r="U22" s="4">
        <v>11</v>
      </c>
      <c r="V22" s="96"/>
      <c r="W22" s="198"/>
      <c r="X22" s="194">
        <f t="shared" si="32"/>
        <v>10</v>
      </c>
      <c r="Y22" s="189" t="s">
        <v>93</v>
      </c>
      <c r="Z22" s="188"/>
      <c r="AA22" s="187">
        <v>3</v>
      </c>
      <c r="AB22" s="198"/>
      <c r="AC22" s="194">
        <f t="shared" si="33"/>
        <v>18</v>
      </c>
      <c r="AD22" s="189" t="s">
        <v>93</v>
      </c>
      <c r="AE22" s="188"/>
      <c r="AF22" s="187">
        <v>10</v>
      </c>
      <c r="AI22" s="96">
        <f t="shared" si="26"/>
        <v>12</v>
      </c>
      <c r="AJ22" s="96"/>
      <c r="AK22" s="96"/>
      <c r="AL22" s="96"/>
      <c r="AM22" s="96"/>
      <c r="AN22" s="96"/>
      <c r="AO22" s="96"/>
      <c r="AP22" s="96">
        <f t="shared" si="27"/>
        <v>6</v>
      </c>
      <c r="AQ22" s="96"/>
      <c r="AR22" s="96">
        <f>AR21*3</f>
        <v>2424</v>
      </c>
      <c r="AS22" s="96"/>
      <c r="AT22" s="96"/>
    </row>
    <row r="23" spans="1:46" ht="15.75" thickBot="1">
      <c r="A23" s="111"/>
      <c r="B23" s="107">
        <f t="shared" si="28"/>
        <v>23</v>
      </c>
      <c r="C23" s="6" t="s">
        <v>10</v>
      </c>
      <c r="D23" s="5"/>
      <c r="E23" s="4">
        <v>24</v>
      </c>
      <c r="F23" s="107"/>
      <c r="G23" s="107">
        <f t="shared" si="29"/>
        <v>42</v>
      </c>
      <c r="H23" s="6" t="s">
        <v>10</v>
      </c>
      <c r="I23" s="5"/>
      <c r="J23" s="4">
        <v>27</v>
      </c>
      <c r="K23" s="96"/>
      <c r="L23" s="111"/>
      <c r="M23" s="159">
        <f t="shared" si="30"/>
        <v>22</v>
      </c>
      <c r="N23" s="6" t="s">
        <v>10</v>
      </c>
      <c r="O23" s="5"/>
      <c r="P23" s="4">
        <v>25</v>
      </c>
      <c r="Q23" s="107"/>
      <c r="R23" s="159">
        <f t="shared" si="31"/>
        <v>42</v>
      </c>
      <c r="S23" s="6" t="s">
        <v>10</v>
      </c>
      <c r="T23" s="5"/>
      <c r="U23" s="4">
        <v>27</v>
      </c>
      <c r="V23" s="96"/>
      <c r="W23" s="198"/>
      <c r="X23" s="194">
        <f t="shared" si="32"/>
        <v>10</v>
      </c>
      <c r="Y23" s="141" t="s">
        <v>94</v>
      </c>
      <c r="Z23" s="140"/>
      <c r="AA23" s="175">
        <v>2</v>
      </c>
      <c r="AB23" s="198"/>
      <c r="AC23" s="194">
        <f t="shared" si="33"/>
        <v>18</v>
      </c>
      <c r="AD23" s="141" t="s">
        <v>94</v>
      </c>
      <c r="AE23" s="140"/>
      <c r="AF23" s="175">
        <v>3</v>
      </c>
      <c r="AI23" s="96">
        <f t="shared" si="26"/>
        <v>14</v>
      </c>
      <c r="AJ23" s="96"/>
      <c r="AK23" s="96"/>
      <c r="AL23" s="96"/>
      <c r="AM23" s="96"/>
      <c r="AN23" s="96"/>
      <c r="AO23" s="96"/>
      <c r="AP23" s="96">
        <f t="shared" si="27"/>
        <v>7</v>
      </c>
      <c r="AQ23" s="96"/>
      <c r="AR23" s="96"/>
      <c r="AS23" s="96"/>
      <c r="AT23" s="96"/>
    </row>
    <row r="24" spans="1:46" ht="15.75" thickBot="1">
      <c r="A24" s="111"/>
      <c r="B24" s="107">
        <f t="shared" si="28"/>
        <v>25</v>
      </c>
      <c r="C24" s="3" t="s">
        <v>9</v>
      </c>
      <c r="D24" s="2"/>
      <c r="E24" s="1">
        <f>E17+E18+E23+E19*(SUM(B16:B27))</f>
        <v>2964</v>
      </c>
      <c r="F24" s="107"/>
      <c r="G24" s="107">
        <f t="shared" si="29"/>
        <v>44</v>
      </c>
      <c r="H24" s="3" t="s">
        <v>9</v>
      </c>
      <c r="I24" s="2"/>
      <c r="J24" s="1">
        <f>J17+J18+J23+J19*(SUM(G16:G27))</f>
        <v>5248</v>
      </c>
      <c r="K24" s="96"/>
      <c r="L24" s="111"/>
      <c r="M24" s="159">
        <f t="shared" si="30"/>
        <v>24</v>
      </c>
      <c r="N24" s="3" t="s">
        <v>9</v>
      </c>
      <c r="O24" s="2"/>
      <c r="P24" s="1">
        <f>P17+P18+P23+P19*(SUM(M16:M27))</f>
        <v>2845</v>
      </c>
      <c r="Q24" s="107"/>
      <c r="R24" s="159">
        <f t="shared" si="31"/>
        <v>44</v>
      </c>
      <c r="S24" s="3" t="s">
        <v>9</v>
      </c>
      <c r="T24" s="2"/>
      <c r="U24" s="1">
        <f>U17+U18+U23+U19*(SUM(R16:R27))</f>
        <v>5248</v>
      </c>
      <c r="V24" s="96"/>
      <c r="W24" s="198"/>
      <c r="X24" s="194">
        <f t="shared" si="32"/>
        <v>11</v>
      </c>
      <c r="Y24" s="141" t="s">
        <v>95</v>
      </c>
      <c r="Z24" s="140"/>
      <c r="AA24" s="175">
        <v>3</v>
      </c>
      <c r="AB24" s="198"/>
      <c r="AC24" s="194">
        <f t="shared" si="33"/>
        <v>19</v>
      </c>
      <c r="AD24" s="141" t="s">
        <v>95</v>
      </c>
      <c r="AE24" s="140"/>
      <c r="AF24" s="175">
        <v>3</v>
      </c>
      <c r="AI24" s="96">
        <f t="shared" si="26"/>
        <v>12</v>
      </c>
      <c r="AJ24" s="96"/>
      <c r="AK24" s="96"/>
      <c r="AL24" s="96"/>
      <c r="AM24" s="96"/>
      <c r="AN24" s="96"/>
      <c r="AO24" s="96"/>
      <c r="AP24" s="96">
        <f t="shared" si="27"/>
        <v>6</v>
      </c>
      <c r="AQ24" s="96"/>
      <c r="AR24" s="96"/>
      <c r="AS24" s="96"/>
      <c r="AT24" s="96"/>
    </row>
    <row r="25" spans="1:46" ht="15.75" thickBot="1">
      <c r="A25" s="111"/>
      <c r="B25" s="107">
        <f t="shared" si="28"/>
        <v>23</v>
      </c>
      <c r="C25" s="107"/>
      <c r="D25" s="107"/>
      <c r="E25" s="107"/>
      <c r="F25" s="107"/>
      <c r="G25" s="107">
        <f t="shared" si="29"/>
        <v>42</v>
      </c>
      <c r="H25" s="107"/>
      <c r="I25" s="107"/>
      <c r="J25" s="112"/>
      <c r="L25" s="111"/>
      <c r="M25" s="159">
        <f t="shared" si="30"/>
        <v>22</v>
      </c>
      <c r="N25" s="107"/>
      <c r="O25" s="107"/>
      <c r="P25" s="107"/>
      <c r="Q25" s="107"/>
      <c r="R25" s="159">
        <f t="shared" si="31"/>
        <v>42</v>
      </c>
      <c r="S25" s="107"/>
      <c r="T25" s="107"/>
      <c r="U25" s="112"/>
      <c r="W25" s="198"/>
      <c r="X25" s="194">
        <f t="shared" si="32"/>
        <v>10</v>
      </c>
      <c r="Y25" s="186" t="s">
        <v>9</v>
      </c>
      <c r="Z25" s="185"/>
      <c r="AA25" s="184">
        <f>AA17+AA18+AA19*AA24*SUM(X16:X27)+AA20+AA21+AA22+AA23</f>
        <v>3877</v>
      </c>
      <c r="AB25" s="198"/>
      <c r="AC25" s="194">
        <f t="shared" si="33"/>
        <v>18</v>
      </c>
      <c r="AD25" s="186" t="s">
        <v>9</v>
      </c>
      <c r="AE25" s="185"/>
      <c r="AF25" s="184">
        <f>AF17+AF18+AF19*AF24*SUM(AC16:AC27)+AF20+AF21+AF22+AF23</f>
        <v>6779</v>
      </c>
      <c r="AI25" s="96">
        <f t="shared" si="26"/>
        <v>12</v>
      </c>
      <c r="AJ25" s="96"/>
      <c r="AK25" s="96"/>
      <c r="AL25" s="96"/>
      <c r="AM25" s="96"/>
      <c r="AN25" s="96"/>
      <c r="AO25" s="96"/>
      <c r="AP25" s="96">
        <f t="shared" si="27"/>
        <v>6</v>
      </c>
      <c r="AQ25" s="96"/>
      <c r="AR25" s="96"/>
      <c r="AS25" s="96"/>
      <c r="AT25" s="96"/>
    </row>
    <row r="26" spans="1:46">
      <c r="A26" s="111"/>
      <c r="B26" s="107">
        <f t="shared" si="28"/>
        <v>23</v>
      </c>
      <c r="C26" s="107"/>
      <c r="D26" s="107"/>
      <c r="E26" s="107"/>
      <c r="F26" s="107"/>
      <c r="G26" s="107">
        <f t="shared" si="29"/>
        <v>42</v>
      </c>
      <c r="H26" s="107"/>
      <c r="I26" s="107"/>
      <c r="J26" s="112"/>
      <c r="L26" s="111"/>
      <c r="M26" s="159">
        <f t="shared" si="30"/>
        <v>22</v>
      </c>
      <c r="N26" s="107"/>
      <c r="O26" s="107"/>
      <c r="P26" s="107"/>
      <c r="Q26" s="107"/>
      <c r="R26" s="159">
        <f t="shared" si="31"/>
        <v>42</v>
      </c>
      <c r="S26" s="107"/>
      <c r="T26" s="107"/>
      <c r="U26" s="112"/>
      <c r="W26" s="111"/>
      <c r="X26" s="194">
        <f t="shared" si="32"/>
        <v>10</v>
      </c>
      <c r="Y26" s="107"/>
      <c r="Z26" s="107"/>
      <c r="AA26" s="107"/>
      <c r="AB26" s="107"/>
      <c r="AC26" s="194">
        <f t="shared" si="33"/>
        <v>18</v>
      </c>
      <c r="AD26" s="107"/>
      <c r="AE26" s="107"/>
      <c r="AF26" s="112"/>
      <c r="AI26" s="96">
        <f t="shared" si="26"/>
        <v>12</v>
      </c>
      <c r="AJ26" s="96"/>
      <c r="AK26" s="96"/>
      <c r="AL26" s="96"/>
      <c r="AM26" s="96"/>
      <c r="AN26" s="96"/>
      <c r="AO26" s="96"/>
      <c r="AP26" s="96">
        <f t="shared" si="27"/>
        <v>6</v>
      </c>
      <c r="AQ26" s="96"/>
      <c r="AR26" s="96"/>
      <c r="AS26" s="96"/>
      <c r="AT26" s="96"/>
    </row>
    <row r="27" spans="1:46">
      <c r="A27" s="111"/>
      <c r="B27" s="107">
        <f>AF13*2+$E$21+$E$22+$E$20</f>
        <v>23</v>
      </c>
      <c r="C27" s="107"/>
      <c r="D27" s="107"/>
      <c r="E27" s="107"/>
      <c r="F27" s="107"/>
      <c r="G27" s="107">
        <f t="shared" si="29"/>
        <v>42</v>
      </c>
      <c r="H27" s="107"/>
      <c r="I27" s="107"/>
      <c r="J27" s="112"/>
      <c r="L27" s="111"/>
      <c r="M27" s="159">
        <f t="shared" si="30"/>
        <v>22</v>
      </c>
      <c r="N27" s="107"/>
      <c r="O27" s="107"/>
      <c r="P27" s="107"/>
      <c r="Q27" s="107"/>
      <c r="R27" s="159">
        <f t="shared" si="31"/>
        <v>42</v>
      </c>
      <c r="S27" s="107"/>
      <c r="T27" s="107"/>
      <c r="U27" s="112"/>
      <c r="W27" s="111"/>
      <c r="X27" s="194">
        <f t="shared" si="32"/>
        <v>10</v>
      </c>
      <c r="Y27" s="107"/>
      <c r="Z27" s="107"/>
      <c r="AA27" s="107"/>
      <c r="AB27" s="107"/>
      <c r="AC27" s="194">
        <f t="shared" si="33"/>
        <v>18</v>
      </c>
      <c r="AD27" s="107"/>
      <c r="AE27" s="107"/>
      <c r="AF27" s="112"/>
      <c r="AH27" s="96"/>
    </row>
    <row r="28" spans="1:46" ht="15.75" thickBot="1">
      <c r="A28" s="113"/>
      <c r="B28" s="114"/>
      <c r="C28" s="114"/>
      <c r="D28" s="114"/>
      <c r="E28" s="114"/>
      <c r="F28" s="114"/>
      <c r="G28" s="114"/>
      <c r="H28" s="114"/>
      <c r="I28" s="114"/>
      <c r="J28" s="115"/>
      <c r="L28" s="113"/>
      <c r="M28" s="114"/>
      <c r="N28" s="114"/>
      <c r="O28" s="114"/>
      <c r="P28" s="114"/>
      <c r="Q28" s="114"/>
      <c r="R28" s="114"/>
      <c r="S28" s="114"/>
      <c r="T28" s="114"/>
      <c r="U28" s="115"/>
      <c r="W28" s="113"/>
      <c r="X28" s="194"/>
      <c r="Y28" s="114"/>
      <c r="Z28" s="114"/>
      <c r="AA28" s="114"/>
      <c r="AB28" s="114"/>
      <c r="AC28" s="114"/>
      <c r="AD28" s="114"/>
      <c r="AE28" s="114"/>
      <c r="AF28" s="115"/>
    </row>
    <row r="29" spans="1:46">
      <c r="B29" s="107"/>
    </row>
    <row r="30" spans="1:46" ht="15.75" thickBot="1">
      <c r="B30" s="107"/>
    </row>
    <row r="31" spans="1:46" ht="15.75" thickBot="1">
      <c r="B31" s="107"/>
      <c r="W31" s="277" t="s">
        <v>97</v>
      </c>
      <c r="X31" s="238"/>
      <c r="Y31" s="238"/>
      <c r="Z31" s="238"/>
      <c r="AA31" s="238"/>
      <c r="AB31" s="238"/>
      <c r="AC31" s="238"/>
      <c r="AD31" s="238"/>
      <c r="AE31" s="238"/>
      <c r="AF31" s="239"/>
    </row>
    <row r="32" spans="1:46" ht="15.75" thickBot="1">
      <c r="W32" s="240" t="s">
        <v>19</v>
      </c>
      <c r="X32" s="236">
        <f>AF2</f>
        <v>6</v>
      </c>
      <c r="Y32" s="315" t="s">
        <v>20</v>
      </c>
      <c r="Z32" s="316"/>
      <c r="AA32" s="317"/>
      <c r="AB32" s="240" t="s">
        <v>19</v>
      </c>
      <c r="AC32" s="236">
        <f>AF2</f>
        <v>6</v>
      </c>
      <c r="AD32" s="315" t="s">
        <v>18</v>
      </c>
      <c r="AE32" s="316"/>
      <c r="AF32" s="317"/>
    </row>
    <row r="33" spans="23:32">
      <c r="W33" s="240"/>
      <c r="X33" s="236">
        <f t="shared" ref="X33:X42" si="34">AF3</f>
        <v>7</v>
      </c>
      <c r="Y33" s="234" t="s">
        <v>85</v>
      </c>
      <c r="Z33" s="233"/>
      <c r="AA33" s="232">
        <v>72</v>
      </c>
      <c r="AB33" s="240"/>
      <c r="AC33" s="236">
        <f t="shared" ref="AC33:AC43" si="35">AF3</f>
        <v>7</v>
      </c>
      <c r="AD33" s="234" t="s">
        <v>85</v>
      </c>
      <c r="AE33" s="233"/>
      <c r="AF33" s="232">
        <v>73</v>
      </c>
    </row>
    <row r="34" spans="23:32">
      <c r="W34" s="240"/>
      <c r="X34" s="236">
        <f t="shared" si="34"/>
        <v>7</v>
      </c>
      <c r="Y34" s="231" t="s">
        <v>86</v>
      </c>
      <c r="Z34" s="230"/>
      <c r="AA34" s="229">
        <v>73</v>
      </c>
      <c r="AB34" s="240"/>
      <c r="AC34" s="236">
        <f t="shared" si="35"/>
        <v>7</v>
      </c>
      <c r="AD34" s="231" t="s">
        <v>86</v>
      </c>
      <c r="AE34" s="230"/>
      <c r="AF34" s="229">
        <v>75</v>
      </c>
    </row>
    <row r="35" spans="23:32">
      <c r="W35" s="240"/>
      <c r="X35" s="236">
        <f t="shared" si="34"/>
        <v>6</v>
      </c>
      <c r="Y35" s="231" t="s">
        <v>83</v>
      </c>
      <c r="Z35" s="230"/>
      <c r="AA35" s="229">
        <v>10</v>
      </c>
      <c r="AB35" s="240"/>
      <c r="AC35" s="236">
        <f t="shared" si="35"/>
        <v>6</v>
      </c>
      <c r="AD35" s="231" t="s">
        <v>83</v>
      </c>
      <c r="AE35" s="230"/>
      <c r="AF35" s="229">
        <v>10</v>
      </c>
    </row>
    <row r="36" spans="23:32">
      <c r="W36" s="240"/>
      <c r="X36" s="236">
        <f t="shared" si="34"/>
        <v>6</v>
      </c>
      <c r="Y36" s="231" t="s">
        <v>91</v>
      </c>
      <c r="Z36" s="230"/>
      <c r="AA36" s="229">
        <v>4</v>
      </c>
      <c r="AB36" s="240"/>
      <c r="AC36" s="236">
        <f t="shared" si="35"/>
        <v>6</v>
      </c>
      <c r="AD36" s="231" t="s">
        <v>91</v>
      </c>
      <c r="AE36" s="230"/>
      <c r="AF36" s="229">
        <v>8</v>
      </c>
    </row>
    <row r="37" spans="23:32">
      <c r="W37" s="240"/>
      <c r="X37" s="236">
        <f t="shared" si="34"/>
        <v>7</v>
      </c>
      <c r="Y37" s="231" t="s">
        <v>92</v>
      </c>
      <c r="Z37" s="230"/>
      <c r="AA37" s="229">
        <v>4</v>
      </c>
      <c r="AB37" s="240"/>
      <c r="AC37" s="236">
        <f t="shared" si="35"/>
        <v>7</v>
      </c>
      <c r="AD37" s="231" t="s">
        <v>92</v>
      </c>
      <c r="AE37" s="230"/>
      <c r="AF37" s="229">
        <v>11</v>
      </c>
    </row>
    <row r="38" spans="23:32">
      <c r="W38" s="240"/>
      <c r="X38" s="236">
        <f t="shared" si="34"/>
        <v>6</v>
      </c>
      <c r="Y38" s="231" t="s">
        <v>93</v>
      </c>
      <c r="Z38" s="230"/>
      <c r="AA38" s="229">
        <v>3</v>
      </c>
      <c r="AB38" s="240"/>
      <c r="AC38" s="236">
        <f t="shared" si="35"/>
        <v>6</v>
      </c>
      <c r="AD38" s="231" t="s">
        <v>93</v>
      </c>
      <c r="AE38" s="230"/>
      <c r="AF38" s="229">
        <v>13</v>
      </c>
    </row>
    <row r="39" spans="23:32" ht="15.75" thickBot="1">
      <c r="W39" s="240"/>
      <c r="X39" s="236">
        <f t="shared" si="34"/>
        <v>6</v>
      </c>
      <c r="Y39" s="282" t="s">
        <v>94</v>
      </c>
      <c r="Z39" s="281"/>
      <c r="AA39" s="283">
        <v>2</v>
      </c>
      <c r="AB39" s="240"/>
      <c r="AC39" s="236">
        <f t="shared" si="35"/>
        <v>6</v>
      </c>
      <c r="AD39" s="282" t="s">
        <v>94</v>
      </c>
      <c r="AE39" s="281"/>
      <c r="AF39" s="283">
        <v>3</v>
      </c>
    </row>
    <row r="40" spans="23:32" ht="15.75" thickBot="1">
      <c r="W40" s="240"/>
      <c r="X40" s="236">
        <f t="shared" si="34"/>
        <v>7</v>
      </c>
      <c r="Y40" s="282" t="s">
        <v>95</v>
      </c>
      <c r="Z40" s="281"/>
      <c r="AA40" s="283">
        <v>3</v>
      </c>
      <c r="AB40" s="240"/>
      <c r="AC40" s="236">
        <f t="shared" si="35"/>
        <v>7</v>
      </c>
      <c r="AD40" s="282" t="s">
        <v>95</v>
      </c>
      <c r="AE40" s="281"/>
      <c r="AF40" s="283">
        <v>3</v>
      </c>
    </row>
    <row r="41" spans="23:32" ht="15.75" thickBot="1">
      <c r="W41" s="240"/>
      <c r="X41" s="236">
        <f t="shared" si="34"/>
        <v>6</v>
      </c>
      <c r="Y41" s="228" t="s">
        <v>9</v>
      </c>
      <c r="Z41" s="227"/>
      <c r="AA41" s="226">
        <f>AA33+AA34+AA35*AA40*SUM(X32:X43)+AA36+AA37+AA38+AA39+MAX(X32:X43)</f>
        <v>2445</v>
      </c>
      <c r="AB41" s="240"/>
      <c r="AC41" s="236">
        <f t="shared" si="35"/>
        <v>6</v>
      </c>
      <c r="AD41" s="228" t="s">
        <v>9</v>
      </c>
      <c r="AE41" s="227"/>
      <c r="AF41" s="226">
        <f>AF33+AF34+AF35*AF40*SUM(AC32:AC43)+AF36+AF37+AF38+AF39+MAX(AC32:AC43)</f>
        <v>2470</v>
      </c>
    </row>
    <row r="42" spans="23:32">
      <c r="W42" s="240"/>
      <c r="X42" s="236">
        <f t="shared" si="34"/>
        <v>6</v>
      </c>
      <c r="Y42" s="235"/>
      <c r="Z42" s="236"/>
      <c r="AA42" s="236"/>
      <c r="AB42" s="236"/>
      <c r="AC42" s="236">
        <f t="shared" si="35"/>
        <v>6</v>
      </c>
      <c r="AD42" s="236"/>
      <c r="AE42" s="236"/>
      <c r="AF42" s="241"/>
    </row>
    <row r="43" spans="23:32" ht="15.75" thickBot="1">
      <c r="W43" s="242"/>
      <c r="X43" s="236">
        <f>AF13</f>
        <v>6</v>
      </c>
      <c r="Y43" s="243"/>
      <c r="Z43" s="243"/>
      <c r="AA43" s="243"/>
      <c r="AB43" s="243"/>
      <c r="AC43" s="236">
        <f t="shared" si="35"/>
        <v>6</v>
      </c>
      <c r="AD43" s="243"/>
      <c r="AE43" s="243"/>
      <c r="AF43" s="244"/>
    </row>
    <row r="44" spans="23:32">
      <c r="X44" s="236"/>
    </row>
  </sheetData>
  <mergeCells count="10">
    <mergeCell ref="C16:E16"/>
    <mergeCell ref="H16:J16"/>
    <mergeCell ref="N16:P16"/>
    <mergeCell ref="S16:U16"/>
    <mergeCell ref="Y16:AA16"/>
    <mergeCell ref="AD16:AF16"/>
    <mergeCell ref="AJ15:AM15"/>
    <mergeCell ref="AQ15:AT15"/>
    <mergeCell ref="Y32:AA32"/>
    <mergeCell ref="AD32:A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Comparaison</vt:lpstr>
      <vt:lpstr>Perfs</vt:lpstr>
      <vt:lpstr>R75</vt:lpstr>
      <vt:lpstr>R50</vt:lpstr>
      <vt:lpstr>R88</vt:lpstr>
      <vt:lpstr>648</vt:lpstr>
      <vt:lpstr>1296</vt:lpstr>
      <vt:lpstr>1944</vt:lpstr>
      <vt:lpstr>1152</vt:lpstr>
      <vt:lpstr>1920</vt:lpstr>
      <vt:lpstr>2304</vt:lpstr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jpdacost</dc:creator>
  <cp:lastModifiedBy>jpdacost</cp:lastModifiedBy>
  <cp:lastPrinted>2018-09-06T14:29:20Z</cp:lastPrinted>
  <dcterms:created xsi:type="dcterms:W3CDTF">2018-07-10T08:18:39Z</dcterms:created>
  <dcterms:modified xsi:type="dcterms:W3CDTF">2019-07-02T12:11:59Z</dcterms:modified>
</cp:coreProperties>
</file>