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ichi Desquitado\Documents\"/>
    </mc:Choice>
  </mc:AlternateContent>
  <xr:revisionPtr revIDLastSave="0" documentId="13_ncr:1_{87D5EA15-DCBC-4A2A-9E5D-28419834540A}" xr6:coauthVersionLast="47" xr6:coauthVersionMax="47" xr10:uidLastSave="{00000000-0000-0000-0000-000000000000}"/>
  <bookViews>
    <workbookView xWindow="-120" yWindow="480" windowWidth="29040" windowHeight="15840" xr2:uid="{446A3153-4326-405F-A558-DECD551BE161}"/>
  </bookViews>
  <sheets>
    <sheet name="Sheet1" sheetId="1" r:id="rId1"/>
  </sheets>
  <definedNames>
    <definedName name="_xlchart.v1.0" hidden="1">Sheet1!$D$18:$D$26</definedName>
    <definedName name="_xlchart.v1.1" hidden="1">Sheet1!$E$18:$E$26</definedName>
    <definedName name="_xlchart.v1.2" hidden="1">Sheet1!$D$32:$D$40</definedName>
    <definedName name="_xlchart.v1.3" hidden="1">Sheet1!$E$32:$E$40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28" i="1"/>
  <c r="O14" i="1"/>
  <c r="N14" i="1"/>
  <c r="M14" i="1"/>
  <c r="K14" i="1"/>
  <c r="I13" i="1"/>
  <c r="I6" i="1"/>
  <c r="I7" i="1"/>
  <c r="I8" i="1"/>
  <c r="I9" i="1"/>
  <c r="I10" i="1"/>
  <c r="I11" i="1"/>
  <c r="I12" i="1"/>
  <c r="I5" i="1"/>
  <c r="H7" i="1"/>
  <c r="H8" i="1"/>
  <c r="H9" i="1"/>
  <c r="H10" i="1"/>
  <c r="H11" i="1"/>
  <c r="H12" i="1"/>
  <c r="H13" i="1"/>
  <c r="H6" i="1"/>
  <c r="H5" i="1"/>
  <c r="G6" i="1"/>
  <c r="G7" i="1"/>
  <c r="G8" i="1"/>
  <c r="G9" i="1"/>
  <c r="G10" i="1"/>
  <c r="G11" i="1"/>
  <c r="G12" i="1"/>
  <c r="G13" i="1"/>
  <c r="G5" i="1"/>
  <c r="F6" i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  <c r="D14" i="1"/>
  <c r="L8" i="1" s="1"/>
  <c r="J11" i="1" l="1"/>
  <c r="J13" i="1"/>
  <c r="J12" i="1"/>
  <c r="J5" i="1"/>
  <c r="J6" i="1"/>
  <c r="J10" i="1"/>
  <c r="J9" i="1"/>
  <c r="J8" i="1"/>
  <c r="J7" i="1"/>
  <c r="L7" i="1"/>
  <c r="L5" i="1"/>
  <c r="L6" i="1"/>
  <c r="L12" i="1"/>
  <c r="L13" i="1"/>
  <c r="L11" i="1"/>
  <c r="L10" i="1"/>
  <c r="L9" i="1"/>
  <c r="L14" i="1" l="1"/>
</calcChain>
</file>

<file path=xl/sharedStrings.xml><?xml version="1.0" encoding="utf-8"?>
<sst xmlns="http://schemas.openxmlformats.org/spreadsheetml/2006/main" count="35" uniqueCount="27">
  <si>
    <t>Lower Limit</t>
  </si>
  <si>
    <t>Upper Limit</t>
  </si>
  <si>
    <t>Class Mark</t>
  </si>
  <si>
    <t>Class Interval Size</t>
  </si>
  <si>
    <t>Frequency</t>
  </si>
  <si>
    <t>Relative Frequency</t>
  </si>
  <si>
    <t>(a)</t>
  </si>
  <si>
    <t>(b)</t>
  </si>
  <si>
    <t>(d)</t>
  </si>
  <si>
    <t xml:space="preserve">(c) </t>
  </si>
  <si>
    <t>(e)</t>
  </si>
  <si>
    <t>(f)</t>
  </si>
  <si>
    <t>(g)</t>
  </si>
  <si>
    <t>(h)</t>
  </si>
  <si>
    <t>(i)</t>
  </si>
  <si>
    <t>(j)</t>
  </si>
  <si>
    <t>Class Marks</t>
  </si>
  <si>
    <t>Total</t>
  </si>
  <si>
    <t>Viewing Time (Lower)</t>
  </si>
  <si>
    <t>Viewing Time (Upper)</t>
  </si>
  <si>
    <t>Upper Class Boundaries</t>
  </si>
  <si>
    <t>Lower Class Boundaries</t>
  </si>
  <si>
    <t>Number of Students (Frequency)</t>
  </si>
  <si>
    <t>Relative Frequency (x / 400)</t>
  </si>
  <si>
    <t>x &lt; 600</t>
  </si>
  <si>
    <t>x ≥ 900</t>
  </si>
  <si>
    <t>500 ≤ x &lt;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</si>
</sst>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2" borderId="5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1" fillId="2" borderId="14" xfId="0" applyFont="1" applyFill="1" applyBorder="1" applyAlignment="1">
      <alignment horizontal="right"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1" fillId="4" borderId="14" xfId="0" applyFont="1" applyFill="1" applyBorder="1" applyAlignment="1">
      <alignment horizontal="right" vertical="center" wrapText="1"/>
    </xf>
    <xf numFmtId="0" fontId="1" fillId="4" borderId="16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3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Viewing Time of</a:t>
            </a:r>
            <a:r>
              <a:rPr lang="en-US" b="1" baseline="0"/>
              <a:t> Students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Sheet1!$D$17:$D$27</c:f>
              <c:numCache>
                <c:formatCode>General</c:formatCode>
                <c:ptCount val="11"/>
                <c:pt idx="0">
                  <c:v>249.5</c:v>
                </c:pt>
                <c:pt idx="1">
                  <c:v>349.5</c:v>
                </c:pt>
                <c:pt idx="2">
                  <c:v>449.5</c:v>
                </c:pt>
                <c:pt idx="3">
                  <c:v>549.5</c:v>
                </c:pt>
                <c:pt idx="4">
                  <c:v>649.5</c:v>
                </c:pt>
                <c:pt idx="5">
                  <c:v>749.5</c:v>
                </c:pt>
                <c:pt idx="6">
                  <c:v>849.5</c:v>
                </c:pt>
                <c:pt idx="7">
                  <c:v>949.5</c:v>
                </c:pt>
                <c:pt idx="8">
                  <c:v>1049.5</c:v>
                </c:pt>
                <c:pt idx="9">
                  <c:v>1149.5</c:v>
                </c:pt>
                <c:pt idx="10">
                  <c:v>1249.5</c:v>
                </c:pt>
              </c:numCache>
            </c:numRef>
          </c:xVal>
          <c:yVal>
            <c:numRef>
              <c:f>Sheet1!$E$17:$E$27</c:f>
              <c:numCache>
                <c:formatCode>General</c:formatCode>
                <c:ptCount val="11"/>
                <c:pt idx="0">
                  <c:v>0</c:v>
                </c:pt>
                <c:pt idx="1">
                  <c:v>14</c:v>
                </c:pt>
                <c:pt idx="2">
                  <c:v>46</c:v>
                </c:pt>
                <c:pt idx="3">
                  <c:v>58</c:v>
                </c:pt>
                <c:pt idx="4">
                  <c:v>76</c:v>
                </c:pt>
                <c:pt idx="5">
                  <c:v>68</c:v>
                </c:pt>
                <c:pt idx="6">
                  <c:v>62</c:v>
                </c:pt>
                <c:pt idx="7">
                  <c:v>48</c:v>
                </c:pt>
                <c:pt idx="8">
                  <c:v>22</c:v>
                </c:pt>
                <c:pt idx="9">
                  <c:v>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28D-8063-9F792E2D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20608"/>
        <c:axId val="672524568"/>
      </c:scatterChart>
      <c:valAx>
        <c:axId val="6725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Length of Viewing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24568"/>
        <c:crosses val="autoZero"/>
        <c:crossBetween val="midCat"/>
      </c:valAx>
      <c:valAx>
        <c:axId val="67252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Number</a:t>
                </a:r>
                <a:r>
                  <a:rPr lang="en-PH" b="1" baseline="0"/>
                  <a:t> of Students</a:t>
                </a:r>
                <a:endParaRPr lang="en-P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/>
              <a:t>Viewing</a:t>
            </a:r>
            <a:r>
              <a:rPr lang="en-PH" b="1" baseline="0"/>
              <a:t> Time Frequency of Students</a:t>
            </a:r>
            <a:endParaRPr lang="en-PH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Sheet1!$D$31:$D$41</c:f>
              <c:numCache>
                <c:formatCode>General</c:formatCode>
                <c:ptCount val="11"/>
                <c:pt idx="0">
                  <c:v>249.5</c:v>
                </c:pt>
                <c:pt idx="1">
                  <c:v>349.5</c:v>
                </c:pt>
                <c:pt idx="2">
                  <c:v>449.5</c:v>
                </c:pt>
                <c:pt idx="3">
                  <c:v>549.5</c:v>
                </c:pt>
                <c:pt idx="4">
                  <c:v>649.5</c:v>
                </c:pt>
                <c:pt idx="5">
                  <c:v>749.5</c:v>
                </c:pt>
                <c:pt idx="6">
                  <c:v>849.5</c:v>
                </c:pt>
                <c:pt idx="7">
                  <c:v>949.5</c:v>
                </c:pt>
                <c:pt idx="8">
                  <c:v>1049.5</c:v>
                </c:pt>
                <c:pt idx="9">
                  <c:v>1149.5</c:v>
                </c:pt>
                <c:pt idx="10">
                  <c:v>1249.5</c:v>
                </c:pt>
              </c:numCache>
            </c:numRef>
          </c:xVal>
          <c:yVal>
            <c:numRef>
              <c:f>Sheet1!$E$31:$E$41</c:f>
              <c:numCache>
                <c:formatCode>General</c:formatCode>
                <c:ptCount val="11"/>
                <c:pt idx="0">
                  <c:v>0</c:v>
                </c:pt>
                <c:pt idx="1">
                  <c:v>3.5000000000000003E-2</c:v>
                </c:pt>
                <c:pt idx="2">
                  <c:v>0.115</c:v>
                </c:pt>
                <c:pt idx="3">
                  <c:v>0.14499999999999999</c:v>
                </c:pt>
                <c:pt idx="4">
                  <c:v>0.19</c:v>
                </c:pt>
                <c:pt idx="5">
                  <c:v>0.17</c:v>
                </c:pt>
                <c:pt idx="6">
                  <c:v>0.155</c:v>
                </c:pt>
                <c:pt idx="7">
                  <c:v>0.12</c:v>
                </c:pt>
                <c:pt idx="8">
                  <c:v>5.5E-2</c:v>
                </c:pt>
                <c:pt idx="9">
                  <c:v>1.4999999999999999E-2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A95-8DA3-F02E8CD89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56608"/>
        <c:axId val="672555528"/>
      </c:scatterChart>
      <c:valAx>
        <c:axId val="6725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Length of Viewing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5528"/>
        <c:crosses val="autoZero"/>
        <c:crossBetween val="midCat"/>
      </c:valAx>
      <c:valAx>
        <c:axId val="67255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b="1"/>
                  <a:t>Relative</a:t>
                </a:r>
                <a:r>
                  <a:rPr lang="en-PH" b="1" baseline="0"/>
                  <a:t> Frequency of Students</a:t>
                </a:r>
                <a:endParaRPr lang="en-P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55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Viewing Time of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Viewing Time of Students</a:t>
          </a:r>
        </a:p>
      </cx:txPr>
    </cx:title>
    <cx:plotArea>
      <cx:plotAreaRegion>
        <cx:series layoutId="clusteredColumn" uniqueId="{0000000B-46F0-45A9-BEF1-46968C196B78}" formatIdx="1"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Length of Viewing Time (min)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Length of Viewing Time (min)</a:t>
              </a:r>
            </a:p>
          </cx:txPr>
        </cx:title>
        <cx:tickLabels/>
      </cx:axis>
      <cx:axis id="1">
        <cx:valScaling/>
        <cx:title>
          <cx:tx>
            <cx:txData>
              <cx:v>Number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Students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Viewing Time Frequency of Students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Viewing Time Frequency of Students</a:t>
          </a:r>
        </a:p>
      </cx:txPr>
    </cx:title>
    <cx:plotArea>
      <cx:plotAreaRegion>
        <cx:series layoutId="clusteredColumn" uniqueId="{00000002-A811-4234-A2F4-C0012FD3960E}"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Length of Viewing Time (min)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Length of Viewing Time (min)</a:t>
              </a:r>
            </a:p>
          </cx:txPr>
        </cx:title>
        <cx:tickLabels/>
      </cx:axis>
      <cx:axis id="1">
        <cx:valScaling/>
        <cx:title>
          <cx:tx>
            <cx:txData>
              <cx:v>Relative Frequency of Students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Relative Frequency of Students</a:t>
              </a:r>
            </a:p>
          </cx:txPr>
        </cx:title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77978</xdr:colOff>
      <xdr:row>15</xdr:row>
      <xdr:rowOff>66045</xdr:rowOff>
    </xdr:from>
    <xdr:to>
      <xdr:col>9</xdr:col>
      <xdr:colOff>866775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2DE5D-F451-D3AA-7DB2-648A5B6BD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80962</xdr:colOff>
      <xdr:row>28</xdr:row>
      <xdr:rowOff>66675</xdr:rowOff>
    </xdr:from>
    <xdr:to>
      <xdr:col>9</xdr:col>
      <xdr:colOff>861391</xdr:colOff>
      <xdr:row>41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ADA904-5FD0-694A-B1EF-024570FB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57979</xdr:colOff>
      <xdr:row>15</xdr:row>
      <xdr:rowOff>69575</xdr:rowOff>
    </xdr:from>
    <xdr:to>
      <xdr:col>15</xdr:col>
      <xdr:colOff>695325</xdr:colOff>
      <xdr:row>27</xdr:row>
      <xdr:rowOff>133351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68B1ECB8-3998-0E92-6B74-1A0353A46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6704" y="3260450"/>
              <a:ext cx="4752146" cy="2578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61912</xdr:colOff>
      <xdr:row>28</xdr:row>
      <xdr:rowOff>77185</xdr:rowOff>
    </xdr:from>
    <xdr:to>
      <xdr:col>15</xdr:col>
      <xdr:colOff>709448</xdr:colOff>
      <xdr:row>41</xdr:row>
      <xdr:rowOff>134335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A1D26CB6-19B8-FFFF-3BA0-68FD61E819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0637" y="5992210"/>
              <a:ext cx="4762336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46D1-588C-4C46-90EF-04B0F255D7EF}">
  <sheetPr>
    <pageSetUpPr fitToPage="1"/>
  </sheetPr>
  <dimension ref="A1:Q53"/>
  <sheetViews>
    <sheetView tabSelected="1" zoomScale="55" zoomScaleNormal="55" workbookViewId="0">
      <selection activeCell="P4" sqref="P4"/>
    </sheetView>
  </sheetViews>
  <sheetFormatPr defaultColWidth="0" defaultRowHeight="15" zeroHeight="1" x14ac:dyDescent="0.2"/>
  <cols>
    <col min="1" max="1" width="2.21875" style="39" customWidth="1"/>
    <col min="2" max="7" width="10.77734375" style="21" customWidth="1"/>
    <col min="8" max="9" width="12.77734375" style="21" customWidth="1"/>
    <col min="10" max="10" width="10.77734375" style="21" customWidth="1"/>
    <col min="11" max="11" width="10.6640625" style="39" bestFit="1" customWidth="1"/>
    <col min="12" max="12" width="10.6640625" style="21" bestFit="1" customWidth="1"/>
    <col min="13" max="16" width="8.88671875" style="39" customWidth="1"/>
    <col min="17" max="17" width="2" style="39" customWidth="1"/>
    <col min="18" max="16384" width="8.88671875" style="39" hidden="1"/>
  </cols>
  <sheetData>
    <row r="1" spans="2:15" x14ac:dyDescent="0.2"/>
    <row r="2" spans="2:15" x14ac:dyDescent="0.2">
      <c r="B2" s="39"/>
      <c r="E2" s="40" t="s">
        <v>6</v>
      </c>
      <c r="F2" s="40" t="s">
        <v>7</v>
      </c>
      <c r="G2" s="40" t="s">
        <v>9</v>
      </c>
      <c r="H2" s="41" t="s">
        <v>8</v>
      </c>
      <c r="I2" s="41"/>
      <c r="J2" s="40" t="s">
        <v>10</v>
      </c>
      <c r="K2" s="40" t="s">
        <v>11</v>
      </c>
      <c r="L2" s="40" t="s">
        <v>12</v>
      </c>
      <c r="M2" s="42" t="s">
        <v>13</v>
      </c>
      <c r="N2" s="42" t="s">
        <v>14</v>
      </c>
      <c r="O2" s="42" t="s">
        <v>15</v>
      </c>
    </row>
    <row r="3" spans="2:15" ht="5.25" customHeight="1" thickBot="1" x14ac:dyDescent="0.25">
      <c r="B3" s="39"/>
      <c r="E3" s="40"/>
      <c r="F3" s="40"/>
      <c r="G3" s="40"/>
      <c r="H3" s="43"/>
      <c r="I3" s="43"/>
      <c r="J3" s="40"/>
      <c r="K3" s="40"/>
      <c r="L3" s="40"/>
      <c r="M3" s="42"/>
      <c r="N3" s="42"/>
      <c r="O3" s="42"/>
    </row>
    <row r="4" spans="2:15" ht="54.95" customHeight="1" thickBot="1" x14ac:dyDescent="0.25">
      <c r="B4" s="35" t="s">
        <v>18</v>
      </c>
      <c r="C4" s="36" t="s">
        <v>19</v>
      </c>
      <c r="D4" s="45" t="s">
        <v>22</v>
      </c>
      <c r="E4" s="36" t="s">
        <v>1</v>
      </c>
      <c r="F4" s="36" t="s">
        <v>0</v>
      </c>
      <c r="G4" s="36" t="s">
        <v>2</v>
      </c>
      <c r="H4" s="36" t="s">
        <v>21</v>
      </c>
      <c r="I4" s="36" t="s">
        <v>20</v>
      </c>
      <c r="J4" s="36" t="s">
        <v>3</v>
      </c>
      <c r="K4" s="37" t="s">
        <v>4</v>
      </c>
      <c r="L4" s="36" t="s">
        <v>23</v>
      </c>
      <c r="M4" s="36" t="s">
        <v>24</v>
      </c>
      <c r="N4" s="36" t="s">
        <v>25</v>
      </c>
      <c r="O4" s="38" t="s">
        <v>26</v>
      </c>
    </row>
    <row r="5" spans="2:15" x14ac:dyDescent="0.2">
      <c r="B5" s="1">
        <v>300</v>
      </c>
      <c r="C5" s="2">
        <v>399</v>
      </c>
      <c r="D5" s="2">
        <v>14</v>
      </c>
      <c r="E5" s="2">
        <f>C5</f>
        <v>399</v>
      </c>
      <c r="F5" s="2">
        <f>B5</f>
        <v>300</v>
      </c>
      <c r="G5" s="2">
        <f>(C5+B5)/2</f>
        <v>349.5</v>
      </c>
      <c r="H5" s="2">
        <f>((B5-1)+B5)/2</f>
        <v>299.5</v>
      </c>
      <c r="I5" s="2">
        <f>(C5+B6)/2</f>
        <v>399.5</v>
      </c>
      <c r="J5" s="3">
        <f>I5-H5</f>
        <v>100</v>
      </c>
      <c r="K5" s="2">
        <v>14</v>
      </c>
      <c r="L5" s="2">
        <f t="shared" ref="L5:L13" si="0">K5/$D$14</f>
        <v>3.5000000000000003E-2</v>
      </c>
      <c r="M5" s="2">
        <v>3.5000000000000003E-2</v>
      </c>
      <c r="N5" s="4"/>
      <c r="O5" s="5"/>
    </row>
    <row r="6" spans="2:15" x14ac:dyDescent="0.2">
      <c r="B6" s="6">
        <v>400</v>
      </c>
      <c r="C6" s="7">
        <v>499</v>
      </c>
      <c r="D6" s="7">
        <v>46</v>
      </c>
      <c r="E6" s="7">
        <f t="shared" ref="E6:E13" si="1">C6</f>
        <v>499</v>
      </c>
      <c r="F6" s="7">
        <f t="shared" ref="F6:F13" si="2">B6</f>
        <v>400</v>
      </c>
      <c r="G6" s="7">
        <f t="shared" ref="G6:G13" si="3">(C6+B6)/2</f>
        <v>449.5</v>
      </c>
      <c r="H6" s="7">
        <f>(C5+B6)/2</f>
        <v>399.5</v>
      </c>
      <c r="I6" s="7">
        <f t="shared" ref="I6:I12" si="4">(C6+B7)/2</f>
        <v>499.5</v>
      </c>
      <c r="J6" s="8">
        <f t="shared" ref="J6:J13" si="5">I6-H6</f>
        <v>100</v>
      </c>
      <c r="K6" s="7">
        <v>46</v>
      </c>
      <c r="L6" s="7">
        <f t="shared" si="0"/>
        <v>0.115</v>
      </c>
      <c r="M6" s="7">
        <v>0.115</v>
      </c>
      <c r="N6" s="9"/>
      <c r="O6" s="10"/>
    </row>
    <row r="7" spans="2:15" x14ac:dyDescent="0.2">
      <c r="B7" s="11">
        <v>500</v>
      </c>
      <c r="C7" s="12">
        <v>599</v>
      </c>
      <c r="D7" s="12">
        <v>58</v>
      </c>
      <c r="E7" s="12">
        <f t="shared" si="1"/>
        <v>599</v>
      </c>
      <c r="F7" s="12">
        <f t="shared" si="2"/>
        <v>500</v>
      </c>
      <c r="G7" s="12">
        <f t="shared" si="3"/>
        <v>549.5</v>
      </c>
      <c r="H7" s="12">
        <f t="shared" ref="H7:H13" si="6">(C6+B7)/2</f>
        <v>499.5</v>
      </c>
      <c r="I7" s="12">
        <f t="shared" si="4"/>
        <v>599.5</v>
      </c>
      <c r="J7" s="8">
        <f t="shared" si="5"/>
        <v>100</v>
      </c>
      <c r="K7" s="12">
        <v>58</v>
      </c>
      <c r="L7" s="12">
        <f t="shared" si="0"/>
        <v>0.14499999999999999</v>
      </c>
      <c r="M7" s="12">
        <v>0.14499999999999999</v>
      </c>
      <c r="N7" s="13"/>
      <c r="O7" s="14">
        <v>0.14499999999999999</v>
      </c>
    </row>
    <row r="8" spans="2:15" x14ac:dyDescent="0.2">
      <c r="B8" s="6">
        <v>600</v>
      </c>
      <c r="C8" s="7">
        <v>699</v>
      </c>
      <c r="D8" s="7">
        <v>76</v>
      </c>
      <c r="E8" s="7">
        <f t="shared" si="1"/>
        <v>699</v>
      </c>
      <c r="F8" s="7">
        <f t="shared" si="2"/>
        <v>600</v>
      </c>
      <c r="G8" s="7">
        <f t="shared" si="3"/>
        <v>649.5</v>
      </c>
      <c r="H8" s="7">
        <f t="shared" si="6"/>
        <v>599.5</v>
      </c>
      <c r="I8" s="7">
        <f t="shared" si="4"/>
        <v>699.5</v>
      </c>
      <c r="J8" s="8">
        <f t="shared" si="5"/>
        <v>100</v>
      </c>
      <c r="K8" s="8">
        <v>76</v>
      </c>
      <c r="L8" s="7">
        <f t="shared" si="0"/>
        <v>0.19</v>
      </c>
      <c r="M8" s="9"/>
      <c r="N8" s="9"/>
      <c r="O8" s="10">
        <v>0.19</v>
      </c>
    </row>
    <row r="9" spans="2:15" x14ac:dyDescent="0.2">
      <c r="B9" s="11">
        <v>700</v>
      </c>
      <c r="C9" s="12">
        <v>799</v>
      </c>
      <c r="D9" s="12">
        <v>68</v>
      </c>
      <c r="E9" s="8">
        <f t="shared" si="1"/>
        <v>799</v>
      </c>
      <c r="F9" s="12">
        <f t="shared" si="2"/>
        <v>700</v>
      </c>
      <c r="G9" s="12">
        <f t="shared" si="3"/>
        <v>749.5</v>
      </c>
      <c r="H9" s="12">
        <f t="shared" si="6"/>
        <v>699.5</v>
      </c>
      <c r="I9" s="12">
        <f t="shared" si="4"/>
        <v>799.5</v>
      </c>
      <c r="J9" s="8">
        <f t="shared" si="5"/>
        <v>100</v>
      </c>
      <c r="K9" s="12">
        <v>68</v>
      </c>
      <c r="L9" s="12">
        <f t="shared" si="0"/>
        <v>0.17</v>
      </c>
      <c r="M9" s="13"/>
      <c r="N9" s="13"/>
      <c r="O9" s="14">
        <v>0.17</v>
      </c>
    </row>
    <row r="10" spans="2:15" x14ac:dyDescent="0.2">
      <c r="B10" s="6">
        <v>800</v>
      </c>
      <c r="C10" s="7">
        <v>899</v>
      </c>
      <c r="D10" s="7">
        <v>62</v>
      </c>
      <c r="E10" s="7">
        <f t="shared" si="1"/>
        <v>899</v>
      </c>
      <c r="F10" s="7">
        <f t="shared" si="2"/>
        <v>800</v>
      </c>
      <c r="G10" s="7">
        <f t="shared" si="3"/>
        <v>849.5</v>
      </c>
      <c r="H10" s="7">
        <f t="shared" si="6"/>
        <v>799.5</v>
      </c>
      <c r="I10" s="7">
        <f t="shared" si="4"/>
        <v>899.5</v>
      </c>
      <c r="J10" s="8">
        <f t="shared" si="5"/>
        <v>100</v>
      </c>
      <c r="K10" s="7">
        <v>62</v>
      </c>
      <c r="L10" s="8">
        <f t="shared" si="0"/>
        <v>0.155</v>
      </c>
      <c r="M10" s="9"/>
      <c r="N10" s="9"/>
      <c r="O10" s="10">
        <v>0.155</v>
      </c>
    </row>
    <row r="11" spans="2:15" x14ac:dyDescent="0.2">
      <c r="B11" s="11">
        <v>900</v>
      </c>
      <c r="C11" s="12">
        <v>999</v>
      </c>
      <c r="D11" s="12">
        <v>48</v>
      </c>
      <c r="E11" s="12">
        <f t="shared" si="1"/>
        <v>999</v>
      </c>
      <c r="F11" s="12">
        <f t="shared" si="2"/>
        <v>900</v>
      </c>
      <c r="G11" s="8">
        <f t="shared" si="3"/>
        <v>949.5</v>
      </c>
      <c r="H11" s="12">
        <f t="shared" si="6"/>
        <v>899.5</v>
      </c>
      <c r="I11" s="12">
        <f t="shared" si="4"/>
        <v>999.5</v>
      </c>
      <c r="J11" s="8">
        <f t="shared" si="5"/>
        <v>100</v>
      </c>
      <c r="K11" s="12">
        <v>48</v>
      </c>
      <c r="L11" s="12">
        <f t="shared" si="0"/>
        <v>0.12</v>
      </c>
      <c r="M11" s="13"/>
      <c r="N11" s="13">
        <v>0.12</v>
      </c>
      <c r="O11" s="14">
        <v>0.12</v>
      </c>
    </row>
    <row r="12" spans="2:15" x14ac:dyDescent="0.2">
      <c r="B12" s="6">
        <v>1000</v>
      </c>
      <c r="C12" s="7">
        <v>1099</v>
      </c>
      <c r="D12" s="7">
        <v>22</v>
      </c>
      <c r="E12" s="7">
        <f t="shared" si="1"/>
        <v>1099</v>
      </c>
      <c r="F12" s="8">
        <f t="shared" si="2"/>
        <v>1000</v>
      </c>
      <c r="G12" s="7">
        <f t="shared" si="3"/>
        <v>1049.5</v>
      </c>
      <c r="H12" s="7">
        <f t="shared" si="6"/>
        <v>999.5</v>
      </c>
      <c r="I12" s="7">
        <f t="shared" si="4"/>
        <v>1099.5</v>
      </c>
      <c r="J12" s="8">
        <f t="shared" si="5"/>
        <v>100</v>
      </c>
      <c r="K12" s="7">
        <v>22</v>
      </c>
      <c r="L12" s="7">
        <f t="shared" si="0"/>
        <v>5.5E-2</v>
      </c>
      <c r="M12" s="9"/>
      <c r="N12" s="9">
        <v>5.5E-2</v>
      </c>
      <c r="O12" s="10"/>
    </row>
    <row r="13" spans="2:15" ht="15.75" thickBot="1" x14ac:dyDescent="0.25">
      <c r="B13" s="15">
        <v>1100</v>
      </c>
      <c r="C13" s="16">
        <v>1199</v>
      </c>
      <c r="D13" s="16">
        <v>6</v>
      </c>
      <c r="E13" s="17">
        <f t="shared" si="1"/>
        <v>1199</v>
      </c>
      <c r="F13" s="17">
        <f t="shared" si="2"/>
        <v>1100</v>
      </c>
      <c r="G13" s="17">
        <f t="shared" si="3"/>
        <v>1149.5</v>
      </c>
      <c r="H13" s="18">
        <f t="shared" si="6"/>
        <v>1099.5</v>
      </c>
      <c r="I13" s="18">
        <f>((C13+1)+C13)/2</f>
        <v>1199.5</v>
      </c>
      <c r="J13" s="18">
        <f t="shared" si="5"/>
        <v>100</v>
      </c>
      <c r="K13" s="16">
        <v>6</v>
      </c>
      <c r="L13" s="16">
        <f t="shared" si="0"/>
        <v>1.4999999999999999E-2</v>
      </c>
      <c r="M13" s="19"/>
      <c r="N13" s="19">
        <v>1.4999999999999999E-2</v>
      </c>
      <c r="O13" s="20"/>
    </row>
    <row r="14" spans="2:15" ht="16.5" thickBot="1" x14ac:dyDescent="0.25">
      <c r="C14" s="22" t="s">
        <v>17</v>
      </c>
      <c r="D14" s="23">
        <f>SUM(D5:D13)</f>
        <v>400</v>
      </c>
      <c r="K14" s="24">
        <f>SUM(K5:K13)</f>
        <v>400</v>
      </c>
      <c r="L14" s="25">
        <f>SUM(L5:L13)</f>
        <v>1</v>
      </c>
      <c r="M14" s="26">
        <f>SUM(M5:M7)</f>
        <v>0.29500000000000004</v>
      </c>
      <c r="N14" s="26">
        <f>SUM(N11:N13)</f>
        <v>0.19</v>
      </c>
      <c r="O14" s="27">
        <f>SUM(O7:O11)</f>
        <v>0.78</v>
      </c>
    </row>
    <row r="15" spans="2:15" ht="7.5" customHeight="1" thickBot="1" x14ac:dyDescent="0.25"/>
    <row r="16" spans="2:15" ht="54.95" customHeight="1" thickBot="1" x14ac:dyDescent="0.25">
      <c r="B16" s="35" t="s">
        <v>18</v>
      </c>
      <c r="C16" s="36" t="s">
        <v>19</v>
      </c>
      <c r="D16" s="36" t="s">
        <v>16</v>
      </c>
      <c r="E16" s="38" t="s">
        <v>4</v>
      </c>
    </row>
    <row r="17" spans="2:12" x14ac:dyDescent="0.2">
      <c r="B17" s="28">
        <v>200</v>
      </c>
      <c r="C17" s="29">
        <v>299</v>
      </c>
      <c r="D17" s="29">
        <v>249.5</v>
      </c>
      <c r="E17" s="30">
        <v>0</v>
      </c>
    </row>
    <row r="18" spans="2:12" x14ac:dyDescent="0.2">
      <c r="B18" s="11">
        <v>300</v>
      </c>
      <c r="C18" s="12">
        <v>399</v>
      </c>
      <c r="D18" s="12">
        <v>349.5</v>
      </c>
      <c r="E18" s="31">
        <v>14</v>
      </c>
    </row>
    <row r="19" spans="2:12" x14ac:dyDescent="0.2">
      <c r="B19" s="11">
        <v>400</v>
      </c>
      <c r="C19" s="12">
        <v>499</v>
      </c>
      <c r="D19" s="12">
        <v>449.5</v>
      </c>
      <c r="E19" s="31">
        <v>46</v>
      </c>
    </row>
    <row r="20" spans="2:12" x14ac:dyDescent="0.2">
      <c r="B20" s="11">
        <v>500</v>
      </c>
      <c r="C20" s="12">
        <v>599</v>
      </c>
      <c r="D20" s="12">
        <v>549.5</v>
      </c>
      <c r="E20" s="31">
        <v>58</v>
      </c>
    </row>
    <row r="21" spans="2:12" x14ac:dyDescent="0.2">
      <c r="B21" s="11">
        <v>600</v>
      </c>
      <c r="C21" s="12">
        <v>699</v>
      </c>
      <c r="D21" s="12">
        <v>649.5</v>
      </c>
      <c r="E21" s="31">
        <v>76</v>
      </c>
    </row>
    <row r="22" spans="2:12" x14ac:dyDescent="0.2">
      <c r="B22" s="11">
        <v>700</v>
      </c>
      <c r="C22" s="12">
        <v>799</v>
      </c>
      <c r="D22" s="12">
        <v>749.5</v>
      </c>
      <c r="E22" s="31">
        <v>68</v>
      </c>
    </row>
    <row r="23" spans="2:12" x14ac:dyDescent="0.2">
      <c r="B23" s="11">
        <v>800</v>
      </c>
      <c r="C23" s="12">
        <v>899</v>
      </c>
      <c r="D23" s="12">
        <v>849.5</v>
      </c>
      <c r="E23" s="31">
        <v>62</v>
      </c>
    </row>
    <row r="24" spans="2:12" x14ac:dyDescent="0.2">
      <c r="B24" s="11">
        <v>900</v>
      </c>
      <c r="C24" s="12">
        <v>999</v>
      </c>
      <c r="D24" s="12">
        <v>949.5</v>
      </c>
      <c r="E24" s="31">
        <v>48</v>
      </c>
    </row>
    <row r="25" spans="2:12" x14ac:dyDescent="0.2">
      <c r="B25" s="11">
        <v>1000</v>
      </c>
      <c r="C25" s="12">
        <v>1099</v>
      </c>
      <c r="D25" s="12">
        <v>1049.5</v>
      </c>
      <c r="E25" s="31">
        <v>22</v>
      </c>
    </row>
    <row r="26" spans="2:12" x14ac:dyDescent="0.2">
      <c r="B26" s="11">
        <v>1100</v>
      </c>
      <c r="C26" s="12">
        <v>1199</v>
      </c>
      <c r="D26" s="12">
        <v>1149.5</v>
      </c>
      <c r="E26" s="31">
        <v>6</v>
      </c>
    </row>
    <row r="27" spans="2:12" ht="15.75" thickBot="1" x14ac:dyDescent="0.25">
      <c r="B27" s="15">
        <v>1200</v>
      </c>
      <c r="C27" s="17">
        <v>1299</v>
      </c>
      <c r="D27" s="17">
        <v>1249.5</v>
      </c>
      <c r="E27" s="32">
        <v>0</v>
      </c>
    </row>
    <row r="28" spans="2:12" ht="16.5" thickBot="1" x14ac:dyDescent="0.25">
      <c r="D28" s="33" t="s">
        <v>17</v>
      </c>
      <c r="E28" s="34">
        <f>SUM(E17:E27)</f>
        <v>400</v>
      </c>
    </row>
    <row r="29" spans="2:12" ht="15.75" thickBot="1" x14ac:dyDescent="0.25"/>
    <row r="30" spans="2:12" ht="54.95" customHeight="1" thickBot="1" x14ac:dyDescent="0.25">
      <c r="B30" s="35" t="s">
        <v>18</v>
      </c>
      <c r="C30" s="36" t="s">
        <v>19</v>
      </c>
      <c r="D30" s="36" t="s">
        <v>16</v>
      </c>
      <c r="E30" s="38" t="s">
        <v>5</v>
      </c>
      <c r="G30" s="39"/>
      <c r="I30" s="39"/>
      <c r="J30" s="39"/>
      <c r="L30" s="39"/>
    </row>
    <row r="31" spans="2:12" x14ac:dyDescent="0.2">
      <c r="B31" s="28">
        <v>200</v>
      </c>
      <c r="C31" s="29">
        <v>299</v>
      </c>
      <c r="D31" s="29">
        <v>249.5</v>
      </c>
      <c r="E31" s="30">
        <v>0</v>
      </c>
      <c r="G31" s="39"/>
      <c r="I31" s="39"/>
      <c r="J31" s="39"/>
      <c r="L31" s="39"/>
    </row>
    <row r="32" spans="2:12" x14ac:dyDescent="0.2">
      <c r="B32" s="11">
        <v>300</v>
      </c>
      <c r="C32" s="12">
        <v>399</v>
      </c>
      <c r="D32" s="12">
        <v>349.5</v>
      </c>
      <c r="E32" s="31">
        <v>3.5000000000000003E-2</v>
      </c>
      <c r="G32" s="39"/>
      <c r="I32" s="39"/>
      <c r="J32" s="39"/>
      <c r="L32" s="39"/>
    </row>
    <row r="33" spans="2:12" x14ac:dyDescent="0.2">
      <c r="B33" s="11">
        <v>400</v>
      </c>
      <c r="C33" s="12">
        <v>499</v>
      </c>
      <c r="D33" s="12">
        <v>449.5</v>
      </c>
      <c r="E33" s="31">
        <v>0.115</v>
      </c>
      <c r="G33" s="39"/>
      <c r="I33" s="39"/>
      <c r="J33" s="39"/>
      <c r="L33" s="39"/>
    </row>
    <row r="34" spans="2:12" x14ac:dyDescent="0.2">
      <c r="B34" s="11">
        <v>500</v>
      </c>
      <c r="C34" s="12">
        <v>599</v>
      </c>
      <c r="D34" s="12">
        <v>549.5</v>
      </c>
      <c r="E34" s="31">
        <v>0.14499999999999999</v>
      </c>
      <c r="G34" s="39"/>
      <c r="I34" s="39"/>
      <c r="J34" s="39"/>
      <c r="L34" s="39"/>
    </row>
    <row r="35" spans="2:12" x14ac:dyDescent="0.2">
      <c r="B35" s="11">
        <v>600</v>
      </c>
      <c r="C35" s="12">
        <v>699</v>
      </c>
      <c r="D35" s="12">
        <v>649.5</v>
      </c>
      <c r="E35" s="31">
        <v>0.19</v>
      </c>
      <c r="G35" s="39"/>
      <c r="I35" s="39"/>
      <c r="J35" s="39"/>
      <c r="L35" s="39"/>
    </row>
    <row r="36" spans="2:12" x14ac:dyDescent="0.2">
      <c r="B36" s="11">
        <v>700</v>
      </c>
      <c r="C36" s="12">
        <v>799</v>
      </c>
      <c r="D36" s="12">
        <v>749.5</v>
      </c>
      <c r="E36" s="31">
        <v>0.17</v>
      </c>
      <c r="G36" s="39"/>
      <c r="I36" s="39"/>
      <c r="J36" s="39"/>
      <c r="L36" s="39"/>
    </row>
    <row r="37" spans="2:12" x14ac:dyDescent="0.2">
      <c r="B37" s="11">
        <v>800</v>
      </c>
      <c r="C37" s="12">
        <v>899</v>
      </c>
      <c r="D37" s="12">
        <v>849.5</v>
      </c>
      <c r="E37" s="31">
        <v>0.155</v>
      </c>
      <c r="G37" s="39"/>
      <c r="I37" s="39"/>
      <c r="J37" s="39"/>
      <c r="L37" s="39"/>
    </row>
    <row r="38" spans="2:12" x14ac:dyDescent="0.2">
      <c r="B38" s="11">
        <v>900</v>
      </c>
      <c r="C38" s="12">
        <v>999</v>
      </c>
      <c r="D38" s="12">
        <v>949.5</v>
      </c>
      <c r="E38" s="31">
        <v>0.12</v>
      </c>
      <c r="G38" s="39"/>
      <c r="I38" s="39"/>
      <c r="J38" s="39"/>
      <c r="L38" s="39"/>
    </row>
    <row r="39" spans="2:12" x14ac:dyDescent="0.2">
      <c r="B39" s="11">
        <v>1000</v>
      </c>
      <c r="C39" s="12">
        <v>1099</v>
      </c>
      <c r="D39" s="12">
        <v>1049.5</v>
      </c>
      <c r="E39" s="31">
        <v>5.5E-2</v>
      </c>
      <c r="G39" s="39"/>
      <c r="I39" s="39"/>
      <c r="J39" s="39"/>
      <c r="L39" s="39"/>
    </row>
    <row r="40" spans="2:12" x14ac:dyDescent="0.2">
      <c r="B40" s="11">
        <v>1100</v>
      </c>
      <c r="C40" s="12">
        <v>1199</v>
      </c>
      <c r="D40" s="12">
        <v>1149.5</v>
      </c>
      <c r="E40" s="31">
        <v>1.4999999999999999E-2</v>
      </c>
    </row>
    <row r="41" spans="2:12" ht="15.75" thickBot="1" x14ac:dyDescent="0.25">
      <c r="B41" s="15">
        <v>1200</v>
      </c>
      <c r="C41" s="17">
        <v>1299</v>
      </c>
      <c r="D41" s="17">
        <v>1249.5</v>
      </c>
      <c r="E41" s="32">
        <v>0</v>
      </c>
    </row>
    <row r="42" spans="2:12" ht="16.5" thickBot="1" x14ac:dyDescent="0.25">
      <c r="D42" s="33" t="s">
        <v>17</v>
      </c>
      <c r="E42" s="34">
        <f>SUM(E31:E41)</f>
        <v>1</v>
      </c>
    </row>
    <row r="43" spans="2:12" x14ac:dyDescent="0.2"/>
    <row r="53" spans="2:5" ht="15.75" hidden="1" x14ac:dyDescent="0.2">
      <c r="B53" s="44"/>
      <c r="C53" s="44"/>
      <c r="D53" s="44"/>
      <c r="E53" s="44"/>
    </row>
  </sheetData>
  <mergeCells count="1">
    <mergeCell ref="H2:I2"/>
  </mergeCells>
  <pageMargins left="0.23622047244094491" right="0.23622047244094491" top="0.74803149606299213" bottom="0.74803149606299213" header="0.31496062992125984" footer="0.31496062992125984"/>
  <pageSetup paperSize="5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DESQUITADO</dc:creator>
  <cp:lastModifiedBy>YUICHI DESQUITADO</cp:lastModifiedBy>
  <cp:lastPrinted>2023-09-10T10:25:01Z</cp:lastPrinted>
  <dcterms:created xsi:type="dcterms:W3CDTF">2023-09-10T07:37:25Z</dcterms:created>
  <dcterms:modified xsi:type="dcterms:W3CDTF">2023-09-10T10:35:04Z</dcterms:modified>
</cp:coreProperties>
</file>