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yi.ding\Dropbox\Overlap_RepeatElements_scripts\"/>
    </mc:Choice>
  </mc:AlternateContent>
  <bookViews>
    <workbookView xWindow="0" yWindow="0" windowWidth="25605" windowHeight="14520" tabRatio="500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5" i="1"/>
  <c r="D19" i="1"/>
  <c r="D15" i="1"/>
  <c r="D16" i="1"/>
  <c r="D12" i="1"/>
  <c r="D18" i="1"/>
  <c r="D17" i="1"/>
  <c r="D14" i="1"/>
  <c r="D13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<sst xmlns="http://schemas.openxmlformats.org/spreadsheetml/2006/main" count="70" uniqueCount="27">
  <si>
    <t>MACS2</t>
  </si>
  <si>
    <t>HOMER</t>
  </si>
  <si>
    <t>SICER</t>
  </si>
  <si>
    <t>human_Keratinocyte_BWA</t>
  </si>
  <si>
    <t>human_Keratinocyte_bowtie1</t>
  </si>
  <si>
    <t>human_Keratinocyte_bowtie2</t>
  </si>
  <si>
    <t>human_Keratinocyte_STAR</t>
  </si>
  <si>
    <t>mouse_Kidney_BWA</t>
  </si>
  <si>
    <t>mouse_Kidney_bowtie1</t>
  </si>
  <si>
    <t>mouse_Kidney_bowtie2</t>
  </si>
  <si>
    <t>mouse_Kidney_STAR</t>
  </si>
  <si>
    <t>Sample Name</t>
  </si>
  <si>
    <t>Reads from aligner (million)</t>
  </si>
  <si>
    <t>Peaks caller</t>
  </si>
  <si>
    <t>Peak numbers</t>
  </si>
  <si>
    <t>RepeatMasker</t>
  </si>
  <si>
    <t>LINE</t>
  </si>
  <si>
    <t>LTR</t>
  </si>
  <si>
    <t>Satellite</t>
  </si>
  <si>
    <t>SimpleRepeat</t>
  </si>
  <si>
    <t>SINE</t>
  </si>
  <si>
    <t>DNATransposon</t>
  </si>
  <si>
    <t>hKeratinocyte_bowtie1</t>
  </si>
  <si>
    <t>humanKeratinocyte_bowtie2</t>
  </si>
  <si>
    <t>mKidney_bowtie1</t>
  </si>
  <si>
    <t>mouseKidney_bowtie2</t>
  </si>
  <si>
    <t>OVERLAP_PERCENTAGE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</si>
</sst>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G1" sqref="G1"/>
    </sheetView>
  </sheetViews>
  <sheetFormatPr defaultColWidth="11" defaultRowHeight="15.75"/>
  <cols>
    <col min="1" max="1" width="33.875" customWidth="1"/>
    <col min="2" max="2" width="23.375" bestFit="1" customWidth="1"/>
    <col min="3" max="3" width="10.875" customWidth="1"/>
    <col min="7" max="7" width="27.375" customWidth="1"/>
    <col min="8" max="8" width="18.25" customWidth="1"/>
  </cols>
  <sheetData>
    <row r="1" spans="1:14">
      <c r="A1" t="s">
        <v>11</v>
      </c>
      <c r="B1" t="s">
        <v>12</v>
      </c>
      <c r="C1" t="s">
        <v>13</v>
      </c>
      <c r="D1" t="s">
        <v>14</v>
      </c>
      <c r="G1" s="1" t="s">
        <v>26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spans="1:14">
      <c r="A2" t="s">
        <v>3</v>
      </c>
      <c r="B2">
        <v>68</v>
      </c>
      <c r="C2" t="s">
        <v>0</v>
      </c>
      <c r="D2">
        <f>97754-24</f>
        <v>97730</v>
      </c>
      <c r="G2" s="1" t="s">
        <v>22</v>
      </c>
      <c r="H2" s="1">
        <v>95.471745889999994</v>
      </c>
      <c r="I2" s="1">
        <v>52.600334799999999</v>
      </c>
      <c r="J2" s="1">
        <v>28.860410479999999</v>
      </c>
      <c r="K2" s="1">
        <v>0.31370011399999997</v>
      </c>
      <c r="L2" s="1">
        <v>40.0917186</v>
      </c>
      <c r="M2" s="1">
        <v>67.069928399999995</v>
      </c>
      <c r="N2" s="1">
        <v>29.334477469999999</v>
      </c>
    </row>
    <row r="3" spans="1:14">
      <c r="A3" t="s">
        <v>4</v>
      </c>
      <c r="B3">
        <v>85</v>
      </c>
      <c r="C3" t="s">
        <v>0</v>
      </c>
      <c r="D3">
        <f>137695-24</f>
        <v>137671</v>
      </c>
      <c r="G3" s="1" t="s">
        <v>23</v>
      </c>
      <c r="H3" s="1">
        <v>65.747727119999993</v>
      </c>
      <c r="I3" s="1">
        <v>21.497705100000001</v>
      </c>
      <c r="J3" s="1">
        <v>14.713797789999999</v>
      </c>
      <c r="K3" s="1">
        <v>0.15756045499999999</v>
      </c>
      <c r="L3" s="1">
        <v>14.248945519999999</v>
      </c>
      <c r="M3" s="1">
        <v>25.825235119999999</v>
      </c>
      <c r="N3" s="1">
        <v>10.60548232</v>
      </c>
    </row>
    <row r="4" spans="1:14">
      <c r="A4" t="s">
        <v>5</v>
      </c>
      <c r="B4">
        <v>62</v>
      </c>
      <c r="C4" t="s">
        <v>0</v>
      </c>
      <c r="D4">
        <f>97488-24</f>
        <v>97464</v>
      </c>
      <c r="G4" s="1" t="s">
        <v>24</v>
      </c>
      <c r="H4" s="1">
        <v>51.666439939999997</v>
      </c>
      <c r="I4" s="1">
        <v>7.0436372980000002</v>
      </c>
      <c r="J4" s="1">
        <v>10.16490576</v>
      </c>
      <c r="K4" s="1">
        <v>0.47007965699999998</v>
      </c>
      <c r="L4" s="1">
        <v>24.676914709999998</v>
      </c>
      <c r="M4" s="1">
        <v>19.71009235</v>
      </c>
      <c r="N4" s="1">
        <v>3.7681948030000001</v>
      </c>
    </row>
    <row r="5" spans="1:14">
      <c r="A5" t="s">
        <v>6</v>
      </c>
      <c r="B5">
        <v>73</v>
      </c>
      <c r="C5" t="s">
        <v>0</v>
      </c>
      <c r="D5">
        <f>112583-24</f>
        <v>112559</v>
      </c>
      <c r="G5" s="1" t="s">
        <v>25</v>
      </c>
      <c r="H5" s="1">
        <v>53.355646960000001</v>
      </c>
      <c r="I5" s="1">
        <v>7.2102225630000003</v>
      </c>
      <c r="J5" s="1">
        <v>10.66518604</v>
      </c>
      <c r="K5" s="1">
        <v>0.50831287000000003</v>
      </c>
      <c r="L5" s="1">
        <v>26.138229819999999</v>
      </c>
      <c r="M5" s="1">
        <v>20.812674980000001</v>
      </c>
      <c r="N5" s="1">
        <v>3.8819462910000002</v>
      </c>
    </row>
    <row r="6" spans="1:14">
      <c r="A6" t="s">
        <v>7</v>
      </c>
      <c r="B6">
        <v>69</v>
      </c>
      <c r="C6" t="s">
        <v>0</v>
      </c>
      <c r="D6">
        <f>41909-24</f>
        <v>41885</v>
      </c>
    </row>
    <row r="7" spans="1:14">
      <c r="A7" t="s">
        <v>8</v>
      </c>
      <c r="B7">
        <v>65</v>
      </c>
      <c r="C7" t="s">
        <v>0</v>
      </c>
      <c r="D7">
        <f>43670-24</f>
        <v>43646</v>
      </c>
    </row>
    <row r="8" spans="1:14">
      <c r="A8" t="s">
        <v>9</v>
      </c>
      <c r="B8">
        <v>69</v>
      </c>
      <c r="C8" t="s">
        <v>0</v>
      </c>
      <c r="D8">
        <f>44398-24</f>
        <v>44374</v>
      </c>
    </row>
    <row r="9" spans="1:14">
      <c r="A9" t="s">
        <v>10</v>
      </c>
      <c r="B9">
        <v>69</v>
      </c>
      <c r="C9" t="s">
        <v>0</v>
      </c>
      <c r="D9">
        <f>44637-24</f>
        <v>44613</v>
      </c>
    </row>
    <row r="11" spans="1:14">
      <c r="B11" t="s">
        <v>12</v>
      </c>
      <c r="C11" t="s">
        <v>13</v>
      </c>
      <c r="D11" t="s">
        <v>14</v>
      </c>
    </row>
    <row r="12" spans="1:14">
      <c r="A12" t="s">
        <v>3</v>
      </c>
      <c r="B12">
        <v>68</v>
      </c>
      <c r="C12" t="s">
        <v>1</v>
      </c>
      <c r="D12">
        <f>101920-35</f>
        <v>101885</v>
      </c>
    </row>
    <row r="13" spans="1:14">
      <c r="A13" t="s">
        <v>4</v>
      </c>
      <c r="B13">
        <v>85</v>
      </c>
      <c r="C13" t="s">
        <v>1</v>
      </c>
      <c r="D13">
        <f>71121-35</f>
        <v>71086</v>
      </c>
    </row>
    <row r="14" spans="1:14">
      <c r="A14" t="s">
        <v>5</v>
      </c>
      <c r="B14">
        <v>62</v>
      </c>
      <c r="C14" t="s">
        <v>1</v>
      </c>
      <c r="D14">
        <f>102217-35</f>
        <v>102182</v>
      </c>
    </row>
    <row r="15" spans="1:14">
      <c r="A15" t="s">
        <v>6</v>
      </c>
      <c r="B15">
        <v>73</v>
      </c>
      <c r="C15" t="s">
        <v>1</v>
      </c>
      <c r="D15">
        <f>125397-35</f>
        <v>125362</v>
      </c>
    </row>
    <row r="16" spans="1:14">
      <c r="A16" t="s">
        <v>7</v>
      </c>
      <c r="B16">
        <v>69</v>
      </c>
      <c r="C16" t="s">
        <v>1</v>
      </c>
      <c r="D16">
        <f>66851-35</f>
        <v>66816</v>
      </c>
    </row>
    <row r="17" spans="1:4">
      <c r="A17" t="s">
        <v>8</v>
      </c>
      <c r="B17">
        <v>65</v>
      </c>
      <c r="C17" t="s">
        <v>1</v>
      </c>
      <c r="D17">
        <f>66193-35</f>
        <v>66158</v>
      </c>
    </row>
    <row r="18" spans="1:4">
      <c r="A18" t="s">
        <v>9</v>
      </c>
      <c r="B18">
        <v>69</v>
      </c>
      <c r="C18" t="s">
        <v>1</v>
      </c>
      <c r="D18">
        <f>63971-35</f>
        <v>63936</v>
      </c>
    </row>
    <row r="19" spans="1:4">
      <c r="A19" t="s">
        <v>10</v>
      </c>
      <c r="B19">
        <v>69</v>
      </c>
      <c r="C19" t="s">
        <v>1</v>
      </c>
      <c r="D19">
        <f>64782-35</f>
        <v>64747</v>
      </c>
    </row>
    <row r="21" spans="1:4">
      <c r="B21" t="s">
        <v>12</v>
      </c>
      <c r="C21" t="s">
        <v>13</v>
      </c>
      <c r="D21" t="s">
        <v>14</v>
      </c>
    </row>
    <row r="22" spans="1:4">
      <c r="A22" t="s">
        <v>3</v>
      </c>
      <c r="B22">
        <v>68</v>
      </c>
      <c r="C22" t="s">
        <v>2</v>
      </c>
      <c r="D22">
        <v>114374</v>
      </c>
    </row>
    <row r="23" spans="1:4">
      <c r="A23" t="s">
        <v>4</v>
      </c>
      <c r="B23">
        <v>85</v>
      </c>
      <c r="C23" t="s">
        <v>2</v>
      </c>
      <c r="D23">
        <v>111338</v>
      </c>
    </row>
    <row r="24" spans="1:4">
      <c r="A24" t="s">
        <v>5</v>
      </c>
      <c r="B24">
        <v>62</v>
      </c>
      <c r="C24" t="s">
        <v>2</v>
      </c>
      <c r="D24">
        <v>95675</v>
      </c>
    </row>
    <row r="25" spans="1:4">
      <c r="A25" t="s">
        <v>6</v>
      </c>
      <c r="B25">
        <v>73</v>
      </c>
      <c r="C25" t="s">
        <v>2</v>
      </c>
      <c r="D25">
        <v>102573</v>
      </c>
    </row>
    <row r="26" spans="1:4">
      <c r="A26" t="s">
        <v>7</v>
      </c>
      <c r="B26">
        <v>69</v>
      </c>
      <c r="C26" t="s">
        <v>2</v>
      </c>
      <c r="D26">
        <v>73356</v>
      </c>
    </row>
    <row r="27" spans="1:4">
      <c r="A27" t="s">
        <v>8</v>
      </c>
      <c r="B27">
        <v>65</v>
      </c>
      <c r="C27" t="s">
        <v>2</v>
      </c>
      <c r="D27">
        <v>82127</v>
      </c>
    </row>
    <row r="28" spans="1:4">
      <c r="A28" t="s">
        <v>9</v>
      </c>
      <c r="B28">
        <v>69</v>
      </c>
      <c r="C28" t="s">
        <v>2</v>
      </c>
      <c r="D28">
        <v>74551</v>
      </c>
    </row>
    <row r="29" spans="1:4">
      <c r="A29" t="s">
        <v>10</v>
      </c>
      <c r="B29">
        <v>69</v>
      </c>
      <c r="C29" t="s">
        <v>2</v>
      </c>
      <c r="D29">
        <v>73214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Briony</dc:creator>
  <cp:lastModifiedBy>Yi Ding</cp:lastModifiedBy>
  <dcterms:created xsi:type="dcterms:W3CDTF">2018-12-10T18:03:29Z</dcterms:created>
  <dcterms:modified xsi:type="dcterms:W3CDTF">2018-12-12T00:25:55Z</dcterms:modified>
</cp:coreProperties>
</file>