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SQA\files\"/>
    </mc:Choice>
  </mc:AlternateContent>
  <xr:revisionPtr revIDLastSave="0" documentId="13_ncr:1_{C0949367-B91B-4689-8D75-F9952DE180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ases" sheetId="3" r:id="rId1"/>
    <sheet name="phone test case" sheetId="4" r:id="rId2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3" i="3"/>
  <c r="I2" i="3"/>
  <c r="I4" i="3"/>
  <c r="I5" i="4" l="1"/>
  <c r="I5" i="3"/>
</calcChain>
</file>

<file path=xl/sharedStrings.xml><?xml version="1.0" encoding="utf-8"?>
<sst xmlns="http://schemas.openxmlformats.org/spreadsheetml/2006/main" count="366" uniqueCount="194">
  <si>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</si>
  <si>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</si>
  <si>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</si>
  <si>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</si>
  <si>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</si>
  <si>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</si>
  <si>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</si>
  <si>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</si>
  <si>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</si>
  <si>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</si>
  <si>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</si>
  <si>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</si>
  <si>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</si>
  <si>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</si>
  <si>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</si>
  <si>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</si>
  <si>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</si>
  <si>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</si>
  <si>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</si>
  <si>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</si>
  <si>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</si>
  <si>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</si>
  <si>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</si>
  <si>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</si>
  <si>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</si>
  <si>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</si>
  <si>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</si>
  <si>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28/4/2021</t>
  </si>
  <si>
    <t>Epic</t>
  </si>
  <si>
    <t>SH-091</t>
  </si>
  <si>
    <t>precondition</t>
  </si>
  <si>
    <t>lenskart</t>
  </si>
  <si>
    <t>Sign up</t>
  </si>
  <si>
    <t>15/6/2022</t>
  </si>
  <si>
    <t>TC_signup_001</t>
  </si>
  <si>
    <t>verify Logo in sign up page</t>
  </si>
  <si>
    <t>lenscart logo should display</t>
  </si>
  <si>
    <t>yes its display</t>
  </si>
  <si>
    <t>TC_signup_002</t>
  </si>
  <si>
    <t>TC_signup_003</t>
  </si>
  <si>
    <t>TC_signup_004</t>
  </si>
  <si>
    <t>verify 'create account' text is avilable</t>
  </si>
  <si>
    <t>1.open browser
2.enter url=https://international.lenskart.com
3.click account option
4.click sign up</t>
  </si>
  <si>
    <t>create account should display</t>
  </si>
  <si>
    <t>verify 'Full name' field is avilable</t>
  </si>
  <si>
    <t>Full name field should aviable</t>
  </si>
  <si>
    <t>yes its avilable</t>
  </si>
  <si>
    <t>yeasin rahman</t>
  </si>
  <si>
    <t>verify 'Email' field is avilable</t>
  </si>
  <si>
    <t>Email field should aviable</t>
  </si>
  <si>
    <t>yes its aviable</t>
  </si>
  <si>
    <t>TC_signup_005</t>
  </si>
  <si>
    <t>TC_signup_006</t>
  </si>
  <si>
    <t>TC_signup_007</t>
  </si>
  <si>
    <t>verify 'password' field is avilable</t>
  </si>
  <si>
    <t>password field should aviable</t>
  </si>
  <si>
    <t>verify placeholder text in fields is avilable</t>
  </si>
  <si>
    <t>placeholder text in fields should aviable</t>
  </si>
  <si>
    <t>verify create account button  is avilable</t>
  </si>
  <si>
    <t>create account button should display should</t>
  </si>
  <si>
    <t>TC_signup_008</t>
  </si>
  <si>
    <t>TC_signup_009</t>
  </si>
  <si>
    <t>TC_signup_010</t>
  </si>
  <si>
    <t>TC_signup_011</t>
  </si>
  <si>
    <t xml:space="preserve">verify "By creating this account, you agree to the, Privacy Policy." text and link is avilable </t>
  </si>
  <si>
    <t>by creating this account you are agree to the privacy policy should avilable</t>
  </si>
  <si>
    <t>verify sign in with facebbook link as avilable</t>
  </si>
  <si>
    <t xml:space="preserve">create account button should display </t>
  </si>
  <si>
    <t>verify sign in with google link as avilable</t>
  </si>
  <si>
    <t xml:space="preserve">sign in with facebook  should display </t>
  </si>
  <si>
    <t xml:space="preserve">sign in with google  should display </t>
  </si>
  <si>
    <t>TC_signup_012</t>
  </si>
  <si>
    <t>1.open browser
2.enter url=https://international.lenskart.com
3.click account option
4.click sign up
5.click on  create account button</t>
  </si>
  <si>
    <t>warning msg should display for mandatory fields</t>
  </si>
  <si>
    <t>arning massage showed</t>
  </si>
  <si>
    <t xml:space="preserve">verify sign up functionality with blank data all field </t>
  </si>
  <si>
    <t>TC_signup_013</t>
  </si>
  <si>
    <t>TC_signup_014</t>
  </si>
  <si>
    <t>TC_signup_015</t>
  </si>
  <si>
    <t>TC_signup_016</t>
  </si>
  <si>
    <t>TC_signup_017</t>
  </si>
  <si>
    <t>TC_signup_018</t>
  </si>
  <si>
    <t xml:space="preserve">verify sign up functionality with invalid data </t>
  </si>
  <si>
    <t>error msg should display for mandatory fields</t>
  </si>
  <si>
    <t>error massage showed</t>
  </si>
  <si>
    <t xml:space="preserve">verify sign up functionality with invalid email and valid password </t>
  </si>
  <si>
    <t>should show error msg on email fiels and not sign up</t>
  </si>
  <si>
    <t xml:space="preserve">verify sign up functionality with same valid email and  password </t>
  </si>
  <si>
    <t>should show error msg 'This email address is already associated with an account. If this account is yours, you can reset your password' and not sign up</t>
  </si>
  <si>
    <t xml:space="preserve">verify sign up functionality with valid email and blank password </t>
  </si>
  <si>
    <t>should show error msg 'Password can't be blank' and not sign up</t>
  </si>
  <si>
    <t>error message showed and not signup</t>
  </si>
  <si>
    <t xml:space="preserve">verify sign up functionality with blank email and  password </t>
  </si>
  <si>
    <t>Application should be available</t>
  </si>
  <si>
    <t>should show error msg 'email is can not blank' and not sign up</t>
  </si>
  <si>
    <t>verify sign up functionality with "sing in with facebook' link</t>
  </si>
  <si>
    <t>1.open browser
2.enter url=https://international.lenskart.com
3.click account option
4.click sign up
5.click on  sign in with facebook link</t>
  </si>
  <si>
    <t>Application should be available and facebook id need</t>
  </si>
  <si>
    <t>should sign in successful</t>
  </si>
  <si>
    <t>sign in sucessful</t>
  </si>
  <si>
    <t>TC_signup_019</t>
  </si>
  <si>
    <t>verify sign up functionality with "sing in with google' link</t>
  </si>
  <si>
    <t>Application should be available and gamil id need</t>
  </si>
  <si>
    <t>1.open browser
2.enter url=https://international.lenskart.com
3.click account option
4.click sign up
5.click on  sign in with google</t>
  </si>
  <si>
    <t>TC_signup_020</t>
  </si>
  <si>
    <t>TC_signup_021</t>
  </si>
  <si>
    <t>TC_signup_022</t>
  </si>
  <si>
    <t>TC_signup_023</t>
  </si>
  <si>
    <t>TC_signup_024</t>
  </si>
  <si>
    <t>TC_signup_025</t>
  </si>
  <si>
    <t>TC_signup_026</t>
  </si>
  <si>
    <t>verify signup functionality with valid inputs data</t>
  </si>
  <si>
    <t>aplication should be avilable</t>
  </si>
  <si>
    <t>verify placegholder text in input fields</t>
  </si>
  <si>
    <t xml:space="preserve">1.open browser
2.enter url=https://international.lenskart.com
3.click account option
4.click sign up
</t>
  </si>
  <si>
    <t>should avilable placeholder text in input</t>
  </si>
  <si>
    <t>placeholder text there</t>
  </si>
  <si>
    <t xml:space="preserve">1.open browser
2.enter url=https://international.lenskart.com
3.click account option
4.click sign up
5.click on sign I with facebook links
</t>
  </si>
  <si>
    <t>redirect to facebook log in page</t>
  </si>
  <si>
    <t>yes redirect to facebook log in page</t>
  </si>
  <si>
    <t xml:space="preserve">1.open browser
2.enter url=https://international.lenskart.com
3.click account option
4.click sign up
5.click on sign I with google links
</t>
  </si>
  <si>
    <t>redirect to google log in page</t>
  </si>
  <si>
    <t>verify privacy policy link works</t>
  </si>
  <si>
    <t xml:space="preserve">1.open browser
2.enter url=https://international.lenskart.com
3.click account option
4.click sign up
5.click on privacy policy links
</t>
  </si>
  <si>
    <t>redirect to policy page</t>
  </si>
  <si>
    <t>yes redirect to google log in page</t>
  </si>
  <si>
    <t>yes redirect to  privacy policy  page</t>
  </si>
  <si>
    <t>verify sign in with facebook link works</t>
  </si>
  <si>
    <t>verify sign in with google link works</t>
  </si>
  <si>
    <t>email:abc@,password:1234578</t>
  </si>
  <si>
    <t>email:abc@,password:1234579</t>
  </si>
  <si>
    <t>email:"" password:""</t>
  </si>
  <si>
    <t>email:"abc@com" password:"1122"</t>
  </si>
  <si>
    <t>email:"abc@gmail.com" password:""</t>
  </si>
  <si>
    <t>email:"abc@gmail.com" password:"1234"</t>
  </si>
  <si>
    <t>verify name field start with special characters</t>
  </si>
  <si>
    <t>name="$yt"</t>
  </si>
  <si>
    <t>should show error message "name can not start with special characters and not sign up</t>
  </si>
  <si>
    <t>its accepts and go to home page</t>
  </si>
  <si>
    <t>verify password field length min &lt;5</t>
  </si>
  <si>
    <t xml:space="preserve">1.open browser
2.enter url=https://international.lenskart.com
3.click account option
4.click sign up
5.click on create acount button
</t>
  </si>
  <si>
    <t>should show error msg " password length too short"</t>
  </si>
  <si>
    <t>yes its show erroe message " password length too short"</t>
  </si>
  <si>
    <t>TC_signup_027</t>
  </si>
  <si>
    <t>should show error msg " password length too long max 14 char isa allow"</t>
  </si>
  <si>
    <t>verify password field length mix &gt;40</t>
  </si>
  <si>
    <t>yes its show erroe message " password length too long max 14 char is alllowt"</t>
  </si>
  <si>
    <t>TC_signup_028</t>
  </si>
  <si>
    <t>verify password field without special characters</t>
  </si>
  <si>
    <t>should show error"at least one special need" and not sign up</t>
  </si>
  <si>
    <t>no msg show and sign up sucessfuly</t>
  </si>
  <si>
    <t>login</t>
  </si>
  <si>
    <t xml:space="preserve">1.open plaay store
2.lenskart install
3.tab on app
</t>
  </si>
  <si>
    <t>verify img tag in login page</t>
  </si>
  <si>
    <t>image  should display</t>
  </si>
  <si>
    <t>"Login via" tex should display</t>
  </si>
  <si>
    <t>verify 'whats app'  link field is avilable</t>
  </si>
  <si>
    <t>verify 'or' text is avilable</t>
  </si>
  <si>
    <t>verify 'Login via phone number' link is avilable</t>
  </si>
  <si>
    <t>whatsapp link field should avilable</t>
  </si>
  <si>
    <t>OR' Text should avilable</t>
  </si>
  <si>
    <t>"login via phone number"link should avilable</t>
  </si>
  <si>
    <t>verify "by signing in you are agree to our" text  is avilable</t>
  </si>
  <si>
    <t>"by signing in you are agree to our" text  should avilable</t>
  </si>
  <si>
    <t>verify "Tearms of service &amp; privacy policy" link  is avilable</t>
  </si>
  <si>
    <t xml:space="preserve">"terms of services &amp; privacy policy"link should display </t>
  </si>
  <si>
    <t>TC_login_001</t>
  </si>
  <si>
    <t xml:space="preserve">1.open plaay store
2.lenskart install
3.tab on app
4./tab on login via phone number link
</t>
  </si>
  <si>
    <t>verify "login via phone number"link with wrong country code and valid number</t>
  </si>
  <si>
    <t>error msg "invalid phone number " should display for</t>
  </si>
  <si>
    <t>error  massage showed</t>
  </si>
  <si>
    <t>verify "login via phone number"link with wrong country code and number number</t>
  </si>
  <si>
    <t xml:space="preserve">error msg should display </t>
  </si>
  <si>
    <t>error massage not showed and go to next page</t>
  </si>
  <si>
    <t>verify otp with wrong number</t>
  </si>
  <si>
    <t>1.open plaay store
2.lenskart install
3.tab on app
4./tab on login via phone number link
5.enter valid number and tab continue</t>
  </si>
  <si>
    <t>should show error msg "wrong otp enter correct otp" and not login</t>
  </si>
  <si>
    <t>showed error msg and not login</t>
  </si>
  <si>
    <t xml:space="preserve">1.open plaay store
2.lenskart install
3.tab on app
</t>
  </si>
  <si>
    <t>verify whatsapp link functionlity</t>
  </si>
  <si>
    <t>whatsapp id</t>
  </si>
  <si>
    <t xml:space="preserve">should open  lenskart whatsapp </t>
  </si>
  <si>
    <t>yes its open</t>
  </si>
  <si>
    <t>verify login via phone number link functionlity</t>
  </si>
  <si>
    <t xml:space="preserve">should go to the  phone login page </t>
  </si>
  <si>
    <t>yes its go</t>
  </si>
  <si>
    <t>verify terms of service &amp; privacy policy</t>
  </si>
  <si>
    <t>should redirect to terms and condition page</t>
  </si>
  <si>
    <t>yes redirect to terms and condition page page</t>
  </si>
  <si>
    <t>click here</t>
  </si>
  <si>
    <t xml:space="preserve">1.Application should be available.
2.tab login via phone
</t>
  </si>
  <si>
    <t xml:space="preserve">1.Application should be available.
2.tab login via phone
3.tab continoue
</t>
  </si>
  <si>
    <t>26/4/2022</t>
  </si>
  <si>
    <t>verify 'Login via' text is avilable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</si>
</sst>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2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11" fillId="3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11" fillId="3" borderId="16" xfId="0" applyFont="1" applyFill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1" fontId="6" fillId="0" borderId="1" xfId="0" applyNumberFormat="1" applyFont="1" applyBorder="1" applyAlignment="1">
      <alignment vertical="center"/>
    </xf>
    <xf numFmtId="0" fontId="1" fillId="0" borderId="9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u/0/search?q=test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6"/>
  <sheetViews>
    <sheetView showGridLines="0" zoomScale="98" zoomScaleNormal="98" workbookViewId="0">
      <pane ySplit="6" topLeftCell="A28" activePane="bottomLeft" state="frozen"/>
      <selection pane="bottomLeft" activeCell="A7" sqref="A7:XFD7"/>
    </sheetView>
  </sheetViews>
  <sheetFormatPr defaultColWidth="14.42578125" defaultRowHeight="15" customHeight="1" x14ac:dyDescent="0.2"/>
  <cols>
    <col min="1" max="1" width="42.140625" style="7" customWidth="1"/>
    <col min="2" max="2" width="24.140625" style="7" customWidth="1"/>
    <col min="3" max="3" width="23.8554687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66" t="s">
        <v>4</v>
      </c>
      <c r="B1" s="64"/>
      <c r="C1" s="1" t="s">
        <v>31</v>
      </c>
      <c r="D1" s="4" t="s">
        <v>5</v>
      </c>
      <c r="E1" s="5" t="s">
        <v>33</v>
      </c>
      <c r="F1" s="6" t="s">
        <v>6</v>
      </c>
      <c r="G1" s="5"/>
      <c r="H1" s="62" t="s">
        <v>7</v>
      </c>
      <c r="I1" s="63"/>
    </row>
    <row r="2" spans="1:9" ht="12.75" x14ac:dyDescent="0.2">
      <c r="A2" s="65" t="s">
        <v>8</v>
      </c>
      <c r="B2" s="64"/>
      <c r="C2" s="2" t="s">
        <v>32</v>
      </c>
      <c r="D2" s="4" t="s">
        <v>9</v>
      </c>
      <c r="E2" s="5" t="s">
        <v>27</v>
      </c>
      <c r="F2" s="8" t="s">
        <v>10</v>
      </c>
      <c r="G2" s="5"/>
      <c r="H2" s="4" t="s">
        <v>0</v>
      </c>
      <c r="I2" s="19">
        <f>COUNTIF(A7:I34, "PASS")</f>
        <v>26</v>
      </c>
    </row>
    <row r="3" spans="1:9" ht="18" customHeight="1" x14ac:dyDescent="0.2">
      <c r="A3" s="65" t="s">
        <v>28</v>
      </c>
      <c r="B3" s="64"/>
      <c r="C3" s="2" t="s">
        <v>29</v>
      </c>
      <c r="D3" s="9" t="s">
        <v>11</v>
      </c>
      <c r="E3" s="3" t="s">
        <v>47</v>
      </c>
      <c r="F3" s="1" t="s">
        <v>12</v>
      </c>
      <c r="G3" s="2"/>
      <c r="H3" s="10" t="s">
        <v>1</v>
      </c>
      <c r="I3" s="20">
        <f>COUNTIF(A7:I34, "Fail")</f>
        <v>2</v>
      </c>
    </row>
    <row r="4" spans="1:9" ht="18" customHeight="1" x14ac:dyDescent="0.2">
      <c r="A4" s="65" t="s">
        <v>13</v>
      </c>
      <c r="B4" s="64"/>
      <c r="C4" s="2" t="s">
        <v>26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1">
        <f>COUNTIF(G7:G44, "WARNING")</f>
        <v>0</v>
      </c>
    </row>
    <row r="5" spans="1:9" ht="18" customHeight="1" x14ac:dyDescent="0.2">
      <c r="A5" s="59" t="s">
        <v>17</v>
      </c>
      <c r="B5" s="64"/>
      <c r="C5" s="59"/>
      <c r="D5" s="60"/>
      <c r="E5" s="60"/>
      <c r="F5" s="60"/>
      <c r="G5" s="61"/>
      <c r="H5" s="12" t="s">
        <v>18</v>
      </c>
      <c r="I5" s="22">
        <f>SUM(I2:I4:I3)</f>
        <v>28</v>
      </c>
    </row>
    <row r="6" spans="1:9" ht="26.25" customHeight="1" x14ac:dyDescent="0.2">
      <c r="A6" s="43" t="s">
        <v>19</v>
      </c>
      <c r="B6" s="42" t="s">
        <v>20</v>
      </c>
      <c r="C6" s="41" t="s">
        <v>30</v>
      </c>
      <c r="D6" s="41" t="s">
        <v>23</v>
      </c>
      <c r="E6" s="41" t="s">
        <v>24</v>
      </c>
      <c r="F6" s="40" t="s">
        <v>21</v>
      </c>
      <c r="G6" s="41" t="s">
        <v>25</v>
      </c>
      <c r="H6" s="39" t="s">
        <v>22</v>
      </c>
      <c r="I6" s="39" t="s">
        <v>2</v>
      </c>
    </row>
    <row r="7" spans="1:9" ht="51" x14ac:dyDescent="0.2">
      <c r="A7" s="17" t="s">
        <v>34</v>
      </c>
      <c r="B7" s="14" t="s">
        <v>35</v>
      </c>
      <c r="C7" s="14" t="s">
        <v>93</v>
      </c>
      <c r="D7" s="27"/>
      <c r="E7" s="14" t="s">
        <v>42</v>
      </c>
      <c r="F7" s="14" t="s">
        <v>36</v>
      </c>
      <c r="G7" s="14" t="s">
        <v>37</v>
      </c>
      <c r="H7" s="16" t="s">
        <v>0</v>
      </c>
      <c r="I7" s="31"/>
    </row>
    <row r="8" spans="1:9" ht="51" x14ac:dyDescent="0.2">
      <c r="A8" s="17" t="s">
        <v>38</v>
      </c>
      <c r="B8" s="14" t="s">
        <v>41</v>
      </c>
      <c r="C8" s="14" t="s">
        <v>93</v>
      </c>
      <c r="D8" s="27"/>
      <c r="E8" s="14" t="s">
        <v>42</v>
      </c>
      <c r="F8" s="14" t="s">
        <v>43</v>
      </c>
      <c r="G8" s="15" t="s">
        <v>37</v>
      </c>
      <c r="H8" s="16" t="s">
        <v>0</v>
      </c>
      <c r="I8" s="32"/>
    </row>
    <row r="9" spans="1:9" ht="51" x14ac:dyDescent="0.2">
      <c r="A9" s="17" t="s">
        <v>39</v>
      </c>
      <c r="B9" s="14" t="s">
        <v>44</v>
      </c>
      <c r="C9" s="14" t="s">
        <v>93</v>
      </c>
      <c r="D9" s="27"/>
      <c r="E9" s="14" t="s">
        <v>42</v>
      </c>
      <c r="F9" s="14" t="s">
        <v>45</v>
      </c>
      <c r="G9" s="15" t="s">
        <v>46</v>
      </c>
      <c r="H9" s="16" t="s">
        <v>0</v>
      </c>
      <c r="I9" s="31"/>
    </row>
    <row r="10" spans="1:9" ht="51" x14ac:dyDescent="0.2">
      <c r="A10" s="17" t="s">
        <v>40</v>
      </c>
      <c r="B10" s="14" t="s">
        <v>48</v>
      </c>
      <c r="C10" s="14" t="s">
        <v>93</v>
      </c>
      <c r="D10" s="27"/>
      <c r="E10" s="14" t="s">
        <v>42</v>
      </c>
      <c r="F10" s="14" t="s">
        <v>49</v>
      </c>
      <c r="G10" s="15" t="s">
        <v>50</v>
      </c>
      <c r="H10" s="16" t="s">
        <v>0</v>
      </c>
      <c r="I10" s="31"/>
    </row>
    <row r="11" spans="1:9" ht="51" x14ac:dyDescent="0.2">
      <c r="A11" s="17" t="s">
        <v>51</v>
      </c>
      <c r="B11" s="14" t="s">
        <v>54</v>
      </c>
      <c r="C11" s="14" t="s">
        <v>93</v>
      </c>
      <c r="D11" s="26"/>
      <c r="E11" s="14" t="s">
        <v>42</v>
      </c>
      <c r="F11" s="14" t="s">
        <v>55</v>
      </c>
      <c r="G11" s="15" t="s">
        <v>50</v>
      </c>
      <c r="H11" s="16" t="s">
        <v>0</v>
      </c>
      <c r="I11" s="32"/>
    </row>
    <row r="12" spans="1:9" ht="51" x14ac:dyDescent="0.2">
      <c r="A12" s="17" t="s">
        <v>52</v>
      </c>
      <c r="B12" s="14" t="s">
        <v>56</v>
      </c>
      <c r="C12" s="14" t="s">
        <v>93</v>
      </c>
      <c r="D12" s="28"/>
      <c r="E12" s="14" t="s">
        <v>42</v>
      </c>
      <c r="F12" s="14" t="s">
        <v>57</v>
      </c>
      <c r="G12" s="15" t="s">
        <v>50</v>
      </c>
      <c r="H12" s="16" t="s">
        <v>0</v>
      </c>
      <c r="I12" s="33"/>
    </row>
    <row r="13" spans="1:9" ht="51" x14ac:dyDescent="0.2">
      <c r="A13" s="17" t="s">
        <v>53</v>
      </c>
      <c r="B13" s="14" t="s">
        <v>58</v>
      </c>
      <c r="C13" s="14" t="s">
        <v>93</v>
      </c>
      <c r="D13" s="27"/>
      <c r="E13" s="14" t="s">
        <v>42</v>
      </c>
      <c r="F13" s="14" t="s">
        <v>67</v>
      </c>
      <c r="G13" s="15" t="s">
        <v>50</v>
      </c>
      <c r="H13" s="16" t="s">
        <v>0</v>
      </c>
      <c r="I13" s="33"/>
    </row>
    <row r="14" spans="1:9" ht="51" x14ac:dyDescent="0.2">
      <c r="A14" s="17" t="s">
        <v>60</v>
      </c>
      <c r="B14" s="14" t="s">
        <v>64</v>
      </c>
      <c r="C14" s="14" t="s">
        <v>93</v>
      </c>
      <c r="D14" s="25"/>
      <c r="E14" s="44" t="s">
        <v>42</v>
      </c>
      <c r="F14" s="14" t="s">
        <v>65</v>
      </c>
      <c r="G14" s="15" t="s">
        <v>50</v>
      </c>
      <c r="H14" s="16" t="s">
        <v>0</v>
      </c>
      <c r="I14" s="33"/>
    </row>
    <row r="15" spans="1:9" ht="51" x14ac:dyDescent="0.2">
      <c r="A15" s="17" t="s">
        <v>61</v>
      </c>
      <c r="B15" s="14" t="s">
        <v>66</v>
      </c>
      <c r="C15" s="14" t="s">
        <v>93</v>
      </c>
      <c r="D15" s="28"/>
      <c r="E15" s="14" t="s">
        <v>42</v>
      </c>
      <c r="F15" s="14" t="s">
        <v>69</v>
      </c>
      <c r="G15" s="15" t="s">
        <v>50</v>
      </c>
      <c r="H15" s="45" t="s">
        <v>0</v>
      </c>
      <c r="I15" s="46"/>
    </row>
    <row r="16" spans="1:9" x14ac:dyDescent="0.2">
      <c r="A16" s="17" t="s">
        <v>62</v>
      </c>
      <c r="B16" s="14" t="s">
        <v>68</v>
      </c>
      <c r="C16" s="14" t="s">
        <v>93</v>
      </c>
      <c r="D16" s="28"/>
      <c r="E16" s="14" t="s">
        <v>42</v>
      </c>
      <c r="F16" s="14" t="s">
        <v>70</v>
      </c>
      <c r="G16" s="15" t="s">
        <v>50</v>
      </c>
      <c r="H16" s="16" t="s">
        <v>0</v>
      </c>
      <c r="I16" s="33"/>
    </row>
    <row r="17" spans="1:9" ht="51" x14ac:dyDescent="0.2">
      <c r="A17" s="17" t="s">
        <v>63</v>
      </c>
      <c r="B17" s="14" t="s">
        <v>58</v>
      </c>
      <c r="C17" s="14" t="s">
        <v>93</v>
      </c>
      <c r="D17" s="23"/>
      <c r="E17" s="44" t="s">
        <v>42</v>
      </c>
      <c r="F17" s="14" t="s">
        <v>59</v>
      </c>
      <c r="G17" s="15" t="s">
        <v>50</v>
      </c>
      <c r="H17" s="16" t="s">
        <v>0</v>
      </c>
      <c r="I17" s="34"/>
    </row>
    <row r="18" spans="1:9" ht="63.75" x14ac:dyDescent="0.2">
      <c r="A18" s="17" t="s">
        <v>71</v>
      </c>
      <c r="B18" s="14" t="s">
        <v>75</v>
      </c>
      <c r="C18" s="14" t="s">
        <v>93</v>
      </c>
      <c r="D18" s="28" t="s">
        <v>131</v>
      </c>
      <c r="E18" s="44" t="s">
        <v>72</v>
      </c>
      <c r="F18" s="14" t="s">
        <v>73</v>
      </c>
      <c r="G18" s="15" t="s">
        <v>74</v>
      </c>
      <c r="H18" s="16" t="s">
        <v>0</v>
      </c>
      <c r="I18" s="33"/>
    </row>
    <row r="19" spans="1:9" ht="63.75" x14ac:dyDescent="0.2">
      <c r="A19" s="17" t="s">
        <v>76</v>
      </c>
      <c r="B19" s="47" t="s">
        <v>82</v>
      </c>
      <c r="C19" s="44" t="s">
        <v>93</v>
      </c>
      <c r="D19" s="28" t="s">
        <v>132</v>
      </c>
      <c r="E19" s="44" t="s">
        <v>72</v>
      </c>
      <c r="F19" s="14" t="s">
        <v>83</v>
      </c>
      <c r="G19" s="15" t="s">
        <v>84</v>
      </c>
      <c r="H19" s="16" t="s">
        <v>0</v>
      </c>
      <c r="I19" s="34"/>
    </row>
    <row r="20" spans="1:9" ht="63.75" x14ac:dyDescent="0.2">
      <c r="A20" s="17" t="s">
        <v>77</v>
      </c>
      <c r="B20" s="47" t="s">
        <v>85</v>
      </c>
      <c r="C20" s="44" t="s">
        <v>93</v>
      </c>
      <c r="D20" s="28" t="s">
        <v>129</v>
      </c>
      <c r="E20" s="44" t="s">
        <v>72</v>
      </c>
      <c r="F20" s="15" t="s">
        <v>86</v>
      </c>
      <c r="G20" s="15" t="s">
        <v>91</v>
      </c>
      <c r="H20" s="16" t="s">
        <v>0</v>
      </c>
      <c r="I20" s="37"/>
    </row>
    <row r="21" spans="1:9" x14ac:dyDescent="0.2">
      <c r="A21" s="17" t="s">
        <v>78</v>
      </c>
      <c r="B21" s="47" t="s">
        <v>87</v>
      </c>
      <c r="C21" s="44" t="s">
        <v>93</v>
      </c>
      <c r="D21" s="28" t="s">
        <v>130</v>
      </c>
      <c r="E21" s="44" t="s">
        <v>72</v>
      </c>
      <c r="F21" s="15" t="s">
        <v>88</v>
      </c>
      <c r="G21" s="15" t="s">
        <v>91</v>
      </c>
      <c r="H21" s="16" t="s">
        <v>0</v>
      </c>
      <c r="I21" s="38"/>
    </row>
    <row r="22" spans="1:9" ht="63.75" x14ac:dyDescent="0.2">
      <c r="A22" s="17" t="s">
        <v>79</v>
      </c>
      <c r="B22" s="47" t="s">
        <v>89</v>
      </c>
      <c r="C22" s="44" t="s">
        <v>93</v>
      </c>
      <c r="D22" s="28" t="s">
        <v>133</v>
      </c>
      <c r="E22" s="44" t="s">
        <v>72</v>
      </c>
      <c r="F22" s="15" t="s">
        <v>90</v>
      </c>
      <c r="G22" s="15" t="s">
        <v>91</v>
      </c>
      <c r="H22" s="16" t="s">
        <v>0</v>
      </c>
      <c r="I22" s="38"/>
    </row>
    <row r="23" spans="1:9" ht="63.75" x14ac:dyDescent="0.2">
      <c r="A23" s="17" t="s">
        <v>80</v>
      </c>
      <c r="B23" s="47" t="s">
        <v>92</v>
      </c>
      <c r="C23" s="44" t="s">
        <v>93</v>
      </c>
      <c r="D23" s="28" t="s">
        <v>134</v>
      </c>
      <c r="E23" s="44" t="s">
        <v>72</v>
      </c>
      <c r="F23" s="15" t="s">
        <v>94</v>
      </c>
      <c r="G23" s="15" t="s">
        <v>91</v>
      </c>
      <c r="H23" s="16" t="s">
        <v>0</v>
      </c>
      <c r="I23" s="38"/>
    </row>
    <row r="24" spans="1:9" ht="63.75" x14ac:dyDescent="0.2">
      <c r="A24" s="17" t="s">
        <v>81</v>
      </c>
      <c r="B24" s="47" t="s">
        <v>95</v>
      </c>
      <c r="C24" s="44" t="s">
        <v>97</v>
      </c>
      <c r="D24" s="14"/>
      <c r="E24" s="44" t="s">
        <v>96</v>
      </c>
      <c r="F24" s="15" t="s">
        <v>98</v>
      </c>
      <c r="G24" s="15" t="s">
        <v>99</v>
      </c>
      <c r="H24" s="16" t="s">
        <v>0</v>
      </c>
      <c r="I24" s="38"/>
    </row>
    <row r="25" spans="1:9" ht="63.75" x14ac:dyDescent="0.2">
      <c r="A25" s="17" t="s">
        <v>100</v>
      </c>
      <c r="B25" s="47" t="s">
        <v>101</v>
      </c>
      <c r="C25" s="44" t="s">
        <v>102</v>
      </c>
      <c r="D25" s="15"/>
      <c r="E25" s="44" t="s">
        <v>103</v>
      </c>
      <c r="F25" s="15" t="s">
        <v>98</v>
      </c>
      <c r="G25" s="15" t="s">
        <v>99</v>
      </c>
      <c r="H25" s="16" t="s">
        <v>0</v>
      </c>
      <c r="I25" s="38"/>
    </row>
    <row r="26" spans="1:9" ht="63.75" x14ac:dyDescent="0.2">
      <c r="A26" s="17" t="s">
        <v>104</v>
      </c>
      <c r="B26" s="15" t="s">
        <v>111</v>
      </c>
      <c r="C26" s="48" t="s">
        <v>112</v>
      </c>
      <c r="D26" s="14"/>
      <c r="E26" s="44" t="s">
        <v>72</v>
      </c>
      <c r="F26" s="15" t="s">
        <v>98</v>
      </c>
      <c r="G26" s="15" t="s">
        <v>99</v>
      </c>
      <c r="H26" s="16" t="s">
        <v>0</v>
      </c>
      <c r="I26" s="38"/>
    </row>
    <row r="27" spans="1:9" ht="63.75" x14ac:dyDescent="0.2">
      <c r="A27" s="17" t="s">
        <v>105</v>
      </c>
      <c r="B27" s="14" t="s">
        <v>113</v>
      </c>
      <c r="C27" s="48" t="s">
        <v>112</v>
      </c>
      <c r="D27" s="14"/>
      <c r="E27" s="44" t="s">
        <v>114</v>
      </c>
      <c r="F27" s="15" t="s">
        <v>115</v>
      </c>
      <c r="G27" s="15" t="s">
        <v>116</v>
      </c>
      <c r="H27" s="16" t="s">
        <v>0</v>
      </c>
      <c r="I27" s="38"/>
    </row>
    <row r="28" spans="1:9" ht="76.5" x14ac:dyDescent="0.2">
      <c r="A28" s="17" t="s">
        <v>106</v>
      </c>
      <c r="B28" s="14" t="s">
        <v>127</v>
      </c>
      <c r="C28" s="48" t="s">
        <v>112</v>
      </c>
      <c r="D28" s="15"/>
      <c r="E28" s="44" t="s">
        <v>117</v>
      </c>
      <c r="F28" s="15" t="s">
        <v>118</v>
      </c>
      <c r="G28" s="49" t="s">
        <v>119</v>
      </c>
      <c r="H28" s="16" t="s">
        <v>0</v>
      </c>
      <c r="I28" s="50"/>
    </row>
    <row r="29" spans="1:9" ht="76.5" x14ac:dyDescent="0.2">
      <c r="A29" s="17" t="s">
        <v>107</v>
      </c>
      <c r="B29" s="14" t="s">
        <v>128</v>
      </c>
      <c r="C29" s="48" t="s">
        <v>112</v>
      </c>
      <c r="D29" s="14"/>
      <c r="E29" s="44" t="s">
        <v>120</v>
      </c>
      <c r="F29" s="15" t="s">
        <v>121</v>
      </c>
      <c r="G29" s="49" t="s">
        <v>125</v>
      </c>
      <c r="H29" s="16" t="s">
        <v>0</v>
      </c>
      <c r="I29" s="38"/>
    </row>
    <row r="30" spans="1:9" ht="76.5" x14ac:dyDescent="0.2">
      <c r="A30" s="17" t="s">
        <v>108</v>
      </c>
      <c r="B30" s="14" t="s">
        <v>122</v>
      </c>
      <c r="C30" s="48" t="s">
        <v>112</v>
      </c>
      <c r="D30" s="14"/>
      <c r="E30" s="44" t="s">
        <v>123</v>
      </c>
      <c r="F30" s="15" t="s">
        <v>124</v>
      </c>
      <c r="G30" s="49" t="s">
        <v>126</v>
      </c>
      <c r="H30" s="16" t="s">
        <v>0</v>
      </c>
      <c r="I30" s="38"/>
    </row>
    <row r="31" spans="1:9" ht="76.5" x14ac:dyDescent="0.2">
      <c r="A31" s="17" t="s">
        <v>109</v>
      </c>
      <c r="B31" s="15" t="s">
        <v>135</v>
      </c>
      <c r="C31" s="48" t="s">
        <v>112</v>
      </c>
      <c r="D31" s="14" t="s">
        <v>136</v>
      </c>
      <c r="E31" s="44" t="s">
        <v>140</v>
      </c>
      <c r="F31" s="15" t="s">
        <v>137</v>
      </c>
      <c r="G31" s="49" t="s">
        <v>138</v>
      </c>
      <c r="H31" s="16" t="s">
        <v>1</v>
      </c>
      <c r="I31" s="58" t="s">
        <v>189</v>
      </c>
    </row>
    <row r="32" spans="1:9" ht="70.5" customHeight="1" x14ac:dyDescent="0.2">
      <c r="A32" s="17" t="s">
        <v>110</v>
      </c>
      <c r="B32" s="15" t="s">
        <v>139</v>
      </c>
      <c r="C32" s="48" t="s">
        <v>112</v>
      </c>
      <c r="D32" s="52">
        <v>1234</v>
      </c>
      <c r="E32" s="44" t="s">
        <v>140</v>
      </c>
      <c r="F32" s="15" t="s">
        <v>141</v>
      </c>
      <c r="G32" s="15" t="s">
        <v>142</v>
      </c>
      <c r="H32" s="16" t="s">
        <v>0</v>
      </c>
      <c r="I32" s="38"/>
    </row>
    <row r="33" spans="1:9" ht="37.5" customHeight="1" x14ac:dyDescent="0.2">
      <c r="A33" s="17" t="s">
        <v>143</v>
      </c>
      <c r="B33" s="15" t="s">
        <v>145</v>
      </c>
      <c r="C33" s="48" t="s">
        <v>112</v>
      </c>
      <c r="D33" s="15">
        <v>12345678901234</v>
      </c>
      <c r="E33" s="44" t="s">
        <v>140</v>
      </c>
      <c r="F33" s="15" t="s">
        <v>144</v>
      </c>
      <c r="G33" s="15" t="s">
        <v>146</v>
      </c>
      <c r="H33" s="16" t="s">
        <v>0</v>
      </c>
    </row>
    <row r="34" spans="1:9" ht="74.25" customHeight="1" x14ac:dyDescent="0.2">
      <c r="A34" s="17" t="s">
        <v>147</v>
      </c>
      <c r="B34" s="15" t="s">
        <v>148</v>
      </c>
      <c r="C34" s="48" t="s">
        <v>112</v>
      </c>
      <c r="D34" s="14">
        <v>12345678</v>
      </c>
      <c r="E34" s="44" t="s">
        <v>140</v>
      </c>
      <c r="F34" s="15" t="s">
        <v>149</v>
      </c>
      <c r="G34" s="15" t="s">
        <v>150</v>
      </c>
      <c r="H34" s="16" t="s">
        <v>1</v>
      </c>
      <c r="I34" s="38"/>
    </row>
    <row r="35" spans="1:9" ht="30.75" customHeight="1" x14ac:dyDescent="0.2">
      <c r="A35" s="13"/>
      <c r="B35" s="14"/>
      <c r="C35" s="28"/>
      <c r="D35" s="14"/>
      <c r="E35" s="14"/>
      <c r="F35" s="15"/>
      <c r="G35" s="15"/>
      <c r="H35" s="35"/>
      <c r="I35" s="38"/>
    </row>
    <row r="36" spans="1:9" ht="15.75" customHeight="1" x14ac:dyDescent="0.2">
      <c r="A36" s="13"/>
      <c r="B36" s="14"/>
      <c r="C36" s="30"/>
      <c r="D36" s="15"/>
      <c r="E36" s="14"/>
      <c r="F36" s="15"/>
      <c r="G36" s="16"/>
      <c r="H36" s="36"/>
      <c r="I36" s="38"/>
    </row>
    <row r="37" spans="1:9" ht="15.75" customHeight="1" x14ac:dyDescent="0.2">
      <c r="A37" s="18"/>
      <c r="B37" s="15"/>
      <c r="C37" s="24"/>
      <c r="D37" s="14"/>
      <c r="E37" s="15"/>
      <c r="F37" s="15"/>
      <c r="G37" s="15"/>
      <c r="H37" s="35"/>
      <c r="I37" s="38"/>
    </row>
    <row r="38" spans="1:9" ht="31.5" customHeight="1" x14ac:dyDescent="0.2">
      <c r="A38" s="13"/>
      <c r="B38" s="14"/>
      <c r="C38" s="28"/>
      <c r="D38" s="14"/>
      <c r="E38" s="14"/>
      <c r="F38" s="15"/>
      <c r="G38" s="15"/>
      <c r="H38" s="35"/>
      <c r="I38" s="38"/>
    </row>
    <row r="39" spans="1:9" ht="15.75" customHeight="1" x14ac:dyDescent="0.2">
      <c r="A39" s="13"/>
      <c r="B39" s="14"/>
      <c r="C39" s="29"/>
      <c r="D39" s="15"/>
      <c r="E39" s="14"/>
      <c r="F39" s="15"/>
      <c r="G39" s="16"/>
      <c r="H39" s="36"/>
      <c r="I39" s="38"/>
    </row>
    <row r="40" spans="1:9" ht="15.75" customHeight="1" x14ac:dyDescent="0.2">
      <c r="A40" s="18"/>
      <c r="B40" s="15"/>
      <c r="C40" s="28"/>
      <c r="D40" s="14"/>
      <c r="E40" s="15"/>
      <c r="F40" s="15"/>
      <c r="G40" s="15"/>
      <c r="H40" s="35"/>
      <c r="I40" s="38"/>
    </row>
    <row r="41" spans="1:9" ht="37.5" customHeight="1" x14ac:dyDescent="0.2">
      <c r="A41" s="13"/>
      <c r="B41" s="14"/>
      <c r="C41" s="28"/>
      <c r="D41" s="14"/>
      <c r="E41" s="14"/>
      <c r="F41" s="15"/>
      <c r="G41" s="15"/>
      <c r="H41" s="33"/>
    </row>
    <row r="42" spans="1:9" ht="15.75" customHeight="1" x14ac:dyDescent="0.2">
      <c r="A42" s="13"/>
      <c r="B42" s="14"/>
      <c r="C42" s="29"/>
      <c r="D42" s="15"/>
      <c r="E42" s="14"/>
      <c r="F42" s="15"/>
      <c r="G42" s="16"/>
      <c r="H42" s="34"/>
    </row>
    <row r="43" spans="1:9" ht="15.75" customHeight="1" x14ac:dyDescent="0.2">
      <c r="A43" s="18"/>
      <c r="B43" s="15"/>
      <c r="C43" s="28"/>
      <c r="D43" s="14"/>
      <c r="E43" s="15"/>
      <c r="F43" s="15"/>
      <c r="G43" s="15"/>
      <c r="H43" s="33"/>
    </row>
    <row r="44" spans="1:9" ht="38.25" customHeight="1" x14ac:dyDescent="0.2">
      <c r="A44" s="13"/>
      <c r="B44" s="14"/>
      <c r="C44" s="28"/>
      <c r="D44" s="14"/>
      <c r="E44" s="14"/>
      <c r="F44" s="15"/>
      <c r="G44" s="15"/>
      <c r="H44" s="33"/>
    </row>
    <row r="45" spans="1:9" ht="30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C5:G5"/>
    <mergeCell ref="H1:I1"/>
    <mergeCell ref="A5:B5"/>
    <mergeCell ref="A4:B4"/>
    <mergeCell ref="A1:B1"/>
    <mergeCell ref="A2:B2"/>
    <mergeCell ref="A3:B3"/>
  </mergeCells>
  <phoneticPr fontId="10" type="noConversion"/>
  <conditionalFormatting sqref="H7:H25">
    <cfRule type="cellIs" dxfId="43" priority="65" operator="equal">
      <formula>"FAIL"</formula>
    </cfRule>
  </conditionalFormatting>
  <conditionalFormatting sqref="H7:H25">
    <cfRule type="cellIs" dxfId="42" priority="66" operator="equal">
      <formula>"PASS"</formula>
    </cfRule>
  </conditionalFormatting>
  <conditionalFormatting sqref="H7:H25">
    <cfRule type="cellIs" dxfId="41" priority="67" operator="equal">
      <formula>"WARNING"</formula>
    </cfRule>
  </conditionalFormatting>
  <conditionalFormatting sqref="H7:H25">
    <cfRule type="containsBlanks" dxfId="40" priority="68">
      <formula>LEN(TRIM(H7))=0</formula>
    </cfRule>
  </conditionalFormatting>
  <conditionalFormatting sqref="G36">
    <cfRule type="cellIs" dxfId="39" priority="41" operator="equal">
      <formula>"FAIL"</formula>
    </cfRule>
  </conditionalFormatting>
  <conditionalFormatting sqref="G36">
    <cfRule type="cellIs" dxfId="38" priority="42" operator="equal">
      <formula>"PASS"</formula>
    </cfRule>
  </conditionalFormatting>
  <conditionalFormatting sqref="G36">
    <cfRule type="cellIs" dxfId="37" priority="43" operator="equal">
      <formula>"WARNING"</formula>
    </cfRule>
  </conditionalFormatting>
  <conditionalFormatting sqref="G36">
    <cfRule type="containsBlanks" dxfId="36" priority="44">
      <formula>LEN(TRIM(G36))=0</formula>
    </cfRule>
  </conditionalFormatting>
  <conditionalFormatting sqref="I2">
    <cfRule type="cellIs" dxfId="35" priority="37" operator="equal">
      <formula>"FAIL"</formula>
    </cfRule>
  </conditionalFormatting>
  <conditionalFormatting sqref="I2">
    <cfRule type="cellIs" dxfId="34" priority="38" operator="equal">
      <formula>"PASS"</formula>
    </cfRule>
  </conditionalFormatting>
  <conditionalFormatting sqref="I2">
    <cfRule type="cellIs" dxfId="33" priority="39" operator="equal">
      <formula>"WARNING"</formula>
    </cfRule>
  </conditionalFormatting>
  <conditionalFormatting sqref="I2">
    <cfRule type="containsBlanks" dxfId="32" priority="40">
      <formula>LEN(TRIM(I2))=0</formula>
    </cfRule>
  </conditionalFormatting>
  <conditionalFormatting sqref="I3">
    <cfRule type="cellIs" dxfId="31" priority="33" operator="equal">
      <formula>"FAIL"</formula>
    </cfRule>
  </conditionalFormatting>
  <conditionalFormatting sqref="I3">
    <cfRule type="cellIs" dxfId="30" priority="34" operator="equal">
      <formula>"PASS"</formula>
    </cfRule>
  </conditionalFormatting>
  <conditionalFormatting sqref="I3">
    <cfRule type="cellIs" dxfId="29" priority="35" operator="equal">
      <formula>"WARNING"</formula>
    </cfRule>
  </conditionalFormatting>
  <conditionalFormatting sqref="I3">
    <cfRule type="containsBlanks" dxfId="28" priority="36">
      <formula>LEN(TRIM(I3))=0</formula>
    </cfRule>
  </conditionalFormatting>
  <conditionalFormatting sqref="G39">
    <cfRule type="cellIs" dxfId="27" priority="17" operator="equal">
      <formula>"FAIL"</formula>
    </cfRule>
  </conditionalFormatting>
  <conditionalFormatting sqref="G39">
    <cfRule type="cellIs" dxfId="26" priority="18" operator="equal">
      <formula>"PASS"</formula>
    </cfRule>
  </conditionalFormatting>
  <conditionalFormatting sqref="G39">
    <cfRule type="cellIs" dxfId="25" priority="19" operator="equal">
      <formula>"WARNING"</formula>
    </cfRule>
  </conditionalFormatting>
  <conditionalFormatting sqref="G39">
    <cfRule type="containsBlanks" dxfId="24" priority="20">
      <formula>LEN(TRIM(G39))=0</formula>
    </cfRule>
  </conditionalFormatting>
  <conditionalFormatting sqref="G42">
    <cfRule type="cellIs" dxfId="23" priority="13" operator="equal">
      <formula>"FAIL"</formula>
    </cfRule>
  </conditionalFormatting>
  <conditionalFormatting sqref="G42">
    <cfRule type="cellIs" dxfId="22" priority="14" operator="equal">
      <formula>"PASS"</formula>
    </cfRule>
  </conditionalFormatting>
  <conditionalFormatting sqref="G42">
    <cfRule type="cellIs" dxfId="21" priority="15" operator="equal">
      <formula>"WARNING"</formula>
    </cfRule>
  </conditionalFormatting>
  <conditionalFormatting sqref="G42">
    <cfRule type="containsBlanks" dxfId="20" priority="16">
      <formula>LEN(TRIM(G42))=0</formula>
    </cfRule>
  </conditionalFormatting>
  <conditionalFormatting sqref="H26:H34">
    <cfRule type="cellIs" dxfId="19" priority="1" operator="equal">
      <formula>"FAIL"</formula>
    </cfRule>
  </conditionalFormatting>
  <conditionalFormatting sqref="H26:H34">
    <cfRule type="cellIs" dxfId="18" priority="2" operator="equal">
      <formula>"PASS"</formula>
    </cfRule>
  </conditionalFormatting>
  <conditionalFormatting sqref="H26:H34">
    <cfRule type="cellIs" dxfId="17" priority="3" operator="equal">
      <formula>"WARNING"</formula>
    </cfRule>
  </conditionalFormatting>
  <conditionalFormatting sqref="H26:H34">
    <cfRule type="containsBlanks" dxfId="16" priority="4">
      <formula>LEN(TRIM(H26))=0</formula>
    </cfRule>
  </conditionalFormatting>
  <dataValidations xWindow="1388" yWindow="858" count="1">
    <dataValidation type="list" allowBlank="1" showInputMessage="1" showErrorMessage="1" prompt="Click and enter a value from the list of items" sqref="G39 G36 H7:H17 G42 H18:H25 H26:H30 H31:H34" xr:uid="{00000000-0002-0000-0000-000000000000}">
      <formula1>"PASS,FAIL,WARNING"</formula1>
    </dataValidation>
  </dataValidations>
  <hyperlinks>
    <hyperlink ref="I31" r:id="rId1" xr:uid="{C96F773D-8291-4F31-B9B0-E2A44E770D8C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7BD2-9DCE-4D99-8F48-71E4A5E39412}">
  <dimension ref="A1:I26"/>
  <sheetViews>
    <sheetView tabSelected="1" topLeftCell="A7" workbookViewId="0">
      <selection activeCell="B8" sqref="B8"/>
    </sheetView>
  </sheetViews>
  <sheetFormatPr defaultRowHeight="12.75" x14ac:dyDescent="0.2"/>
  <cols>
    <col min="1" max="1" width="20.85546875" customWidth="1"/>
    <col min="2" max="2" width="29.28515625" customWidth="1"/>
    <col min="3" max="3" width="31.140625" customWidth="1"/>
    <col min="4" max="4" width="22.85546875" customWidth="1"/>
    <col min="5" max="5" width="19.85546875" customWidth="1"/>
    <col min="6" max="6" width="22.28515625" customWidth="1"/>
    <col min="7" max="7" width="17.28515625" customWidth="1"/>
    <col min="8" max="8" width="22.140625" customWidth="1"/>
    <col min="9" max="9" width="20.85546875" customWidth="1"/>
  </cols>
  <sheetData>
    <row r="1" spans="1:9" x14ac:dyDescent="0.2">
      <c r="A1" s="66" t="s">
        <v>4</v>
      </c>
      <c r="B1" s="64"/>
      <c r="C1" s="1" t="s">
        <v>31</v>
      </c>
      <c r="D1" s="4" t="s">
        <v>5</v>
      </c>
      <c r="E1" s="5" t="s">
        <v>33</v>
      </c>
      <c r="F1" s="6" t="s">
        <v>6</v>
      </c>
      <c r="G1" s="5"/>
      <c r="H1" s="62" t="s">
        <v>7</v>
      </c>
      <c r="I1" s="63"/>
    </row>
    <row r="2" spans="1:9" x14ac:dyDescent="0.2">
      <c r="A2" s="65" t="s">
        <v>8</v>
      </c>
      <c r="B2" s="64"/>
      <c r="C2" s="2" t="s">
        <v>151</v>
      </c>
      <c r="D2" s="4" t="s">
        <v>9</v>
      </c>
      <c r="E2" s="5" t="s">
        <v>192</v>
      </c>
      <c r="F2" s="8" t="s">
        <v>10</v>
      </c>
      <c r="G2" s="5"/>
      <c r="H2" s="4" t="s">
        <v>0</v>
      </c>
      <c r="I2" s="19">
        <f>COUNTIF(A7:I26, "PASS")</f>
        <v>12</v>
      </c>
    </row>
    <row r="3" spans="1:9" x14ac:dyDescent="0.2">
      <c r="A3" s="65" t="s">
        <v>28</v>
      </c>
      <c r="B3" s="64"/>
      <c r="C3" s="2" t="s">
        <v>29</v>
      </c>
      <c r="D3" s="9" t="s">
        <v>11</v>
      </c>
      <c r="E3" s="3" t="s">
        <v>47</v>
      </c>
      <c r="F3" s="1" t="s">
        <v>12</v>
      </c>
      <c r="G3" s="2"/>
      <c r="H3" s="51" t="s">
        <v>1</v>
      </c>
      <c r="I3" s="20">
        <f>COUNTIF(A7:I26, "Fail")</f>
        <v>1</v>
      </c>
    </row>
    <row r="4" spans="1:9" x14ac:dyDescent="0.2">
      <c r="A4" s="65" t="s">
        <v>13</v>
      </c>
      <c r="B4" s="64"/>
      <c r="C4" s="2" t="s">
        <v>26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1">
        <f>COUNTIF(G7:G36, "WARNING")</f>
        <v>0</v>
      </c>
    </row>
    <row r="5" spans="1:9" x14ac:dyDescent="0.2">
      <c r="A5" s="59" t="s">
        <v>17</v>
      </c>
      <c r="B5" s="64"/>
      <c r="C5" s="59"/>
      <c r="D5" s="60"/>
      <c r="E5" s="60"/>
      <c r="F5" s="60"/>
      <c r="G5" s="61"/>
      <c r="H5" s="12" t="s">
        <v>18</v>
      </c>
      <c r="I5" s="22">
        <f>SUM(I2:I4:I3)</f>
        <v>13</v>
      </c>
    </row>
    <row r="6" spans="1:9" ht="78.75" x14ac:dyDescent="0.2">
      <c r="A6" s="43" t="s">
        <v>19</v>
      </c>
      <c r="B6" s="42" t="s">
        <v>20</v>
      </c>
      <c r="C6" s="53" t="s">
        <v>30</v>
      </c>
      <c r="D6" s="53" t="s">
        <v>23</v>
      </c>
      <c r="E6" s="53" t="s">
        <v>24</v>
      </c>
      <c r="F6" s="54" t="s">
        <v>21</v>
      </c>
      <c r="G6" s="53" t="s">
        <v>25</v>
      </c>
      <c r="H6" s="55" t="s">
        <v>22</v>
      </c>
      <c r="I6" s="55" t="s">
        <v>2</v>
      </c>
    </row>
    <row r="7" spans="1:9" ht="51" x14ac:dyDescent="0.2">
      <c r="A7" s="17" t="s">
        <v>166</v>
      </c>
      <c r="B7" s="14" t="s">
        <v>153</v>
      </c>
      <c r="C7" s="14" t="s">
        <v>93</v>
      </c>
      <c r="D7" s="27"/>
      <c r="E7" s="14" t="s">
        <v>152</v>
      </c>
      <c r="F7" s="14" t="s">
        <v>154</v>
      </c>
      <c r="G7" s="14" t="s">
        <v>37</v>
      </c>
      <c r="H7" s="16" t="s">
        <v>0</v>
      </c>
      <c r="I7" s="31"/>
    </row>
    <row r="8" spans="1:9" ht="51" x14ac:dyDescent="0.2">
      <c r="A8" s="17" t="s">
        <v>38</v>
      </c>
      <c r="B8" s="14" t="s">
        <v>193</v>
      </c>
      <c r="C8" s="14" t="s">
        <v>93</v>
      </c>
      <c r="D8" s="27"/>
      <c r="E8" s="14" t="s">
        <v>152</v>
      </c>
      <c r="F8" s="14" t="s">
        <v>155</v>
      </c>
      <c r="G8" s="15" t="s">
        <v>37</v>
      </c>
      <c r="H8" s="16" t="s">
        <v>0</v>
      </c>
      <c r="I8" s="32"/>
    </row>
    <row r="9" spans="1:9" ht="51" x14ac:dyDescent="0.2">
      <c r="A9" s="17" t="s">
        <v>39</v>
      </c>
      <c r="B9" s="14" t="s">
        <v>156</v>
      </c>
      <c r="C9" s="14" t="s">
        <v>93</v>
      </c>
      <c r="D9" s="27"/>
      <c r="E9" s="14" t="s">
        <v>152</v>
      </c>
      <c r="F9" s="14" t="s">
        <v>159</v>
      </c>
      <c r="G9" s="15" t="s">
        <v>46</v>
      </c>
      <c r="H9" s="16" t="s">
        <v>0</v>
      </c>
      <c r="I9" s="31"/>
    </row>
    <row r="10" spans="1:9" ht="51" x14ac:dyDescent="0.2">
      <c r="A10" s="17" t="s">
        <v>40</v>
      </c>
      <c r="B10" s="14" t="s">
        <v>157</v>
      </c>
      <c r="C10" s="14" t="s">
        <v>93</v>
      </c>
      <c r="D10" s="27"/>
      <c r="E10" s="14" t="s">
        <v>152</v>
      </c>
      <c r="F10" s="56" t="s">
        <v>160</v>
      </c>
      <c r="G10" s="15" t="s">
        <v>46</v>
      </c>
      <c r="H10" s="16" t="s">
        <v>0</v>
      </c>
      <c r="I10" s="31"/>
    </row>
    <row r="11" spans="1:9" ht="51" x14ac:dyDescent="0.2">
      <c r="A11" s="17" t="s">
        <v>51</v>
      </c>
      <c r="B11" s="14" t="s">
        <v>158</v>
      </c>
      <c r="C11" s="14" t="s">
        <v>93</v>
      </c>
      <c r="D11" s="26"/>
      <c r="E11" s="14" t="s">
        <v>152</v>
      </c>
      <c r="F11" s="14" t="s">
        <v>161</v>
      </c>
      <c r="G11" s="15" t="s">
        <v>46</v>
      </c>
      <c r="H11" s="16" t="s">
        <v>0</v>
      </c>
      <c r="I11" s="32"/>
    </row>
    <row r="12" spans="1:9" ht="51" x14ac:dyDescent="0.2">
      <c r="A12" s="17" t="s">
        <v>52</v>
      </c>
      <c r="B12" s="14" t="s">
        <v>162</v>
      </c>
      <c r="C12" s="14" t="s">
        <v>93</v>
      </c>
      <c r="D12" s="28"/>
      <c r="E12" s="14" t="s">
        <v>152</v>
      </c>
      <c r="F12" s="14" t="s">
        <v>163</v>
      </c>
      <c r="G12" s="15" t="s">
        <v>46</v>
      </c>
      <c r="H12" s="16" t="s">
        <v>0</v>
      </c>
      <c r="I12" s="33"/>
    </row>
    <row r="13" spans="1:9" ht="51" x14ac:dyDescent="0.2">
      <c r="A13" s="17" t="s">
        <v>53</v>
      </c>
      <c r="B13" s="14" t="s">
        <v>164</v>
      </c>
      <c r="C13" s="14" t="s">
        <v>93</v>
      </c>
      <c r="D13" s="27"/>
      <c r="E13" s="14" t="s">
        <v>152</v>
      </c>
      <c r="F13" s="14" t="s">
        <v>165</v>
      </c>
      <c r="G13" s="15" t="s">
        <v>46</v>
      </c>
      <c r="H13" s="16" t="s">
        <v>0</v>
      </c>
      <c r="I13" s="33"/>
    </row>
    <row r="14" spans="1:9" ht="76.5" x14ac:dyDescent="0.2">
      <c r="A14" s="17" t="s">
        <v>71</v>
      </c>
      <c r="B14" s="14" t="s">
        <v>168</v>
      </c>
      <c r="C14" s="14" t="s">
        <v>190</v>
      </c>
      <c r="D14" s="57">
        <v>9119101957002780</v>
      </c>
      <c r="E14" s="14" t="s">
        <v>167</v>
      </c>
      <c r="F14" s="14" t="s">
        <v>169</v>
      </c>
      <c r="G14" s="15" t="s">
        <v>170</v>
      </c>
      <c r="H14" s="16" t="s">
        <v>0</v>
      </c>
      <c r="I14" s="33"/>
    </row>
    <row r="15" spans="1:9" ht="76.5" x14ac:dyDescent="0.2">
      <c r="A15" s="17" t="s">
        <v>76</v>
      </c>
      <c r="B15" s="14" t="s">
        <v>171</v>
      </c>
      <c r="C15" s="14" t="s">
        <v>190</v>
      </c>
      <c r="D15" s="28">
        <v>9122222222</v>
      </c>
      <c r="E15" s="14" t="s">
        <v>167</v>
      </c>
      <c r="F15" s="14" t="s">
        <v>172</v>
      </c>
      <c r="G15" s="15" t="s">
        <v>173</v>
      </c>
      <c r="H15" s="16" t="s">
        <v>1</v>
      </c>
      <c r="I15" s="34"/>
    </row>
    <row r="16" spans="1:9" x14ac:dyDescent="0.2">
      <c r="A16" s="17" t="s">
        <v>77</v>
      </c>
      <c r="B16" s="14" t="s">
        <v>174</v>
      </c>
      <c r="C16" s="14" t="s">
        <v>191</v>
      </c>
      <c r="D16" s="28">
        <v>1234</v>
      </c>
      <c r="E16" s="14" t="s">
        <v>175</v>
      </c>
      <c r="F16" s="15" t="s">
        <v>176</v>
      </c>
      <c r="G16" s="15" t="s">
        <v>177</v>
      </c>
      <c r="H16" s="16" t="s">
        <v>0</v>
      </c>
      <c r="I16" s="37"/>
    </row>
    <row r="17" spans="1:9" x14ac:dyDescent="0.2">
      <c r="A17" s="17"/>
      <c r="B17" s="14"/>
      <c r="C17" s="44"/>
      <c r="D17" s="15"/>
      <c r="E17" s="44"/>
      <c r="F17" s="15"/>
      <c r="G17" s="15"/>
      <c r="H17" s="16"/>
      <c r="I17" s="38"/>
    </row>
    <row r="18" spans="1:9" ht="63.75" x14ac:dyDescent="0.2">
      <c r="A18" s="17" t="s">
        <v>104</v>
      </c>
      <c r="B18" s="15" t="s">
        <v>179</v>
      </c>
      <c r="C18" s="48" t="s">
        <v>112</v>
      </c>
      <c r="D18" s="14" t="s">
        <v>180</v>
      </c>
      <c r="E18" s="14" t="s">
        <v>178</v>
      </c>
      <c r="F18" s="15" t="s">
        <v>181</v>
      </c>
      <c r="G18" s="15" t="s">
        <v>182</v>
      </c>
      <c r="H18" s="16" t="s">
        <v>0</v>
      </c>
      <c r="I18" s="38"/>
    </row>
    <row r="19" spans="1:9" ht="63.75" x14ac:dyDescent="0.2">
      <c r="A19" s="17" t="s">
        <v>105</v>
      </c>
      <c r="B19" s="14" t="s">
        <v>183</v>
      </c>
      <c r="C19" s="48" t="s">
        <v>112</v>
      </c>
      <c r="D19" s="14"/>
      <c r="E19" s="14" t="s">
        <v>178</v>
      </c>
      <c r="F19" s="15" t="s">
        <v>184</v>
      </c>
      <c r="G19" s="15" t="s">
        <v>185</v>
      </c>
      <c r="H19" s="16" t="s">
        <v>0</v>
      </c>
      <c r="I19" s="38"/>
    </row>
    <row r="20" spans="1:9" ht="63.75" x14ac:dyDescent="0.2">
      <c r="A20" s="17" t="s">
        <v>106</v>
      </c>
      <c r="B20" s="14" t="s">
        <v>186</v>
      </c>
      <c r="C20" s="48" t="s">
        <v>112</v>
      </c>
      <c r="D20" s="15"/>
      <c r="E20" s="14" t="s">
        <v>178</v>
      </c>
      <c r="F20" s="15" t="s">
        <v>187</v>
      </c>
      <c r="G20" s="49" t="s">
        <v>188</v>
      </c>
      <c r="H20" s="16" t="s">
        <v>0</v>
      </c>
      <c r="I20" s="50"/>
    </row>
    <row r="21" spans="1:9" x14ac:dyDescent="0.2">
      <c r="A21" s="17"/>
      <c r="B21" s="14"/>
      <c r="C21" s="48"/>
      <c r="D21" s="14"/>
      <c r="E21" s="44"/>
      <c r="F21" s="15"/>
      <c r="G21" s="49"/>
      <c r="H21" s="16"/>
      <c r="I21" s="38"/>
    </row>
    <row r="22" spans="1:9" x14ac:dyDescent="0.2">
      <c r="A22" s="17"/>
      <c r="B22" s="14"/>
      <c r="C22" s="48"/>
      <c r="D22" s="14"/>
      <c r="E22" s="44"/>
      <c r="F22" s="15"/>
      <c r="G22" s="49"/>
      <c r="H22" s="16"/>
      <c r="I22" s="38"/>
    </row>
    <row r="23" spans="1:9" x14ac:dyDescent="0.2">
      <c r="A23" s="17"/>
      <c r="B23" s="15"/>
      <c r="C23" s="48"/>
      <c r="D23" s="14"/>
      <c r="E23" s="44"/>
      <c r="F23" s="15"/>
      <c r="G23" s="49"/>
      <c r="H23" s="16"/>
      <c r="I23" s="38"/>
    </row>
    <row r="24" spans="1:9" x14ac:dyDescent="0.2">
      <c r="A24" s="17"/>
      <c r="B24" s="15"/>
      <c r="C24" s="48"/>
      <c r="D24" s="52"/>
      <c r="E24" s="44"/>
      <c r="F24" s="15"/>
      <c r="G24" s="15"/>
      <c r="H24" s="16"/>
      <c r="I24" s="38"/>
    </row>
    <row r="25" spans="1:9" x14ac:dyDescent="0.2">
      <c r="A25" s="17"/>
      <c r="B25" s="15"/>
      <c r="C25" s="48"/>
      <c r="D25" s="15"/>
      <c r="E25" s="44"/>
      <c r="F25" s="15"/>
      <c r="G25" s="15"/>
      <c r="H25" s="16"/>
      <c r="I25" s="7"/>
    </row>
    <row r="26" spans="1:9" x14ac:dyDescent="0.2">
      <c r="A26" s="17"/>
      <c r="B26" s="15"/>
      <c r="C26" s="48"/>
      <c r="D26" s="14"/>
      <c r="E26" s="44"/>
      <c r="F26" s="15"/>
      <c r="G26" s="15"/>
      <c r="H26" s="16"/>
      <c r="I26" s="3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7:H17">
    <cfRule type="cellIs" dxfId="15" priority="13" operator="equal">
      <formula>"FAIL"</formula>
    </cfRule>
  </conditionalFormatting>
  <conditionalFormatting sqref="H7:H17">
    <cfRule type="cellIs" dxfId="14" priority="14" operator="equal">
      <formula>"PASS"</formula>
    </cfRule>
  </conditionalFormatting>
  <conditionalFormatting sqref="H7:H17">
    <cfRule type="cellIs" dxfId="13" priority="15" operator="equal">
      <formula>"WARNING"</formula>
    </cfRule>
  </conditionalFormatting>
  <conditionalFormatting sqref="H7:H17">
    <cfRule type="containsBlanks" dxfId="12" priority="16">
      <formula>LEN(TRIM(H7))=0</formula>
    </cfRule>
  </conditionalFormatting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18:H26">
    <cfRule type="cellIs" dxfId="3" priority="1" operator="equal">
      <formula>"FAIL"</formula>
    </cfRule>
  </conditionalFormatting>
  <conditionalFormatting sqref="H18:H26">
    <cfRule type="cellIs" dxfId="2" priority="2" operator="equal">
      <formula>"PASS"</formula>
    </cfRule>
  </conditionalFormatting>
  <conditionalFormatting sqref="H18:H26">
    <cfRule type="cellIs" dxfId="1" priority="3" operator="equal">
      <formula>"WARNING"</formula>
    </cfRule>
  </conditionalFormatting>
  <conditionalFormatting sqref="H18:H26">
    <cfRule type="containsBlanks" dxfId="0" priority="4">
      <formula>LEN(TRIM(H18))=0</formula>
    </cfRule>
  </conditionalFormatting>
  <dataValidations count="1">
    <dataValidation type="list" allowBlank="1" showInputMessage="1" showErrorMessage="1" prompt="Click and enter a value from the list of items" sqref="H18:H22 H23:H26 H7:H13 H14:H17" xr:uid="{E7A2B6D7-AA6C-4902-A58B-4F6BF7617D27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phone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2020-08-07T07:40:07Z</cp:lastPrinted>
  <dcterms:created xsi:type="dcterms:W3CDTF">2020-08-07T08:33:33Z</dcterms:created>
  <dcterms:modified xsi:type="dcterms:W3CDTF">2022-08-09T16:07:57Z</dcterms:modified>
</cp:coreProperties>
</file>