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Surbana\SjDocs\IOT\"/>
    </mc:Choice>
  </mc:AlternateContent>
  <xr:revisionPtr revIDLastSave="0" documentId="13_ncr:1_{DCFAE158-CBA8-4639-8D90-C4489456C441}" xr6:coauthVersionLast="47" xr6:coauthVersionMax="47" xr10:uidLastSave="{00000000-0000-0000-0000-000000000000}"/>
  <bookViews>
    <workbookView xWindow="-120" yWindow="-120" windowWidth="20730" windowHeight="11310" activeTab="3" xr2:uid="{30DDE5E4-A300-4B98-9228-4C6051900FCA}"/>
  </bookViews>
  <sheets>
    <sheet name="SmartDoorWindow" sheetId="1" r:id="rId1"/>
    <sheet name="SmartDoor" sheetId="2" r:id="rId2"/>
    <sheet name="SmartToiletDev" sheetId="3" r:id="rId3"/>
    <sheet name="SmartToilet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4" l="1"/>
  <c r="F53" i="4"/>
  <c r="H53" i="4"/>
  <c r="I53" i="4"/>
  <c r="E54" i="4"/>
  <c r="F54" i="4"/>
  <c r="H54" i="4"/>
  <c r="I54" i="4"/>
  <c r="E55" i="4"/>
  <c r="F55" i="4"/>
  <c r="H55" i="4"/>
  <c r="I55" i="4"/>
  <c r="E56" i="4"/>
  <c r="F56" i="4"/>
  <c r="H56" i="4"/>
  <c r="I56" i="4"/>
  <c r="E57" i="4"/>
  <c r="F57" i="4"/>
  <c r="H57" i="4"/>
  <c r="I57" i="4"/>
  <c r="E58" i="4"/>
  <c r="F58" i="4"/>
  <c r="H58" i="4"/>
  <c r="I58" i="4"/>
  <c r="E59" i="4"/>
  <c r="F59" i="4"/>
  <c r="H59" i="4"/>
  <c r="I59" i="4"/>
  <c r="H41" i="4"/>
  <c r="H42" i="4"/>
  <c r="H43" i="4"/>
  <c r="H44" i="4"/>
  <c r="H45" i="4"/>
  <c r="H46" i="4"/>
  <c r="H47" i="4"/>
  <c r="H48" i="4"/>
  <c r="H49" i="4"/>
  <c r="H50" i="4"/>
  <c r="H51" i="4"/>
  <c r="H52" i="4"/>
  <c r="I41" i="4"/>
  <c r="E52" i="4"/>
  <c r="F52" i="4"/>
  <c r="I52" i="4"/>
  <c r="E46" i="4"/>
  <c r="F46" i="4"/>
  <c r="I46" i="4"/>
  <c r="E47" i="4"/>
  <c r="F47" i="4"/>
  <c r="I47" i="4"/>
  <c r="E48" i="4"/>
  <c r="F48" i="4"/>
  <c r="I48" i="4"/>
  <c r="E49" i="4"/>
  <c r="F49" i="4"/>
  <c r="I49" i="4"/>
  <c r="E50" i="4"/>
  <c r="F50" i="4"/>
  <c r="I50" i="4"/>
  <c r="E51" i="4"/>
  <c r="F51" i="4"/>
  <c r="I51" i="4"/>
  <c r="E41" i="4"/>
  <c r="F41" i="4"/>
  <c r="E42" i="4"/>
  <c r="F42" i="4"/>
  <c r="I42" i="4"/>
  <c r="E43" i="4"/>
  <c r="F43" i="4"/>
  <c r="I43" i="4"/>
  <c r="E44" i="4"/>
  <c r="F44" i="4"/>
  <c r="I44" i="4"/>
  <c r="E45" i="4"/>
  <c r="F45" i="4"/>
  <c r="I45" i="4"/>
  <c r="E29" i="4"/>
  <c r="F29" i="4"/>
  <c r="H29" i="4"/>
  <c r="I29" i="4"/>
  <c r="E30" i="4"/>
  <c r="F30" i="4"/>
  <c r="H30" i="4"/>
  <c r="I30" i="4"/>
  <c r="E31" i="4"/>
  <c r="F31" i="4"/>
  <c r="H31" i="4"/>
  <c r="I31" i="4"/>
  <c r="E32" i="4"/>
  <c r="F32" i="4"/>
  <c r="H32" i="4"/>
  <c r="I32" i="4"/>
  <c r="E33" i="4"/>
  <c r="F33" i="4"/>
  <c r="H33" i="4"/>
  <c r="I33" i="4"/>
  <c r="E34" i="4"/>
  <c r="F34" i="4"/>
  <c r="H34" i="4"/>
  <c r="I34" i="4"/>
  <c r="E35" i="4"/>
  <c r="F35" i="4"/>
  <c r="H35" i="4"/>
  <c r="I35" i="4"/>
  <c r="E36" i="4"/>
  <c r="F36" i="4"/>
  <c r="H36" i="4"/>
  <c r="I36" i="4"/>
  <c r="E37" i="4"/>
  <c r="F37" i="4"/>
  <c r="H37" i="4"/>
  <c r="I37" i="4"/>
  <c r="E38" i="4"/>
  <c r="F38" i="4"/>
  <c r="H38" i="4"/>
  <c r="I38" i="4"/>
  <c r="E39" i="4"/>
  <c r="F39" i="4"/>
  <c r="H39" i="4"/>
  <c r="I39" i="4"/>
  <c r="E40" i="4"/>
  <c r="F40" i="4"/>
  <c r="H40" i="4"/>
  <c r="I40" i="4"/>
  <c r="H40" i="2"/>
  <c r="H41" i="2"/>
  <c r="H42" i="2"/>
  <c r="D40" i="2"/>
  <c r="E40" i="2"/>
  <c r="G40" i="2"/>
  <c r="M40" i="2"/>
  <c r="D41" i="2"/>
  <c r="E41" i="2"/>
  <c r="G41" i="2"/>
  <c r="M41" i="2"/>
  <c r="D42" i="2"/>
  <c r="E42" i="2"/>
  <c r="G42" i="2"/>
  <c r="M42" i="2"/>
  <c r="D32" i="2"/>
  <c r="E32" i="2"/>
  <c r="G32" i="2"/>
  <c r="H32" i="2"/>
  <c r="M32" i="2"/>
  <c r="D33" i="2"/>
  <c r="E33" i="2"/>
  <c r="G33" i="2"/>
  <c r="H33" i="2"/>
  <c r="M33" i="2"/>
  <c r="D34" i="2"/>
  <c r="E34" i="2"/>
  <c r="G34" i="2"/>
  <c r="H34" i="2"/>
  <c r="M34" i="2"/>
  <c r="D35" i="2"/>
  <c r="E35" i="2"/>
  <c r="G35" i="2"/>
  <c r="H35" i="2"/>
  <c r="M35" i="2"/>
  <c r="D36" i="2"/>
  <c r="E36" i="2"/>
  <c r="G36" i="2"/>
  <c r="H36" i="2"/>
  <c r="M36" i="2"/>
  <c r="D37" i="2"/>
  <c r="E37" i="2"/>
  <c r="G37" i="2"/>
  <c r="H37" i="2"/>
  <c r="M37" i="2"/>
  <c r="D38" i="2"/>
  <c r="E38" i="2"/>
  <c r="G38" i="2"/>
  <c r="H38" i="2"/>
  <c r="M38" i="2"/>
  <c r="D39" i="2"/>
  <c r="E39" i="2"/>
  <c r="G39" i="2"/>
  <c r="H39" i="2"/>
  <c r="M39" i="2"/>
  <c r="E19" i="4"/>
  <c r="F19" i="4"/>
  <c r="H19" i="4"/>
  <c r="I19" i="4"/>
  <c r="E20" i="4"/>
  <c r="F20" i="4"/>
  <c r="H20" i="4"/>
  <c r="I20" i="4"/>
  <c r="E21" i="4"/>
  <c r="F21" i="4"/>
  <c r="H21" i="4"/>
  <c r="I21" i="4"/>
  <c r="E22" i="4"/>
  <c r="F22" i="4"/>
  <c r="H22" i="4"/>
  <c r="I22" i="4"/>
  <c r="E23" i="4"/>
  <c r="F23" i="4"/>
  <c r="H23" i="4"/>
  <c r="I23" i="4"/>
  <c r="E24" i="4"/>
  <c r="F24" i="4"/>
  <c r="H24" i="4"/>
  <c r="I24" i="4"/>
  <c r="E25" i="4"/>
  <c r="F25" i="4"/>
  <c r="H25" i="4"/>
  <c r="I25" i="4"/>
  <c r="E26" i="4"/>
  <c r="F26" i="4"/>
  <c r="H26" i="4"/>
  <c r="I26" i="4"/>
  <c r="E27" i="4"/>
  <c r="F27" i="4"/>
  <c r="H27" i="4"/>
  <c r="I27" i="4"/>
  <c r="E28" i="4"/>
  <c r="F28" i="4"/>
  <c r="H28" i="4"/>
  <c r="I28" i="4"/>
  <c r="E17" i="4"/>
  <c r="F17" i="4"/>
  <c r="H17" i="4"/>
  <c r="I17" i="4"/>
  <c r="E18" i="4"/>
  <c r="F18" i="4"/>
  <c r="H18" i="4"/>
  <c r="I18" i="4"/>
  <c r="E15" i="4"/>
  <c r="F15" i="4"/>
  <c r="H15" i="4"/>
  <c r="I15" i="4"/>
  <c r="E16" i="4"/>
  <c r="F16" i="4"/>
  <c r="H16" i="4"/>
  <c r="I16" i="4"/>
  <c r="F5" i="4"/>
  <c r="F6" i="4"/>
  <c r="F7" i="4"/>
  <c r="F8" i="4"/>
  <c r="F9" i="4"/>
  <c r="F10" i="4"/>
  <c r="F11" i="4"/>
  <c r="F12" i="4"/>
  <c r="F13" i="4"/>
  <c r="F14" i="4"/>
  <c r="E5" i="4"/>
  <c r="H5" i="4"/>
  <c r="I5" i="4"/>
  <c r="E6" i="4"/>
  <c r="H6" i="4"/>
  <c r="I6" i="4"/>
  <c r="E7" i="4"/>
  <c r="H7" i="4"/>
  <c r="I7" i="4"/>
  <c r="E8" i="4"/>
  <c r="H8" i="4"/>
  <c r="I8" i="4"/>
  <c r="E9" i="4"/>
  <c r="H9" i="4"/>
  <c r="I9" i="4"/>
  <c r="E10" i="4"/>
  <c r="H10" i="4"/>
  <c r="I10" i="4"/>
  <c r="E11" i="4"/>
  <c r="H11" i="4"/>
  <c r="I11" i="4"/>
  <c r="E12" i="4"/>
  <c r="H12" i="4"/>
  <c r="I12" i="4"/>
  <c r="E13" i="4"/>
  <c r="H13" i="4"/>
  <c r="I13" i="4"/>
  <c r="E14" i="4"/>
  <c r="H14" i="4"/>
  <c r="I14" i="4"/>
  <c r="H4" i="4"/>
  <c r="H3" i="4"/>
  <c r="I4" i="4"/>
  <c r="F4" i="4"/>
  <c r="E4" i="4"/>
  <c r="I3" i="4"/>
  <c r="F3" i="4"/>
  <c r="E3" i="4"/>
  <c r="D28" i="2"/>
  <c r="E28" i="2"/>
  <c r="G28" i="2"/>
  <c r="H28" i="2"/>
  <c r="M28" i="2"/>
  <c r="D29" i="2"/>
  <c r="E29" i="2"/>
  <c r="G29" i="2"/>
  <c r="H29" i="2"/>
  <c r="M29" i="2"/>
  <c r="D30" i="2"/>
  <c r="E30" i="2"/>
  <c r="G30" i="2"/>
  <c r="H30" i="2"/>
  <c r="M30" i="2"/>
  <c r="D31" i="2"/>
  <c r="E31" i="2"/>
  <c r="G31" i="2"/>
  <c r="H31" i="2"/>
  <c r="M31" i="2"/>
  <c r="F4" i="3"/>
  <c r="F5" i="3"/>
  <c r="F6" i="3"/>
  <c r="F3" i="3"/>
  <c r="I4" i="3"/>
  <c r="I5" i="3"/>
  <c r="I6" i="3"/>
  <c r="I3" i="3"/>
  <c r="H3" i="3"/>
  <c r="H6" i="3"/>
  <c r="E6" i="3"/>
  <c r="H5" i="3"/>
  <c r="E5" i="3"/>
  <c r="H4" i="3"/>
  <c r="E4" i="3"/>
  <c r="E3" i="3"/>
  <c r="D20" i="2"/>
  <c r="E20" i="2"/>
  <c r="G20" i="2"/>
  <c r="H20" i="2"/>
  <c r="M20" i="2"/>
  <c r="D21" i="2"/>
  <c r="E21" i="2"/>
  <c r="G21" i="2"/>
  <c r="H21" i="2"/>
  <c r="M21" i="2"/>
  <c r="D22" i="2"/>
  <c r="E22" i="2"/>
  <c r="G22" i="2"/>
  <c r="H22" i="2"/>
  <c r="M22" i="2"/>
  <c r="D23" i="2"/>
  <c r="E23" i="2"/>
  <c r="G23" i="2"/>
  <c r="H23" i="2"/>
  <c r="M23" i="2"/>
  <c r="D24" i="2"/>
  <c r="E24" i="2"/>
  <c r="G24" i="2"/>
  <c r="H24" i="2"/>
  <c r="M24" i="2"/>
  <c r="D25" i="2"/>
  <c r="E25" i="2"/>
  <c r="G25" i="2"/>
  <c r="H25" i="2"/>
  <c r="M25" i="2"/>
  <c r="D26" i="2"/>
  <c r="E26" i="2"/>
  <c r="G26" i="2"/>
  <c r="H26" i="2"/>
  <c r="M26" i="2"/>
  <c r="D27" i="2"/>
  <c r="E27" i="2"/>
  <c r="G27" i="2"/>
  <c r="H27" i="2"/>
  <c r="M27" i="2"/>
  <c r="D18" i="2"/>
  <c r="E18" i="2"/>
  <c r="G18" i="2"/>
  <c r="H18" i="2"/>
  <c r="M18" i="2"/>
  <c r="D19" i="2"/>
  <c r="E19" i="2"/>
  <c r="G19" i="2"/>
  <c r="H19" i="2"/>
  <c r="M19" i="2"/>
  <c r="D16" i="2"/>
  <c r="E16" i="2"/>
  <c r="G16" i="2"/>
  <c r="H16" i="2"/>
  <c r="M16" i="2"/>
  <c r="D17" i="2"/>
  <c r="E17" i="2"/>
  <c r="G17" i="2"/>
  <c r="H17" i="2"/>
  <c r="M17" i="2"/>
  <c r="D9" i="2"/>
  <c r="E9" i="2"/>
  <c r="G9" i="2"/>
  <c r="H9" i="2"/>
  <c r="M9" i="2"/>
  <c r="D10" i="2"/>
  <c r="E10" i="2"/>
  <c r="G10" i="2"/>
  <c r="H10" i="2"/>
  <c r="M10" i="2"/>
  <c r="D11" i="2"/>
  <c r="E11" i="2"/>
  <c r="G11" i="2"/>
  <c r="H11" i="2"/>
  <c r="M11" i="2"/>
  <c r="D12" i="2"/>
  <c r="E12" i="2"/>
  <c r="G12" i="2"/>
  <c r="H12" i="2"/>
  <c r="M12" i="2"/>
  <c r="D13" i="2"/>
  <c r="E13" i="2"/>
  <c r="G13" i="2"/>
  <c r="H13" i="2"/>
  <c r="M13" i="2"/>
  <c r="D14" i="2"/>
  <c r="E14" i="2"/>
  <c r="G14" i="2"/>
  <c r="H14" i="2"/>
  <c r="M14" i="2"/>
  <c r="D15" i="2"/>
  <c r="E15" i="2"/>
  <c r="G15" i="2"/>
  <c r="H15" i="2"/>
  <c r="M15" i="2"/>
  <c r="D8" i="2"/>
  <c r="E8" i="2"/>
  <c r="G8" i="2"/>
  <c r="H8" i="2"/>
  <c r="M8" i="2"/>
  <c r="D7" i="2"/>
  <c r="E7" i="2"/>
  <c r="G7" i="2"/>
  <c r="H7" i="2"/>
  <c r="M7" i="2"/>
  <c r="D6" i="2"/>
  <c r="E6" i="2"/>
  <c r="G6" i="2"/>
  <c r="H6" i="2"/>
  <c r="M6" i="2"/>
  <c r="D5" i="2"/>
  <c r="E5" i="2"/>
  <c r="G5" i="2"/>
  <c r="H5" i="2"/>
  <c r="M5" i="2"/>
  <c r="D4" i="2"/>
  <c r="E4" i="2"/>
  <c r="G4" i="2"/>
  <c r="H4" i="2"/>
  <c r="M4" i="2"/>
  <c r="D20" i="1"/>
  <c r="E20" i="1"/>
  <c r="D21" i="1"/>
  <c r="E21" i="1"/>
  <c r="D22" i="1"/>
  <c r="E22" i="1"/>
  <c r="D23" i="1"/>
  <c r="E23" i="1"/>
  <c r="D24" i="1"/>
  <c r="E24" i="1"/>
  <c r="D16" i="1"/>
  <c r="E16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7" i="1"/>
  <c r="E17" i="1"/>
  <c r="D18" i="1"/>
  <c r="E18" i="1"/>
  <c r="D19" i="1"/>
  <c r="E19" i="1"/>
  <c r="E15" i="1"/>
  <c r="D15" i="1"/>
  <c r="D3" i="2"/>
  <c r="E3" i="2"/>
  <c r="M3" i="2"/>
  <c r="H3" i="2"/>
  <c r="G3" i="2"/>
  <c r="G24" i="1"/>
  <c r="H24" i="1"/>
  <c r="L24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3" i="1"/>
  <c r="G23" i="1"/>
  <c r="H23" i="1"/>
  <c r="G22" i="1"/>
  <c r="H22" i="1"/>
  <c r="G21" i="1"/>
  <c r="H21" i="1"/>
  <c r="G20" i="1"/>
  <c r="H20" i="1"/>
  <c r="G19" i="1"/>
  <c r="H19" i="1"/>
  <c r="G18" i="1"/>
  <c r="H18" i="1"/>
  <c r="G17" i="1"/>
  <c r="H17" i="1"/>
  <c r="G16" i="1"/>
  <c r="H16" i="1"/>
  <c r="G15" i="1"/>
  <c r="H15" i="1"/>
  <c r="G14" i="1"/>
  <c r="H14" i="1"/>
  <c r="G13" i="1"/>
  <c r="H13" i="1"/>
  <c r="G12" i="1"/>
  <c r="H12" i="1"/>
  <c r="G11" i="1"/>
  <c r="H11" i="1"/>
  <c r="G10" i="1"/>
  <c r="H10" i="1"/>
  <c r="G9" i="1"/>
  <c r="H9" i="1"/>
  <c r="H8" i="1"/>
  <c r="G8" i="1"/>
  <c r="H7" i="1"/>
  <c r="G7" i="1"/>
  <c r="G6" i="1"/>
  <c r="H4" i="1"/>
  <c r="H5" i="1"/>
  <c r="H6" i="1"/>
  <c r="H3" i="1"/>
  <c r="G4" i="1"/>
  <c r="G5" i="1"/>
  <c r="G3" i="1"/>
</calcChain>
</file>

<file path=xl/sharedStrings.xml><?xml version="1.0" encoding="utf-8"?>
<sst xmlns="http://schemas.openxmlformats.org/spreadsheetml/2006/main" count="176" uniqueCount="137">
  <si>
    <t>Time(ms)</t>
  </si>
  <si>
    <t>Batch</t>
  </si>
  <si>
    <t>Jan20-Jan22</t>
  </si>
  <si>
    <t>Jan23-Jan26</t>
  </si>
  <si>
    <t>Jan27-Feb02</t>
  </si>
  <si>
    <t>Avg(ms)</t>
  </si>
  <si>
    <t>Feb03-Feb09</t>
  </si>
  <si>
    <t>Total time(Min)</t>
  </si>
  <si>
    <t>Feb10-Feb13</t>
  </si>
  <si>
    <t>Feb14-Feb16</t>
  </si>
  <si>
    <t>Feb17-Feb23</t>
  </si>
  <si>
    <t>Feb24-Feb28</t>
  </si>
  <si>
    <t>Mar01-Mar15</t>
  </si>
  <si>
    <t>Mar16-Mar31</t>
  </si>
  <si>
    <t>Apr01-Apr15</t>
  </si>
  <si>
    <t>Apr16-Apr30</t>
  </si>
  <si>
    <t>May01-May15</t>
  </si>
  <si>
    <t>May16-May31</t>
  </si>
  <si>
    <t>Jun01-Jun30</t>
  </si>
  <si>
    <t>Jul01-Jul31</t>
  </si>
  <si>
    <t>Aug01-Aug31</t>
  </si>
  <si>
    <t>Sep01-Sep30</t>
  </si>
  <si>
    <t>Oct01-Oct31</t>
  </si>
  <si>
    <t>Nov01-Nov30</t>
  </si>
  <si>
    <t>No of object</t>
  </si>
  <si>
    <t>Database</t>
  </si>
  <si>
    <t>Total seconds</t>
  </si>
  <si>
    <t>Total Records</t>
  </si>
  <si>
    <t>AVG insert(S)</t>
  </si>
  <si>
    <t>Dec01-Dec31</t>
  </si>
  <si>
    <t>Jan01-Jan24</t>
  </si>
  <si>
    <t>2024-01-24 00:00:00 to 2024-01-24 19:46:18</t>
  </si>
  <si>
    <t>Application Log- Database</t>
  </si>
  <si>
    <t>Application Log-Datalake</t>
  </si>
  <si>
    <t>2024-01-24 19:46:18 to 2024-01-25 03:00:00</t>
  </si>
  <si>
    <t>2024-01-25 03:00:00 to 2024-01-25 15:00:00</t>
  </si>
  <si>
    <t>2024-01-25 15:00:00 to 2024-01-26 01:29:20</t>
  </si>
  <si>
    <t>2024-01-26 01:29:20 to 2024-01-26 01:42:20</t>
  </si>
  <si>
    <t>2024-01-26 01:42:20 to 2024-01-26 03:00:00</t>
  </si>
  <si>
    <t>2024-01-26 15:00:00 to 2024-01-27 03:00:00</t>
  </si>
  <si>
    <t>2024-01-27 03:00:00 to 2024-01-27 15:00:00</t>
  </si>
  <si>
    <t>2024-01-27 15:00:00 to 2024-01-28 03:00:00</t>
  </si>
  <si>
    <t>2024-01-28 03:00:00 to 2024-01-28 15:00:00</t>
  </si>
  <si>
    <t>2024-01-28 15:00:00 to 2024-01-29 03:00:00</t>
  </si>
  <si>
    <t>2024-01-29 03:00:00 to 2024-01-29 15:00:00</t>
  </si>
  <si>
    <t>2024-01-29 15:00:00 to 2024-01-30 03:00:00</t>
  </si>
  <si>
    <t>2024-01-30 03:00:00 to 2024-01-30 15:00:00</t>
  </si>
  <si>
    <t>2024-01-30 15:00:00 to 2024-01-31 03:00:00</t>
  </si>
  <si>
    <t>Dirty Data</t>
  </si>
  <si>
    <t>2024-01-31 03:00:00 to 2024-01-31 15:00:00</t>
  </si>
  <si>
    <t>2024-01-31 15:00:00 to 2024-02-01 03:00:00</t>
  </si>
  <si>
    <t>2024-02-01 03:00:00 to 2024-02-01 15:00:00</t>
  </si>
  <si>
    <t>2024-02-01 15:00:00 to 2024-02-02 03:00:00</t>
  </si>
  <si>
    <t>2024-02-02 03:00:00 to 2024-02-02 15:00:00</t>
  </si>
  <si>
    <t>2024-02-02 15:00:00 to 2024-02-03 03:00:00</t>
  </si>
  <si>
    <t>2024-02-03 03:00:00 to 2024-02-03 15:00:00</t>
  </si>
  <si>
    <t>2024-02-03 15:00:00 to 2024-02-04 03:00:00</t>
  </si>
  <si>
    <t>2024-02-04 03:00:00 to 2024-02-04 15:00:00</t>
  </si>
  <si>
    <t>2024-02-04 15:00:00 to 2024-02-05 03:00:00</t>
  </si>
  <si>
    <t>2024-01-01 00:00:00 to 2024-01-01 23:59:59</t>
  </si>
  <si>
    <t>No of files</t>
  </si>
  <si>
    <t>Total time(Sec)</t>
  </si>
  <si>
    <t>2024-01-02 00:00:00 to 2024-01-04 23:59:59</t>
  </si>
  <si>
    <t>2024-01-05 00:00:00 to 2024-01-11 23:59:59</t>
  </si>
  <si>
    <t>2024-01-12 00:00:00 to 2024-01-26 23:59:59</t>
  </si>
  <si>
    <t>2024-02-05 03:00:00 to 2024-02-05 15:00:00</t>
  </si>
  <si>
    <t>2024-02-05 15:00:00 to 2024-02-06 03:00:00</t>
  </si>
  <si>
    <t>2024-02-06 03:00:00 to 2024-02-06 15:00:00</t>
  </si>
  <si>
    <t>2024-02-06 15:00:00 to 2024-02-07 03:00:00</t>
  </si>
  <si>
    <t>2024-02-07 00:00:00 to 2024-02-08 02:48:21</t>
  </si>
  <si>
    <t>2024-02-08 02:48:21 to 2024-02-08 13:15:00</t>
  </si>
  <si>
    <t>2024-02-08 13:15:00 to 2024-02-09 01:15:00</t>
  </si>
  <si>
    <t>2024-02-09 01:15:00 to 2024-02-09 13:15:00</t>
  </si>
  <si>
    <t>2024-02-09 13:15:00 to 2024-02-10 01:15:00</t>
  </si>
  <si>
    <t>2024-02-10 01:15:00 to 2024-02-10 13:15:00</t>
  </si>
  <si>
    <t>2024-02-10 13:15:00 to 2024-02-11 01:15:00</t>
  </si>
  <si>
    <t>2024-02-11 01:15:00 to 2024-02-11 13:15:00</t>
  </si>
  <si>
    <t>2024-02-11 13:15:00 to 2024-02-12 01:15:00</t>
  </si>
  <si>
    <t>2024-02-12 01:15:00 to 2024-02-12 13:15:00</t>
  </si>
  <si>
    <t>2024-02-12 13:15:00 to 2024-02-13 01:15:00</t>
  </si>
  <si>
    <t>2024-02-13 01:15:00 to 2024-02-13 13:15:00</t>
  </si>
  <si>
    <t>2024-02-13 13:15:00 to 2024-02-14 01:15:00</t>
  </si>
  <si>
    <t>2024-02-14 01:15:00 to 2024-02-14 13:15:00</t>
  </si>
  <si>
    <t>2024-02-14 13:15:00 to 2024-02-15 01:15:00</t>
  </si>
  <si>
    <t>2024-02-15 01:15:00 to 2024-02-15 13:15:00</t>
  </si>
  <si>
    <t>2024-02-15 13:15:00 to 2024-02-16 01:15:00</t>
  </si>
  <si>
    <t>2024-02-16 01:15:00 to 2024-02-16 13:15:00</t>
  </si>
  <si>
    <t>2024-02-16 13:15:00 to 2024-02-17 01:15:00</t>
  </si>
  <si>
    <t>2024-02-17 01:15:00 to 2024-02-17 13:15:00</t>
  </si>
  <si>
    <t>2024-02-17 13:15:00 to 2024-02-18 01:15:00</t>
  </si>
  <si>
    <t>2024-02-18 01:15:00 to 2024-02-18 13:15:00</t>
  </si>
  <si>
    <t>2024-02-18 13:15:00 to 2024-02-19 01:15:00</t>
  </si>
  <si>
    <t>2024-02-19 01:15:00 to 2024-02-19 13:15:00</t>
  </si>
  <si>
    <t>2024-02-19 13:15:00 to 2024-02-20 01:15:00</t>
  </si>
  <si>
    <t>2024-02-20 01:15:00 to 2024-02-20 13:15:00</t>
  </si>
  <si>
    <t>2024-03-09 15:00:00 to 2024-03-10 03:00:00</t>
  </si>
  <si>
    <t>2024-03-10 03:00:00 to 2024-03-10 15:00:00</t>
  </si>
  <si>
    <t>2024-03-10 15:00:00 to 2024-03-11 03:00:00</t>
  </si>
  <si>
    <t>2024-03-11 03:00:00 to 2024-03-11 15:00:00</t>
  </si>
  <si>
    <t>2024-03-11 15:00:00 to 2024-03-12 03:00:00</t>
  </si>
  <si>
    <t>2024-03-12 03:00:00 to 2024-03-12 15:00:00</t>
  </si>
  <si>
    <t>2024-03-12 15:00:00 to 2024-03-13 03:00:00</t>
  </si>
  <si>
    <t>2024-03-13 03:00:00 to 2024-03-13 15:00:00</t>
  </si>
  <si>
    <t>2024-03-13 15:00:00 to 2024-03-14 03:00:00</t>
  </si>
  <si>
    <t>2024-03-14 03:00:00 to 2024-03-14 15:00:00</t>
  </si>
  <si>
    <t>2024-03-14 15:00:00 to 2024-03-15 03:00:00</t>
  </si>
  <si>
    <t>2024-03-09 13:15:00 to 2024-03-10 01:15:00</t>
  </si>
  <si>
    <t>2024-03-10 01:15:00 to 2024-03-10 13:15:00</t>
  </si>
  <si>
    <t>2024-03-10 13:15:00 to 2024-03-11 01:15:00</t>
  </si>
  <si>
    <t>2024-03-11 01:15:00 to 2024-03-11 13:15:00</t>
  </si>
  <si>
    <t>2024-03-11 13:15:00 to 2024-03-12 01:15:00</t>
  </si>
  <si>
    <t>2024-03-12 01:15:00 to 2024-03-12 13:15:00</t>
  </si>
  <si>
    <t>2024-03-12 13:15:00 to 2024-03-13 01:15:00</t>
  </si>
  <si>
    <t>2024-03-13 01:15:00 to 2024-03-13 13:15:00</t>
  </si>
  <si>
    <t>2024-03-13 13:15:00 to 2024-03-14 01:15:00</t>
  </si>
  <si>
    <t>2024-03-14 01:15:00 to 2024-03-14 13:15:00</t>
  </si>
  <si>
    <t>2024-03-14 13:15:00 to 2024-03-15 01:15:00</t>
  </si>
  <si>
    <t>2024-03-15 01:15:00 to 2024-03-15 13:15:00</t>
  </si>
  <si>
    <t>2024-03-22 14:15:00 to 2024-03-23 02:15:00</t>
  </si>
  <si>
    <t>2024-03-23 02:15:00 to 2024-03-23 14:15:00</t>
  </si>
  <si>
    <t>2024-03-23 14:15:00 to 2024-03-24 02:15:00</t>
  </si>
  <si>
    <t>2024-03-24 02:15:00 to 2024-03-24 14:15:00</t>
  </si>
  <si>
    <t>2024-03-24 14:15:00 to 2024-03-25 02:15:00</t>
  </si>
  <si>
    <t>2024-03-25 02:15:00 to 2024-03-25 14:15:00</t>
  </si>
  <si>
    <t>2024-03-25 14:15:00 to 2024-03-26 02:15:00</t>
  </si>
  <si>
    <t>2024-03-26 02:15:00 to 2024-03-26 14:15:00</t>
  </si>
  <si>
    <t>2024-03-26 14:15:00 to 2024-03-27 02:15:00</t>
  </si>
  <si>
    <t>2024-03-27 02:15:00 to 2024-03-27 14:15:00</t>
  </si>
  <si>
    <t>2024-03-27 14:15:00 to 2024-03-28 02:15:00</t>
  </si>
  <si>
    <t>2024-03-28 02:15:00 to 2024-03-28 14:15:00</t>
  </si>
  <si>
    <t>2024-03-28 14:15:00 to 2024-03-29 02:15:00</t>
  </si>
  <si>
    <t>2024-03-29 02:15:00 to 2024-03-29 14:15:00</t>
  </si>
  <si>
    <t>2024-03-29 14:15:00 to 2024-03-30 02:15:00</t>
  </si>
  <si>
    <t>2024-03-30 02:15:00 to 2024-03-30 14:15:00</t>
  </si>
  <si>
    <t>2024-03-30 14:15:00 to 2024-03-31 02:15:00</t>
  </si>
  <si>
    <t>2024-03-31 02:15:00 to 2024-03-31 14:15:00</t>
  </si>
  <si>
    <t>2024-03-31 14:15:00 to 2024-04-01 02:15:00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</si>
</sst>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3" borderId="1" xfId="0" applyFill="1" applyBorder="1"/>
    <xf numFmtId="0" fontId="3" fillId="4" borderId="1" xfId="0" applyFont="1" applyFill="1" applyBorder="1"/>
    <xf numFmtId="0" fontId="0" fillId="4" borderId="1" xfId="0" applyFill="1" applyBorder="1"/>
    <xf numFmtId="2" fontId="0" fillId="2" borderId="1" xfId="0" applyNumberFormat="1" applyFill="1" applyBorder="1"/>
    <xf numFmtId="2" fontId="0" fillId="0" borderId="0" xfId="0" applyNumberFormat="1"/>
    <xf numFmtId="2" fontId="0" fillId="3" borderId="1" xfId="0" applyNumberFormat="1" applyFill="1" applyBorder="1"/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5" borderId="1" xfId="0" applyFill="1" applyBorder="1"/>
    <xf numFmtId="2" fontId="0" fillId="5" borderId="1" xfId="0" applyNumberFormat="1" applyFill="1" applyBorder="1"/>
    <xf numFmtId="0" fontId="0" fillId="6" borderId="1" xfId="0" applyFill="1" applyBorder="1"/>
    <xf numFmtId="0" fontId="1" fillId="6" borderId="1" xfId="0" applyFont="1" applyFill="1" applyBorder="1" applyAlignment="1">
      <alignment horizontal="center" vertical="center" wrapText="1"/>
    </xf>
    <xf numFmtId="2" fontId="0" fillId="6" borderId="1" xfId="0" applyNumberFormat="1" applyFill="1" applyBorder="1"/>
    <xf numFmtId="0" fontId="0" fillId="7" borderId="1" xfId="0" applyFill="1" applyBorder="1"/>
    <xf numFmtId="0" fontId="1" fillId="7" borderId="1" xfId="0" applyFont="1" applyFill="1" applyBorder="1" applyAlignment="1">
      <alignment horizontal="center" vertical="center" wrapText="1"/>
    </xf>
    <xf numFmtId="0" fontId="3" fillId="4" borderId="2" xfId="0" applyFont="1" applyFill="1" applyBorder="1"/>
    <xf numFmtId="2" fontId="0" fillId="8" borderId="1" xfId="0" applyNumberFormat="1" applyFill="1" applyBorder="1"/>
    <xf numFmtId="2" fontId="0" fillId="9" borderId="1" xfId="0" applyNumberFormat="1" applyFill="1" applyBorder="1"/>
    <xf numFmtId="2" fontId="0" fillId="0" borderId="1" xfId="0" applyNumberFormat="1" applyBorder="1"/>
    <xf numFmtId="0" fontId="3" fillId="3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2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9080F-92CB-42D5-B320-7C6AB3B0BA2E}">
  <dimension ref="A1:L24"/>
  <sheetViews>
    <sheetView workbookViewId="0">
      <pane ySplit="2" topLeftCell="A9" activePane="bottomLeft" state="frozen"/>
      <selection pane="bottomLeft" activeCell="C24" sqref="C24"/>
    </sheetView>
  </sheetViews>
  <sheetFormatPr defaultRowHeight="15" x14ac:dyDescent="0.25"/>
  <cols>
    <col min="1" max="1" width="13.28515625" bestFit="1" customWidth="1"/>
    <col min="2" max="2" width="7" bestFit="1" customWidth="1"/>
    <col min="3" max="3" width="9.42578125" bestFit="1" customWidth="1"/>
    <col min="4" max="4" width="8.28515625" style="7" bestFit="1" customWidth="1"/>
    <col min="5" max="5" width="10.140625" style="7" bestFit="1" customWidth="1"/>
    <col min="6" max="6" width="9.42578125" bestFit="1" customWidth="1"/>
    <col min="7" max="7" width="8.28515625" style="7" bestFit="1" customWidth="1"/>
    <col min="8" max="8" width="10.140625" style="7" customWidth="1"/>
    <col min="9" max="9" width="8.140625" bestFit="1" customWidth="1"/>
    <col min="10" max="10" width="8" bestFit="1" customWidth="1"/>
    <col min="11" max="11" width="8.5703125" bestFit="1" customWidth="1"/>
    <col min="12" max="12" width="8.28515625" style="7" bestFit="1" customWidth="1"/>
  </cols>
  <sheetData>
    <row r="1" spans="1:12" s="1" customFormat="1" ht="15.75" x14ac:dyDescent="0.25">
      <c r="A1" s="4"/>
      <c r="B1" s="4"/>
      <c r="C1" s="27" t="s">
        <v>33</v>
      </c>
      <c r="D1" s="27"/>
      <c r="E1" s="27"/>
      <c r="F1" s="25" t="s">
        <v>32</v>
      </c>
      <c r="G1" s="25"/>
      <c r="H1" s="25"/>
      <c r="I1" s="26" t="s">
        <v>25</v>
      </c>
      <c r="J1" s="26"/>
      <c r="K1" s="26"/>
      <c r="L1" s="26"/>
    </row>
    <row r="2" spans="1:12" s="12" customFormat="1" ht="30" x14ac:dyDescent="0.25">
      <c r="A2" s="9" t="s">
        <v>1</v>
      </c>
      <c r="B2" s="9" t="s">
        <v>24</v>
      </c>
      <c r="C2" s="13" t="s">
        <v>0</v>
      </c>
      <c r="D2" s="13" t="s">
        <v>5</v>
      </c>
      <c r="E2" s="13" t="s">
        <v>7</v>
      </c>
      <c r="F2" s="10" t="s">
        <v>0</v>
      </c>
      <c r="G2" s="10" t="s">
        <v>5</v>
      </c>
      <c r="H2" s="10" t="s">
        <v>7</v>
      </c>
      <c r="I2" s="11" t="s">
        <v>26</v>
      </c>
      <c r="J2" s="11" t="s">
        <v>27</v>
      </c>
      <c r="K2" s="11" t="s">
        <v>28</v>
      </c>
      <c r="L2" s="11" t="s">
        <v>5</v>
      </c>
    </row>
    <row r="3" spans="1:12" x14ac:dyDescent="0.25">
      <c r="A3" s="5" t="s">
        <v>2</v>
      </c>
      <c r="B3" s="5">
        <v>13029</v>
      </c>
      <c r="C3" s="14">
        <v>79099</v>
      </c>
      <c r="D3" s="15">
        <f t="shared" ref="D3:D14" si="0">C3/B3</f>
        <v>6.0709954716401873</v>
      </c>
      <c r="E3" s="15">
        <f t="shared" ref="E3:E14" si="1">C3/60000</f>
        <v>1.3183166666666666</v>
      </c>
      <c r="F3" s="3">
        <v>438156</v>
      </c>
      <c r="G3" s="8">
        <f>F3/B3</f>
        <v>33.629288510246376</v>
      </c>
      <c r="H3" s="8">
        <f>F3/60000</f>
        <v>7.3026</v>
      </c>
      <c r="I3" s="2">
        <v>453</v>
      </c>
      <c r="J3" s="2">
        <v>18406</v>
      </c>
      <c r="K3" s="2">
        <v>40</v>
      </c>
      <c r="L3" s="6">
        <f>1000/K3</f>
        <v>25</v>
      </c>
    </row>
    <row r="4" spans="1:12" x14ac:dyDescent="0.25">
      <c r="A4" s="5" t="s">
        <v>3</v>
      </c>
      <c r="B4" s="5">
        <v>33093</v>
      </c>
      <c r="C4" s="14">
        <v>117889</v>
      </c>
      <c r="D4" s="15">
        <f t="shared" si="0"/>
        <v>3.5623545764965399</v>
      </c>
      <c r="E4" s="15">
        <f t="shared" si="1"/>
        <v>1.9648166666666667</v>
      </c>
      <c r="F4" s="3">
        <v>3061012</v>
      </c>
      <c r="G4" s="8">
        <f t="shared" ref="G4:G8" si="2">F4/B4</f>
        <v>92.497265282688176</v>
      </c>
      <c r="H4" s="8">
        <f t="shared" ref="H4:H8" si="3">F4/60000</f>
        <v>51.016866666666665</v>
      </c>
      <c r="I4" s="2">
        <v>3064</v>
      </c>
      <c r="J4" s="2">
        <v>45356</v>
      </c>
      <c r="K4" s="2">
        <v>14</v>
      </c>
      <c r="L4" s="6">
        <f t="shared" ref="L4:L23" si="4">1000/K4</f>
        <v>71.428571428571431</v>
      </c>
    </row>
    <row r="5" spans="1:12" x14ac:dyDescent="0.25">
      <c r="A5" s="5" t="s">
        <v>4</v>
      </c>
      <c r="B5" s="5">
        <v>65236</v>
      </c>
      <c r="C5" s="14">
        <v>204872</v>
      </c>
      <c r="D5" s="15">
        <f t="shared" si="0"/>
        <v>3.1404745845851982</v>
      </c>
      <c r="E5" s="15">
        <f t="shared" si="1"/>
        <v>3.4145333333333334</v>
      </c>
      <c r="F5" s="3">
        <v>13934677</v>
      </c>
      <c r="G5" s="8">
        <f t="shared" si="2"/>
        <v>213.60409896376234</v>
      </c>
      <c r="H5" s="8">
        <f t="shared" si="3"/>
        <v>232.24461666666667</v>
      </c>
      <c r="I5" s="2">
        <v>19254</v>
      </c>
      <c r="J5" s="2">
        <v>105616</v>
      </c>
      <c r="K5" s="2">
        <v>5</v>
      </c>
      <c r="L5" s="6">
        <f t="shared" si="4"/>
        <v>200</v>
      </c>
    </row>
    <row r="6" spans="1:12" x14ac:dyDescent="0.25">
      <c r="A6" s="5" t="s">
        <v>6</v>
      </c>
      <c r="B6" s="5">
        <v>19029</v>
      </c>
      <c r="C6" s="14">
        <v>32809</v>
      </c>
      <c r="D6" s="15">
        <f t="shared" si="0"/>
        <v>1.7241578643123654</v>
      </c>
      <c r="E6" s="15">
        <f t="shared" si="1"/>
        <v>0.54681666666666662</v>
      </c>
      <c r="F6" s="3">
        <v>17294464</v>
      </c>
      <c r="G6" s="8">
        <f t="shared" si="2"/>
        <v>908.84775868411373</v>
      </c>
      <c r="H6" s="8">
        <f t="shared" si="3"/>
        <v>288.24106666666665</v>
      </c>
      <c r="I6" s="2">
        <v>14261</v>
      </c>
      <c r="J6" s="2">
        <v>50592</v>
      </c>
      <c r="K6" s="2">
        <v>3</v>
      </c>
      <c r="L6" s="6">
        <f t="shared" si="4"/>
        <v>333.33333333333331</v>
      </c>
    </row>
    <row r="7" spans="1:12" x14ac:dyDescent="0.25">
      <c r="A7" s="5" t="s">
        <v>8</v>
      </c>
      <c r="B7" s="5">
        <v>9882</v>
      </c>
      <c r="C7" s="14">
        <v>41739</v>
      </c>
      <c r="D7" s="15">
        <f t="shared" si="0"/>
        <v>4.2237401335761993</v>
      </c>
      <c r="E7" s="15">
        <f t="shared" si="1"/>
        <v>0.69564999999999999</v>
      </c>
      <c r="F7" s="3">
        <v>168641</v>
      </c>
      <c r="G7" s="8">
        <f t="shared" si="2"/>
        <v>17.06547257640154</v>
      </c>
      <c r="H7" s="8">
        <f t="shared" si="3"/>
        <v>2.8106833333333334</v>
      </c>
      <c r="I7" s="2">
        <v>167</v>
      </c>
      <c r="J7" s="2">
        <v>13136</v>
      </c>
      <c r="K7" s="2">
        <v>78</v>
      </c>
      <c r="L7" s="6">
        <f t="shared" si="4"/>
        <v>12.820512820512821</v>
      </c>
    </row>
    <row r="8" spans="1:12" x14ac:dyDescent="0.25">
      <c r="A8" s="5" t="s">
        <v>9</v>
      </c>
      <c r="B8" s="5">
        <v>39834</v>
      </c>
      <c r="C8" s="14">
        <v>196810</v>
      </c>
      <c r="D8" s="15">
        <f t="shared" si="0"/>
        <v>4.9407541296379973</v>
      </c>
      <c r="E8" s="15">
        <f t="shared" si="1"/>
        <v>3.2801666666666667</v>
      </c>
      <c r="F8" s="3">
        <v>703084</v>
      </c>
      <c r="G8" s="8">
        <f t="shared" si="2"/>
        <v>17.650348948134759</v>
      </c>
      <c r="H8" s="8">
        <f t="shared" si="3"/>
        <v>11.718066666666667</v>
      </c>
      <c r="I8" s="2">
        <v>703</v>
      </c>
      <c r="J8" s="2">
        <v>53095</v>
      </c>
      <c r="K8" s="2">
        <v>75</v>
      </c>
      <c r="L8" s="6">
        <f t="shared" si="4"/>
        <v>13.333333333333334</v>
      </c>
    </row>
    <row r="9" spans="1:12" x14ac:dyDescent="0.25">
      <c r="A9" s="5" t="s">
        <v>10</v>
      </c>
      <c r="B9" s="5">
        <v>68870</v>
      </c>
      <c r="C9" s="14">
        <v>354342</v>
      </c>
      <c r="D9" s="15">
        <f t="shared" si="0"/>
        <v>5.145084942645564</v>
      </c>
      <c r="E9" s="15">
        <f t="shared" si="1"/>
        <v>5.9057000000000004</v>
      </c>
      <c r="F9" s="3">
        <v>1216717</v>
      </c>
      <c r="G9" s="8">
        <f t="shared" ref="G9" si="5">F9/B9</f>
        <v>17.666865108174822</v>
      </c>
      <c r="H9" s="8">
        <f t="shared" ref="H9" si="6">F9/60000</f>
        <v>20.278616666666668</v>
      </c>
      <c r="I9" s="2">
        <v>1211</v>
      </c>
      <c r="J9" s="2">
        <v>93166</v>
      </c>
      <c r="K9" s="2">
        <v>76</v>
      </c>
      <c r="L9" s="6">
        <f t="shared" si="4"/>
        <v>13.157894736842104</v>
      </c>
    </row>
    <row r="10" spans="1:12" x14ac:dyDescent="0.25">
      <c r="A10" s="5" t="s">
        <v>11</v>
      </c>
      <c r="B10" s="5">
        <v>43781</v>
      </c>
      <c r="C10" s="14">
        <v>241802</v>
      </c>
      <c r="D10" s="15">
        <f t="shared" si="0"/>
        <v>5.5229894246362576</v>
      </c>
      <c r="E10" s="15">
        <f t="shared" si="1"/>
        <v>4.0300333333333329</v>
      </c>
      <c r="F10" s="3">
        <v>847625</v>
      </c>
      <c r="G10" s="8">
        <f t="shared" ref="G10" si="7">F10/B10</f>
        <v>19.360567369406819</v>
      </c>
      <c r="H10" s="8">
        <f t="shared" ref="H10" si="8">F10/60000</f>
        <v>14.127083333333333</v>
      </c>
      <c r="I10" s="2">
        <v>842</v>
      </c>
      <c r="J10" s="2">
        <v>63193</v>
      </c>
      <c r="K10" s="2">
        <v>75</v>
      </c>
      <c r="L10" s="6">
        <f t="shared" si="4"/>
        <v>13.333333333333334</v>
      </c>
    </row>
    <row r="11" spans="1:12" x14ac:dyDescent="0.25">
      <c r="A11" s="5" t="s">
        <v>12</v>
      </c>
      <c r="B11" s="5">
        <v>113518</v>
      </c>
      <c r="C11" s="14">
        <v>465964</v>
      </c>
      <c r="D11" s="15">
        <f t="shared" si="0"/>
        <v>4.1047587166792932</v>
      </c>
      <c r="E11" s="15">
        <f t="shared" si="1"/>
        <v>7.7660666666666662</v>
      </c>
      <c r="F11" s="3">
        <v>2199663</v>
      </c>
      <c r="G11" s="8">
        <f t="shared" ref="G11" si="9">F11/B11</f>
        <v>19.3772177099667</v>
      </c>
      <c r="H11" s="8">
        <f t="shared" ref="H11" si="10">F11/60000</f>
        <v>36.661050000000003</v>
      </c>
      <c r="I11" s="2">
        <v>2296</v>
      </c>
      <c r="J11" s="2">
        <v>177509</v>
      </c>
      <c r="K11" s="2">
        <v>77</v>
      </c>
      <c r="L11" s="6">
        <f t="shared" si="4"/>
        <v>12.987012987012987</v>
      </c>
    </row>
    <row r="12" spans="1:12" x14ac:dyDescent="0.25">
      <c r="A12" s="5" t="s">
        <v>13</v>
      </c>
      <c r="B12" s="5">
        <v>103902</v>
      </c>
      <c r="C12" s="14">
        <v>321263</v>
      </c>
      <c r="D12" s="15">
        <f t="shared" si="0"/>
        <v>3.0919809050836364</v>
      </c>
      <c r="E12" s="15">
        <f t="shared" si="1"/>
        <v>5.3543833333333337</v>
      </c>
      <c r="F12" s="3">
        <v>1959998</v>
      </c>
      <c r="G12" s="8">
        <f t="shared" ref="G12" si="11">F12/B12</f>
        <v>18.863910223094841</v>
      </c>
      <c r="H12" s="8">
        <f t="shared" ref="H12" si="12">F12/60000</f>
        <v>32.66663333333333</v>
      </c>
      <c r="I12" s="2">
        <v>1911</v>
      </c>
      <c r="J12" s="2">
        <v>146920</v>
      </c>
      <c r="K12" s="2">
        <v>76</v>
      </c>
      <c r="L12" s="6">
        <f t="shared" si="4"/>
        <v>13.157894736842104</v>
      </c>
    </row>
    <row r="13" spans="1:12" x14ac:dyDescent="0.25">
      <c r="A13" s="5" t="s">
        <v>14</v>
      </c>
      <c r="B13" s="5">
        <v>118620</v>
      </c>
      <c r="C13" s="14">
        <v>443413</v>
      </c>
      <c r="D13" s="15">
        <f t="shared" si="0"/>
        <v>3.7380964424211767</v>
      </c>
      <c r="E13" s="15">
        <f t="shared" si="1"/>
        <v>7.3902166666666664</v>
      </c>
      <c r="F13" s="3">
        <v>2090325</v>
      </c>
      <c r="G13" s="8">
        <f t="shared" ref="G13" si="13">F13/B13</f>
        <v>17.622028325746079</v>
      </c>
      <c r="H13" s="8">
        <f t="shared" ref="H13" si="14">F13/60000</f>
        <v>34.838749999999997</v>
      </c>
      <c r="I13" s="2">
        <v>2083</v>
      </c>
      <c r="J13" s="2">
        <v>162425</v>
      </c>
      <c r="K13" s="2">
        <v>77</v>
      </c>
      <c r="L13" s="6">
        <f t="shared" si="4"/>
        <v>12.987012987012987</v>
      </c>
    </row>
    <row r="14" spans="1:12" x14ac:dyDescent="0.25">
      <c r="A14" s="5" t="s">
        <v>15</v>
      </c>
      <c r="B14" s="5">
        <v>185876</v>
      </c>
      <c r="C14" s="14">
        <v>437763</v>
      </c>
      <c r="D14" s="15">
        <f t="shared" si="0"/>
        <v>2.3551346058662763</v>
      </c>
      <c r="E14" s="15">
        <f t="shared" si="1"/>
        <v>7.2960500000000001</v>
      </c>
      <c r="F14" s="3">
        <v>3396784</v>
      </c>
      <c r="G14" s="8">
        <f t="shared" ref="G14" si="15">F14/B14</f>
        <v>18.274462544922422</v>
      </c>
      <c r="H14" s="8">
        <f t="shared" ref="H14" si="16">F14/60000</f>
        <v>56.613066666666668</v>
      </c>
      <c r="I14" s="2">
        <v>3386</v>
      </c>
      <c r="J14" s="2">
        <v>261367</v>
      </c>
      <c r="K14" s="2">
        <v>77</v>
      </c>
      <c r="L14" s="6">
        <f t="shared" si="4"/>
        <v>12.987012987012987</v>
      </c>
    </row>
    <row r="15" spans="1:12" x14ac:dyDescent="0.25">
      <c r="A15" s="5" t="s">
        <v>16</v>
      </c>
      <c r="B15" s="5">
        <v>195316</v>
      </c>
      <c r="C15" s="14">
        <v>520462</v>
      </c>
      <c r="D15" s="15">
        <f>C15/B15</f>
        <v>2.6647176882590262</v>
      </c>
      <c r="E15" s="15">
        <f t="shared" ref="E15" si="17">C15/60000</f>
        <v>8.6743666666666659</v>
      </c>
      <c r="F15" s="3">
        <v>3723053</v>
      </c>
      <c r="G15" s="8">
        <f t="shared" ref="G15" si="18">F15/B15</f>
        <v>19.061689774519241</v>
      </c>
      <c r="H15" s="8">
        <f t="shared" ref="H15" si="19">F15/60000</f>
        <v>62.050883333333331</v>
      </c>
      <c r="I15" s="2">
        <v>3715</v>
      </c>
      <c r="J15" s="2">
        <v>290431</v>
      </c>
      <c r="K15" s="2">
        <v>78</v>
      </c>
      <c r="L15" s="6">
        <f t="shared" si="4"/>
        <v>12.820512820512821</v>
      </c>
    </row>
    <row r="16" spans="1:12" x14ac:dyDescent="0.25">
      <c r="A16" s="5" t="s">
        <v>17</v>
      </c>
      <c r="B16" s="5">
        <v>143239</v>
      </c>
      <c r="C16" s="14">
        <v>299173</v>
      </c>
      <c r="D16" s="15">
        <f>C16/B16</f>
        <v>2.088628097096461</v>
      </c>
      <c r="E16" s="15">
        <f t="shared" ref="E16" si="20">C16/60000</f>
        <v>4.9862166666666665</v>
      </c>
      <c r="F16" s="3">
        <v>3236968</v>
      </c>
      <c r="G16" s="8">
        <f t="shared" ref="G16" si="21">F16/B16</f>
        <v>22.598370555505134</v>
      </c>
      <c r="H16" s="8">
        <f t="shared" ref="H16" si="22">F16/60000</f>
        <v>53.949466666666666</v>
      </c>
      <c r="I16" s="2">
        <v>3225</v>
      </c>
      <c r="J16" s="2">
        <v>251512</v>
      </c>
      <c r="K16" s="2">
        <v>77</v>
      </c>
      <c r="L16" s="6">
        <f t="shared" si="4"/>
        <v>12.987012987012987</v>
      </c>
    </row>
    <row r="17" spans="1:12" x14ac:dyDescent="0.25">
      <c r="A17" s="5" t="s">
        <v>18</v>
      </c>
      <c r="B17" s="5">
        <v>249208</v>
      </c>
      <c r="C17" s="14">
        <v>693623</v>
      </c>
      <c r="D17" s="15">
        <f t="shared" ref="D17:D19" si="23">C17/B17</f>
        <v>2.7833095245738502</v>
      </c>
      <c r="E17" s="15">
        <f t="shared" ref="E17:E19" si="24">C17/60000</f>
        <v>11.560383333333334</v>
      </c>
      <c r="F17" s="3">
        <v>4589229</v>
      </c>
      <c r="G17" s="8">
        <f t="shared" ref="G17" si="25">F17/B17</f>
        <v>18.415255529517513</v>
      </c>
      <c r="H17" s="8">
        <f t="shared" ref="H17" si="26">F17/60000</f>
        <v>76.48715</v>
      </c>
      <c r="I17" s="2">
        <v>4580</v>
      </c>
      <c r="J17" s="2">
        <v>357251</v>
      </c>
      <c r="K17" s="2">
        <v>78</v>
      </c>
      <c r="L17" s="6">
        <f t="shared" si="4"/>
        <v>12.820512820512821</v>
      </c>
    </row>
    <row r="18" spans="1:12" x14ac:dyDescent="0.25">
      <c r="A18" s="5" t="s">
        <v>19</v>
      </c>
      <c r="B18" s="5">
        <v>333867</v>
      </c>
      <c r="C18" s="14">
        <v>811458</v>
      </c>
      <c r="D18" s="15">
        <f t="shared" si="23"/>
        <v>2.430482797041936</v>
      </c>
      <c r="E18" s="15">
        <f t="shared" si="24"/>
        <v>13.5243</v>
      </c>
      <c r="F18" s="3">
        <v>6138944</v>
      </c>
      <c r="G18" s="8">
        <f t="shared" ref="G18" si="27">F18/B18</f>
        <v>18.387393782554131</v>
      </c>
      <c r="H18" s="8">
        <f t="shared" ref="H18" si="28">F18/60000</f>
        <v>102.31573333333333</v>
      </c>
      <c r="I18" s="2">
        <v>6124</v>
      </c>
      <c r="J18" s="2">
        <v>471123</v>
      </c>
      <c r="K18" s="2">
        <v>76</v>
      </c>
      <c r="L18" s="6">
        <f t="shared" si="4"/>
        <v>13.157894736842104</v>
      </c>
    </row>
    <row r="19" spans="1:12" x14ac:dyDescent="0.25">
      <c r="A19" s="5" t="s">
        <v>20</v>
      </c>
      <c r="B19" s="5">
        <v>318792</v>
      </c>
      <c r="C19" s="14">
        <v>833605</v>
      </c>
      <c r="D19" s="15">
        <f t="shared" si="23"/>
        <v>2.6148868227559037</v>
      </c>
      <c r="E19" s="15">
        <f t="shared" si="24"/>
        <v>13.893416666666667</v>
      </c>
      <c r="F19" s="3">
        <v>6161081</v>
      </c>
      <c r="G19" s="8">
        <f t="shared" ref="G19" si="29">F19/B19</f>
        <v>19.326335039775152</v>
      </c>
      <c r="H19" s="8">
        <f t="shared" ref="H19" si="30">F19/60000</f>
        <v>102.68468333333334</v>
      </c>
      <c r="I19" s="2">
        <v>6145</v>
      </c>
      <c r="J19" s="2">
        <v>477197</v>
      </c>
      <c r="K19" s="2">
        <v>77</v>
      </c>
      <c r="L19" s="6">
        <f t="shared" si="4"/>
        <v>12.987012987012987</v>
      </c>
    </row>
    <row r="20" spans="1:12" x14ac:dyDescent="0.25">
      <c r="A20" s="5" t="s">
        <v>21</v>
      </c>
      <c r="B20" s="5">
        <v>304418</v>
      </c>
      <c r="C20" s="14">
        <v>767941</v>
      </c>
      <c r="D20" s="15">
        <f t="shared" ref="D20:D24" si="31">C20/B20</f>
        <v>2.5226530625652885</v>
      </c>
      <c r="E20" s="15">
        <f t="shared" ref="E20:E24" si="32">C20/60000</f>
        <v>12.799016666666667</v>
      </c>
      <c r="F20" s="3">
        <v>5532082</v>
      </c>
      <c r="G20" s="8">
        <f t="shared" ref="G20" si="33">F20/B20</f>
        <v>18.172650763095479</v>
      </c>
      <c r="H20" s="8">
        <f t="shared" ref="H20" si="34">F20/60000</f>
        <v>92.201366666666672</v>
      </c>
      <c r="I20" s="2">
        <v>5424</v>
      </c>
      <c r="J20" s="2">
        <v>425756</v>
      </c>
      <c r="K20" s="2">
        <v>78</v>
      </c>
      <c r="L20" s="6">
        <f t="shared" si="4"/>
        <v>12.820512820512821</v>
      </c>
    </row>
    <row r="21" spans="1:12" x14ac:dyDescent="0.25">
      <c r="A21" s="5" t="s">
        <v>22</v>
      </c>
      <c r="B21" s="5">
        <v>346655</v>
      </c>
      <c r="C21" s="14">
        <v>673411</v>
      </c>
      <c r="D21" s="15">
        <f t="shared" si="31"/>
        <v>1.9425971066333962</v>
      </c>
      <c r="E21" s="15">
        <f t="shared" si="32"/>
        <v>11.223516666666667</v>
      </c>
      <c r="F21" s="3">
        <v>8582319</v>
      </c>
      <c r="G21" s="8">
        <f t="shared" ref="G21" si="35">F21/B21</f>
        <v>24.757522608933954</v>
      </c>
      <c r="H21" s="8">
        <f t="shared" ref="H21" si="36">F21/60000</f>
        <v>143.03864999999999</v>
      </c>
      <c r="I21" s="2">
        <v>8567</v>
      </c>
      <c r="J21" s="2">
        <v>669004</v>
      </c>
      <c r="K21" s="2">
        <v>78</v>
      </c>
      <c r="L21" s="6">
        <f t="shared" si="4"/>
        <v>12.820512820512821</v>
      </c>
    </row>
    <row r="22" spans="1:12" x14ac:dyDescent="0.25">
      <c r="A22" s="5" t="s">
        <v>23</v>
      </c>
      <c r="B22" s="5">
        <v>401691</v>
      </c>
      <c r="C22" s="14">
        <v>826562</v>
      </c>
      <c r="D22" s="15">
        <f t="shared" si="31"/>
        <v>2.0577060476834181</v>
      </c>
      <c r="E22" s="15">
        <f t="shared" si="32"/>
        <v>13.776033333333332</v>
      </c>
      <c r="F22" s="3">
        <v>13536220</v>
      </c>
      <c r="G22" s="8">
        <f t="shared" ref="G22" si="37">F22/B22</f>
        <v>33.698091318949146</v>
      </c>
      <c r="H22" s="8">
        <f t="shared" ref="H22" si="38">F22/60000</f>
        <v>225.60366666666667</v>
      </c>
      <c r="I22" s="2">
        <v>13514</v>
      </c>
      <c r="J22" s="2">
        <v>954214</v>
      </c>
      <c r="K22" s="2">
        <v>70</v>
      </c>
      <c r="L22" s="6">
        <f t="shared" si="4"/>
        <v>14.285714285714286</v>
      </c>
    </row>
    <row r="23" spans="1:12" x14ac:dyDescent="0.25">
      <c r="A23" s="5" t="s">
        <v>29</v>
      </c>
      <c r="B23" s="5">
        <v>184863</v>
      </c>
      <c r="C23" s="14">
        <v>460760</v>
      </c>
      <c r="D23" s="15">
        <f t="shared" si="31"/>
        <v>2.4924403477169581</v>
      </c>
      <c r="E23" s="15">
        <f t="shared" si="32"/>
        <v>7.6793333333333331</v>
      </c>
      <c r="F23" s="3">
        <v>6427149</v>
      </c>
      <c r="G23" s="8">
        <f t="shared" ref="G23" si="39">F23/B23</f>
        <v>34.767092387335488</v>
      </c>
      <c r="H23" s="8">
        <f t="shared" ref="H23" si="40">F23/60000</f>
        <v>107.11915</v>
      </c>
      <c r="I23" s="2">
        <v>6412</v>
      </c>
      <c r="J23" s="2">
        <v>500629</v>
      </c>
      <c r="K23" s="2">
        <v>78</v>
      </c>
      <c r="L23" s="6">
        <f t="shared" si="4"/>
        <v>12.820512820512821</v>
      </c>
    </row>
    <row r="24" spans="1:12" x14ac:dyDescent="0.25">
      <c r="A24" s="5" t="s">
        <v>30</v>
      </c>
      <c r="B24" s="5">
        <v>216341</v>
      </c>
      <c r="C24" s="14">
        <v>623431</v>
      </c>
      <c r="D24" s="15">
        <f t="shared" si="31"/>
        <v>2.881705270845563</v>
      </c>
      <c r="E24" s="15">
        <f t="shared" si="32"/>
        <v>10.390516666666667</v>
      </c>
      <c r="F24" s="3">
        <v>6879861</v>
      </c>
      <c r="G24" s="8">
        <f>F24/B24</f>
        <v>31.801003970583476</v>
      </c>
      <c r="H24" s="8">
        <f t="shared" ref="H24" si="41">F24/60000</f>
        <v>114.66435</v>
      </c>
      <c r="I24" s="2">
        <v>6836</v>
      </c>
      <c r="J24" s="2">
        <v>487752</v>
      </c>
      <c r="K24" s="2">
        <v>71</v>
      </c>
      <c r="L24" s="6">
        <f t="shared" ref="L24" si="42">1000/K24</f>
        <v>14.084507042253522</v>
      </c>
    </row>
  </sheetData>
  <mergeCells count="3">
    <mergeCell ref="F1:H1"/>
    <mergeCell ref="I1:L1"/>
    <mergeCell ref="C1:E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1742C-EBE5-4F65-8BC4-8A7AEE5AD5B4}">
  <dimension ref="A1:M42"/>
  <sheetViews>
    <sheetView zoomScale="85" zoomScaleNormal="85" workbookViewId="0">
      <pane ySplit="2" topLeftCell="A3" activePane="bottomLeft" state="frozen"/>
      <selection pane="bottomLeft" activeCell="J42" sqref="J42:L42"/>
    </sheetView>
  </sheetViews>
  <sheetFormatPr defaultRowHeight="15" x14ac:dyDescent="0.25"/>
  <cols>
    <col min="1" max="1" width="41.28515625" bestFit="1" customWidth="1"/>
    <col min="2" max="2" width="7" bestFit="1" customWidth="1"/>
    <col min="3" max="3" width="9.42578125" bestFit="1" customWidth="1"/>
    <col min="4" max="4" width="8.28515625" style="7" bestFit="1" customWidth="1"/>
    <col min="5" max="5" width="10.140625" style="7" bestFit="1" customWidth="1"/>
    <col min="6" max="6" width="9.42578125" bestFit="1" customWidth="1"/>
    <col min="7" max="7" width="8.28515625" style="7" bestFit="1" customWidth="1"/>
    <col min="8" max="8" width="10.140625" style="7" bestFit="1" customWidth="1"/>
    <col min="9" max="9" width="5.42578125" bestFit="1" customWidth="1"/>
    <col min="10" max="10" width="8.140625" bestFit="1" customWidth="1"/>
    <col min="11" max="11" width="8" bestFit="1" customWidth="1"/>
    <col min="12" max="12" width="8.5703125" bestFit="1" customWidth="1"/>
    <col min="13" max="13" width="8.28515625" customWidth="1"/>
  </cols>
  <sheetData>
    <row r="1" spans="1:13" ht="15.75" x14ac:dyDescent="0.25">
      <c r="A1" s="4"/>
      <c r="B1" s="4"/>
      <c r="C1" s="29" t="s">
        <v>33</v>
      </c>
      <c r="D1" s="30"/>
      <c r="E1" s="31"/>
      <c r="F1" s="28" t="s">
        <v>32</v>
      </c>
      <c r="G1" s="28"/>
      <c r="H1" s="28"/>
      <c r="I1" s="19"/>
      <c r="J1" s="26" t="s">
        <v>25</v>
      </c>
      <c r="K1" s="26"/>
      <c r="L1" s="26"/>
      <c r="M1" s="26"/>
    </row>
    <row r="2" spans="1:13" ht="30" x14ac:dyDescent="0.25">
      <c r="A2" s="9" t="s">
        <v>1</v>
      </c>
      <c r="B2" s="9" t="s">
        <v>24</v>
      </c>
      <c r="C2" s="13" t="s">
        <v>0</v>
      </c>
      <c r="D2" s="13" t="s">
        <v>5</v>
      </c>
      <c r="E2" s="13" t="s">
        <v>7</v>
      </c>
      <c r="F2" s="17" t="s">
        <v>0</v>
      </c>
      <c r="G2" s="17" t="s">
        <v>5</v>
      </c>
      <c r="H2" s="17" t="s">
        <v>7</v>
      </c>
      <c r="I2" s="20" t="s">
        <v>48</v>
      </c>
      <c r="J2" s="11" t="s">
        <v>26</v>
      </c>
      <c r="K2" s="11" t="s">
        <v>27</v>
      </c>
      <c r="L2" s="11" t="s">
        <v>28</v>
      </c>
      <c r="M2" s="11" t="s">
        <v>5</v>
      </c>
    </row>
    <row r="3" spans="1:13" hidden="1" x14ac:dyDescent="0.25">
      <c r="A3" s="5" t="s">
        <v>31</v>
      </c>
      <c r="B3" s="5">
        <v>16360</v>
      </c>
      <c r="C3" s="14">
        <v>30391</v>
      </c>
      <c r="D3" s="15">
        <f t="shared" ref="D3:D8" si="0">C3/B3</f>
        <v>1.857640586797066</v>
      </c>
      <c r="E3" s="15">
        <f t="shared" ref="E3" si="1">C3/60000</f>
        <v>0.50651666666666662</v>
      </c>
      <c r="F3" s="16">
        <v>504219</v>
      </c>
      <c r="G3" s="18">
        <f t="shared" ref="G3:G8" si="2">F3/B3</f>
        <v>30.820232273838631</v>
      </c>
      <c r="H3" s="18">
        <f t="shared" ref="H3" si="3">F3/60000</f>
        <v>8.4036500000000007</v>
      </c>
      <c r="I3" s="19">
        <v>0</v>
      </c>
      <c r="J3" s="2">
        <v>475</v>
      </c>
      <c r="K3" s="2">
        <v>30199</v>
      </c>
      <c r="L3" s="2">
        <v>63</v>
      </c>
      <c r="M3" s="6">
        <f t="shared" ref="M3" si="4">1000/L3</f>
        <v>15.873015873015873</v>
      </c>
    </row>
    <row r="4" spans="1:13" hidden="1" x14ac:dyDescent="0.25">
      <c r="A4" s="5" t="s">
        <v>34</v>
      </c>
      <c r="B4" s="5">
        <v>1394</v>
      </c>
      <c r="C4" s="14">
        <v>9102</v>
      </c>
      <c r="D4" s="15">
        <f t="shared" si="0"/>
        <v>6.5294117647058822</v>
      </c>
      <c r="E4" s="15">
        <f t="shared" ref="E4" si="5">C4/60000</f>
        <v>0.1517</v>
      </c>
      <c r="F4" s="16">
        <v>72086</v>
      </c>
      <c r="G4" s="18">
        <f t="shared" si="2"/>
        <v>51.711621233859397</v>
      </c>
      <c r="H4" s="18">
        <f t="shared" ref="H4" si="6">F4/60000</f>
        <v>1.2014333333333334</v>
      </c>
      <c r="I4" s="19">
        <v>1</v>
      </c>
      <c r="J4" s="2">
        <v>72</v>
      </c>
      <c r="K4" s="2">
        <v>5131</v>
      </c>
      <c r="L4" s="2">
        <v>71</v>
      </c>
      <c r="M4" s="6">
        <f t="shared" ref="M4" si="7">1000/L4</f>
        <v>14.084507042253522</v>
      </c>
    </row>
    <row r="5" spans="1:13" hidden="1" x14ac:dyDescent="0.25">
      <c r="A5" s="5" t="s">
        <v>35</v>
      </c>
      <c r="B5" s="5">
        <v>10840</v>
      </c>
      <c r="C5" s="14">
        <v>15825</v>
      </c>
      <c r="D5" s="15">
        <f t="shared" si="0"/>
        <v>1.459870848708487</v>
      </c>
      <c r="E5" s="15">
        <f t="shared" ref="E5" si="8">C5/60000</f>
        <v>0.26374999999999998</v>
      </c>
      <c r="F5" s="16">
        <v>308331</v>
      </c>
      <c r="G5" s="18">
        <f t="shared" si="2"/>
        <v>28.443819188191881</v>
      </c>
      <c r="H5" s="18">
        <f t="shared" ref="H5" si="9">F5/60000</f>
        <v>5.1388499999999997</v>
      </c>
      <c r="I5" s="19">
        <v>2</v>
      </c>
      <c r="J5" s="2">
        <v>287</v>
      </c>
      <c r="K5" s="2">
        <v>18080</v>
      </c>
      <c r="L5" s="2">
        <v>62</v>
      </c>
      <c r="M5" s="6">
        <f t="shared" ref="M5" si="10">1000/L5</f>
        <v>16.129032258064516</v>
      </c>
    </row>
    <row r="6" spans="1:13" hidden="1" x14ac:dyDescent="0.25">
      <c r="A6" s="5" t="s">
        <v>36</v>
      </c>
      <c r="B6" s="5">
        <v>7240</v>
      </c>
      <c r="C6" s="14">
        <v>11952</v>
      </c>
      <c r="D6" s="15">
        <f t="shared" si="0"/>
        <v>1.650828729281768</v>
      </c>
      <c r="E6" s="15">
        <f t="shared" ref="E6" si="11">C6/60000</f>
        <v>0.19919999999999999</v>
      </c>
      <c r="F6" s="16">
        <v>212282</v>
      </c>
      <c r="G6" s="18">
        <f t="shared" si="2"/>
        <v>29.3207182320442</v>
      </c>
      <c r="H6" s="18">
        <f t="shared" ref="H6" si="12">F6/60000</f>
        <v>3.5380333333333334</v>
      </c>
      <c r="I6" s="19">
        <v>0</v>
      </c>
      <c r="J6" s="2">
        <v>210</v>
      </c>
      <c r="K6" s="2">
        <v>14397</v>
      </c>
      <c r="L6" s="2">
        <v>68</v>
      </c>
      <c r="M6" s="6">
        <f t="shared" ref="M6" si="13">1000/L6</f>
        <v>14.705882352941176</v>
      </c>
    </row>
    <row r="7" spans="1:13" hidden="1" x14ac:dyDescent="0.25">
      <c r="A7" s="5" t="s">
        <v>37</v>
      </c>
      <c r="B7" s="5">
        <v>25</v>
      </c>
      <c r="C7" s="14">
        <v>750</v>
      </c>
      <c r="D7" s="15">
        <f t="shared" si="0"/>
        <v>30</v>
      </c>
      <c r="E7" s="15">
        <f t="shared" ref="E7" si="14">C7/60000</f>
        <v>1.2500000000000001E-2</v>
      </c>
      <c r="F7" s="16">
        <v>3322</v>
      </c>
      <c r="G7" s="18">
        <f t="shared" si="2"/>
        <v>132.88</v>
      </c>
      <c r="H7" s="18">
        <f t="shared" ref="H7" si="15">F7/60000</f>
        <v>5.5366666666666668E-2</v>
      </c>
      <c r="I7" s="19">
        <v>1</v>
      </c>
      <c r="J7" s="2">
        <v>4</v>
      </c>
      <c r="K7" s="2">
        <v>218</v>
      </c>
      <c r="L7" s="2">
        <v>54</v>
      </c>
      <c r="M7" s="6">
        <f t="shared" ref="M7" si="16">1000/L7</f>
        <v>18.518518518518519</v>
      </c>
    </row>
    <row r="8" spans="1:13" hidden="1" x14ac:dyDescent="0.25">
      <c r="A8" s="5" t="s">
        <v>38</v>
      </c>
      <c r="B8" s="5">
        <v>148</v>
      </c>
      <c r="C8" s="14">
        <v>1953</v>
      </c>
      <c r="D8" s="15">
        <f t="shared" si="0"/>
        <v>13.195945945945946</v>
      </c>
      <c r="E8" s="15">
        <f t="shared" ref="E8" si="17">C8/60000</f>
        <v>3.2550000000000003E-2</v>
      </c>
      <c r="F8" s="16">
        <v>33649</v>
      </c>
      <c r="G8" s="18">
        <f t="shared" si="2"/>
        <v>227.3581081081081</v>
      </c>
      <c r="H8" s="18">
        <f t="shared" ref="H8" si="18">F8/60000</f>
        <v>0.56081666666666663</v>
      </c>
      <c r="I8" s="19">
        <v>1</v>
      </c>
      <c r="J8" s="2">
        <v>34</v>
      </c>
      <c r="K8" s="2">
        <v>1037</v>
      </c>
      <c r="L8" s="2">
        <v>30</v>
      </c>
      <c r="M8" s="6">
        <f t="shared" ref="M8" si="19">1000/L8</f>
        <v>33.333333333333336</v>
      </c>
    </row>
    <row r="9" spans="1:13" hidden="1" x14ac:dyDescent="0.25">
      <c r="A9" s="5" t="s">
        <v>39</v>
      </c>
      <c r="B9" s="5">
        <v>6283</v>
      </c>
      <c r="C9" s="14">
        <v>18986</v>
      </c>
      <c r="D9" s="15">
        <f t="shared" ref="D9:D15" si="20">C9/B9</f>
        <v>3.0218048702848956</v>
      </c>
      <c r="E9" s="15">
        <f t="shared" ref="E9:E15" si="21">C9/60000</f>
        <v>0.31643333333333334</v>
      </c>
      <c r="F9" s="16">
        <v>190531</v>
      </c>
      <c r="G9" s="18">
        <f t="shared" ref="G9:G15" si="22">F9/B9</f>
        <v>30.32484481935381</v>
      </c>
      <c r="H9" s="18">
        <f t="shared" ref="H9:H15" si="23">F9/60000</f>
        <v>3.1755166666666668</v>
      </c>
      <c r="I9" s="19">
        <v>0</v>
      </c>
      <c r="J9" s="2">
        <v>187</v>
      </c>
      <c r="K9" s="2">
        <v>12762</v>
      </c>
      <c r="L9" s="2">
        <v>68</v>
      </c>
      <c r="M9" s="6">
        <f t="shared" ref="M9:M15" si="24">1000/L9</f>
        <v>14.705882352941176</v>
      </c>
    </row>
    <row r="10" spans="1:13" hidden="1" x14ac:dyDescent="0.25">
      <c r="A10" s="5" t="s">
        <v>40</v>
      </c>
      <c r="B10" s="5">
        <v>2045</v>
      </c>
      <c r="C10" s="14">
        <v>23112</v>
      </c>
      <c r="D10" s="15">
        <f t="shared" si="20"/>
        <v>11.301711491442543</v>
      </c>
      <c r="E10" s="15">
        <f t="shared" si="21"/>
        <v>0.38519999999999999</v>
      </c>
      <c r="F10" s="16">
        <v>120397</v>
      </c>
      <c r="G10" s="18">
        <f t="shared" si="22"/>
        <v>58.873838630806844</v>
      </c>
      <c r="H10" s="18">
        <f t="shared" si="23"/>
        <v>2.0066166666666665</v>
      </c>
      <c r="I10" s="19">
        <v>0</v>
      </c>
      <c r="J10" s="2">
        <v>121</v>
      </c>
      <c r="K10" s="2">
        <v>7973</v>
      </c>
      <c r="L10" s="2">
        <v>65</v>
      </c>
      <c r="M10" s="6">
        <f t="shared" si="24"/>
        <v>15.384615384615385</v>
      </c>
    </row>
    <row r="11" spans="1:13" hidden="1" x14ac:dyDescent="0.25">
      <c r="A11" s="5" t="s">
        <v>41</v>
      </c>
      <c r="B11" s="5">
        <v>1329</v>
      </c>
      <c r="C11" s="14">
        <v>9787</v>
      </c>
      <c r="D11" s="15">
        <f t="shared" si="20"/>
        <v>7.3641835966892399</v>
      </c>
      <c r="E11" s="15">
        <f t="shared" si="21"/>
        <v>0.16311666666666666</v>
      </c>
      <c r="F11" s="16">
        <v>86319</v>
      </c>
      <c r="G11" s="18">
        <f t="shared" si="22"/>
        <v>64.950338600451474</v>
      </c>
      <c r="H11" s="18">
        <f t="shared" si="23"/>
        <v>1.43865</v>
      </c>
      <c r="I11" s="19">
        <v>0</v>
      </c>
      <c r="J11" s="2">
        <v>87</v>
      </c>
      <c r="K11" s="2">
        <v>5790</v>
      </c>
      <c r="L11" s="2">
        <v>66</v>
      </c>
      <c r="M11" s="6">
        <f t="shared" si="24"/>
        <v>15.151515151515152</v>
      </c>
    </row>
    <row r="12" spans="1:13" hidden="1" x14ac:dyDescent="0.25">
      <c r="A12" s="5" t="s">
        <v>42</v>
      </c>
      <c r="B12" s="5">
        <v>820</v>
      </c>
      <c r="C12" s="14">
        <v>17259</v>
      </c>
      <c r="D12" s="15">
        <f t="shared" si="20"/>
        <v>21.047560975609755</v>
      </c>
      <c r="E12" s="15">
        <f t="shared" si="21"/>
        <v>0.28765000000000002</v>
      </c>
      <c r="F12" s="16">
        <v>21657</v>
      </c>
      <c r="G12" s="18">
        <f t="shared" si="22"/>
        <v>26.410975609756097</v>
      </c>
      <c r="H12" s="18">
        <f t="shared" si="23"/>
        <v>0.36094999999999999</v>
      </c>
      <c r="I12" s="19">
        <v>0</v>
      </c>
      <c r="J12" s="2">
        <v>19</v>
      </c>
      <c r="K12" s="2">
        <v>1159</v>
      </c>
      <c r="L12" s="2">
        <v>61</v>
      </c>
      <c r="M12" s="6">
        <f t="shared" si="24"/>
        <v>16.393442622950818</v>
      </c>
    </row>
    <row r="13" spans="1:13" hidden="1" x14ac:dyDescent="0.25">
      <c r="A13" s="5" t="s">
        <v>43</v>
      </c>
      <c r="B13" s="5">
        <v>635</v>
      </c>
      <c r="C13" s="14">
        <v>9515</v>
      </c>
      <c r="D13" s="15">
        <f t="shared" si="20"/>
        <v>14.984251968503937</v>
      </c>
      <c r="E13" s="15">
        <f t="shared" si="21"/>
        <v>0.15858333333333333</v>
      </c>
      <c r="F13" s="16">
        <v>12744</v>
      </c>
      <c r="G13" s="18">
        <f t="shared" si="22"/>
        <v>20.069291338582676</v>
      </c>
      <c r="H13" s="18">
        <f t="shared" si="23"/>
        <v>0.21240000000000001</v>
      </c>
      <c r="I13" s="19">
        <v>0</v>
      </c>
      <c r="J13" s="2">
        <v>15</v>
      </c>
      <c r="K13" s="2">
        <v>877</v>
      </c>
      <c r="L13" s="2">
        <v>58</v>
      </c>
      <c r="M13" s="6">
        <f t="shared" si="24"/>
        <v>17.241379310344829</v>
      </c>
    </row>
    <row r="14" spans="1:13" hidden="1" x14ac:dyDescent="0.25">
      <c r="A14" s="5" t="s">
        <v>44</v>
      </c>
      <c r="B14" s="5">
        <v>10188</v>
      </c>
      <c r="C14" s="14">
        <v>21627</v>
      </c>
      <c r="D14" s="15">
        <f t="shared" si="20"/>
        <v>2.122791519434629</v>
      </c>
      <c r="E14" s="15">
        <f t="shared" si="21"/>
        <v>0.36044999999999999</v>
      </c>
      <c r="F14" s="16">
        <v>246338</v>
      </c>
      <c r="G14" s="18">
        <f t="shared" si="22"/>
        <v>24.179230467216332</v>
      </c>
      <c r="H14" s="18">
        <f t="shared" si="23"/>
        <v>4.1056333333333335</v>
      </c>
      <c r="I14" s="19">
        <v>3</v>
      </c>
      <c r="J14" s="2">
        <v>236</v>
      </c>
      <c r="K14" s="2">
        <v>14451</v>
      </c>
      <c r="L14" s="2">
        <v>61</v>
      </c>
      <c r="M14" s="6">
        <f t="shared" si="24"/>
        <v>16.393442622950818</v>
      </c>
    </row>
    <row r="15" spans="1:13" hidden="1" x14ac:dyDescent="0.25">
      <c r="A15" s="5" t="s">
        <v>45</v>
      </c>
      <c r="B15" s="5">
        <v>6441</v>
      </c>
      <c r="C15" s="14">
        <v>10357</v>
      </c>
      <c r="D15" s="15">
        <f t="shared" si="20"/>
        <v>1.6079801273094241</v>
      </c>
      <c r="E15" s="15">
        <f t="shared" si="21"/>
        <v>0.17261666666666667</v>
      </c>
      <c r="F15" s="16">
        <v>128212</v>
      </c>
      <c r="G15" s="18">
        <f t="shared" si="22"/>
        <v>19.90560471976401</v>
      </c>
      <c r="H15" s="18">
        <f t="shared" si="23"/>
        <v>2.1368666666666667</v>
      </c>
      <c r="I15" s="19">
        <v>0</v>
      </c>
      <c r="J15" s="2">
        <v>125</v>
      </c>
      <c r="K15" s="2">
        <v>9091</v>
      </c>
      <c r="L15" s="2">
        <v>72</v>
      </c>
      <c r="M15" s="6">
        <f t="shared" si="24"/>
        <v>13.888888888888889</v>
      </c>
    </row>
    <row r="16" spans="1:13" hidden="1" x14ac:dyDescent="0.25">
      <c r="A16" s="5" t="s">
        <v>46</v>
      </c>
      <c r="B16" s="5">
        <v>10549</v>
      </c>
      <c r="C16" s="14">
        <v>14886</v>
      </c>
      <c r="D16" s="15">
        <f t="shared" ref="D16:D17" si="25">C16/B16</f>
        <v>1.411129016968433</v>
      </c>
      <c r="E16" s="15">
        <f t="shared" ref="E16:E17" si="26">C16/60000</f>
        <v>0.24809999999999999</v>
      </c>
      <c r="F16" s="16">
        <v>259724</v>
      </c>
      <c r="G16" s="18">
        <f t="shared" ref="G16:G17" si="27">F16/B16</f>
        <v>24.620722343350081</v>
      </c>
      <c r="H16" s="18">
        <f t="shared" ref="H16:H17" si="28">F16/60000</f>
        <v>4.3287333333333331</v>
      </c>
      <c r="I16" s="19">
        <v>0</v>
      </c>
      <c r="J16" s="2">
        <v>247</v>
      </c>
      <c r="K16" s="2">
        <v>14722</v>
      </c>
      <c r="L16" s="2">
        <v>59</v>
      </c>
      <c r="M16" s="6">
        <f t="shared" ref="M16:M17" si="29">1000/L16</f>
        <v>16.949152542372882</v>
      </c>
    </row>
    <row r="17" spans="1:13" hidden="1" x14ac:dyDescent="0.25">
      <c r="A17" s="5" t="s">
        <v>47</v>
      </c>
      <c r="B17" s="5">
        <v>6742</v>
      </c>
      <c r="C17" s="14">
        <v>16158</v>
      </c>
      <c r="D17" s="15">
        <f t="shared" si="25"/>
        <v>2.3966182141797687</v>
      </c>
      <c r="E17" s="15">
        <f t="shared" si="26"/>
        <v>0.26929999999999998</v>
      </c>
      <c r="F17" s="16">
        <v>145465</v>
      </c>
      <c r="G17" s="18">
        <f t="shared" si="27"/>
        <v>21.575941857015721</v>
      </c>
      <c r="H17" s="18">
        <f t="shared" si="28"/>
        <v>2.4244166666666667</v>
      </c>
      <c r="I17" s="19">
        <v>1</v>
      </c>
      <c r="J17" s="2">
        <v>140</v>
      </c>
      <c r="K17" s="2">
        <v>9129</v>
      </c>
      <c r="L17" s="2">
        <v>65</v>
      </c>
      <c r="M17" s="6">
        <f t="shared" si="29"/>
        <v>15.384615384615385</v>
      </c>
    </row>
    <row r="18" spans="1:13" hidden="1" x14ac:dyDescent="0.25">
      <c r="A18" s="5" t="s">
        <v>49</v>
      </c>
      <c r="B18" s="5">
        <v>9232</v>
      </c>
      <c r="C18" s="14">
        <v>14867</v>
      </c>
      <c r="D18" s="15">
        <f t="shared" ref="D18:D19" si="30">C18/B18</f>
        <v>1.6103769497400346</v>
      </c>
      <c r="E18" s="15">
        <f t="shared" ref="E18:E19" si="31">C18/60000</f>
        <v>0.24778333333333333</v>
      </c>
      <c r="F18" s="16">
        <v>180867</v>
      </c>
      <c r="G18" s="18">
        <f t="shared" ref="G18:G19" si="32">F18/B18</f>
        <v>19.591312824956674</v>
      </c>
      <c r="H18" s="18">
        <f t="shared" ref="H18:H19" si="33">F18/60000</f>
        <v>3.0144500000000001</v>
      </c>
      <c r="I18" s="19">
        <v>1</v>
      </c>
      <c r="J18" s="2">
        <v>180</v>
      </c>
      <c r="K18" s="2">
        <v>12540</v>
      </c>
      <c r="L18" s="2">
        <v>69</v>
      </c>
      <c r="M18" s="6">
        <f t="shared" ref="M18:M19" si="34">1000/L18</f>
        <v>14.492753623188406</v>
      </c>
    </row>
    <row r="19" spans="1:13" hidden="1" x14ac:dyDescent="0.25">
      <c r="A19" s="5" t="s">
        <v>50</v>
      </c>
      <c r="B19" s="5">
        <v>6386</v>
      </c>
      <c r="C19" s="14">
        <v>15961</v>
      </c>
      <c r="D19" s="15">
        <f t="shared" si="30"/>
        <v>2.4993736298152207</v>
      </c>
      <c r="E19" s="15">
        <f t="shared" si="31"/>
        <v>0.26601666666666668</v>
      </c>
      <c r="F19" s="16">
        <v>131686</v>
      </c>
      <c r="G19" s="18">
        <f t="shared" si="32"/>
        <v>20.621046038208583</v>
      </c>
      <c r="H19" s="18">
        <f t="shared" si="33"/>
        <v>2.1947666666666668</v>
      </c>
      <c r="I19" s="19">
        <v>0</v>
      </c>
      <c r="J19" s="2">
        <v>132</v>
      </c>
      <c r="K19" s="2">
        <v>8718</v>
      </c>
      <c r="L19" s="2">
        <v>66</v>
      </c>
      <c r="M19" s="6">
        <f t="shared" si="34"/>
        <v>15.151515151515152</v>
      </c>
    </row>
    <row r="20" spans="1:13" hidden="1" x14ac:dyDescent="0.25">
      <c r="A20" s="5" t="s">
        <v>51</v>
      </c>
      <c r="B20" s="5">
        <v>10599</v>
      </c>
      <c r="C20" s="14">
        <v>17001</v>
      </c>
      <c r="D20" s="15">
        <f t="shared" ref="D20:D27" si="35">C20/B20</f>
        <v>1.6040192470987829</v>
      </c>
      <c r="E20" s="15">
        <f t="shared" ref="E20:E27" si="36">C20/60000</f>
        <v>0.28334999999999999</v>
      </c>
      <c r="F20" s="16">
        <v>218377</v>
      </c>
      <c r="G20" s="18">
        <f t="shared" ref="G20:G27" si="37">F20/B20</f>
        <v>20.603547504481554</v>
      </c>
      <c r="H20" s="18">
        <f t="shared" ref="H20:H27" si="38">F20/60000</f>
        <v>3.6396166666666665</v>
      </c>
      <c r="I20" s="19">
        <v>0</v>
      </c>
      <c r="J20" s="2">
        <v>220</v>
      </c>
      <c r="K20" s="2">
        <v>14977</v>
      </c>
      <c r="L20" s="2">
        <v>68</v>
      </c>
      <c r="M20" s="6">
        <f t="shared" ref="M20:M27" si="39">1000/L20</f>
        <v>14.705882352941176</v>
      </c>
    </row>
    <row r="21" spans="1:13" hidden="1" x14ac:dyDescent="0.25">
      <c r="A21" s="5" t="s">
        <v>52</v>
      </c>
      <c r="B21" s="5">
        <v>7313</v>
      </c>
      <c r="C21" s="14">
        <v>12080</v>
      </c>
      <c r="D21" s="15">
        <f t="shared" si="35"/>
        <v>1.6518528647613839</v>
      </c>
      <c r="E21" s="15">
        <f t="shared" si="36"/>
        <v>0.20133333333333334</v>
      </c>
      <c r="F21" s="16">
        <v>150823</v>
      </c>
      <c r="G21" s="18">
        <f t="shared" si="37"/>
        <v>20.623957336250513</v>
      </c>
      <c r="H21" s="18">
        <f t="shared" si="38"/>
        <v>2.5137166666666668</v>
      </c>
      <c r="I21" s="19">
        <v>3</v>
      </c>
      <c r="J21" s="2">
        <v>150</v>
      </c>
      <c r="K21" s="2">
        <v>10237</v>
      </c>
      <c r="L21" s="2">
        <v>68</v>
      </c>
      <c r="M21" s="6">
        <f t="shared" si="39"/>
        <v>14.705882352941176</v>
      </c>
    </row>
    <row r="22" spans="1:13" hidden="1" x14ac:dyDescent="0.25">
      <c r="A22" s="5" t="s">
        <v>53</v>
      </c>
      <c r="B22" s="5">
        <v>9739</v>
      </c>
      <c r="C22" s="14">
        <v>15283</v>
      </c>
      <c r="D22" s="15">
        <f t="shared" si="35"/>
        <v>1.5692576239860356</v>
      </c>
      <c r="E22" s="15">
        <f t="shared" si="36"/>
        <v>0.25471666666666665</v>
      </c>
      <c r="F22" s="16">
        <v>205551</v>
      </c>
      <c r="G22" s="18">
        <f t="shared" si="37"/>
        <v>21.105965704897834</v>
      </c>
      <c r="H22" s="18">
        <f t="shared" si="38"/>
        <v>3.4258500000000001</v>
      </c>
      <c r="I22" s="19">
        <v>0</v>
      </c>
      <c r="J22" s="2">
        <v>206</v>
      </c>
      <c r="K22" s="2">
        <v>14794</v>
      </c>
      <c r="L22" s="2">
        <v>71</v>
      </c>
      <c r="M22" s="6">
        <f t="shared" si="39"/>
        <v>14.084507042253522</v>
      </c>
    </row>
    <row r="23" spans="1:13" hidden="1" x14ac:dyDescent="0.25">
      <c r="A23" s="5" t="s">
        <v>54</v>
      </c>
      <c r="B23" s="5">
        <v>5626</v>
      </c>
      <c r="C23" s="14">
        <v>13901</v>
      </c>
      <c r="D23" s="15">
        <f t="shared" si="35"/>
        <v>2.4708496267330253</v>
      </c>
      <c r="E23" s="15">
        <f t="shared" si="36"/>
        <v>0.23168333333333332</v>
      </c>
      <c r="F23" s="16">
        <v>194150</v>
      </c>
      <c r="G23" s="18">
        <f t="shared" si="37"/>
        <v>34.509420547458227</v>
      </c>
      <c r="H23" s="18">
        <f t="shared" si="38"/>
        <v>3.2358333333333333</v>
      </c>
      <c r="I23" s="19">
        <v>0</v>
      </c>
      <c r="J23" s="2">
        <v>178</v>
      </c>
      <c r="K23" s="2">
        <v>12389</v>
      </c>
      <c r="L23" s="2">
        <v>69</v>
      </c>
      <c r="M23" s="6">
        <f t="shared" si="39"/>
        <v>14.492753623188406</v>
      </c>
    </row>
    <row r="24" spans="1:13" hidden="1" x14ac:dyDescent="0.25">
      <c r="A24" s="5" t="s">
        <v>55</v>
      </c>
      <c r="B24" s="5">
        <v>1950</v>
      </c>
      <c r="C24" s="14">
        <v>18459</v>
      </c>
      <c r="D24" s="15">
        <f t="shared" si="35"/>
        <v>9.4661538461538459</v>
      </c>
      <c r="E24" s="15">
        <f t="shared" si="36"/>
        <v>0.30764999999999998</v>
      </c>
      <c r="F24" s="16">
        <v>40489</v>
      </c>
      <c r="G24" s="18">
        <f t="shared" si="37"/>
        <v>20.763589743589744</v>
      </c>
      <c r="H24" s="18">
        <f t="shared" si="38"/>
        <v>0.67481666666666662</v>
      </c>
      <c r="I24" s="19">
        <v>0</v>
      </c>
      <c r="J24" s="2">
        <v>41</v>
      </c>
      <c r="K24" s="2">
        <v>2817</v>
      </c>
      <c r="L24" s="2">
        <v>68</v>
      </c>
      <c r="M24" s="6">
        <f t="shared" si="39"/>
        <v>14.705882352941176</v>
      </c>
    </row>
    <row r="25" spans="1:13" hidden="1" x14ac:dyDescent="0.25">
      <c r="A25" s="5" t="s">
        <v>56</v>
      </c>
      <c r="B25" s="5">
        <v>1063</v>
      </c>
      <c r="C25" s="14">
        <v>12846</v>
      </c>
      <c r="D25" s="15">
        <f t="shared" si="35"/>
        <v>12.084666039510818</v>
      </c>
      <c r="E25" s="15">
        <f t="shared" si="36"/>
        <v>0.21410000000000001</v>
      </c>
      <c r="F25" s="16">
        <v>25225</v>
      </c>
      <c r="G25" s="18">
        <f t="shared" si="37"/>
        <v>23.730009407337722</v>
      </c>
      <c r="H25" s="18">
        <f t="shared" si="38"/>
        <v>0.42041666666666666</v>
      </c>
      <c r="I25" s="19">
        <v>0</v>
      </c>
      <c r="J25" s="2">
        <v>27</v>
      </c>
      <c r="K25" s="2">
        <v>1772</v>
      </c>
      <c r="L25" s="2">
        <v>65</v>
      </c>
      <c r="M25" s="6">
        <f t="shared" si="39"/>
        <v>15.384615384615385</v>
      </c>
    </row>
    <row r="26" spans="1:13" hidden="1" x14ac:dyDescent="0.25">
      <c r="A26" s="5" t="s">
        <v>57</v>
      </c>
      <c r="B26" s="5">
        <v>775</v>
      </c>
      <c r="C26" s="14">
        <v>21312</v>
      </c>
      <c r="D26" s="15">
        <f t="shared" si="35"/>
        <v>27.499354838709678</v>
      </c>
      <c r="E26" s="15">
        <f t="shared" si="36"/>
        <v>0.35520000000000002</v>
      </c>
      <c r="F26" s="16">
        <v>16839</v>
      </c>
      <c r="G26" s="18">
        <f t="shared" si="37"/>
        <v>21.72774193548387</v>
      </c>
      <c r="H26" s="18">
        <f t="shared" si="38"/>
        <v>0.28065000000000001</v>
      </c>
      <c r="I26" s="19">
        <v>0</v>
      </c>
      <c r="J26" s="2">
        <v>20</v>
      </c>
      <c r="K26" s="2">
        <v>1176</v>
      </c>
      <c r="L26" s="2">
        <v>58</v>
      </c>
      <c r="M26" s="6">
        <f t="shared" si="39"/>
        <v>17.241379310344829</v>
      </c>
    </row>
    <row r="27" spans="1:13" hidden="1" x14ac:dyDescent="0.25">
      <c r="A27" s="5" t="s">
        <v>58</v>
      </c>
      <c r="B27" s="5">
        <v>629</v>
      </c>
      <c r="C27" s="14">
        <v>11664</v>
      </c>
      <c r="D27" s="15">
        <f t="shared" si="35"/>
        <v>18.543720190779013</v>
      </c>
      <c r="E27" s="15">
        <f t="shared" si="36"/>
        <v>0.19439999999999999</v>
      </c>
      <c r="F27" s="16">
        <v>16437</v>
      </c>
      <c r="G27" s="18">
        <f t="shared" si="37"/>
        <v>26.131955484896661</v>
      </c>
      <c r="H27" s="18">
        <f t="shared" si="38"/>
        <v>0.27395000000000003</v>
      </c>
      <c r="I27" s="19">
        <v>4</v>
      </c>
      <c r="J27" s="2">
        <v>18</v>
      </c>
      <c r="K27" s="2">
        <v>1159</v>
      </c>
      <c r="L27" s="2">
        <v>64</v>
      </c>
      <c r="M27" s="6">
        <f t="shared" si="39"/>
        <v>15.625</v>
      </c>
    </row>
    <row r="28" spans="1:13" hidden="1" x14ac:dyDescent="0.25">
      <c r="A28" s="5" t="s">
        <v>65</v>
      </c>
      <c r="B28" s="5">
        <v>10412</v>
      </c>
      <c r="C28" s="14">
        <v>13845</v>
      </c>
      <c r="D28" s="15">
        <f t="shared" ref="D28:D31" si="40">C28/B28</f>
        <v>1.3297157126392625</v>
      </c>
      <c r="E28" s="15">
        <f t="shared" ref="E28:E31" si="41">C28/60000</f>
        <v>0.23075000000000001</v>
      </c>
      <c r="F28" s="16">
        <v>222478</v>
      </c>
      <c r="G28" s="18">
        <f t="shared" ref="G28:G31" si="42">F28/B28</f>
        <v>21.367460622358816</v>
      </c>
      <c r="H28" s="18">
        <f t="shared" ref="H28:H31" si="43">F28/60000</f>
        <v>3.7079666666666666</v>
      </c>
      <c r="I28" s="19">
        <v>301</v>
      </c>
      <c r="J28" s="2">
        <v>224</v>
      </c>
      <c r="K28" s="2">
        <v>15671</v>
      </c>
      <c r="L28" s="2">
        <v>69</v>
      </c>
      <c r="M28" s="6">
        <f t="shared" ref="M28:M31" si="44">1000/L28</f>
        <v>14.492753623188406</v>
      </c>
    </row>
    <row r="29" spans="1:13" hidden="1" x14ac:dyDescent="0.25">
      <c r="A29" s="5" t="s">
        <v>66</v>
      </c>
      <c r="B29" s="5">
        <v>5825</v>
      </c>
      <c r="C29" s="14">
        <v>9959</v>
      </c>
      <c r="D29" s="15">
        <f t="shared" si="40"/>
        <v>1.7096995708154505</v>
      </c>
      <c r="E29" s="15">
        <f t="shared" si="41"/>
        <v>0.16598333333333334</v>
      </c>
      <c r="F29" s="16">
        <v>139365</v>
      </c>
      <c r="G29" s="18">
        <f t="shared" si="42"/>
        <v>23.925321888412018</v>
      </c>
      <c r="H29" s="18">
        <f t="shared" si="43"/>
        <v>2.3227500000000001</v>
      </c>
      <c r="I29" s="19">
        <v>0</v>
      </c>
      <c r="J29" s="2">
        <v>138</v>
      </c>
      <c r="K29" s="2">
        <v>9073</v>
      </c>
      <c r="L29" s="2">
        <v>65</v>
      </c>
      <c r="M29" s="6">
        <f t="shared" si="44"/>
        <v>15.384615384615385</v>
      </c>
    </row>
    <row r="30" spans="1:13" hidden="1" x14ac:dyDescent="0.25">
      <c r="A30" s="5" t="s">
        <v>67</v>
      </c>
      <c r="B30" s="5">
        <v>10442</v>
      </c>
      <c r="C30" s="14">
        <v>18631</v>
      </c>
      <c r="D30" s="15">
        <f t="shared" si="40"/>
        <v>1.7842367362574219</v>
      </c>
      <c r="E30" s="15">
        <f t="shared" si="41"/>
        <v>0.31051666666666666</v>
      </c>
      <c r="F30" s="16">
        <v>247086</v>
      </c>
      <c r="G30" s="18">
        <f t="shared" si="42"/>
        <v>23.662708293430377</v>
      </c>
      <c r="H30" s="18">
        <f t="shared" si="43"/>
        <v>4.1181000000000001</v>
      </c>
      <c r="I30" s="19">
        <v>0</v>
      </c>
      <c r="J30" s="2">
        <v>232</v>
      </c>
      <c r="K30" s="2">
        <v>15615</v>
      </c>
      <c r="L30" s="2">
        <v>67</v>
      </c>
      <c r="M30" s="6">
        <f t="shared" si="44"/>
        <v>14.925373134328359</v>
      </c>
    </row>
    <row r="31" spans="1:13" hidden="1" x14ac:dyDescent="0.25">
      <c r="A31" s="5" t="s">
        <v>68</v>
      </c>
      <c r="B31" s="5">
        <v>5675</v>
      </c>
      <c r="C31" s="14">
        <v>11495</v>
      </c>
      <c r="D31" s="15">
        <f t="shared" si="40"/>
        <v>2.0255506607929514</v>
      </c>
      <c r="E31" s="15">
        <f t="shared" si="41"/>
        <v>0.19158333333333333</v>
      </c>
      <c r="F31" s="16">
        <v>117942</v>
      </c>
      <c r="G31" s="18">
        <f t="shared" si="42"/>
        <v>20.782731277533038</v>
      </c>
      <c r="H31" s="18">
        <f t="shared" si="43"/>
        <v>1.9657</v>
      </c>
      <c r="I31" s="19">
        <v>3</v>
      </c>
      <c r="J31" s="2">
        <v>117</v>
      </c>
      <c r="K31" s="2">
        <v>7940</v>
      </c>
      <c r="L31" s="2">
        <v>67</v>
      </c>
      <c r="M31" s="6">
        <f t="shared" si="44"/>
        <v>14.925373134328359</v>
      </c>
    </row>
    <row r="32" spans="1:13" x14ac:dyDescent="0.25">
      <c r="A32" s="5" t="s">
        <v>95</v>
      </c>
      <c r="B32" s="5">
        <v>1021</v>
      </c>
      <c r="C32" s="14">
        <v>11175</v>
      </c>
      <c r="D32" s="15">
        <f>C32/B32</f>
        <v>10.945151811949069</v>
      </c>
      <c r="E32" s="15">
        <f>C32/60000</f>
        <v>0.18625</v>
      </c>
      <c r="F32" s="16">
        <v>24800</v>
      </c>
      <c r="G32" s="18">
        <f>F32/B32</f>
        <v>24.289911851126348</v>
      </c>
      <c r="H32" s="18">
        <f t="shared" ref="H32:H42" si="45">F32/60000</f>
        <v>0.41333333333333333</v>
      </c>
      <c r="I32" s="19">
        <v>0</v>
      </c>
      <c r="J32" s="2">
        <v>24</v>
      </c>
      <c r="K32" s="2">
        <v>1383</v>
      </c>
      <c r="L32" s="2">
        <v>57</v>
      </c>
      <c r="M32" s="6">
        <f t="shared" ref="M32:M39" si="46">1000/L32</f>
        <v>17.543859649122808</v>
      </c>
    </row>
    <row r="33" spans="1:13" x14ac:dyDescent="0.25">
      <c r="A33" s="5" t="s">
        <v>96</v>
      </c>
      <c r="B33" s="5">
        <v>977</v>
      </c>
      <c r="C33" s="14">
        <v>12119</v>
      </c>
      <c r="D33" s="15">
        <f t="shared" ref="D33:D39" si="47">C33/B33</f>
        <v>12.404298874104402</v>
      </c>
      <c r="E33" s="15">
        <f t="shared" ref="E33:E39" si="48">C33/60000</f>
        <v>0.20198333333333332</v>
      </c>
      <c r="F33" s="16">
        <v>21009</v>
      </c>
      <c r="G33" s="18">
        <f t="shared" ref="G33:G39" si="49">F33/B33</f>
        <v>21.503582395087001</v>
      </c>
      <c r="H33" s="18">
        <f t="shared" si="45"/>
        <v>0.35015000000000002</v>
      </c>
      <c r="I33" s="19">
        <v>0</v>
      </c>
      <c r="J33" s="2">
        <v>23</v>
      </c>
      <c r="K33" s="2">
        <v>1326</v>
      </c>
      <c r="L33" s="2">
        <v>57</v>
      </c>
      <c r="M33" s="6">
        <f t="shared" si="46"/>
        <v>17.543859649122808</v>
      </c>
    </row>
    <row r="34" spans="1:13" x14ac:dyDescent="0.25">
      <c r="A34" s="5" t="s">
        <v>97</v>
      </c>
      <c r="B34" s="5">
        <v>513</v>
      </c>
      <c r="C34" s="14">
        <v>8762</v>
      </c>
      <c r="D34" s="15">
        <f t="shared" si="47"/>
        <v>17.079922027290447</v>
      </c>
      <c r="E34" s="15">
        <f t="shared" si="48"/>
        <v>0.14603333333333332</v>
      </c>
      <c r="F34" s="16">
        <v>9953</v>
      </c>
      <c r="G34" s="18">
        <f t="shared" si="49"/>
        <v>19.401559454191034</v>
      </c>
      <c r="H34" s="18">
        <f t="shared" si="45"/>
        <v>0.16588333333333333</v>
      </c>
      <c r="I34" s="19">
        <v>0</v>
      </c>
      <c r="J34" s="2">
        <v>11</v>
      </c>
      <c r="K34" s="2">
        <v>658</v>
      </c>
      <c r="L34" s="2">
        <v>59</v>
      </c>
      <c r="M34" s="6">
        <f t="shared" si="46"/>
        <v>16.949152542372882</v>
      </c>
    </row>
    <row r="35" spans="1:13" x14ac:dyDescent="0.25">
      <c r="A35" s="5" t="s">
        <v>98</v>
      </c>
      <c r="B35" s="5">
        <v>6449</v>
      </c>
      <c r="C35" s="14">
        <v>15799</v>
      </c>
      <c r="D35" s="15">
        <f t="shared" si="47"/>
        <v>2.4498371840595441</v>
      </c>
      <c r="E35" s="15">
        <f t="shared" si="48"/>
        <v>0.26331666666666664</v>
      </c>
      <c r="F35" s="16">
        <v>152533</v>
      </c>
      <c r="G35" s="18">
        <f t="shared" si="49"/>
        <v>23.652194138626143</v>
      </c>
      <c r="H35" s="18">
        <f t="shared" si="45"/>
        <v>2.5422166666666666</v>
      </c>
      <c r="I35" s="19">
        <v>0</v>
      </c>
      <c r="J35" s="2">
        <v>128</v>
      </c>
      <c r="K35" s="2">
        <v>8707</v>
      </c>
      <c r="L35" s="2">
        <v>68</v>
      </c>
      <c r="M35" s="6">
        <f t="shared" si="46"/>
        <v>14.705882352941176</v>
      </c>
    </row>
    <row r="36" spans="1:13" x14ac:dyDescent="0.25">
      <c r="A36" s="5" t="s">
        <v>99</v>
      </c>
      <c r="B36" s="5">
        <v>4137</v>
      </c>
      <c r="C36" s="14">
        <v>16285</v>
      </c>
      <c r="D36" s="15">
        <f t="shared" si="47"/>
        <v>3.9364273628233017</v>
      </c>
      <c r="E36" s="15">
        <f t="shared" si="48"/>
        <v>0.27141666666666664</v>
      </c>
      <c r="F36" s="16">
        <v>80429</v>
      </c>
      <c r="G36" s="18">
        <f t="shared" si="49"/>
        <v>19.44138264442833</v>
      </c>
      <c r="H36" s="18">
        <f t="shared" si="45"/>
        <v>1.3404833333333332</v>
      </c>
      <c r="I36" s="19">
        <v>1</v>
      </c>
      <c r="J36" s="2">
        <v>81</v>
      </c>
      <c r="K36" s="2">
        <v>5810</v>
      </c>
      <c r="L36" s="2">
        <v>71</v>
      </c>
      <c r="M36" s="6">
        <f t="shared" si="46"/>
        <v>14.084507042253522</v>
      </c>
    </row>
    <row r="37" spans="1:13" x14ac:dyDescent="0.25">
      <c r="A37" s="5" t="s">
        <v>100</v>
      </c>
      <c r="B37" s="5">
        <v>6790</v>
      </c>
      <c r="C37" s="14">
        <v>15010</v>
      </c>
      <c r="D37" s="15">
        <f t="shared" si="47"/>
        <v>2.2106038291605303</v>
      </c>
      <c r="E37" s="15">
        <f t="shared" si="48"/>
        <v>0.25016666666666665</v>
      </c>
      <c r="F37" s="16">
        <v>130384</v>
      </c>
      <c r="G37" s="18">
        <f t="shared" si="49"/>
        <v>19.202356406480117</v>
      </c>
      <c r="H37" s="18">
        <f t="shared" si="45"/>
        <v>2.1730666666666667</v>
      </c>
      <c r="I37" s="19">
        <v>0</v>
      </c>
      <c r="J37" s="2">
        <v>131</v>
      </c>
      <c r="K37" s="2">
        <v>9216</v>
      </c>
      <c r="L37" s="2">
        <v>70</v>
      </c>
      <c r="M37" s="6">
        <f t="shared" si="46"/>
        <v>14.285714285714286</v>
      </c>
    </row>
    <row r="38" spans="1:13" x14ac:dyDescent="0.25">
      <c r="A38" s="5" t="s">
        <v>101</v>
      </c>
      <c r="B38" s="5">
        <v>4452</v>
      </c>
      <c r="C38" s="14">
        <v>20162</v>
      </c>
      <c r="D38" s="15">
        <f t="shared" si="47"/>
        <v>4.5287511230907453</v>
      </c>
      <c r="E38" s="15">
        <f t="shared" si="48"/>
        <v>0.33603333333333335</v>
      </c>
      <c r="F38" s="16">
        <v>90020</v>
      </c>
      <c r="G38" s="18">
        <f t="shared" si="49"/>
        <v>20.220125786163521</v>
      </c>
      <c r="H38" s="18">
        <f t="shared" si="45"/>
        <v>1.5003333333333333</v>
      </c>
      <c r="I38" s="19">
        <v>0</v>
      </c>
      <c r="J38" s="2">
        <v>91</v>
      </c>
      <c r="K38" s="2">
        <v>6363</v>
      </c>
      <c r="L38" s="2">
        <v>69</v>
      </c>
      <c r="M38" s="6">
        <f t="shared" si="46"/>
        <v>14.492753623188406</v>
      </c>
    </row>
    <row r="39" spans="1:13" x14ac:dyDescent="0.25">
      <c r="A39" s="5" t="s">
        <v>102</v>
      </c>
      <c r="B39" s="5">
        <v>7337</v>
      </c>
      <c r="C39" s="14">
        <v>15611</v>
      </c>
      <c r="D39" s="15">
        <f t="shared" si="47"/>
        <v>2.1277088728363092</v>
      </c>
      <c r="E39" s="15">
        <f t="shared" si="48"/>
        <v>0.26018333333333332</v>
      </c>
      <c r="F39" s="16">
        <v>146204</v>
      </c>
      <c r="G39" s="18">
        <f t="shared" si="49"/>
        <v>19.926945618100042</v>
      </c>
      <c r="H39" s="18">
        <f t="shared" si="45"/>
        <v>2.4367333333333332</v>
      </c>
      <c r="I39" s="19">
        <v>1</v>
      </c>
      <c r="J39" s="2">
        <v>147</v>
      </c>
      <c r="K39" s="2">
        <v>9901</v>
      </c>
      <c r="L39" s="2">
        <v>67</v>
      </c>
      <c r="M39" s="6">
        <f t="shared" si="46"/>
        <v>14.925373134328359</v>
      </c>
    </row>
    <row r="40" spans="1:13" x14ac:dyDescent="0.25">
      <c r="A40" s="5" t="s">
        <v>103</v>
      </c>
      <c r="B40" s="5">
        <v>4869</v>
      </c>
      <c r="C40" s="14">
        <v>12510</v>
      </c>
      <c r="D40" s="15">
        <f t="shared" ref="D40:D42" si="50">C40/B40</f>
        <v>2.5693160813308689</v>
      </c>
      <c r="E40" s="15">
        <f t="shared" ref="E40:E42" si="51">C40/60000</f>
        <v>0.20849999999999999</v>
      </c>
      <c r="F40" s="16">
        <v>100904</v>
      </c>
      <c r="G40" s="18">
        <f t="shared" ref="G40:G42" si="52">F40/B40</f>
        <v>20.723762579585131</v>
      </c>
      <c r="H40" s="18">
        <f t="shared" si="45"/>
        <v>1.6817333333333333</v>
      </c>
      <c r="I40" s="19">
        <v>2</v>
      </c>
      <c r="J40" s="2">
        <v>97</v>
      </c>
      <c r="K40" s="2">
        <v>6664</v>
      </c>
      <c r="L40" s="2">
        <v>68</v>
      </c>
      <c r="M40" s="6">
        <f t="shared" ref="M40:M42" si="53">1000/L40</f>
        <v>14.705882352941176</v>
      </c>
    </row>
    <row r="41" spans="1:13" x14ac:dyDescent="0.25">
      <c r="A41" s="5" t="s">
        <v>104</v>
      </c>
      <c r="B41" s="5">
        <v>6419</v>
      </c>
      <c r="C41" s="14">
        <v>17888</v>
      </c>
      <c r="D41" s="15">
        <f t="shared" si="50"/>
        <v>2.7867269045022591</v>
      </c>
      <c r="E41" s="15">
        <f t="shared" si="51"/>
        <v>0.29813333333333331</v>
      </c>
      <c r="F41" s="16">
        <v>183323</v>
      </c>
      <c r="G41" s="18">
        <f t="shared" si="52"/>
        <v>28.559432933478735</v>
      </c>
      <c r="H41" s="18">
        <f t="shared" si="45"/>
        <v>3.0553833333333333</v>
      </c>
      <c r="I41" s="19">
        <v>0</v>
      </c>
      <c r="J41" s="2">
        <v>185</v>
      </c>
      <c r="K41" s="2">
        <v>12739</v>
      </c>
      <c r="L41" s="2">
        <v>68</v>
      </c>
      <c r="M41" s="6">
        <f t="shared" si="53"/>
        <v>14.705882352941176</v>
      </c>
    </row>
    <row r="42" spans="1:13" x14ac:dyDescent="0.25">
      <c r="A42" s="5" t="s">
        <v>105</v>
      </c>
      <c r="B42" s="5">
        <v>4814</v>
      </c>
      <c r="C42" s="14">
        <v>14925</v>
      </c>
      <c r="D42" s="15">
        <f t="shared" si="50"/>
        <v>3.1003323639385125</v>
      </c>
      <c r="E42" s="15">
        <f t="shared" si="51"/>
        <v>0.24875</v>
      </c>
      <c r="F42" s="16">
        <v>112278</v>
      </c>
      <c r="G42" s="18">
        <f t="shared" si="52"/>
        <v>23.323223930203572</v>
      </c>
      <c r="H42" s="18">
        <f t="shared" si="45"/>
        <v>1.8713</v>
      </c>
      <c r="I42" s="19">
        <v>4</v>
      </c>
      <c r="J42" s="2">
        <v>112</v>
      </c>
      <c r="K42" s="2">
        <v>7517</v>
      </c>
      <c r="L42" s="2">
        <v>67</v>
      </c>
      <c r="M42" s="6">
        <f t="shared" si="53"/>
        <v>14.925373134328359</v>
      </c>
    </row>
  </sheetData>
  <mergeCells count="3">
    <mergeCell ref="F1:H1"/>
    <mergeCell ref="J1:M1"/>
    <mergeCell ref="C1:E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E28D1-5FA2-4B03-916F-656102BBDC8D}">
  <dimension ref="A1:I6"/>
  <sheetViews>
    <sheetView workbookViewId="0">
      <selection activeCell="C17" sqref="C17"/>
    </sheetView>
  </sheetViews>
  <sheetFormatPr defaultRowHeight="15" x14ac:dyDescent="0.25"/>
  <cols>
    <col min="1" max="1" width="38.7109375" bestFit="1" customWidth="1"/>
    <col min="2" max="2" width="6.5703125" bestFit="1" customWidth="1"/>
    <col min="3" max="3" width="6.5703125" customWidth="1"/>
    <col min="4" max="4" width="9.28515625" customWidth="1"/>
    <col min="5" max="5" width="8.28515625" bestFit="1" customWidth="1"/>
    <col min="6" max="6" width="9.85546875" customWidth="1"/>
    <col min="7" max="7" width="9.7109375" customWidth="1"/>
    <col min="8" max="8" width="8.28515625" bestFit="1" customWidth="1"/>
    <col min="9" max="9" width="10.28515625" customWidth="1"/>
  </cols>
  <sheetData>
    <row r="1" spans="1:9" ht="15.75" x14ac:dyDescent="0.25">
      <c r="A1" s="4"/>
      <c r="B1" s="4"/>
      <c r="C1" s="21"/>
      <c r="D1" s="29" t="s">
        <v>33</v>
      </c>
      <c r="E1" s="30"/>
      <c r="F1" s="31"/>
      <c r="G1" s="28" t="s">
        <v>32</v>
      </c>
      <c r="H1" s="28"/>
      <c r="I1" s="28"/>
    </row>
    <row r="2" spans="1:9" ht="28.5" customHeight="1" x14ac:dyDescent="0.25">
      <c r="A2" s="9" t="s">
        <v>1</v>
      </c>
      <c r="B2" s="9" t="s">
        <v>60</v>
      </c>
      <c r="C2" s="9" t="s">
        <v>24</v>
      </c>
      <c r="D2" s="13" t="s">
        <v>0</v>
      </c>
      <c r="E2" s="13" t="s">
        <v>5</v>
      </c>
      <c r="F2" s="13" t="s">
        <v>61</v>
      </c>
      <c r="G2" s="17" t="s">
        <v>0</v>
      </c>
      <c r="H2" s="17" t="s">
        <v>5</v>
      </c>
      <c r="I2" s="17" t="s">
        <v>61</v>
      </c>
    </row>
    <row r="3" spans="1:9" x14ac:dyDescent="0.25">
      <c r="A3" s="5" t="s">
        <v>59</v>
      </c>
      <c r="B3" s="5">
        <v>24</v>
      </c>
      <c r="C3" s="5">
        <v>372</v>
      </c>
      <c r="D3" s="14">
        <v>1236</v>
      </c>
      <c r="E3" s="15">
        <f t="shared" ref="E3:E6" si="0">D3/B3</f>
        <v>51.5</v>
      </c>
      <c r="F3" s="15">
        <f>D3/1000</f>
        <v>1.236</v>
      </c>
      <c r="G3" s="16">
        <v>4431</v>
      </c>
      <c r="H3" s="18">
        <f>G3/B3</f>
        <v>184.625</v>
      </c>
      <c r="I3" s="18">
        <f>G3/1000</f>
        <v>4.431</v>
      </c>
    </row>
    <row r="4" spans="1:9" x14ac:dyDescent="0.25">
      <c r="A4" s="5" t="s">
        <v>62</v>
      </c>
      <c r="B4" s="5">
        <v>72</v>
      </c>
      <c r="C4" s="5">
        <v>744</v>
      </c>
      <c r="D4" s="14">
        <v>2685</v>
      </c>
      <c r="E4" s="15">
        <f t="shared" si="0"/>
        <v>37.291666666666664</v>
      </c>
      <c r="F4" s="15">
        <f t="shared" ref="F4:F6" si="1">D4/1000</f>
        <v>2.6850000000000001</v>
      </c>
      <c r="G4" s="16">
        <v>8654</v>
      </c>
      <c r="H4" s="18">
        <f t="shared" ref="H4:H6" si="2">G4/B4</f>
        <v>120.19444444444444</v>
      </c>
      <c r="I4" s="18">
        <f t="shared" ref="I4:I6" si="3">G4/1000</f>
        <v>8.6539999999999999</v>
      </c>
    </row>
    <row r="5" spans="1:9" x14ac:dyDescent="0.25">
      <c r="A5" s="5" t="s">
        <v>63</v>
      </c>
      <c r="B5" s="5">
        <v>168</v>
      </c>
      <c r="C5" s="5">
        <v>1488</v>
      </c>
      <c r="D5" s="14">
        <v>5428</v>
      </c>
      <c r="E5" s="15">
        <f t="shared" si="0"/>
        <v>32.30952380952381</v>
      </c>
      <c r="F5" s="15">
        <f t="shared" si="1"/>
        <v>5.4279999999999999</v>
      </c>
      <c r="G5" s="16">
        <v>31181</v>
      </c>
      <c r="H5" s="18">
        <f t="shared" si="2"/>
        <v>185.60119047619048</v>
      </c>
      <c r="I5" s="18">
        <f t="shared" si="3"/>
        <v>31.181000000000001</v>
      </c>
    </row>
    <row r="6" spans="1:9" x14ac:dyDescent="0.25">
      <c r="A6" s="5" t="s">
        <v>64</v>
      </c>
      <c r="B6" s="5">
        <v>360</v>
      </c>
      <c r="C6" s="5">
        <v>2976</v>
      </c>
      <c r="D6" s="14">
        <v>8786</v>
      </c>
      <c r="E6" s="15">
        <f t="shared" si="0"/>
        <v>24.405555555555555</v>
      </c>
      <c r="F6" s="15">
        <f t="shared" si="1"/>
        <v>8.7859999999999996</v>
      </c>
      <c r="G6" s="16">
        <v>79438</v>
      </c>
      <c r="H6" s="18">
        <f t="shared" si="2"/>
        <v>220.6611111111111</v>
      </c>
      <c r="I6" s="18">
        <f t="shared" si="3"/>
        <v>79.438000000000002</v>
      </c>
    </row>
  </sheetData>
  <mergeCells count="2">
    <mergeCell ref="D1:F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7E49B-F1C9-4E26-9E84-00949A032E63}">
  <dimension ref="A1:I59"/>
  <sheetViews>
    <sheetView tabSelected="1" workbookViewId="0">
      <pane ySplit="2" topLeftCell="A47" activePane="bottomLeft" state="frozen"/>
      <selection pane="bottomLeft" activeCell="M57" sqref="M57"/>
    </sheetView>
  </sheetViews>
  <sheetFormatPr defaultRowHeight="15" x14ac:dyDescent="0.25"/>
  <cols>
    <col min="1" max="1" width="38.7109375" bestFit="1" customWidth="1"/>
    <col min="2" max="2" width="6.5703125" bestFit="1" customWidth="1"/>
    <col min="3" max="3" width="6.5703125" customWidth="1"/>
    <col min="4" max="4" width="9.28515625" customWidth="1"/>
    <col min="5" max="5" width="8.28515625" bestFit="1" customWidth="1"/>
    <col min="6" max="6" width="9.85546875" customWidth="1"/>
    <col min="7" max="7" width="9.7109375" customWidth="1"/>
    <col min="8" max="8" width="8.28515625" bestFit="1" customWidth="1"/>
    <col min="9" max="9" width="10.28515625" customWidth="1"/>
  </cols>
  <sheetData>
    <row r="1" spans="1:9" ht="15.75" x14ac:dyDescent="0.25">
      <c r="A1" s="4"/>
      <c r="B1" s="4"/>
      <c r="C1" s="21"/>
      <c r="D1" s="29" t="s">
        <v>33</v>
      </c>
      <c r="E1" s="30"/>
      <c r="F1" s="31"/>
      <c r="G1" s="28" t="s">
        <v>32</v>
      </c>
      <c r="H1" s="28"/>
      <c r="I1" s="28"/>
    </row>
    <row r="2" spans="1:9" ht="28.5" customHeight="1" x14ac:dyDescent="0.25">
      <c r="A2" s="9" t="s">
        <v>1</v>
      </c>
      <c r="B2" s="9" t="s">
        <v>60</v>
      </c>
      <c r="C2" s="9" t="s">
        <v>24</v>
      </c>
      <c r="D2" s="13" t="s">
        <v>0</v>
      </c>
      <c r="E2" s="13" t="s">
        <v>5</v>
      </c>
      <c r="F2" s="13" t="s">
        <v>61</v>
      </c>
      <c r="G2" s="17" t="s">
        <v>0</v>
      </c>
      <c r="H2" s="17" t="s">
        <v>5</v>
      </c>
      <c r="I2" s="17" t="s">
        <v>61</v>
      </c>
    </row>
    <row r="3" spans="1:9" hidden="1" x14ac:dyDescent="0.25">
      <c r="A3" s="5" t="s">
        <v>69</v>
      </c>
      <c r="B3" s="5">
        <v>27</v>
      </c>
      <c r="C3" s="5">
        <v>372</v>
      </c>
      <c r="D3" s="14">
        <v>1199</v>
      </c>
      <c r="E3" s="15">
        <f t="shared" ref="E3:E4" si="0">D3/B3</f>
        <v>44.407407407407405</v>
      </c>
      <c r="F3" s="15">
        <f>D3/1000</f>
        <v>1.1990000000000001</v>
      </c>
      <c r="G3" s="16">
        <v>26691</v>
      </c>
      <c r="H3" s="18">
        <f>G3/C3</f>
        <v>71.75</v>
      </c>
      <c r="I3" s="18">
        <f>G3/1000</f>
        <v>26.690999999999999</v>
      </c>
    </row>
    <row r="4" spans="1:9" hidden="1" x14ac:dyDescent="0.25">
      <c r="A4" s="5" t="s">
        <v>70</v>
      </c>
      <c r="B4" s="5">
        <v>11</v>
      </c>
      <c r="C4" s="5">
        <v>186</v>
      </c>
      <c r="D4" s="14">
        <v>1598</v>
      </c>
      <c r="E4" s="15">
        <f t="shared" si="0"/>
        <v>145.27272727272728</v>
      </c>
      <c r="F4" s="15">
        <f t="shared" ref="F4" si="1">D4/1000</f>
        <v>1.5980000000000001</v>
      </c>
      <c r="G4" s="16">
        <v>4339</v>
      </c>
      <c r="H4" s="18">
        <f t="shared" ref="H4" si="2">G4/C4</f>
        <v>23.327956989247312</v>
      </c>
      <c r="I4" s="18">
        <f t="shared" ref="I4" si="3">G4/1000</f>
        <v>4.3390000000000004</v>
      </c>
    </row>
    <row r="5" spans="1:9" hidden="1" x14ac:dyDescent="0.25">
      <c r="A5" s="5" t="s">
        <v>71</v>
      </c>
      <c r="B5" s="5">
        <v>10</v>
      </c>
      <c r="C5" s="5">
        <v>186</v>
      </c>
      <c r="D5" s="14">
        <v>1170</v>
      </c>
      <c r="E5" s="15">
        <f t="shared" ref="E5:E14" si="4">D5/B5</f>
        <v>117</v>
      </c>
      <c r="F5" s="15">
        <f t="shared" ref="F5:F14" si="5">D5/1000</f>
        <v>1.17</v>
      </c>
      <c r="G5" s="16">
        <v>13671</v>
      </c>
      <c r="H5" s="18">
        <f t="shared" ref="H5:H14" si="6">G5/C5</f>
        <v>73.5</v>
      </c>
      <c r="I5" s="18">
        <f t="shared" ref="I5:I14" si="7">G5/1000</f>
        <v>13.670999999999999</v>
      </c>
    </row>
    <row r="6" spans="1:9" hidden="1" x14ac:dyDescent="0.25">
      <c r="A6" s="5" t="s">
        <v>72</v>
      </c>
      <c r="B6" s="5">
        <v>12</v>
      </c>
      <c r="C6" s="5">
        <v>186</v>
      </c>
      <c r="D6" s="14">
        <v>1086</v>
      </c>
      <c r="E6" s="15">
        <f t="shared" si="4"/>
        <v>90.5</v>
      </c>
      <c r="F6" s="15">
        <f t="shared" si="5"/>
        <v>1.0860000000000001</v>
      </c>
      <c r="G6" s="16">
        <v>3193</v>
      </c>
      <c r="H6" s="18">
        <f t="shared" si="6"/>
        <v>17.166666666666668</v>
      </c>
      <c r="I6" s="18">
        <f t="shared" si="7"/>
        <v>3.1930000000000001</v>
      </c>
    </row>
    <row r="7" spans="1:9" hidden="1" x14ac:dyDescent="0.25">
      <c r="A7" s="5" t="s">
        <v>73</v>
      </c>
      <c r="B7" s="5">
        <v>10</v>
      </c>
      <c r="C7" s="5">
        <v>186</v>
      </c>
      <c r="D7" s="14">
        <v>1271</v>
      </c>
      <c r="E7" s="15">
        <f t="shared" si="4"/>
        <v>127.1</v>
      </c>
      <c r="F7" s="15">
        <f t="shared" si="5"/>
        <v>1.2709999999999999</v>
      </c>
      <c r="G7" s="16">
        <v>12991</v>
      </c>
      <c r="H7" s="18">
        <f t="shared" si="6"/>
        <v>69.844086021505376</v>
      </c>
      <c r="I7" s="18">
        <f t="shared" si="7"/>
        <v>12.991</v>
      </c>
    </row>
    <row r="8" spans="1:9" hidden="1" x14ac:dyDescent="0.25">
      <c r="A8" s="5" t="s">
        <v>74</v>
      </c>
      <c r="B8" s="5">
        <v>12</v>
      </c>
      <c r="C8" s="5">
        <v>186</v>
      </c>
      <c r="D8" s="14">
        <v>1120</v>
      </c>
      <c r="E8" s="15">
        <f t="shared" si="4"/>
        <v>93.333333333333329</v>
      </c>
      <c r="F8" s="15">
        <f t="shared" si="5"/>
        <v>1.1200000000000001</v>
      </c>
      <c r="G8" s="16">
        <v>3298</v>
      </c>
      <c r="H8" s="18">
        <f t="shared" si="6"/>
        <v>17.731182795698924</v>
      </c>
      <c r="I8" s="18">
        <f t="shared" si="7"/>
        <v>3.298</v>
      </c>
    </row>
    <row r="9" spans="1:9" hidden="1" x14ac:dyDescent="0.25">
      <c r="A9" s="5" t="s">
        <v>75</v>
      </c>
      <c r="B9" s="5">
        <v>10</v>
      </c>
      <c r="C9" s="5">
        <v>186</v>
      </c>
      <c r="D9" s="14">
        <v>1146</v>
      </c>
      <c r="E9" s="15">
        <f t="shared" si="4"/>
        <v>114.6</v>
      </c>
      <c r="F9" s="15">
        <f t="shared" si="5"/>
        <v>1.1459999999999999</v>
      </c>
      <c r="G9" s="16">
        <v>7196</v>
      </c>
      <c r="H9" s="18">
        <f t="shared" si="6"/>
        <v>38.688172043010752</v>
      </c>
      <c r="I9" s="18">
        <f t="shared" si="7"/>
        <v>7.1959999999999997</v>
      </c>
    </row>
    <row r="10" spans="1:9" hidden="1" x14ac:dyDescent="0.25">
      <c r="A10" s="5" t="s">
        <v>76</v>
      </c>
      <c r="B10" s="5">
        <v>12</v>
      </c>
      <c r="C10" s="5">
        <v>186</v>
      </c>
      <c r="D10" s="14">
        <v>1123</v>
      </c>
      <c r="E10" s="15">
        <f t="shared" si="4"/>
        <v>93.583333333333329</v>
      </c>
      <c r="F10" s="15">
        <f t="shared" si="5"/>
        <v>1.123</v>
      </c>
      <c r="G10" s="16">
        <v>3032</v>
      </c>
      <c r="H10" s="18">
        <f t="shared" si="6"/>
        <v>16.301075268817204</v>
      </c>
      <c r="I10" s="18">
        <f t="shared" si="7"/>
        <v>3.032</v>
      </c>
    </row>
    <row r="11" spans="1:9" hidden="1" x14ac:dyDescent="0.25">
      <c r="A11" s="5" t="s">
        <v>77</v>
      </c>
      <c r="B11" s="5">
        <v>10</v>
      </c>
      <c r="C11" s="5">
        <v>186</v>
      </c>
      <c r="D11" s="14">
        <v>1171</v>
      </c>
      <c r="E11" s="15">
        <f t="shared" si="4"/>
        <v>117.1</v>
      </c>
      <c r="F11" s="15">
        <f t="shared" si="5"/>
        <v>1.171</v>
      </c>
      <c r="G11" s="16">
        <v>6506</v>
      </c>
      <c r="H11" s="18">
        <f t="shared" si="6"/>
        <v>34.978494623655912</v>
      </c>
      <c r="I11" s="18">
        <f t="shared" si="7"/>
        <v>6.5060000000000002</v>
      </c>
    </row>
    <row r="12" spans="1:9" hidden="1" x14ac:dyDescent="0.25">
      <c r="A12" s="5" t="s">
        <v>78</v>
      </c>
      <c r="B12" s="5">
        <v>12</v>
      </c>
      <c r="C12" s="5">
        <v>186</v>
      </c>
      <c r="D12" s="14">
        <v>1110</v>
      </c>
      <c r="E12" s="15">
        <f t="shared" si="4"/>
        <v>92.5</v>
      </c>
      <c r="F12" s="15">
        <f t="shared" si="5"/>
        <v>1.1100000000000001</v>
      </c>
      <c r="G12" s="16">
        <v>3083</v>
      </c>
      <c r="H12" s="18">
        <f t="shared" si="6"/>
        <v>16.5752688172043</v>
      </c>
      <c r="I12" s="18">
        <f t="shared" si="7"/>
        <v>3.0830000000000002</v>
      </c>
    </row>
    <row r="13" spans="1:9" hidden="1" x14ac:dyDescent="0.25">
      <c r="A13" s="5" t="s">
        <v>79</v>
      </c>
      <c r="B13" s="5">
        <v>10</v>
      </c>
      <c r="C13" s="5">
        <v>186</v>
      </c>
      <c r="D13" s="14">
        <v>1347</v>
      </c>
      <c r="E13" s="15">
        <f t="shared" si="4"/>
        <v>134.69999999999999</v>
      </c>
      <c r="F13" s="15">
        <f t="shared" si="5"/>
        <v>1.347</v>
      </c>
      <c r="G13" s="16">
        <v>6677</v>
      </c>
      <c r="H13" s="18">
        <f t="shared" si="6"/>
        <v>35.897849462365592</v>
      </c>
      <c r="I13" s="18">
        <f t="shared" si="7"/>
        <v>6.6769999999999996</v>
      </c>
    </row>
    <row r="14" spans="1:9" hidden="1" x14ac:dyDescent="0.25">
      <c r="A14" s="5" t="s">
        <v>80</v>
      </c>
      <c r="B14" s="5">
        <v>12</v>
      </c>
      <c r="C14" s="5">
        <v>186</v>
      </c>
      <c r="D14" s="14">
        <v>1327</v>
      </c>
      <c r="E14" s="15">
        <f t="shared" si="4"/>
        <v>110.58333333333333</v>
      </c>
      <c r="F14" s="15">
        <f t="shared" si="5"/>
        <v>1.327</v>
      </c>
      <c r="G14" s="16">
        <v>3114</v>
      </c>
      <c r="H14" s="18">
        <f t="shared" si="6"/>
        <v>16.741935483870968</v>
      </c>
      <c r="I14" s="18">
        <f t="shared" si="7"/>
        <v>3.1139999999999999</v>
      </c>
    </row>
    <row r="15" spans="1:9" hidden="1" x14ac:dyDescent="0.25">
      <c r="A15" s="5" t="s">
        <v>81</v>
      </c>
      <c r="B15" s="5">
        <v>10</v>
      </c>
      <c r="C15" s="5">
        <v>186</v>
      </c>
      <c r="D15" s="14">
        <v>1387</v>
      </c>
      <c r="E15" s="15">
        <f t="shared" ref="E15:E16" si="8">D15/B15</f>
        <v>138.69999999999999</v>
      </c>
      <c r="F15" s="15">
        <f t="shared" ref="F15:F16" si="9">D15/1000</f>
        <v>1.387</v>
      </c>
      <c r="G15" s="16">
        <v>7198</v>
      </c>
      <c r="H15" s="18">
        <f t="shared" ref="H15:H16" si="10">G15/C15</f>
        <v>38.698924731182792</v>
      </c>
      <c r="I15" s="18">
        <f t="shared" ref="I15:I16" si="11">G15/1000</f>
        <v>7.1980000000000004</v>
      </c>
    </row>
    <row r="16" spans="1:9" hidden="1" x14ac:dyDescent="0.25">
      <c r="A16" s="5" t="s">
        <v>82</v>
      </c>
      <c r="B16" s="5">
        <v>12</v>
      </c>
      <c r="C16" s="5">
        <v>186</v>
      </c>
      <c r="D16" s="14">
        <v>1099</v>
      </c>
      <c r="E16" s="15">
        <f t="shared" si="8"/>
        <v>91.583333333333329</v>
      </c>
      <c r="F16" s="15">
        <f t="shared" si="9"/>
        <v>1.099</v>
      </c>
      <c r="G16" s="16">
        <v>2506</v>
      </c>
      <c r="H16" s="18">
        <f t="shared" si="10"/>
        <v>13.473118279569892</v>
      </c>
      <c r="I16" s="18">
        <f t="shared" si="11"/>
        <v>2.5059999999999998</v>
      </c>
    </row>
    <row r="17" spans="1:9" hidden="1" x14ac:dyDescent="0.25">
      <c r="A17" s="5" t="s">
        <v>83</v>
      </c>
      <c r="B17" s="5">
        <v>10</v>
      </c>
      <c r="C17" s="5">
        <v>186</v>
      </c>
      <c r="D17" s="14">
        <v>1193</v>
      </c>
      <c r="E17" s="15">
        <f t="shared" ref="E17:E18" si="12">D17/B17</f>
        <v>119.3</v>
      </c>
      <c r="F17" s="15">
        <f t="shared" ref="F17:F18" si="13">D17/1000</f>
        <v>1.1930000000000001</v>
      </c>
      <c r="G17" s="16">
        <v>11508</v>
      </c>
      <c r="H17" s="18">
        <f t="shared" ref="H17:H18" si="14">G17/C17</f>
        <v>61.87096774193548</v>
      </c>
      <c r="I17" s="18">
        <f t="shared" ref="I17:I18" si="15">G17/1000</f>
        <v>11.507999999999999</v>
      </c>
    </row>
    <row r="18" spans="1:9" hidden="1" x14ac:dyDescent="0.25">
      <c r="A18" s="5" t="s">
        <v>84</v>
      </c>
      <c r="B18" s="5">
        <v>12</v>
      </c>
      <c r="C18" s="5">
        <v>186</v>
      </c>
      <c r="D18" s="14">
        <v>1350</v>
      </c>
      <c r="E18" s="15">
        <f t="shared" si="12"/>
        <v>112.5</v>
      </c>
      <c r="F18" s="15">
        <f t="shared" si="13"/>
        <v>1.35</v>
      </c>
      <c r="G18" s="16">
        <v>2868</v>
      </c>
      <c r="H18" s="18">
        <f t="shared" si="14"/>
        <v>15.419354838709678</v>
      </c>
      <c r="I18" s="18">
        <f t="shared" si="15"/>
        <v>2.8679999999999999</v>
      </c>
    </row>
    <row r="19" spans="1:9" hidden="1" x14ac:dyDescent="0.25">
      <c r="A19" s="5" t="s">
        <v>85</v>
      </c>
      <c r="B19" s="5">
        <v>10</v>
      </c>
      <c r="C19" s="5">
        <v>186</v>
      </c>
      <c r="D19" s="14">
        <v>710</v>
      </c>
      <c r="E19" s="15">
        <f>D19/B19</f>
        <v>71</v>
      </c>
      <c r="F19" s="15">
        <f t="shared" ref="F19:F28" si="16">D19/1000</f>
        <v>0.71</v>
      </c>
      <c r="G19" s="16">
        <v>6726</v>
      </c>
      <c r="H19" s="18">
        <f t="shared" ref="H19:H28" si="17">G19/C19</f>
        <v>36.161290322580648</v>
      </c>
      <c r="I19" s="18">
        <f t="shared" ref="I19:I28" si="18">G19/1000</f>
        <v>6.726</v>
      </c>
    </row>
    <row r="20" spans="1:9" hidden="1" x14ac:dyDescent="0.25">
      <c r="A20" s="5" t="s">
        <v>86</v>
      </c>
      <c r="B20" s="5">
        <v>12</v>
      </c>
      <c r="C20" s="5">
        <v>186</v>
      </c>
      <c r="D20" s="14">
        <v>828</v>
      </c>
      <c r="E20" s="15">
        <f>D20/B20</f>
        <v>69</v>
      </c>
      <c r="F20" s="15">
        <f t="shared" si="16"/>
        <v>0.82799999999999996</v>
      </c>
      <c r="G20" s="16">
        <v>2937</v>
      </c>
      <c r="H20" s="18">
        <f t="shared" si="17"/>
        <v>15.790322580645162</v>
      </c>
      <c r="I20" s="18">
        <f t="shared" si="18"/>
        <v>2.9369999999999998</v>
      </c>
    </row>
    <row r="21" spans="1:9" hidden="1" x14ac:dyDescent="0.25">
      <c r="A21" s="5" t="s">
        <v>87</v>
      </c>
      <c r="B21" s="5">
        <v>10</v>
      </c>
      <c r="C21" s="5">
        <v>186</v>
      </c>
      <c r="D21" s="14">
        <v>1706</v>
      </c>
      <c r="E21" s="15">
        <f>D21/B21</f>
        <v>170.6</v>
      </c>
      <c r="F21" s="15">
        <f t="shared" si="16"/>
        <v>1.706</v>
      </c>
      <c r="G21" s="16">
        <v>5929</v>
      </c>
      <c r="H21" s="18">
        <f t="shared" si="17"/>
        <v>31.876344086021504</v>
      </c>
      <c r="I21" s="18">
        <f t="shared" si="18"/>
        <v>5.9290000000000003</v>
      </c>
    </row>
    <row r="22" spans="1:9" hidden="1" x14ac:dyDescent="0.25">
      <c r="A22" s="5" t="s">
        <v>88</v>
      </c>
      <c r="B22" s="5">
        <v>12</v>
      </c>
      <c r="C22" s="5">
        <v>186</v>
      </c>
      <c r="D22" s="14">
        <v>1394</v>
      </c>
      <c r="E22" s="15">
        <f t="shared" ref="E22:E28" si="19">D22/B22</f>
        <v>116.16666666666667</v>
      </c>
      <c r="F22" s="15">
        <f t="shared" si="16"/>
        <v>1.3939999999999999</v>
      </c>
      <c r="G22" s="16">
        <v>21167</v>
      </c>
      <c r="H22" s="18">
        <f t="shared" si="17"/>
        <v>113.8010752688172</v>
      </c>
      <c r="I22" s="18">
        <f t="shared" si="18"/>
        <v>21.167000000000002</v>
      </c>
    </row>
    <row r="23" spans="1:9" hidden="1" x14ac:dyDescent="0.25">
      <c r="A23" s="5" t="s">
        <v>89</v>
      </c>
      <c r="B23" s="5">
        <v>10</v>
      </c>
      <c r="C23" s="5">
        <v>186</v>
      </c>
      <c r="D23" s="14">
        <v>1304</v>
      </c>
      <c r="E23" s="15">
        <f t="shared" si="19"/>
        <v>130.4</v>
      </c>
      <c r="F23" s="15">
        <f t="shared" si="16"/>
        <v>1.304</v>
      </c>
      <c r="G23" s="16">
        <v>5719</v>
      </c>
      <c r="H23" s="18">
        <f t="shared" si="17"/>
        <v>30.747311827956988</v>
      </c>
      <c r="I23" s="18">
        <f t="shared" si="18"/>
        <v>5.7190000000000003</v>
      </c>
    </row>
    <row r="24" spans="1:9" hidden="1" x14ac:dyDescent="0.25">
      <c r="A24" s="5" t="s">
        <v>90</v>
      </c>
      <c r="B24" s="5">
        <v>12</v>
      </c>
      <c r="C24" s="5">
        <v>186</v>
      </c>
      <c r="D24" s="14">
        <v>1192</v>
      </c>
      <c r="E24" s="15">
        <f t="shared" si="19"/>
        <v>99.333333333333329</v>
      </c>
      <c r="F24" s="15">
        <f t="shared" si="16"/>
        <v>1.1919999999999999</v>
      </c>
      <c r="G24" s="16">
        <v>2895</v>
      </c>
      <c r="H24" s="18">
        <f t="shared" si="17"/>
        <v>15.564516129032258</v>
      </c>
      <c r="I24" s="18">
        <f t="shared" si="18"/>
        <v>2.895</v>
      </c>
    </row>
    <row r="25" spans="1:9" hidden="1" x14ac:dyDescent="0.25">
      <c r="A25" s="5" t="s">
        <v>91</v>
      </c>
      <c r="B25" s="5">
        <v>10</v>
      </c>
      <c r="C25" s="5">
        <v>186</v>
      </c>
      <c r="D25" s="14">
        <v>1099</v>
      </c>
      <c r="E25" s="15">
        <f t="shared" si="19"/>
        <v>109.9</v>
      </c>
      <c r="F25" s="15">
        <f t="shared" si="16"/>
        <v>1.099</v>
      </c>
      <c r="G25" s="16">
        <v>5634</v>
      </c>
      <c r="H25" s="18">
        <f t="shared" si="17"/>
        <v>30.29032258064516</v>
      </c>
      <c r="I25" s="18">
        <f t="shared" si="18"/>
        <v>5.6340000000000003</v>
      </c>
    </row>
    <row r="26" spans="1:9" hidden="1" x14ac:dyDescent="0.25">
      <c r="A26" s="5" t="s">
        <v>92</v>
      </c>
      <c r="B26" s="5">
        <v>12</v>
      </c>
      <c r="C26" s="5">
        <v>186</v>
      </c>
      <c r="D26" s="14">
        <v>1588</v>
      </c>
      <c r="E26" s="15">
        <f t="shared" si="19"/>
        <v>132.33333333333334</v>
      </c>
      <c r="F26" s="15">
        <f t="shared" si="16"/>
        <v>1.5880000000000001</v>
      </c>
      <c r="G26" s="16">
        <v>2729</v>
      </c>
      <c r="H26" s="18">
        <f t="shared" si="17"/>
        <v>14.672043010752688</v>
      </c>
      <c r="I26" s="18">
        <f t="shared" si="18"/>
        <v>2.7290000000000001</v>
      </c>
    </row>
    <row r="27" spans="1:9" hidden="1" x14ac:dyDescent="0.25">
      <c r="A27" s="5" t="s">
        <v>93</v>
      </c>
      <c r="B27" s="5">
        <v>10</v>
      </c>
      <c r="C27" s="5">
        <v>186</v>
      </c>
      <c r="D27" s="14">
        <v>1408</v>
      </c>
      <c r="E27" s="15">
        <f t="shared" si="19"/>
        <v>140.80000000000001</v>
      </c>
      <c r="F27" s="15">
        <f t="shared" si="16"/>
        <v>1.4079999999999999</v>
      </c>
      <c r="G27" s="16">
        <v>5597</v>
      </c>
      <c r="H27" s="18">
        <f t="shared" si="17"/>
        <v>30.091397849462364</v>
      </c>
      <c r="I27" s="18">
        <f t="shared" si="18"/>
        <v>5.5970000000000004</v>
      </c>
    </row>
    <row r="28" spans="1:9" hidden="1" x14ac:dyDescent="0.25">
      <c r="A28" s="5" t="s">
        <v>94</v>
      </c>
      <c r="B28" s="5">
        <v>12</v>
      </c>
      <c r="C28" s="5">
        <v>186</v>
      </c>
      <c r="D28" s="14">
        <v>1340</v>
      </c>
      <c r="E28" s="15">
        <f t="shared" si="19"/>
        <v>111.66666666666667</v>
      </c>
      <c r="F28" s="15">
        <f t="shared" si="16"/>
        <v>1.34</v>
      </c>
      <c r="G28" s="16">
        <v>8906</v>
      </c>
      <c r="H28" s="18">
        <f t="shared" si="17"/>
        <v>47.881720430107528</v>
      </c>
      <c r="I28" s="18">
        <f t="shared" si="18"/>
        <v>8.9060000000000006</v>
      </c>
    </row>
    <row r="29" spans="1:9" x14ac:dyDescent="0.25">
      <c r="A29" s="5" t="s">
        <v>106</v>
      </c>
      <c r="B29" s="5">
        <v>10</v>
      </c>
      <c r="C29" s="5">
        <v>184</v>
      </c>
      <c r="D29" s="14">
        <v>1214</v>
      </c>
      <c r="E29" s="15">
        <f t="shared" ref="E29:E40" si="20">D29/B29</f>
        <v>121.4</v>
      </c>
      <c r="F29" s="15">
        <f t="shared" ref="F29:F40" si="21">D29/1000</f>
        <v>1.214</v>
      </c>
      <c r="G29" s="16">
        <v>8163</v>
      </c>
      <c r="H29" s="24">
        <f t="shared" ref="H29:H40" si="22">G29/C29</f>
        <v>44.364130434782609</v>
      </c>
      <c r="I29" s="18">
        <f t="shared" ref="I29:I40" si="23">G29/1000</f>
        <v>8.1630000000000003</v>
      </c>
    </row>
    <row r="30" spans="1:9" x14ac:dyDescent="0.25">
      <c r="A30" s="5" t="s">
        <v>107</v>
      </c>
      <c r="B30" s="5">
        <v>12</v>
      </c>
      <c r="C30" s="5">
        <v>184</v>
      </c>
      <c r="D30" s="14">
        <v>598</v>
      </c>
      <c r="E30" s="15">
        <f t="shared" si="20"/>
        <v>49.833333333333336</v>
      </c>
      <c r="F30" s="15">
        <f t="shared" si="21"/>
        <v>0.59799999999999998</v>
      </c>
      <c r="G30" s="16">
        <v>2468</v>
      </c>
      <c r="H30" s="24">
        <f t="shared" si="22"/>
        <v>13.413043478260869</v>
      </c>
      <c r="I30" s="18">
        <f t="shared" si="23"/>
        <v>2.468</v>
      </c>
    </row>
    <row r="31" spans="1:9" x14ac:dyDescent="0.25">
      <c r="A31" s="5" t="s">
        <v>108</v>
      </c>
      <c r="B31" s="5">
        <v>10</v>
      </c>
      <c r="C31" s="5">
        <v>184</v>
      </c>
      <c r="D31" s="14">
        <v>648</v>
      </c>
      <c r="E31" s="15">
        <f t="shared" si="20"/>
        <v>64.8</v>
      </c>
      <c r="F31" s="15">
        <f t="shared" si="21"/>
        <v>0.64800000000000002</v>
      </c>
      <c r="G31" s="16">
        <v>5759</v>
      </c>
      <c r="H31" s="24">
        <f t="shared" si="22"/>
        <v>31.298913043478262</v>
      </c>
      <c r="I31" s="18">
        <f t="shared" si="23"/>
        <v>5.7590000000000003</v>
      </c>
    </row>
    <row r="32" spans="1:9" x14ac:dyDescent="0.25">
      <c r="A32" s="5" t="s">
        <v>109</v>
      </c>
      <c r="B32" s="5">
        <v>12</v>
      </c>
      <c r="C32" s="5">
        <v>184</v>
      </c>
      <c r="D32" s="14">
        <v>620</v>
      </c>
      <c r="E32" s="15">
        <f t="shared" si="20"/>
        <v>51.666666666666664</v>
      </c>
      <c r="F32" s="15">
        <f t="shared" si="21"/>
        <v>0.62</v>
      </c>
      <c r="G32" s="16">
        <v>2595</v>
      </c>
      <c r="H32" s="24">
        <f t="shared" si="22"/>
        <v>14.103260869565217</v>
      </c>
      <c r="I32" s="18">
        <f t="shared" si="23"/>
        <v>2.5950000000000002</v>
      </c>
    </row>
    <row r="33" spans="1:9" x14ac:dyDescent="0.25">
      <c r="A33" s="5" t="s">
        <v>110</v>
      </c>
      <c r="B33" s="5">
        <v>10</v>
      </c>
      <c r="C33" s="5">
        <v>184</v>
      </c>
      <c r="D33" s="14">
        <v>738</v>
      </c>
      <c r="E33" s="15">
        <f t="shared" si="20"/>
        <v>73.8</v>
      </c>
      <c r="F33" s="15">
        <f t="shared" si="21"/>
        <v>0.73799999999999999</v>
      </c>
      <c r="G33" s="16">
        <v>5435</v>
      </c>
      <c r="H33" s="24">
        <f t="shared" si="22"/>
        <v>29.538043478260871</v>
      </c>
      <c r="I33" s="18">
        <f t="shared" si="23"/>
        <v>5.4349999999999996</v>
      </c>
    </row>
    <row r="34" spans="1:9" x14ac:dyDescent="0.25">
      <c r="A34" s="5" t="s">
        <v>111</v>
      </c>
      <c r="B34" s="5">
        <v>12</v>
      </c>
      <c r="C34" s="5">
        <v>184</v>
      </c>
      <c r="D34" s="14">
        <v>598</v>
      </c>
      <c r="E34" s="15">
        <f t="shared" si="20"/>
        <v>49.833333333333336</v>
      </c>
      <c r="F34" s="15">
        <f t="shared" si="21"/>
        <v>0.59799999999999998</v>
      </c>
      <c r="G34" s="16">
        <v>2569</v>
      </c>
      <c r="H34" s="24">
        <f t="shared" si="22"/>
        <v>13.961956521739131</v>
      </c>
      <c r="I34" s="18">
        <f t="shared" si="23"/>
        <v>2.569</v>
      </c>
    </row>
    <row r="35" spans="1:9" x14ac:dyDescent="0.25">
      <c r="A35" s="5" t="s">
        <v>112</v>
      </c>
      <c r="B35" s="5">
        <v>10</v>
      </c>
      <c r="C35" s="5">
        <v>184</v>
      </c>
      <c r="D35" s="14">
        <v>668</v>
      </c>
      <c r="E35" s="15">
        <f t="shared" si="20"/>
        <v>66.8</v>
      </c>
      <c r="F35" s="15">
        <f t="shared" si="21"/>
        <v>0.66800000000000004</v>
      </c>
      <c r="G35" s="16">
        <v>5464</v>
      </c>
      <c r="H35" s="24">
        <f t="shared" si="22"/>
        <v>29.695652173913043</v>
      </c>
      <c r="I35" s="18">
        <f t="shared" si="23"/>
        <v>5.4640000000000004</v>
      </c>
    </row>
    <row r="36" spans="1:9" x14ac:dyDescent="0.25">
      <c r="A36" s="5" t="s">
        <v>113</v>
      </c>
      <c r="B36" s="5">
        <v>12</v>
      </c>
      <c r="C36" s="5">
        <v>184</v>
      </c>
      <c r="D36" s="14">
        <v>1225</v>
      </c>
      <c r="E36" s="15">
        <f t="shared" si="20"/>
        <v>102.08333333333333</v>
      </c>
      <c r="F36" s="15">
        <f t="shared" si="21"/>
        <v>1.2250000000000001</v>
      </c>
      <c r="G36" s="16">
        <v>2611</v>
      </c>
      <c r="H36" s="24">
        <f t="shared" si="22"/>
        <v>14.190217391304348</v>
      </c>
      <c r="I36" s="18">
        <f t="shared" si="23"/>
        <v>2.6110000000000002</v>
      </c>
    </row>
    <row r="37" spans="1:9" x14ac:dyDescent="0.25">
      <c r="A37" s="5" t="s">
        <v>114</v>
      </c>
      <c r="B37" s="5">
        <v>10</v>
      </c>
      <c r="C37" s="5">
        <v>184</v>
      </c>
      <c r="D37" s="14">
        <v>752</v>
      </c>
      <c r="E37" s="15">
        <f t="shared" si="20"/>
        <v>75.2</v>
      </c>
      <c r="F37" s="15">
        <f t="shared" si="21"/>
        <v>0.752</v>
      </c>
      <c r="G37" s="16">
        <v>12108</v>
      </c>
      <c r="H37" s="24">
        <f t="shared" si="22"/>
        <v>65.804347826086953</v>
      </c>
      <c r="I37" s="18">
        <f t="shared" si="23"/>
        <v>12.108000000000001</v>
      </c>
    </row>
    <row r="38" spans="1:9" x14ac:dyDescent="0.25">
      <c r="A38" s="5" t="s">
        <v>115</v>
      </c>
      <c r="B38" s="5">
        <v>12</v>
      </c>
      <c r="C38" s="5">
        <v>184</v>
      </c>
      <c r="D38" s="14">
        <v>741</v>
      </c>
      <c r="E38" s="15">
        <f t="shared" si="20"/>
        <v>61.75</v>
      </c>
      <c r="F38" s="15">
        <f t="shared" si="21"/>
        <v>0.74099999999999999</v>
      </c>
      <c r="G38" s="16">
        <v>2707</v>
      </c>
      <c r="H38" s="24">
        <f t="shared" si="22"/>
        <v>14.711956521739131</v>
      </c>
      <c r="I38" s="18">
        <f t="shared" si="23"/>
        <v>2.7069999999999999</v>
      </c>
    </row>
    <row r="39" spans="1:9" x14ac:dyDescent="0.25">
      <c r="A39" s="5" t="s">
        <v>116</v>
      </c>
      <c r="B39" s="5">
        <v>10</v>
      </c>
      <c r="C39" s="5">
        <v>184</v>
      </c>
      <c r="D39" s="14">
        <v>804</v>
      </c>
      <c r="E39" s="15">
        <f t="shared" si="20"/>
        <v>80.400000000000006</v>
      </c>
      <c r="F39" s="15">
        <f t="shared" si="21"/>
        <v>0.80400000000000005</v>
      </c>
      <c r="G39" s="16">
        <v>7984</v>
      </c>
      <c r="H39" s="24">
        <f t="shared" si="22"/>
        <v>43.391304347826086</v>
      </c>
      <c r="I39" s="18">
        <f t="shared" si="23"/>
        <v>7.984</v>
      </c>
    </row>
    <row r="40" spans="1:9" x14ac:dyDescent="0.25">
      <c r="A40" s="5" t="s">
        <v>117</v>
      </c>
      <c r="B40" s="5">
        <v>12</v>
      </c>
      <c r="C40" s="5">
        <v>184</v>
      </c>
      <c r="D40" s="14">
        <v>940</v>
      </c>
      <c r="E40" s="15">
        <f t="shared" si="20"/>
        <v>78.333333333333329</v>
      </c>
      <c r="F40" s="15">
        <f t="shared" si="21"/>
        <v>0.94</v>
      </c>
      <c r="G40" s="16">
        <v>2701</v>
      </c>
      <c r="H40" s="24">
        <f t="shared" si="22"/>
        <v>14.679347826086957</v>
      </c>
      <c r="I40" s="18">
        <f t="shared" si="23"/>
        <v>2.7010000000000001</v>
      </c>
    </row>
    <row r="41" spans="1:9" x14ac:dyDescent="0.25">
      <c r="A41" s="5" t="s">
        <v>118</v>
      </c>
      <c r="B41" s="5">
        <v>9</v>
      </c>
      <c r="C41" s="5">
        <v>184</v>
      </c>
      <c r="D41" s="14">
        <v>880</v>
      </c>
      <c r="E41" s="15">
        <f t="shared" ref="E41:E45" si="24">D41/B41</f>
        <v>97.777777777777771</v>
      </c>
      <c r="F41" s="15">
        <f t="shared" ref="F41:F45" si="25">D41/1000</f>
        <v>0.88</v>
      </c>
      <c r="G41" s="16">
        <v>1959</v>
      </c>
      <c r="H41" s="22">
        <f t="shared" ref="H41:H45" si="26">G41/C41</f>
        <v>10.646739130434783</v>
      </c>
      <c r="I41" s="18">
        <f t="shared" ref="I41:I45" si="27">G41/1000</f>
        <v>1.9590000000000001</v>
      </c>
    </row>
    <row r="42" spans="1:9" x14ac:dyDescent="0.25">
      <c r="A42" s="5" t="s">
        <v>119</v>
      </c>
      <c r="B42" s="5">
        <v>12</v>
      </c>
      <c r="C42" s="5">
        <v>184</v>
      </c>
      <c r="D42" s="14">
        <v>1296</v>
      </c>
      <c r="E42" s="15">
        <f t="shared" si="24"/>
        <v>108</v>
      </c>
      <c r="F42" s="15">
        <f t="shared" si="25"/>
        <v>1.296</v>
      </c>
      <c r="G42" s="16">
        <v>3197</v>
      </c>
      <c r="H42" s="23">
        <f t="shared" si="26"/>
        <v>17.375</v>
      </c>
      <c r="I42" s="18">
        <f t="shared" si="27"/>
        <v>3.1970000000000001</v>
      </c>
    </row>
    <row r="43" spans="1:9" x14ac:dyDescent="0.25">
      <c r="A43" s="5" t="s">
        <v>120</v>
      </c>
      <c r="B43" s="5">
        <v>9</v>
      </c>
      <c r="C43" s="5">
        <v>184</v>
      </c>
      <c r="D43" s="14">
        <v>716</v>
      </c>
      <c r="E43" s="15">
        <f t="shared" si="24"/>
        <v>79.555555555555557</v>
      </c>
      <c r="F43" s="15">
        <f t="shared" si="25"/>
        <v>0.71599999999999997</v>
      </c>
      <c r="G43" s="16">
        <v>5521</v>
      </c>
      <c r="H43" s="22">
        <f t="shared" si="26"/>
        <v>30.005434782608695</v>
      </c>
      <c r="I43" s="18">
        <f t="shared" si="27"/>
        <v>5.5209999999999999</v>
      </c>
    </row>
    <row r="44" spans="1:9" x14ac:dyDescent="0.25">
      <c r="A44" s="5" t="s">
        <v>121</v>
      </c>
      <c r="B44" s="5">
        <v>12</v>
      </c>
      <c r="C44" s="5">
        <v>184</v>
      </c>
      <c r="D44" s="14">
        <v>903</v>
      </c>
      <c r="E44" s="15">
        <f t="shared" si="24"/>
        <v>75.25</v>
      </c>
      <c r="F44" s="15">
        <f t="shared" si="25"/>
        <v>0.90300000000000002</v>
      </c>
      <c r="G44" s="16">
        <v>6616</v>
      </c>
      <c r="H44" s="23">
        <f t="shared" si="26"/>
        <v>35.956521739130437</v>
      </c>
      <c r="I44" s="18">
        <f t="shared" si="27"/>
        <v>6.6159999999999997</v>
      </c>
    </row>
    <row r="45" spans="1:9" x14ac:dyDescent="0.25">
      <c r="A45" s="5" t="s">
        <v>122</v>
      </c>
      <c r="B45" s="5">
        <v>9</v>
      </c>
      <c r="C45" s="5">
        <v>184</v>
      </c>
      <c r="D45" s="14">
        <v>946</v>
      </c>
      <c r="E45" s="15">
        <f t="shared" si="24"/>
        <v>105.11111111111111</v>
      </c>
      <c r="F45" s="15">
        <f t="shared" si="25"/>
        <v>0.94599999999999995</v>
      </c>
      <c r="G45" s="16">
        <v>9588</v>
      </c>
      <c r="H45" s="22">
        <f t="shared" si="26"/>
        <v>52.108695652173914</v>
      </c>
      <c r="I45" s="18">
        <f t="shared" si="27"/>
        <v>9.5879999999999992</v>
      </c>
    </row>
    <row r="46" spans="1:9" x14ac:dyDescent="0.25">
      <c r="A46" s="5" t="s">
        <v>123</v>
      </c>
      <c r="B46" s="5">
        <v>12</v>
      </c>
      <c r="C46" s="5">
        <v>184</v>
      </c>
      <c r="D46" s="14">
        <v>508</v>
      </c>
      <c r="E46" s="15">
        <f t="shared" ref="E46:E51" si="28">D46/B46</f>
        <v>42.333333333333336</v>
      </c>
      <c r="F46" s="15">
        <f t="shared" ref="F46:F51" si="29">D46/1000</f>
        <v>0.50800000000000001</v>
      </c>
      <c r="G46" s="16">
        <v>2832</v>
      </c>
      <c r="H46" s="23">
        <f t="shared" ref="H46:H51" si="30">G46/C46</f>
        <v>15.391304347826088</v>
      </c>
      <c r="I46" s="18">
        <f t="shared" ref="I46:I51" si="31">G46/1000</f>
        <v>2.8319999999999999</v>
      </c>
    </row>
    <row r="47" spans="1:9" x14ac:dyDescent="0.25">
      <c r="A47" s="5" t="s">
        <v>124</v>
      </c>
      <c r="B47" s="5">
        <v>9</v>
      </c>
      <c r="C47" s="5">
        <v>184</v>
      </c>
      <c r="D47" s="14">
        <v>1644</v>
      </c>
      <c r="E47" s="15">
        <f t="shared" si="28"/>
        <v>182.66666666666666</v>
      </c>
      <c r="F47" s="15">
        <f t="shared" si="29"/>
        <v>1.6439999999999999</v>
      </c>
      <c r="G47" s="16">
        <v>11682</v>
      </c>
      <c r="H47" s="22">
        <f t="shared" si="30"/>
        <v>63.489130434782609</v>
      </c>
      <c r="I47" s="18">
        <f t="shared" si="31"/>
        <v>11.682</v>
      </c>
    </row>
    <row r="48" spans="1:9" x14ac:dyDescent="0.25">
      <c r="A48" s="5" t="s">
        <v>125</v>
      </c>
      <c r="B48" s="5">
        <v>12</v>
      </c>
      <c r="C48" s="5">
        <v>184</v>
      </c>
      <c r="D48" s="14">
        <v>595</v>
      </c>
      <c r="E48" s="15">
        <f t="shared" si="28"/>
        <v>49.583333333333336</v>
      </c>
      <c r="F48" s="15">
        <f t="shared" si="29"/>
        <v>0.59499999999999997</v>
      </c>
      <c r="G48" s="16">
        <v>2798</v>
      </c>
      <c r="H48" s="23">
        <f t="shared" si="30"/>
        <v>15.206521739130435</v>
      </c>
      <c r="I48" s="18">
        <f t="shared" si="31"/>
        <v>2.798</v>
      </c>
    </row>
    <row r="49" spans="1:9" x14ac:dyDescent="0.25">
      <c r="A49" s="5" t="s">
        <v>126</v>
      </c>
      <c r="B49" s="5">
        <v>9</v>
      </c>
      <c r="C49" s="5">
        <v>184</v>
      </c>
      <c r="D49" s="14">
        <v>660</v>
      </c>
      <c r="E49" s="15">
        <f t="shared" si="28"/>
        <v>73.333333333333329</v>
      </c>
      <c r="F49" s="15">
        <f t="shared" si="29"/>
        <v>0.66</v>
      </c>
      <c r="G49" s="16">
        <v>5368</v>
      </c>
      <c r="H49" s="22">
        <f t="shared" si="30"/>
        <v>29.173913043478262</v>
      </c>
      <c r="I49" s="18">
        <f t="shared" si="31"/>
        <v>5.3680000000000003</v>
      </c>
    </row>
    <row r="50" spans="1:9" x14ac:dyDescent="0.25">
      <c r="A50" s="5" t="s">
        <v>127</v>
      </c>
      <c r="B50" s="5">
        <v>12</v>
      </c>
      <c r="C50" s="5">
        <v>184</v>
      </c>
      <c r="D50" s="14">
        <v>640</v>
      </c>
      <c r="E50" s="15">
        <f t="shared" si="28"/>
        <v>53.333333333333336</v>
      </c>
      <c r="F50" s="15">
        <f t="shared" si="29"/>
        <v>0.64</v>
      </c>
      <c r="G50" s="16">
        <v>2603</v>
      </c>
      <c r="H50" s="23">
        <f t="shared" si="30"/>
        <v>14.146739130434783</v>
      </c>
      <c r="I50" s="18">
        <f t="shared" si="31"/>
        <v>2.6030000000000002</v>
      </c>
    </row>
    <row r="51" spans="1:9" x14ac:dyDescent="0.25">
      <c r="A51" s="5" t="s">
        <v>128</v>
      </c>
      <c r="B51" s="5">
        <v>9</v>
      </c>
      <c r="C51" s="5">
        <v>184</v>
      </c>
      <c r="D51" s="14">
        <v>779</v>
      </c>
      <c r="E51" s="15">
        <f t="shared" si="28"/>
        <v>86.555555555555557</v>
      </c>
      <c r="F51" s="15">
        <f t="shared" si="29"/>
        <v>0.77900000000000003</v>
      </c>
      <c r="G51" s="16">
        <v>8199</v>
      </c>
      <c r="H51" s="22">
        <f t="shared" si="30"/>
        <v>44.559782608695649</v>
      </c>
      <c r="I51" s="18">
        <f t="shared" si="31"/>
        <v>8.1989999999999998</v>
      </c>
    </row>
    <row r="52" spans="1:9" x14ac:dyDescent="0.25">
      <c r="A52" s="5" t="s">
        <v>129</v>
      </c>
      <c r="B52" s="5">
        <v>12</v>
      </c>
      <c r="C52" s="5">
        <v>184</v>
      </c>
      <c r="D52" s="14">
        <v>1538</v>
      </c>
      <c r="E52" s="15">
        <f t="shared" ref="E52" si="32">D52/B52</f>
        <v>128.16666666666666</v>
      </c>
      <c r="F52" s="15">
        <f t="shared" ref="F52" si="33">D52/1000</f>
        <v>1.538</v>
      </c>
      <c r="G52" s="16">
        <v>2341</v>
      </c>
      <c r="H52" s="23">
        <f t="shared" ref="H52" si="34">G52/C52</f>
        <v>12.722826086956522</v>
      </c>
      <c r="I52" s="18">
        <f t="shared" ref="I52" si="35">G52/1000</f>
        <v>2.3410000000000002</v>
      </c>
    </row>
    <row r="53" spans="1:9" x14ac:dyDescent="0.25">
      <c r="A53" s="5" t="s">
        <v>130</v>
      </c>
      <c r="B53" s="5">
        <v>9</v>
      </c>
      <c r="C53" s="5">
        <v>184</v>
      </c>
      <c r="D53" s="14">
        <v>605</v>
      </c>
      <c r="E53" s="15">
        <f t="shared" ref="E53:E59" si="36">D53/B53</f>
        <v>67.222222222222229</v>
      </c>
      <c r="F53" s="15">
        <f t="shared" ref="F53:F59" si="37">D53/1000</f>
        <v>0.60499999999999998</v>
      </c>
      <c r="G53" s="16">
        <v>7614</v>
      </c>
      <c r="H53" s="32">
        <f t="shared" ref="H53:H59" si="38">G53/C53</f>
        <v>41.380434782608695</v>
      </c>
      <c r="I53" s="18">
        <f t="shared" ref="I53:I59" si="39">G53/1000</f>
        <v>7.6139999999999999</v>
      </c>
    </row>
    <row r="54" spans="1:9" x14ac:dyDescent="0.25">
      <c r="A54" s="5" t="s">
        <v>131</v>
      </c>
      <c r="B54" s="5">
        <v>12</v>
      </c>
      <c r="C54" s="5">
        <v>184</v>
      </c>
      <c r="D54" s="14">
        <v>1226</v>
      </c>
      <c r="E54" s="15">
        <f t="shared" si="36"/>
        <v>102.16666666666667</v>
      </c>
      <c r="F54" s="15">
        <f t="shared" si="37"/>
        <v>1.226</v>
      </c>
      <c r="G54" s="16">
        <v>2274</v>
      </c>
      <c r="H54" s="32">
        <f t="shared" si="38"/>
        <v>12.358695652173912</v>
      </c>
      <c r="I54" s="18">
        <f t="shared" si="39"/>
        <v>2.274</v>
      </c>
    </row>
    <row r="55" spans="1:9" x14ac:dyDescent="0.25">
      <c r="A55" s="5" t="s">
        <v>132</v>
      </c>
      <c r="B55" s="5">
        <v>9</v>
      </c>
      <c r="C55" s="5">
        <v>184</v>
      </c>
      <c r="D55" s="14">
        <v>711</v>
      </c>
      <c r="E55" s="15">
        <f t="shared" si="36"/>
        <v>79</v>
      </c>
      <c r="F55" s="15">
        <f t="shared" si="37"/>
        <v>0.71099999999999997</v>
      </c>
      <c r="G55" s="16">
        <v>7031</v>
      </c>
      <c r="H55" s="32">
        <f t="shared" si="38"/>
        <v>38.211956521739133</v>
      </c>
      <c r="I55" s="18">
        <f t="shared" si="39"/>
        <v>7.0309999999999997</v>
      </c>
    </row>
    <row r="56" spans="1:9" x14ac:dyDescent="0.25">
      <c r="A56" s="5" t="s">
        <v>133</v>
      </c>
      <c r="B56" s="5">
        <v>12</v>
      </c>
      <c r="C56" s="5">
        <v>184</v>
      </c>
      <c r="D56" s="14">
        <v>532</v>
      </c>
      <c r="E56" s="15">
        <f t="shared" si="36"/>
        <v>44.333333333333336</v>
      </c>
      <c r="F56" s="15">
        <f t="shared" si="37"/>
        <v>0.53200000000000003</v>
      </c>
      <c r="G56" s="16">
        <v>2314</v>
      </c>
      <c r="H56" s="32">
        <f t="shared" si="38"/>
        <v>12.576086956521738</v>
      </c>
      <c r="I56" s="18">
        <f t="shared" si="39"/>
        <v>2.3140000000000001</v>
      </c>
    </row>
    <row r="57" spans="1:9" x14ac:dyDescent="0.25">
      <c r="A57" s="5" t="s">
        <v>134</v>
      </c>
      <c r="B57" s="5">
        <v>9</v>
      </c>
      <c r="C57" s="5">
        <v>184</v>
      </c>
      <c r="D57" s="14">
        <v>813</v>
      </c>
      <c r="E57" s="15">
        <f t="shared" si="36"/>
        <v>90.333333333333329</v>
      </c>
      <c r="F57" s="15">
        <f t="shared" si="37"/>
        <v>0.81299999999999994</v>
      </c>
      <c r="G57" s="16">
        <v>5326</v>
      </c>
      <c r="H57" s="32">
        <f t="shared" si="38"/>
        <v>28.945652173913043</v>
      </c>
      <c r="I57" s="18">
        <f t="shared" si="39"/>
        <v>5.3259999999999996</v>
      </c>
    </row>
    <row r="58" spans="1:9" x14ac:dyDescent="0.25">
      <c r="A58" s="5" t="s">
        <v>135</v>
      </c>
      <c r="B58" s="5">
        <v>12</v>
      </c>
      <c r="C58" s="5">
        <v>184</v>
      </c>
      <c r="D58" s="14">
        <v>946</v>
      </c>
      <c r="E58" s="15">
        <f t="shared" si="36"/>
        <v>78.833333333333329</v>
      </c>
      <c r="F58" s="15">
        <f t="shared" si="37"/>
        <v>0.94599999999999995</v>
      </c>
      <c r="G58" s="16">
        <v>2329</v>
      </c>
      <c r="H58" s="32">
        <f t="shared" si="38"/>
        <v>12.657608695652174</v>
      </c>
      <c r="I58" s="18">
        <f t="shared" si="39"/>
        <v>2.3290000000000002</v>
      </c>
    </row>
    <row r="59" spans="1:9" x14ac:dyDescent="0.25">
      <c r="A59" s="5" t="s">
        <v>136</v>
      </c>
      <c r="B59" s="5">
        <v>9</v>
      </c>
      <c r="C59" s="5">
        <v>184</v>
      </c>
      <c r="D59" s="14">
        <v>1242</v>
      </c>
      <c r="E59" s="15">
        <f t="shared" si="36"/>
        <v>138</v>
      </c>
      <c r="F59" s="15">
        <f t="shared" si="37"/>
        <v>1.242</v>
      </c>
      <c r="G59" s="16">
        <v>5154</v>
      </c>
      <c r="H59" s="32">
        <f t="shared" si="38"/>
        <v>28.010869565217391</v>
      </c>
      <c r="I59" s="18">
        <f t="shared" si="39"/>
        <v>5.1539999999999999</v>
      </c>
    </row>
  </sheetData>
  <mergeCells count="2">
    <mergeCell ref="D1:F1"/>
    <mergeCell ref="G1:I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SmartDoorWindow</vt:lpstr>
      <vt:lpstr>SmartDoor</vt:lpstr>
      <vt:lpstr>SmartToiletDev</vt:lpstr>
      <vt:lpstr>SmartToilet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Yeasin ARAFAT</dc:creator>
  <cp:lastModifiedBy>Md Yeasin ARAFAT</cp:lastModifiedBy>
  <dcterms:created xsi:type="dcterms:W3CDTF">2024-01-11T11:49:26Z</dcterms:created>
  <dcterms:modified xsi:type="dcterms:W3CDTF">2024-04-01T06:00:54Z</dcterms:modified>
</cp:coreProperties>
</file>