
<file path=[Content_Types].xml><?xml version="1.0" encoding="utf-8"?>
<Types xmlns="http://schemas.openxmlformats.org/package/2006/content-types">
  <Default Extension="xml" ContentType="application/xml"/>
  <Default Extension="jpeg" ContentType="image/jpeg"/>
  <Default Extension="png" ContentType="image/p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harts/chart1.xml" ContentType="application/vnd.openxmlformats-officedocument.drawingml.chart+xml"/>
  <Override PartName="/xl/drawings/drawing4.xml" ContentType="application/vnd.openxmlformats-officedocument.drawing+xml"/>
  <Override PartName="/xl/charts/chart2.xml" ContentType="application/vnd.openxmlformats-officedocument.drawingml.chart+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5" rupBuild="28028"/>
  <workbookPr showInkAnnotation="0" autoCompressPictures="0"/>
  <bookViews>
    <workbookView xWindow="30900" yWindow="860" windowWidth="39920" windowHeight="26620" tabRatio="500" activeTab="8"/>
  </bookViews>
  <sheets>
    <sheet name="ST-1" sheetId="1" r:id="rId1"/>
    <sheet name="ST-2" sheetId="6" r:id="rId2"/>
    <sheet name="ST-3 Component" sheetId="8" r:id="rId3"/>
    <sheet name="ST-3 Function" sheetId="9" r:id="rId4"/>
    <sheet name="ST-3 Process" sheetId="10" r:id="rId5"/>
    <sheet name="ST-3-GO" sheetId="13" r:id="rId6"/>
    <sheet name="ST-4 human homologs" sheetId="11" r:id="rId7"/>
    <sheet name="ST-5 Disease associated" sheetId="12" r:id="rId8"/>
    <sheet name="ST-6 Dubious" sheetId="15" r:id="rId9"/>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101" i="15" l="1"/>
  <c r="C75" i="15"/>
  <c r="C42" i="15"/>
  <c r="T35" i="10"/>
  <c r="R35" i="10"/>
  <c r="P35" i="10"/>
  <c r="T34" i="10"/>
  <c r="R34" i="10"/>
  <c r="P34" i="10"/>
  <c r="T33" i="10"/>
  <c r="R33" i="10"/>
  <c r="P33" i="10"/>
  <c r="T32" i="10"/>
  <c r="R32" i="10"/>
  <c r="P32" i="10"/>
  <c r="T31" i="10"/>
  <c r="R31" i="10"/>
  <c r="P31" i="10"/>
  <c r="T30" i="10"/>
  <c r="R30" i="10"/>
  <c r="P30" i="10"/>
  <c r="T29" i="10"/>
  <c r="R29" i="10"/>
  <c r="P29" i="10"/>
  <c r="T28" i="10"/>
  <c r="R28" i="10"/>
  <c r="P28" i="10"/>
  <c r="T27" i="10"/>
  <c r="R27" i="10"/>
  <c r="P27" i="10"/>
  <c r="T26" i="10"/>
  <c r="R26" i="10"/>
  <c r="P26" i="10"/>
  <c r="T25" i="10"/>
  <c r="R25" i="10"/>
  <c r="P25" i="10"/>
  <c r="T24" i="10"/>
  <c r="R24" i="10"/>
  <c r="P24" i="10"/>
  <c r="Q42" i="8"/>
  <c r="Q43" i="8"/>
  <c r="Q44" i="8"/>
  <c r="Q45" i="8"/>
  <c r="Q46" i="8"/>
  <c r="Q47" i="8"/>
  <c r="Q48" i="8"/>
  <c r="Q41" i="8"/>
  <c r="O42" i="8"/>
  <c r="O43" i="8"/>
  <c r="O44" i="8"/>
  <c r="O45" i="8"/>
  <c r="O46" i="8"/>
  <c r="O47" i="8"/>
  <c r="O48" i="8"/>
  <c r="O41" i="8"/>
  <c r="M42" i="8"/>
  <c r="M43" i="8"/>
  <c r="M44" i="8"/>
  <c r="M45" i="8"/>
  <c r="M46" i="8"/>
  <c r="M47" i="8"/>
  <c r="M48" i="8"/>
  <c r="M41" i="8"/>
  <c r="L48" i="8"/>
  <c r="N48" i="8"/>
  <c r="P48" i="8"/>
  <c r="F13" i="1"/>
  <c r="F14" i="1"/>
  <c r="F15" i="1"/>
  <c r="F16" i="1"/>
  <c r="F17" i="1"/>
  <c r="F18" i="1"/>
  <c r="F19" i="1"/>
  <c r="F20" i="1"/>
  <c r="F21" i="1"/>
  <c r="F22" i="1"/>
  <c r="F23" i="1"/>
  <c r="F24" i="1"/>
  <c r="F25" i="1"/>
  <c r="F26" i="1"/>
  <c r="F27" i="1"/>
  <c r="F28" i="1"/>
  <c r="F29" i="1"/>
  <c r="F30" i="1"/>
  <c r="F31" i="1"/>
  <c r="F32" i="1"/>
  <c r="F33" i="1"/>
  <c r="F34" i="1"/>
  <c r="F35" i="1"/>
  <c r="F36" i="1"/>
  <c r="F37" i="1"/>
  <c r="F38" i="1"/>
  <c r="F39" i="1"/>
  <c r="F40" i="1"/>
  <c r="F41" i="1"/>
  <c r="F42" i="1"/>
  <c r="F43" i="1"/>
  <c r="F44" i="1"/>
  <c r="F45" i="1"/>
  <c r="F46" i="1"/>
  <c r="F47" i="1"/>
  <c r="F48" i="1"/>
  <c r="F49" i="1"/>
  <c r="F50" i="1"/>
  <c r="F51" i="1"/>
  <c r="F52" i="1"/>
  <c r="F53" i="1"/>
  <c r="F54" i="1"/>
  <c r="F55" i="1"/>
  <c r="F56" i="1"/>
  <c r="F57" i="1"/>
  <c r="F58" i="1"/>
  <c r="F59" i="1"/>
  <c r="F60" i="1"/>
  <c r="F61" i="1"/>
  <c r="F62" i="1"/>
  <c r="F63" i="1"/>
  <c r="F64" i="1"/>
  <c r="F65" i="1"/>
  <c r="F66" i="1"/>
  <c r="F67" i="1"/>
  <c r="F68" i="1"/>
  <c r="F69" i="1"/>
  <c r="F70" i="1"/>
  <c r="F71" i="1"/>
  <c r="F72" i="1"/>
  <c r="F73" i="1"/>
  <c r="F74" i="1"/>
  <c r="F75" i="1"/>
  <c r="F76" i="1"/>
  <c r="F77" i="1"/>
  <c r="F78" i="1"/>
  <c r="F79" i="1"/>
  <c r="F80" i="1"/>
  <c r="F81" i="1"/>
  <c r="F82" i="1"/>
  <c r="F83" i="1"/>
  <c r="F84" i="1"/>
  <c r="F85" i="1"/>
  <c r="F86" i="1"/>
  <c r="F87" i="1"/>
  <c r="F88" i="1"/>
  <c r="F89" i="1"/>
  <c r="F90" i="1"/>
  <c r="F91" i="1"/>
  <c r="F92" i="1"/>
  <c r="F93" i="1"/>
  <c r="F94" i="1"/>
  <c r="F95" i="1"/>
  <c r="F96" i="1"/>
  <c r="F97" i="1"/>
  <c r="F98" i="1"/>
  <c r="F99" i="1"/>
  <c r="F100" i="1"/>
  <c r="F101" i="1"/>
  <c r="F102" i="1"/>
  <c r="F103" i="1"/>
  <c r="F104" i="1"/>
  <c r="F105" i="1"/>
  <c r="F106" i="1"/>
  <c r="F107" i="1"/>
  <c r="F108" i="1"/>
  <c r="F109" i="1"/>
  <c r="F110" i="1"/>
  <c r="F111" i="1"/>
  <c r="F112" i="1"/>
  <c r="F113" i="1"/>
  <c r="F114" i="1"/>
  <c r="F115" i="1"/>
  <c r="F116" i="1"/>
  <c r="F117" i="1"/>
  <c r="F118" i="1"/>
  <c r="F119" i="1"/>
  <c r="F120" i="1"/>
  <c r="F121" i="1"/>
  <c r="F122" i="1"/>
  <c r="F123" i="1"/>
  <c r="F124" i="1"/>
  <c r="F125" i="1"/>
  <c r="F126" i="1"/>
  <c r="F127" i="1"/>
  <c r="F128" i="1"/>
  <c r="F129" i="1"/>
  <c r="F130" i="1"/>
  <c r="F131" i="1"/>
  <c r="F132" i="1"/>
  <c r="F133" i="1"/>
  <c r="F134" i="1"/>
  <c r="F135" i="1"/>
  <c r="F136" i="1"/>
  <c r="F137" i="1"/>
  <c r="F138" i="1"/>
  <c r="F139" i="1"/>
  <c r="F140" i="1"/>
  <c r="F141" i="1"/>
  <c r="F142" i="1"/>
  <c r="F143" i="1"/>
  <c r="F144" i="1"/>
  <c r="F145" i="1"/>
  <c r="F146" i="1"/>
  <c r="F147" i="1"/>
  <c r="F148" i="1"/>
  <c r="F149" i="1"/>
  <c r="F150" i="1"/>
  <c r="F151" i="1"/>
  <c r="F152" i="1"/>
  <c r="F153" i="1"/>
  <c r="F154" i="1"/>
  <c r="F155" i="1"/>
  <c r="F156" i="1"/>
  <c r="F157" i="1"/>
  <c r="F158" i="1"/>
  <c r="F159" i="1"/>
  <c r="F160" i="1"/>
  <c r="F161" i="1"/>
  <c r="F162" i="1"/>
  <c r="F163" i="1"/>
  <c r="F164" i="1"/>
  <c r="F165" i="1"/>
  <c r="F166" i="1"/>
  <c r="F167" i="1"/>
  <c r="F168" i="1"/>
  <c r="F169" i="1"/>
  <c r="F170" i="1"/>
  <c r="F171" i="1"/>
  <c r="F172" i="1"/>
  <c r="F173" i="1"/>
  <c r="F174" i="1"/>
  <c r="F175" i="1"/>
  <c r="F176" i="1"/>
  <c r="F177" i="1"/>
  <c r="F178" i="1"/>
  <c r="F179" i="1"/>
  <c r="F180" i="1"/>
  <c r="F181" i="1"/>
  <c r="F182" i="1"/>
  <c r="F183" i="1"/>
  <c r="F184" i="1"/>
  <c r="F185" i="1"/>
  <c r="F186" i="1"/>
  <c r="F187" i="1"/>
  <c r="F188" i="1"/>
  <c r="F189" i="1"/>
  <c r="F190" i="1"/>
  <c r="F191" i="1"/>
  <c r="F192" i="1"/>
  <c r="F193" i="1"/>
  <c r="F194" i="1"/>
  <c r="F195" i="1"/>
  <c r="F196" i="1"/>
  <c r="F197" i="1"/>
  <c r="F198" i="1"/>
  <c r="F199" i="1"/>
  <c r="F200" i="1"/>
  <c r="F201" i="1"/>
  <c r="F202" i="1"/>
  <c r="F203" i="1"/>
  <c r="F204" i="1"/>
  <c r="F205" i="1"/>
  <c r="F206" i="1"/>
  <c r="F207" i="1"/>
  <c r="F208" i="1"/>
  <c r="F209" i="1"/>
  <c r="F210" i="1"/>
  <c r="F211" i="1"/>
  <c r="F212" i="1"/>
  <c r="F213" i="1"/>
  <c r="F214" i="1"/>
  <c r="F215" i="1"/>
  <c r="F216" i="1"/>
  <c r="F217" i="1"/>
  <c r="F218" i="1"/>
  <c r="F219" i="1"/>
  <c r="F220" i="1"/>
  <c r="F221" i="1"/>
  <c r="F222" i="1"/>
  <c r="F223" i="1"/>
  <c r="F224" i="1"/>
  <c r="F225" i="1"/>
  <c r="F226" i="1"/>
  <c r="F227" i="1"/>
  <c r="F228" i="1"/>
  <c r="F229" i="1"/>
  <c r="F230" i="1"/>
  <c r="F231" i="1"/>
  <c r="F232" i="1"/>
  <c r="F233" i="1"/>
  <c r="F234" i="1"/>
  <c r="F235" i="1"/>
  <c r="F236" i="1"/>
  <c r="F237" i="1"/>
  <c r="F238" i="1"/>
  <c r="F239" i="1"/>
  <c r="F240" i="1"/>
  <c r="F241" i="1"/>
  <c r="F242" i="1"/>
  <c r="F243" i="1"/>
  <c r="F244" i="1"/>
  <c r="F245" i="1"/>
  <c r="F246" i="1"/>
  <c r="F247" i="1"/>
  <c r="F248" i="1"/>
  <c r="F249" i="1"/>
  <c r="F250" i="1"/>
  <c r="F251" i="1"/>
  <c r="F252" i="1"/>
  <c r="F253" i="1"/>
  <c r="F254" i="1"/>
  <c r="F255" i="1"/>
  <c r="F256" i="1"/>
  <c r="F257" i="1"/>
  <c r="F258" i="1"/>
  <c r="F259" i="1"/>
  <c r="F260" i="1"/>
  <c r="F261" i="1"/>
  <c r="F262" i="1"/>
  <c r="F263" i="1"/>
  <c r="F264" i="1"/>
  <c r="F265" i="1"/>
  <c r="F266" i="1"/>
  <c r="F267" i="1"/>
  <c r="F268" i="1"/>
  <c r="F269" i="1"/>
  <c r="F270" i="1"/>
  <c r="F271" i="1"/>
  <c r="F272" i="1"/>
  <c r="F273" i="1"/>
  <c r="F274" i="1"/>
  <c r="F275" i="1"/>
  <c r="F276" i="1"/>
  <c r="F277" i="1"/>
  <c r="F278" i="1"/>
  <c r="F279" i="1"/>
  <c r="F280" i="1"/>
  <c r="F281" i="1"/>
  <c r="F282" i="1"/>
  <c r="F283" i="1"/>
  <c r="F284" i="1"/>
  <c r="F285" i="1"/>
  <c r="F286" i="1"/>
  <c r="F287" i="1"/>
  <c r="F288" i="1"/>
  <c r="F289" i="1"/>
  <c r="F290" i="1"/>
  <c r="F291" i="1"/>
  <c r="F292" i="1"/>
  <c r="F293" i="1"/>
  <c r="F294" i="1"/>
  <c r="F295" i="1"/>
  <c r="F296" i="1"/>
  <c r="F297" i="1"/>
  <c r="F298" i="1"/>
  <c r="F299" i="1"/>
  <c r="F300" i="1"/>
  <c r="F301" i="1"/>
  <c r="F302" i="1"/>
  <c r="F303" i="1"/>
  <c r="F304" i="1"/>
  <c r="F305" i="1"/>
  <c r="F306" i="1"/>
  <c r="F307" i="1"/>
  <c r="F308" i="1"/>
  <c r="F309" i="1"/>
  <c r="F310" i="1"/>
  <c r="F311" i="1"/>
  <c r="F312" i="1"/>
  <c r="F313" i="1"/>
  <c r="F314" i="1"/>
  <c r="F315" i="1"/>
  <c r="F316" i="1"/>
  <c r="F317" i="1"/>
  <c r="F318" i="1"/>
  <c r="F319" i="1"/>
  <c r="F320" i="1"/>
  <c r="F321" i="1"/>
  <c r="F322" i="1"/>
  <c r="F323" i="1"/>
  <c r="F324" i="1"/>
  <c r="F325" i="1"/>
  <c r="F326" i="1"/>
  <c r="F327" i="1"/>
  <c r="F328" i="1"/>
  <c r="F329" i="1"/>
  <c r="F330" i="1"/>
  <c r="F331" i="1"/>
  <c r="F332" i="1"/>
  <c r="F333" i="1"/>
  <c r="F334" i="1"/>
  <c r="F335" i="1"/>
  <c r="F336" i="1"/>
  <c r="F337" i="1"/>
  <c r="F338" i="1"/>
  <c r="F339" i="1"/>
  <c r="F340" i="1"/>
  <c r="F341" i="1"/>
  <c r="F342" i="1"/>
  <c r="F343" i="1"/>
  <c r="F344" i="1"/>
  <c r="F345" i="1"/>
  <c r="F346" i="1"/>
  <c r="F347" i="1"/>
  <c r="F348" i="1"/>
  <c r="F349" i="1"/>
  <c r="F350" i="1"/>
  <c r="F351" i="1"/>
  <c r="F352" i="1"/>
  <c r="F353" i="1"/>
  <c r="F354" i="1"/>
  <c r="F355" i="1"/>
  <c r="F356" i="1"/>
  <c r="F357" i="1"/>
  <c r="F358" i="1"/>
  <c r="F359" i="1"/>
  <c r="F360" i="1"/>
  <c r="F361" i="1"/>
  <c r="F362" i="1"/>
  <c r="F363" i="1"/>
  <c r="F364" i="1"/>
  <c r="F365" i="1"/>
  <c r="F366" i="1"/>
  <c r="F367" i="1"/>
  <c r="F368" i="1"/>
  <c r="F369" i="1"/>
  <c r="F370" i="1"/>
  <c r="F371" i="1"/>
  <c r="F372" i="1"/>
  <c r="F373" i="1"/>
  <c r="F374" i="1"/>
  <c r="F375" i="1"/>
  <c r="F376" i="1"/>
  <c r="F377" i="1"/>
  <c r="F378" i="1"/>
  <c r="F379" i="1"/>
  <c r="F380" i="1"/>
  <c r="F381" i="1"/>
  <c r="F382" i="1"/>
  <c r="F383" i="1"/>
  <c r="F384" i="1"/>
  <c r="F385" i="1"/>
  <c r="F386" i="1"/>
  <c r="F387" i="1"/>
  <c r="F388" i="1"/>
  <c r="F389" i="1"/>
  <c r="F390" i="1"/>
  <c r="F391" i="1"/>
  <c r="F392" i="1"/>
  <c r="F393" i="1"/>
  <c r="F394" i="1"/>
  <c r="F395" i="1"/>
  <c r="F396" i="1"/>
  <c r="F397" i="1"/>
  <c r="F398" i="1"/>
  <c r="F399" i="1"/>
  <c r="F400" i="1"/>
  <c r="F401" i="1"/>
  <c r="F402" i="1"/>
  <c r="F403" i="1"/>
  <c r="F404" i="1"/>
  <c r="F405" i="1"/>
  <c r="F406" i="1"/>
  <c r="F407" i="1"/>
  <c r="F408" i="1"/>
  <c r="F409" i="1"/>
  <c r="F410" i="1"/>
  <c r="F411" i="1"/>
  <c r="F412" i="1"/>
  <c r="F413" i="1"/>
  <c r="F414" i="1"/>
  <c r="F415" i="1"/>
  <c r="F416" i="1"/>
  <c r="F417" i="1"/>
  <c r="F418" i="1"/>
  <c r="F419" i="1"/>
  <c r="F420" i="1"/>
  <c r="F421" i="1"/>
  <c r="F422" i="1"/>
  <c r="F423" i="1"/>
  <c r="F424" i="1"/>
  <c r="F425" i="1"/>
  <c r="F426" i="1"/>
  <c r="F427" i="1"/>
  <c r="F428" i="1"/>
  <c r="F429" i="1"/>
  <c r="F430" i="1"/>
  <c r="F431" i="1"/>
  <c r="F432" i="1"/>
  <c r="F433" i="1"/>
  <c r="F434" i="1"/>
  <c r="F435" i="1"/>
  <c r="F436" i="1"/>
  <c r="F437" i="1"/>
  <c r="F438" i="1"/>
  <c r="F439" i="1"/>
  <c r="F440" i="1"/>
  <c r="F441" i="1"/>
  <c r="F442" i="1"/>
  <c r="F443" i="1"/>
  <c r="F444" i="1"/>
  <c r="F445" i="1"/>
  <c r="F446" i="1"/>
  <c r="F447" i="1"/>
  <c r="F448" i="1"/>
  <c r="F449" i="1"/>
  <c r="F450" i="1"/>
  <c r="F451" i="1"/>
  <c r="F452" i="1"/>
  <c r="F453" i="1"/>
  <c r="F454" i="1"/>
  <c r="F455" i="1"/>
  <c r="F456" i="1"/>
  <c r="F457" i="1"/>
  <c r="F458" i="1"/>
  <c r="F459" i="1"/>
  <c r="F460" i="1"/>
  <c r="F461" i="1"/>
  <c r="F462" i="1"/>
  <c r="F463" i="1"/>
  <c r="F464" i="1"/>
  <c r="F465" i="1"/>
  <c r="F466" i="1"/>
  <c r="F467" i="1"/>
  <c r="F468" i="1"/>
  <c r="F469" i="1"/>
  <c r="F470" i="1"/>
  <c r="F471" i="1"/>
  <c r="F472" i="1"/>
  <c r="F473" i="1"/>
  <c r="F474" i="1"/>
  <c r="F475" i="1"/>
  <c r="F476" i="1"/>
  <c r="F477" i="1"/>
  <c r="F478" i="1"/>
  <c r="F479" i="1"/>
  <c r="F480" i="1"/>
  <c r="F481" i="1"/>
  <c r="F482" i="1"/>
  <c r="F483" i="1"/>
  <c r="F484" i="1"/>
  <c r="F485" i="1"/>
  <c r="F486" i="1"/>
  <c r="F487" i="1"/>
  <c r="F488" i="1"/>
  <c r="F489" i="1"/>
  <c r="F490" i="1"/>
  <c r="F491" i="1"/>
  <c r="F492" i="1"/>
  <c r="F493" i="1"/>
  <c r="F494" i="1"/>
  <c r="F495" i="1"/>
  <c r="F496" i="1"/>
  <c r="F497" i="1"/>
  <c r="F498" i="1"/>
  <c r="F499" i="1"/>
  <c r="F500" i="1"/>
  <c r="F501" i="1"/>
  <c r="F502" i="1"/>
  <c r="F503" i="1"/>
  <c r="F504" i="1"/>
  <c r="F505" i="1"/>
  <c r="F506" i="1"/>
  <c r="F507" i="1"/>
  <c r="F508" i="1"/>
  <c r="F509" i="1"/>
  <c r="F510" i="1"/>
  <c r="F511" i="1"/>
  <c r="F512" i="1"/>
  <c r="F513" i="1"/>
  <c r="F514" i="1"/>
  <c r="F515" i="1"/>
  <c r="F516" i="1"/>
  <c r="F517" i="1"/>
  <c r="F518" i="1"/>
  <c r="F519" i="1"/>
  <c r="F520" i="1"/>
  <c r="F521" i="1"/>
  <c r="F522" i="1"/>
  <c r="F523" i="1"/>
  <c r="F524" i="1"/>
  <c r="F525" i="1"/>
  <c r="F526" i="1"/>
  <c r="F527" i="1"/>
  <c r="F528" i="1"/>
  <c r="F529" i="1"/>
  <c r="F530" i="1"/>
  <c r="F531" i="1"/>
  <c r="F532" i="1"/>
  <c r="F533" i="1"/>
  <c r="F534" i="1"/>
  <c r="F535" i="1"/>
  <c r="F536" i="1"/>
  <c r="F537" i="1"/>
  <c r="F538" i="1"/>
  <c r="F539" i="1"/>
  <c r="F540" i="1"/>
  <c r="F541" i="1"/>
  <c r="F542" i="1"/>
  <c r="F543" i="1"/>
  <c r="F544" i="1"/>
  <c r="F545" i="1"/>
  <c r="F546" i="1"/>
  <c r="F547" i="1"/>
  <c r="F548" i="1"/>
  <c r="F549" i="1"/>
  <c r="F550" i="1"/>
  <c r="F551" i="1"/>
  <c r="F552" i="1"/>
  <c r="F553" i="1"/>
  <c r="F554" i="1"/>
  <c r="F555" i="1"/>
  <c r="F556" i="1"/>
  <c r="F557" i="1"/>
  <c r="F558" i="1"/>
  <c r="F559" i="1"/>
  <c r="F560" i="1"/>
  <c r="F561" i="1"/>
  <c r="F562" i="1"/>
  <c r="F563" i="1"/>
  <c r="F564" i="1"/>
  <c r="F565" i="1"/>
  <c r="F566" i="1"/>
  <c r="F567" i="1"/>
  <c r="F568" i="1"/>
  <c r="F569" i="1"/>
  <c r="F570" i="1"/>
  <c r="F571" i="1"/>
  <c r="F572" i="1"/>
  <c r="F573" i="1"/>
  <c r="F574" i="1"/>
  <c r="F575" i="1"/>
  <c r="F576" i="1"/>
  <c r="F577" i="1"/>
  <c r="F578" i="1"/>
  <c r="F579" i="1"/>
  <c r="F580" i="1"/>
  <c r="F581" i="1"/>
  <c r="F582" i="1"/>
  <c r="F583" i="1"/>
  <c r="F584" i="1"/>
  <c r="F585" i="1"/>
  <c r="F586" i="1"/>
  <c r="F587" i="1"/>
  <c r="F588" i="1"/>
  <c r="F589" i="1"/>
  <c r="F590" i="1"/>
  <c r="F591" i="1"/>
  <c r="F592" i="1"/>
  <c r="F593" i="1"/>
  <c r="F594" i="1"/>
  <c r="F595" i="1"/>
  <c r="F596" i="1"/>
  <c r="F597" i="1"/>
  <c r="F598" i="1"/>
  <c r="F599" i="1"/>
  <c r="F600" i="1"/>
  <c r="F601" i="1"/>
  <c r="F602" i="1"/>
  <c r="F603" i="1"/>
  <c r="F604" i="1"/>
  <c r="F605" i="1"/>
  <c r="F606" i="1"/>
  <c r="F607" i="1"/>
  <c r="F608" i="1"/>
  <c r="F609" i="1"/>
  <c r="F610" i="1"/>
  <c r="F611" i="1"/>
  <c r="F612" i="1"/>
  <c r="F613" i="1"/>
  <c r="F614" i="1"/>
  <c r="F615" i="1"/>
  <c r="F616" i="1"/>
  <c r="F617" i="1"/>
  <c r="F618" i="1"/>
  <c r="F619" i="1"/>
  <c r="F620" i="1"/>
  <c r="F621" i="1"/>
  <c r="F622" i="1"/>
  <c r="F623" i="1"/>
  <c r="F624" i="1"/>
  <c r="F625" i="1"/>
  <c r="F626" i="1"/>
  <c r="F627" i="1"/>
  <c r="F628" i="1"/>
  <c r="F629" i="1"/>
  <c r="F630" i="1"/>
  <c r="F631" i="1"/>
  <c r="F632" i="1"/>
  <c r="F633" i="1"/>
  <c r="F634" i="1"/>
  <c r="F635" i="1"/>
  <c r="F636" i="1"/>
  <c r="F637" i="1"/>
  <c r="F638" i="1"/>
  <c r="F639" i="1"/>
  <c r="F640" i="1"/>
  <c r="F641" i="1"/>
  <c r="F642" i="1"/>
  <c r="F643" i="1"/>
  <c r="F644" i="1"/>
  <c r="F645" i="1"/>
  <c r="F646" i="1"/>
  <c r="F647" i="1"/>
  <c r="F648" i="1"/>
  <c r="F649" i="1"/>
  <c r="F650" i="1"/>
  <c r="F651" i="1"/>
  <c r="F652" i="1"/>
  <c r="F653" i="1"/>
  <c r="F654" i="1"/>
  <c r="F655" i="1"/>
  <c r="F656" i="1"/>
  <c r="F657" i="1"/>
  <c r="F658" i="1"/>
  <c r="F659" i="1"/>
  <c r="F660" i="1"/>
  <c r="F661" i="1"/>
  <c r="F662" i="1"/>
  <c r="F663" i="1"/>
  <c r="F664" i="1"/>
  <c r="F665" i="1"/>
  <c r="F666" i="1"/>
  <c r="F667" i="1"/>
  <c r="F668" i="1"/>
  <c r="F669" i="1"/>
  <c r="F670" i="1"/>
  <c r="F671" i="1"/>
  <c r="F672" i="1"/>
  <c r="F673" i="1"/>
  <c r="F674" i="1"/>
  <c r="F675" i="1"/>
  <c r="F676" i="1"/>
  <c r="F677" i="1"/>
  <c r="F678" i="1"/>
  <c r="F679" i="1"/>
  <c r="F680" i="1"/>
  <c r="F681" i="1"/>
  <c r="F682" i="1"/>
  <c r="F683" i="1"/>
  <c r="F684" i="1"/>
  <c r="F685" i="1"/>
  <c r="F686" i="1"/>
  <c r="F687" i="1"/>
  <c r="F688" i="1"/>
  <c r="F689" i="1"/>
  <c r="F690" i="1"/>
  <c r="F691" i="1"/>
  <c r="F692" i="1"/>
  <c r="F693" i="1"/>
  <c r="F694" i="1"/>
  <c r="F695" i="1"/>
  <c r="F696" i="1"/>
  <c r="F697" i="1"/>
  <c r="F698" i="1"/>
  <c r="F699" i="1"/>
  <c r="F700" i="1"/>
  <c r="F701" i="1"/>
  <c r="F702" i="1"/>
  <c r="F703" i="1"/>
  <c r="F704" i="1"/>
  <c r="F705" i="1"/>
  <c r="F706" i="1"/>
  <c r="F707" i="1"/>
  <c r="F708" i="1"/>
  <c r="F709" i="1"/>
  <c r="F710" i="1"/>
  <c r="F711" i="1"/>
  <c r="F712" i="1"/>
  <c r="F713" i="1"/>
  <c r="F714" i="1"/>
  <c r="F715" i="1"/>
  <c r="F716" i="1"/>
  <c r="F717" i="1"/>
  <c r="F718" i="1"/>
  <c r="F719" i="1"/>
  <c r="F720" i="1"/>
  <c r="F721" i="1"/>
  <c r="F722" i="1"/>
  <c r="F723" i="1"/>
  <c r="F724" i="1"/>
  <c r="F725" i="1"/>
  <c r="F726" i="1"/>
  <c r="F727" i="1"/>
  <c r="F728" i="1"/>
  <c r="F729" i="1"/>
  <c r="F730" i="1"/>
  <c r="F731" i="1"/>
  <c r="F732" i="1"/>
  <c r="F733" i="1"/>
  <c r="F734" i="1"/>
  <c r="F735" i="1"/>
  <c r="F736" i="1"/>
  <c r="F737" i="1"/>
  <c r="F738" i="1"/>
  <c r="F739" i="1"/>
  <c r="F740" i="1"/>
  <c r="F741" i="1"/>
  <c r="F742" i="1"/>
  <c r="F743" i="1"/>
  <c r="F744" i="1"/>
  <c r="F745" i="1"/>
  <c r="F746" i="1"/>
  <c r="F747" i="1"/>
  <c r="F748" i="1"/>
  <c r="F749" i="1"/>
  <c r="F750" i="1"/>
  <c r="F751" i="1"/>
  <c r="F752" i="1"/>
  <c r="F753" i="1"/>
  <c r="F754" i="1"/>
  <c r="F755" i="1"/>
  <c r="F756" i="1"/>
  <c r="F757" i="1"/>
  <c r="F758" i="1"/>
  <c r="F759" i="1"/>
  <c r="F760" i="1"/>
  <c r="F761" i="1"/>
  <c r="F762" i="1"/>
  <c r="F763" i="1"/>
  <c r="F764" i="1"/>
  <c r="F765" i="1"/>
  <c r="F766" i="1"/>
  <c r="F767" i="1"/>
  <c r="F768" i="1"/>
  <c r="F769" i="1"/>
  <c r="F770" i="1"/>
  <c r="F771" i="1"/>
  <c r="F772" i="1"/>
  <c r="F773" i="1"/>
  <c r="F774" i="1"/>
  <c r="F775" i="1"/>
  <c r="F776" i="1"/>
  <c r="F777" i="1"/>
  <c r="F778" i="1"/>
  <c r="F779" i="1"/>
  <c r="F780" i="1"/>
  <c r="F781" i="1"/>
  <c r="F782" i="1"/>
  <c r="F783" i="1"/>
  <c r="F784" i="1"/>
  <c r="F785" i="1"/>
  <c r="F786" i="1"/>
  <c r="F787" i="1"/>
  <c r="F788" i="1"/>
  <c r="F789" i="1"/>
  <c r="F790" i="1"/>
  <c r="F791" i="1"/>
  <c r="F792" i="1"/>
  <c r="F793" i="1"/>
  <c r="F794" i="1"/>
  <c r="F795" i="1"/>
  <c r="F796" i="1"/>
  <c r="F797" i="1"/>
  <c r="F798" i="1"/>
  <c r="F799" i="1"/>
  <c r="F800" i="1"/>
  <c r="F801" i="1"/>
  <c r="F802" i="1"/>
  <c r="F803" i="1"/>
  <c r="F804" i="1"/>
  <c r="F805" i="1"/>
  <c r="F806" i="1"/>
  <c r="F807" i="1"/>
  <c r="F808" i="1"/>
  <c r="F809" i="1"/>
  <c r="F810" i="1"/>
  <c r="F811" i="1"/>
  <c r="F812" i="1"/>
  <c r="F813" i="1"/>
  <c r="F814" i="1"/>
  <c r="F815" i="1"/>
  <c r="F816" i="1"/>
  <c r="F817" i="1"/>
  <c r="F818" i="1"/>
  <c r="F819" i="1"/>
  <c r="F820" i="1"/>
  <c r="F821" i="1"/>
  <c r="F822" i="1"/>
  <c r="F823" i="1"/>
  <c r="F824" i="1"/>
  <c r="F825" i="1"/>
  <c r="F826" i="1"/>
  <c r="F827" i="1"/>
  <c r="F828" i="1"/>
  <c r="F829" i="1"/>
  <c r="F830" i="1"/>
  <c r="F831" i="1"/>
  <c r="F832" i="1"/>
  <c r="F833" i="1"/>
  <c r="F834" i="1"/>
  <c r="F835" i="1"/>
  <c r="F836" i="1"/>
  <c r="F837" i="1"/>
  <c r="F838" i="1"/>
  <c r="F839" i="1"/>
  <c r="F840" i="1"/>
  <c r="F841" i="1"/>
  <c r="F842" i="1"/>
  <c r="F843" i="1"/>
  <c r="F844" i="1"/>
  <c r="F845" i="1"/>
  <c r="F846" i="1"/>
  <c r="F847" i="1"/>
  <c r="F848" i="1"/>
  <c r="F849" i="1"/>
  <c r="F850" i="1"/>
  <c r="F851" i="1"/>
  <c r="F852" i="1"/>
  <c r="F853" i="1"/>
  <c r="F854" i="1"/>
  <c r="F855" i="1"/>
  <c r="F856" i="1"/>
  <c r="F857" i="1"/>
  <c r="F858" i="1"/>
  <c r="F859" i="1"/>
  <c r="F860" i="1"/>
  <c r="F861" i="1"/>
  <c r="F862" i="1"/>
  <c r="F863" i="1"/>
  <c r="F864" i="1"/>
  <c r="F865" i="1"/>
  <c r="F866" i="1"/>
  <c r="F867" i="1"/>
  <c r="F868" i="1"/>
  <c r="F869" i="1"/>
  <c r="F870" i="1"/>
  <c r="F871" i="1"/>
  <c r="F872" i="1"/>
  <c r="F873" i="1"/>
  <c r="F874" i="1"/>
  <c r="F875" i="1"/>
  <c r="F876" i="1"/>
  <c r="F877" i="1"/>
  <c r="F878" i="1"/>
  <c r="F879" i="1"/>
  <c r="F880" i="1"/>
  <c r="F881" i="1"/>
  <c r="F882" i="1"/>
  <c r="F883" i="1"/>
  <c r="F884" i="1"/>
  <c r="F885" i="1"/>
  <c r="F886" i="1"/>
  <c r="F887" i="1"/>
  <c r="F888" i="1"/>
  <c r="F889" i="1"/>
  <c r="F890" i="1"/>
  <c r="F891" i="1"/>
  <c r="F892" i="1"/>
  <c r="F893" i="1"/>
  <c r="F894" i="1"/>
  <c r="F895" i="1"/>
  <c r="F896" i="1"/>
  <c r="F897" i="1"/>
  <c r="F898" i="1"/>
  <c r="F899" i="1"/>
  <c r="F900" i="1"/>
  <c r="F901" i="1"/>
  <c r="F902" i="1"/>
  <c r="F903" i="1"/>
  <c r="F904" i="1"/>
  <c r="F905" i="1"/>
  <c r="F906" i="1"/>
  <c r="F907" i="1"/>
  <c r="F908" i="1"/>
  <c r="F909" i="1"/>
  <c r="F910" i="1"/>
  <c r="F911" i="1"/>
  <c r="F912" i="1"/>
  <c r="F913" i="1"/>
  <c r="F914" i="1"/>
  <c r="F915" i="1"/>
  <c r="F916" i="1"/>
  <c r="F917" i="1"/>
  <c r="F918" i="1"/>
  <c r="F919" i="1"/>
  <c r="F920" i="1"/>
  <c r="F921" i="1"/>
  <c r="F922" i="1"/>
  <c r="F923" i="1"/>
  <c r="F924" i="1"/>
  <c r="F925" i="1"/>
  <c r="F926" i="1"/>
  <c r="F927" i="1"/>
  <c r="F928" i="1"/>
  <c r="F929" i="1"/>
  <c r="F930" i="1"/>
  <c r="F931" i="1"/>
  <c r="F932" i="1"/>
  <c r="F933" i="1"/>
  <c r="F934" i="1"/>
  <c r="F935" i="1"/>
  <c r="F936" i="1"/>
  <c r="F937" i="1"/>
  <c r="F938" i="1"/>
  <c r="F939" i="1"/>
  <c r="F940" i="1"/>
  <c r="F941" i="1"/>
  <c r="F942" i="1"/>
  <c r="F943" i="1"/>
  <c r="F944" i="1"/>
  <c r="F945" i="1"/>
  <c r="F946" i="1"/>
  <c r="F947" i="1"/>
  <c r="F948" i="1"/>
  <c r="F949" i="1"/>
  <c r="F950" i="1"/>
  <c r="F951" i="1"/>
  <c r="F952" i="1"/>
  <c r="F953" i="1"/>
  <c r="F954" i="1"/>
  <c r="F955" i="1"/>
  <c r="F956" i="1"/>
  <c r="F957" i="1"/>
  <c r="F958" i="1"/>
  <c r="F959" i="1"/>
  <c r="F960" i="1"/>
  <c r="F961" i="1"/>
  <c r="F962" i="1"/>
  <c r="F963" i="1"/>
  <c r="F964" i="1"/>
  <c r="F965" i="1"/>
  <c r="F966" i="1"/>
  <c r="F967" i="1"/>
  <c r="F968" i="1"/>
  <c r="F969" i="1"/>
  <c r="F970" i="1"/>
  <c r="F971" i="1"/>
  <c r="F972" i="1"/>
  <c r="F973" i="1"/>
  <c r="F974" i="1"/>
  <c r="F975" i="1"/>
  <c r="F976" i="1"/>
  <c r="F977" i="1"/>
  <c r="F978" i="1"/>
  <c r="F979" i="1"/>
  <c r="F980" i="1"/>
  <c r="F981" i="1"/>
  <c r="F982" i="1"/>
  <c r="F983" i="1"/>
  <c r="F984" i="1"/>
  <c r="F985" i="1"/>
  <c r="F986" i="1"/>
  <c r="F987" i="1"/>
  <c r="F988" i="1"/>
  <c r="F989" i="1"/>
  <c r="F990" i="1"/>
  <c r="F991" i="1"/>
  <c r="F992" i="1"/>
  <c r="F993" i="1"/>
  <c r="F994" i="1"/>
  <c r="F995" i="1"/>
  <c r="F996" i="1"/>
  <c r="F997" i="1"/>
  <c r="F998" i="1"/>
  <c r="F999" i="1"/>
  <c r="F1000" i="1"/>
  <c r="F1001" i="1"/>
  <c r="F1002" i="1"/>
  <c r="F1003" i="1"/>
  <c r="F1004" i="1"/>
  <c r="F1005" i="1"/>
  <c r="F1006" i="1"/>
  <c r="F1007" i="1"/>
  <c r="F1008" i="1"/>
  <c r="F1009" i="1"/>
  <c r="F1010" i="1"/>
  <c r="F1011" i="1"/>
  <c r="F1012" i="1"/>
  <c r="F1013" i="1"/>
  <c r="F1014" i="1"/>
  <c r="F1015" i="1"/>
  <c r="F1016" i="1"/>
  <c r="F1017" i="1"/>
  <c r="F1018" i="1"/>
  <c r="F1019" i="1"/>
  <c r="F1020" i="1"/>
  <c r="F1021" i="1"/>
  <c r="F1022" i="1"/>
  <c r="F1023" i="1"/>
  <c r="F1024" i="1"/>
  <c r="F1025" i="1"/>
  <c r="F1026" i="1"/>
  <c r="F1027" i="1"/>
  <c r="F1028" i="1"/>
  <c r="F1029" i="1"/>
  <c r="F1030" i="1"/>
  <c r="F1031" i="1"/>
  <c r="F1032" i="1"/>
  <c r="F1033" i="1"/>
  <c r="F1034" i="1"/>
  <c r="F1035" i="1"/>
  <c r="F1036" i="1"/>
  <c r="F1037" i="1"/>
  <c r="F1038" i="1"/>
  <c r="F1039" i="1"/>
  <c r="F1040" i="1"/>
  <c r="F1041" i="1"/>
  <c r="F1042" i="1"/>
  <c r="F1043" i="1"/>
  <c r="F1044" i="1"/>
  <c r="F1045" i="1"/>
  <c r="F1046" i="1"/>
  <c r="F1047" i="1"/>
  <c r="F1048" i="1"/>
  <c r="F1049" i="1"/>
  <c r="F1050" i="1"/>
  <c r="F1051" i="1"/>
  <c r="F1052" i="1"/>
  <c r="F1053" i="1"/>
  <c r="F1054" i="1"/>
  <c r="F1055" i="1"/>
  <c r="F1056" i="1"/>
  <c r="F1057" i="1"/>
  <c r="F1058" i="1"/>
  <c r="F1059" i="1"/>
  <c r="F1060" i="1"/>
  <c r="F1061" i="1"/>
  <c r="F1062" i="1"/>
  <c r="F1063" i="1"/>
  <c r="F1064" i="1"/>
  <c r="F1065" i="1"/>
  <c r="F1066" i="1"/>
  <c r="F1067" i="1"/>
  <c r="F1068" i="1"/>
  <c r="F1069" i="1"/>
  <c r="F1070" i="1"/>
  <c r="F1071" i="1"/>
  <c r="F1072" i="1"/>
  <c r="F1073" i="1"/>
  <c r="F1074" i="1"/>
  <c r="F1075" i="1"/>
  <c r="F1076" i="1"/>
  <c r="F1077" i="1"/>
  <c r="F1078" i="1"/>
  <c r="F1079" i="1"/>
  <c r="F1080" i="1"/>
  <c r="F1081" i="1"/>
  <c r="F1082" i="1"/>
  <c r="F1083" i="1"/>
  <c r="F1084" i="1"/>
  <c r="F1085" i="1"/>
  <c r="F1086" i="1"/>
  <c r="F1087" i="1"/>
  <c r="F1088" i="1"/>
  <c r="F1089" i="1"/>
  <c r="F1090" i="1"/>
  <c r="F1091" i="1"/>
  <c r="F1092" i="1"/>
  <c r="F1093" i="1"/>
  <c r="F1094" i="1"/>
  <c r="F1095" i="1"/>
  <c r="F1096" i="1"/>
  <c r="F1097" i="1"/>
  <c r="F1098" i="1"/>
  <c r="F1099" i="1"/>
  <c r="F1100" i="1"/>
  <c r="F1101" i="1"/>
  <c r="F1102" i="1"/>
  <c r="F1103" i="1"/>
  <c r="F1104" i="1"/>
  <c r="F1105" i="1"/>
  <c r="F1106" i="1"/>
  <c r="F1107" i="1"/>
  <c r="F1108" i="1"/>
  <c r="F1109" i="1"/>
  <c r="F1110" i="1"/>
  <c r="F1111" i="1"/>
  <c r="F1112" i="1"/>
  <c r="F1113" i="1"/>
  <c r="F1114" i="1"/>
  <c r="F1115" i="1"/>
  <c r="F1116" i="1"/>
  <c r="F1117" i="1"/>
  <c r="F1118" i="1"/>
  <c r="F1119" i="1"/>
  <c r="F1120" i="1"/>
  <c r="F1121" i="1"/>
  <c r="F1122" i="1"/>
  <c r="F1123" i="1"/>
  <c r="F1124" i="1"/>
  <c r="F1125" i="1"/>
  <c r="F1126" i="1"/>
  <c r="F1127" i="1"/>
  <c r="F1128" i="1"/>
  <c r="F1129" i="1"/>
  <c r="F1130" i="1"/>
  <c r="F1131" i="1"/>
  <c r="F1132" i="1"/>
  <c r="F1133" i="1"/>
  <c r="F1134" i="1"/>
  <c r="F1135" i="1"/>
  <c r="F1136" i="1"/>
  <c r="F1137" i="1"/>
  <c r="F1138" i="1"/>
  <c r="F1139" i="1"/>
  <c r="F1140" i="1"/>
  <c r="F1141" i="1"/>
  <c r="F1142" i="1"/>
  <c r="F1143" i="1"/>
  <c r="F1144" i="1"/>
  <c r="F1145" i="1"/>
  <c r="F1146" i="1"/>
  <c r="F1147" i="1"/>
  <c r="F1148" i="1"/>
  <c r="F1149" i="1"/>
  <c r="F1150" i="1"/>
  <c r="F1151" i="1"/>
  <c r="F1152" i="1"/>
  <c r="F1153" i="1"/>
  <c r="F1154" i="1"/>
  <c r="F1155" i="1"/>
  <c r="F1156" i="1"/>
  <c r="F1157" i="1"/>
  <c r="F1158" i="1"/>
  <c r="F1159" i="1"/>
  <c r="F1160" i="1"/>
  <c r="F1161" i="1"/>
  <c r="F1162" i="1"/>
  <c r="F1163" i="1"/>
  <c r="F1164" i="1"/>
  <c r="F1165" i="1"/>
  <c r="F1166" i="1"/>
  <c r="F1167" i="1"/>
  <c r="F1168" i="1"/>
  <c r="F1169" i="1"/>
  <c r="F1170" i="1"/>
  <c r="F1171" i="1"/>
  <c r="F1172" i="1"/>
  <c r="F1173" i="1"/>
  <c r="F1174" i="1"/>
  <c r="F1175" i="1"/>
  <c r="F1176" i="1"/>
  <c r="F1177" i="1"/>
  <c r="F1178" i="1"/>
  <c r="F1179" i="1"/>
  <c r="F1180" i="1"/>
  <c r="F1181" i="1"/>
  <c r="F1182" i="1"/>
  <c r="F1183" i="1"/>
  <c r="F1184" i="1"/>
  <c r="F1185" i="1"/>
  <c r="F1186" i="1"/>
  <c r="F1187" i="1"/>
  <c r="F1188" i="1"/>
  <c r="F1189" i="1"/>
  <c r="F1190" i="1"/>
  <c r="F1191" i="1"/>
  <c r="F1192" i="1"/>
  <c r="F1193" i="1"/>
  <c r="F1194" i="1"/>
  <c r="F1195" i="1"/>
  <c r="F1196" i="1"/>
  <c r="F1197" i="1"/>
  <c r="F1198" i="1"/>
  <c r="F1199" i="1"/>
  <c r="F1200" i="1"/>
  <c r="F1201" i="1"/>
  <c r="F1202" i="1"/>
  <c r="F1203" i="1"/>
  <c r="F1204" i="1"/>
  <c r="F1205" i="1"/>
  <c r="F1206" i="1"/>
  <c r="F1207" i="1"/>
  <c r="F1208" i="1"/>
  <c r="F1209" i="1"/>
  <c r="F1210" i="1"/>
  <c r="F1211" i="1"/>
  <c r="F1212" i="1"/>
  <c r="F1213" i="1"/>
  <c r="F1214" i="1"/>
  <c r="F1215" i="1"/>
  <c r="F1216" i="1"/>
  <c r="F1217" i="1"/>
  <c r="F1218" i="1"/>
  <c r="F1219" i="1"/>
  <c r="F1220" i="1"/>
  <c r="F1221" i="1"/>
  <c r="F1222" i="1"/>
  <c r="F1223" i="1"/>
  <c r="F1224" i="1"/>
  <c r="F1225" i="1"/>
  <c r="F1226" i="1"/>
  <c r="F1227" i="1"/>
  <c r="F1228" i="1"/>
  <c r="F1229" i="1"/>
  <c r="F1230" i="1"/>
  <c r="F1231" i="1"/>
  <c r="F1232" i="1"/>
  <c r="F1233" i="1"/>
  <c r="F1234" i="1"/>
  <c r="F1235" i="1"/>
  <c r="F1236" i="1"/>
  <c r="F1237" i="1"/>
  <c r="F1238" i="1"/>
  <c r="F1239" i="1"/>
  <c r="F1240" i="1"/>
  <c r="F1241" i="1"/>
  <c r="F1242" i="1"/>
  <c r="F1243" i="1"/>
  <c r="F1244" i="1"/>
  <c r="F1245" i="1"/>
  <c r="F1246" i="1"/>
  <c r="F1247" i="1"/>
  <c r="F1248" i="1"/>
  <c r="F1249" i="1"/>
  <c r="F1250" i="1"/>
  <c r="F1251" i="1"/>
  <c r="F1252" i="1"/>
  <c r="F1253" i="1"/>
  <c r="F1254" i="1"/>
  <c r="F1255" i="1"/>
  <c r="F1256" i="1"/>
  <c r="F1257" i="1"/>
  <c r="F1258" i="1"/>
  <c r="F1259" i="1"/>
  <c r="F1260" i="1"/>
  <c r="F1261" i="1"/>
  <c r="F1262" i="1"/>
  <c r="F1263" i="1"/>
  <c r="F1264" i="1"/>
  <c r="F1265" i="1"/>
  <c r="F1266" i="1"/>
  <c r="F1267" i="1"/>
  <c r="F1268" i="1"/>
  <c r="F1269" i="1"/>
  <c r="F1270" i="1"/>
  <c r="F1271" i="1"/>
  <c r="F1272" i="1"/>
  <c r="F1273" i="1"/>
  <c r="F1274" i="1"/>
  <c r="F1275" i="1"/>
  <c r="F1276" i="1"/>
  <c r="F1277" i="1"/>
  <c r="F1278" i="1"/>
  <c r="F1279" i="1"/>
  <c r="F1280" i="1"/>
  <c r="F1281" i="1"/>
  <c r="F1282" i="1"/>
  <c r="F1283" i="1"/>
  <c r="F1284" i="1"/>
  <c r="F1285" i="1"/>
  <c r="F1286" i="1"/>
  <c r="F1287" i="1"/>
  <c r="F1288" i="1"/>
  <c r="F1289" i="1"/>
  <c r="F1290" i="1"/>
  <c r="F1291" i="1"/>
  <c r="F1292" i="1"/>
  <c r="F1293" i="1"/>
  <c r="F1294" i="1"/>
  <c r="F1295" i="1"/>
  <c r="F1296" i="1"/>
  <c r="F1297" i="1"/>
  <c r="F1298" i="1"/>
  <c r="F1299" i="1"/>
  <c r="F1300" i="1"/>
  <c r="F1301" i="1"/>
  <c r="F1302" i="1"/>
  <c r="F1303" i="1"/>
  <c r="F1304" i="1"/>
  <c r="F1305" i="1"/>
  <c r="F1306" i="1"/>
  <c r="F1307" i="1"/>
  <c r="F1308" i="1"/>
  <c r="F1309" i="1"/>
  <c r="F1310" i="1"/>
  <c r="F1311" i="1"/>
  <c r="F1312" i="1"/>
  <c r="F1313" i="1"/>
  <c r="F1314" i="1"/>
  <c r="F1315" i="1"/>
  <c r="F1316" i="1"/>
  <c r="F1317" i="1"/>
  <c r="F1318" i="1"/>
  <c r="F1319" i="1"/>
  <c r="F1320" i="1"/>
  <c r="F1321" i="1"/>
  <c r="F1322" i="1"/>
  <c r="F1323" i="1"/>
  <c r="F1324" i="1"/>
  <c r="F1325" i="1"/>
  <c r="F1326" i="1"/>
  <c r="F1327" i="1"/>
  <c r="F1328" i="1"/>
  <c r="F1329" i="1"/>
  <c r="F1330" i="1"/>
  <c r="F1331" i="1"/>
  <c r="F1332" i="1"/>
  <c r="F1333" i="1"/>
  <c r="F1334" i="1"/>
  <c r="F1335" i="1"/>
  <c r="F1336" i="1"/>
  <c r="F1337" i="1"/>
  <c r="F1338" i="1"/>
  <c r="F1339" i="1"/>
  <c r="F1340" i="1"/>
  <c r="F1341" i="1"/>
  <c r="F1342" i="1"/>
  <c r="F1343" i="1"/>
  <c r="F1344" i="1"/>
  <c r="F1345" i="1"/>
  <c r="F1346" i="1"/>
  <c r="F1347" i="1"/>
  <c r="F1348" i="1"/>
  <c r="F1349" i="1"/>
  <c r="F1350" i="1"/>
  <c r="F1351" i="1"/>
  <c r="F1352" i="1"/>
  <c r="F1353" i="1"/>
  <c r="F1354" i="1"/>
  <c r="F1355" i="1"/>
  <c r="F1356" i="1"/>
  <c r="F1357" i="1"/>
  <c r="F1358" i="1"/>
  <c r="F1359" i="1"/>
  <c r="F1360" i="1"/>
  <c r="F1361" i="1"/>
  <c r="F1362" i="1"/>
  <c r="F1363" i="1"/>
  <c r="F1364" i="1"/>
  <c r="F1365" i="1"/>
  <c r="F1366" i="1"/>
  <c r="F1367" i="1"/>
  <c r="F1368" i="1"/>
  <c r="F1369" i="1"/>
  <c r="F1370" i="1"/>
  <c r="F1371" i="1"/>
  <c r="F1372" i="1"/>
  <c r="F1373" i="1"/>
  <c r="F1374" i="1"/>
  <c r="F1375" i="1"/>
  <c r="F1376" i="1"/>
  <c r="F1377" i="1"/>
  <c r="F1378" i="1"/>
  <c r="F1379" i="1"/>
  <c r="F1380" i="1"/>
  <c r="F1381" i="1"/>
  <c r="F1382" i="1"/>
  <c r="F1383" i="1"/>
  <c r="F1384" i="1"/>
  <c r="F1385" i="1"/>
  <c r="F1386" i="1"/>
  <c r="F1387" i="1"/>
  <c r="F1388" i="1"/>
  <c r="F1389" i="1"/>
  <c r="F1390" i="1"/>
  <c r="F1391" i="1"/>
  <c r="F1392" i="1"/>
  <c r="F1393" i="1"/>
  <c r="F1394" i="1"/>
  <c r="F1395" i="1"/>
  <c r="F1396" i="1"/>
  <c r="F1397" i="1"/>
  <c r="F1398" i="1"/>
  <c r="F1399" i="1"/>
  <c r="F1400" i="1"/>
  <c r="F1401" i="1"/>
  <c r="F1402" i="1"/>
  <c r="F1403" i="1"/>
  <c r="F1404" i="1"/>
  <c r="F1405" i="1"/>
  <c r="F1406" i="1"/>
  <c r="F1407" i="1"/>
  <c r="F1408" i="1"/>
  <c r="F1409" i="1"/>
  <c r="F1410" i="1"/>
  <c r="F1411" i="1"/>
  <c r="F1412" i="1"/>
  <c r="F1413" i="1"/>
  <c r="F1414" i="1"/>
  <c r="F1415" i="1"/>
  <c r="F1416" i="1"/>
  <c r="F1417" i="1"/>
  <c r="F1418" i="1"/>
  <c r="F1419" i="1"/>
  <c r="F1420" i="1"/>
  <c r="F1421" i="1"/>
  <c r="F1422" i="1"/>
  <c r="F1423" i="1"/>
  <c r="F1424" i="1"/>
  <c r="F1425" i="1"/>
  <c r="F1426" i="1"/>
  <c r="F1427" i="1"/>
  <c r="F1428" i="1"/>
  <c r="F1429" i="1"/>
  <c r="F1430" i="1"/>
  <c r="F1431" i="1"/>
  <c r="F1432" i="1"/>
  <c r="F1433" i="1"/>
  <c r="F1434" i="1"/>
  <c r="F1435" i="1"/>
  <c r="F1436" i="1"/>
  <c r="F1437" i="1"/>
  <c r="F1438" i="1"/>
  <c r="F1439" i="1"/>
  <c r="F1440" i="1"/>
  <c r="F1441" i="1"/>
  <c r="F1442" i="1"/>
  <c r="F1443" i="1"/>
  <c r="F1444" i="1"/>
  <c r="F1445" i="1"/>
  <c r="F1446" i="1"/>
  <c r="F1447" i="1"/>
  <c r="F1448" i="1"/>
  <c r="F1449" i="1"/>
  <c r="F1450" i="1"/>
  <c r="F1451" i="1"/>
  <c r="F1452" i="1"/>
  <c r="F1453" i="1"/>
  <c r="F1454" i="1"/>
  <c r="F1455" i="1"/>
  <c r="F1456" i="1"/>
  <c r="F1457" i="1"/>
  <c r="F1458" i="1"/>
  <c r="F1459" i="1"/>
  <c r="F1460" i="1"/>
  <c r="F1461" i="1"/>
  <c r="F1462" i="1"/>
  <c r="F1463" i="1"/>
  <c r="F1464" i="1"/>
  <c r="F1465" i="1"/>
  <c r="F1466" i="1"/>
  <c r="F1467" i="1"/>
  <c r="F1468" i="1"/>
  <c r="F1469" i="1"/>
  <c r="F1470" i="1"/>
  <c r="F1471" i="1"/>
  <c r="F1472" i="1"/>
  <c r="F1473" i="1"/>
  <c r="F1474" i="1"/>
  <c r="F1475" i="1"/>
  <c r="F1476" i="1"/>
  <c r="F1477" i="1"/>
  <c r="F1478" i="1"/>
  <c r="F1479" i="1"/>
  <c r="F1480" i="1"/>
  <c r="F1481" i="1"/>
  <c r="F1482" i="1"/>
  <c r="F1483" i="1"/>
  <c r="F1484" i="1"/>
  <c r="F1485" i="1"/>
  <c r="F1486" i="1"/>
  <c r="F1487" i="1"/>
  <c r="F1488" i="1"/>
  <c r="F1489" i="1"/>
  <c r="F1490" i="1"/>
  <c r="F1491" i="1"/>
  <c r="F1492" i="1"/>
  <c r="F1493" i="1"/>
  <c r="F1494" i="1"/>
  <c r="F1495" i="1"/>
  <c r="F1496" i="1"/>
  <c r="F1497" i="1"/>
  <c r="F1498" i="1"/>
  <c r="F1499" i="1"/>
  <c r="F1500" i="1"/>
  <c r="F1501" i="1"/>
  <c r="F1502" i="1"/>
  <c r="F1503" i="1"/>
  <c r="F1504" i="1"/>
  <c r="F1505" i="1"/>
  <c r="F1506" i="1"/>
  <c r="F1507" i="1"/>
  <c r="F1508" i="1"/>
  <c r="F1509" i="1"/>
  <c r="F1510" i="1"/>
  <c r="F1511" i="1"/>
  <c r="F1512" i="1"/>
  <c r="F1513" i="1"/>
  <c r="F1514" i="1"/>
  <c r="F1515" i="1"/>
  <c r="F1516" i="1"/>
  <c r="F1517" i="1"/>
  <c r="F1518" i="1"/>
  <c r="F1519" i="1"/>
  <c r="F1520" i="1"/>
  <c r="F1521" i="1"/>
  <c r="F1522" i="1"/>
  <c r="F1523" i="1"/>
  <c r="F1524" i="1"/>
  <c r="F1525" i="1"/>
  <c r="F1526" i="1"/>
  <c r="F1527" i="1"/>
  <c r="F1528" i="1"/>
  <c r="F1529" i="1"/>
  <c r="F1530" i="1"/>
  <c r="F1531" i="1"/>
  <c r="F1532" i="1"/>
  <c r="F1533" i="1"/>
  <c r="F1534" i="1"/>
  <c r="F1535" i="1"/>
  <c r="F1536" i="1"/>
  <c r="F1537" i="1"/>
  <c r="F1538" i="1"/>
  <c r="F1539" i="1"/>
  <c r="F1540" i="1"/>
  <c r="F1541" i="1"/>
  <c r="F1542" i="1"/>
  <c r="F1543" i="1"/>
  <c r="F1544" i="1"/>
  <c r="F1545" i="1"/>
  <c r="F1546" i="1"/>
  <c r="F1547" i="1"/>
  <c r="F1548" i="1"/>
  <c r="F1549" i="1"/>
  <c r="F1550" i="1"/>
  <c r="F1551" i="1"/>
  <c r="F1552" i="1"/>
  <c r="F1553" i="1"/>
  <c r="F1554" i="1"/>
  <c r="F1555" i="1"/>
  <c r="F1556" i="1"/>
  <c r="F1557" i="1"/>
  <c r="F1558" i="1"/>
  <c r="F1559" i="1"/>
  <c r="F1560" i="1"/>
  <c r="F1561" i="1"/>
  <c r="F1562" i="1"/>
  <c r="F1563" i="1"/>
  <c r="F1564" i="1"/>
  <c r="F1565" i="1"/>
  <c r="F1566" i="1"/>
  <c r="F1567" i="1"/>
  <c r="F1568" i="1"/>
  <c r="F1569" i="1"/>
  <c r="F1570" i="1"/>
  <c r="F1571" i="1"/>
  <c r="F1572" i="1"/>
  <c r="F1573" i="1"/>
  <c r="F1574" i="1"/>
  <c r="F1575" i="1"/>
  <c r="F1576" i="1"/>
  <c r="F1577" i="1"/>
  <c r="F1578" i="1"/>
  <c r="F1579" i="1"/>
  <c r="F1580" i="1"/>
  <c r="F1581" i="1"/>
  <c r="F1582" i="1"/>
  <c r="F1583" i="1"/>
  <c r="F1584" i="1"/>
  <c r="F1585" i="1"/>
  <c r="F1586" i="1"/>
  <c r="F1587" i="1"/>
  <c r="F1588" i="1"/>
  <c r="F1589" i="1"/>
  <c r="F1590" i="1"/>
  <c r="F1591" i="1"/>
  <c r="F1592" i="1"/>
  <c r="F1593" i="1"/>
  <c r="F1594" i="1"/>
  <c r="F1595" i="1"/>
  <c r="F1596" i="1"/>
  <c r="F1597" i="1"/>
  <c r="F1598" i="1"/>
  <c r="F1599" i="1"/>
  <c r="F1600" i="1"/>
  <c r="F1601" i="1"/>
  <c r="F1602" i="1"/>
  <c r="F1603" i="1"/>
  <c r="F1604" i="1"/>
  <c r="F1605" i="1"/>
  <c r="F1606" i="1"/>
  <c r="F1607" i="1"/>
  <c r="F1608" i="1"/>
  <c r="F1609" i="1"/>
  <c r="F1610" i="1"/>
  <c r="F1611" i="1"/>
  <c r="F1612" i="1"/>
  <c r="F1613" i="1"/>
  <c r="F1614" i="1"/>
  <c r="F1615" i="1"/>
  <c r="F1616" i="1"/>
  <c r="F1617" i="1"/>
  <c r="F1618" i="1"/>
  <c r="F1619" i="1"/>
  <c r="F1620" i="1"/>
  <c r="F1621" i="1"/>
  <c r="F1622" i="1"/>
  <c r="F1623" i="1"/>
  <c r="F1624" i="1"/>
  <c r="F1625" i="1"/>
  <c r="F1626" i="1"/>
  <c r="F1627" i="1"/>
  <c r="F1628" i="1"/>
  <c r="F1629" i="1"/>
  <c r="F1630" i="1"/>
  <c r="F1631" i="1"/>
  <c r="F1632" i="1"/>
  <c r="F1633" i="1"/>
  <c r="F1634" i="1"/>
  <c r="F1635" i="1"/>
  <c r="F1636" i="1"/>
  <c r="F1637" i="1"/>
  <c r="F1638" i="1"/>
  <c r="F1639" i="1"/>
  <c r="F1640" i="1"/>
  <c r="F1641" i="1"/>
  <c r="F1642" i="1"/>
  <c r="F1643" i="1"/>
  <c r="F1644" i="1"/>
  <c r="F1645" i="1"/>
  <c r="F1646" i="1"/>
  <c r="F1647" i="1"/>
  <c r="F1648" i="1"/>
  <c r="F1649" i="1"/>
  <c r="F1650" i="1"/>
  <c r="F1651" i="1"/>
  <c r="F1652" i="1"/>
  <c r="F1653" i="1"/>
  <c r="F1654" i="1"/>
  <c r="F1655" i="1"/>
  <c r="F1656" i="1"/>
  <c r="F1657" i="1"/>
  <c r="F1658" i="1"/>
  <c r="F1659" i="1"/>
  <c r="F1660" i="1"/>
  <c r="F1661" i="1"/>
  <c r="F1662" i="1"/>
  <c r="F1663" i="1"/>
  <c r="F1664" i="1"/>
  <c r="F1665" i="1"/>
  <c r="F1666" i="1"/>
  <c r="F1667" i="1"/>
  <c r="F1668" i="1"/>
  <c r="F1669" i="1"/>
  <c r="F1670" i="1"/>
  <c r="F1671" i="1"/>
  <c r="F1672" i="1"/>
  <c r="F1673" i="1"/>
  <c r="F1674" i="1"/>
  <c r="F1675" i="1"/>
  <c r="F1676" i="1"/>
  <c r="F1677" i="1"/>
  <c r="F1678" i="1"/>
  <c r="F1679" i="1"/>
  <c r="F1680" i="1"/>
  <c r="F1681" i="1"/>
  <c r="F1682" i="1"/>
  <c r="F1683" i="1"/>
  <c r="F1684" i="1"/>
  <c r="F1685" i="1"/>
  <c r="F1686" i="1"/>
  <c r="F1687" i="1"/>
  <c r="F1688" i="1"/>
  <c r="F1689" i="1"/>
  <c r="F1690" i="1"/>
  <c r="F1691" i="1"/>
  <c r="F1692" i="1"/>
  <c r="F1693" i="1"/>
  <c r="F1694" i="1"/>
  <c r="F1695" i="1"/>
  <c r="F1696" i="1"/>
  <c r="F1697" i="1"/>
  <c r="F1698" i="1"/>
  <c r="F1699" i="1"/>
  <c r="F1700" i="1"/>
  <c r="F1701" i="1"/>
  <c r="F1702" i="1"/>
  <c r="F1703" i="1"/>
  <c r="F1704" i="1"/>
  <c r="F1705" i="1"/>
  <c r="F1706" i="1"/>
  <c r="F1707" i="1"/>
  <c r="F1708" i="1"/>
  <c r="F1709" i="1"/>
  <c r="F1710" i="1"/>
  <c r="F1711" i="1"/>
  <c r="F1712" i="1"/>
  <c r="F1713" i="1"/>
  <c r="F1714" i="1"/>
  <c r="F1715" i="1"/>
  <c r="F1716" i="1"/>
  <c r="F1717" i="1"/>
  <c r="F1718" i="1"/>
  <c r="F1719" i="1"/>
  <c r="F1720" i="1"/>
  <c r="F1721" i="1"/>
  <c r="F1722" i="1"/>
  <c r="F1723" i="1"/>
  <c r="F1724" i="1"/>
  <c r="F1725" i="1"/>
  <c r="F1726" i="1"/>
  <c r="F1727" i="1"/>
  <c r="F1728" i="1"/>
  <c r="F1729" i="1"/>
  <c r="F1730" i="1"/>
  <c r="F1731" i="1"/>
  <c r="F1732" i="1"/>
  <c r="F1733" i="1"/>
  <c r="F1734" i="1"/>
  <c r="F1735" i="1"/>
  <c r="F1736" i="1"/>
  <c r="F1737" i="1"/>
  <c r="F1738" i="1"/>
  <c r="F1739" i="1"/>
  <c r="F1740" i="1"/>
  <c r="F1741" i="1"/>
  <c r="F1742" i="1"/>
  <c r="F1743" i="1"/>
  <c r="F1744" i="1"/>
  <c r="F1745" i="1"/>
  <c r="F1746" i="1"/>
  <c r="F1747" i="1"/>
  <c r="F1748" i="1"/>
  <c r="F1749" i="1"/>
  <c r="F1750" i="1"/>
  <c r="F1751" i="1"/>
  <c r="F1752" i="1"/>
  <c r="F1753" i="1"/>
  <c r="F1754" i="1"/>
  <c r="F1755" i="1"/>
  <c r="F1756" i="1"/>
  <c r="F1757" i="1"/>
  <c r="F1758" i="1"/>
  <c r="F1759" i="1"/>
  <c r="F1760" i="1"/>
  <c r="F1761" i="1"/>
  <c r="F1762" i="1"/>
  <c r="F1763" i="1"/>
  <c r="F1764" i="1"/>
  <c r="F1765" i="1"/>
  <c r="F1766" i="1"/>
  <c r="F1767" i="1"/>
  <c r="F1768" i="1"/>
  <c r="F1769" i="1"/>
  <c r="F1770" i="1"/>
  <c r="F1771" i="1"/>
  <c r="F1772" i="1"/>
  <c r="F1773" i="1"/>
  <c r="F1774" i="1"/>
  <c r="F1775" i="1"/>
  <c r="F1776" i="1"/>
  <c r="F1777" i="1"/>
  <c r="F1778" i="1"/>
  <c r="F1779" i="1"/>
  <c r="F1780" i="1"/>
  <c r="F1781" i="1"/>
  <c r="F1782" i="1"/>
  <c r="F1783" i="1"/>
  <c r="F1784" i="1"/>
  <c r="F1785" i="1"/>
  <c r="F1786" i="1"/>
  <c r="F1787" i="1"/>
  <c r="F1788" i="1"/>
  <c r="F1789" i="1"/>
  <c r="F1790" i="1"/>
  <c r="F1791" i="1"/>
  <c r="F1792" i="1"/>
  <c r="F1793" i="1"/>
  <c r="F1794" i="1"/>
  <c r="F1795" i="1"/>
  <c r="F1796" i="1"/>
  <c r="F1797" i="1"/>
  <c r="F1798" i="1"/>
  <c r="F1799" i="1"/>
  <c r="F1800" i="1"/>
  <c r="F1801" i="1"/>
  <c r="F1802" i="1"/>
  <c r="F1803" i="1"/>
  <c r="F1804" i="1"/>
  <c r="F1805" i="1"/>
  <c r="F1806" i="1"/>
  <c r="F1807" i="1"/>
  <c r="F1808" i="1"/>
  <c r="F1809" i="1"/>
  <c r="F1810" i="1"/>
  <c r="F1811" i="1"/>
  <c r="F1812" i="1"/>
  <c r="F1813" i="1"/>
  <c r="F1814" i="1"/>
  <c r="F1815" i="1"/>
  <c r="F1816" i="1"/>
  <c r="F1817" i="1"/>
  <c r="F1818" i="1"/>
  <c r="F1819" i="1"/>
  <c r="F1820" i="1"/>
  <c r="F1821" i="1"/>
  <c r="F1822" i="1"/>
  <c r="F1823" i="1"/>
  <c r="F1824" i="1"/>
  <c r="F1825" i="1"/>
  <c r="F1826" i="1"/>
  <c r="F1827" i="1"/>
  <c r="F1828" i="1"/>
  <c r="F1829" i="1"/>
  <c r="F1830" i="1"/>
  <c r="F1831" i="1"/>
  <c r="F1832" i="1"/>
  <c r="F1833" i="1"/>
  <c r="F1834" i="1"/>
  <c r="F1835" i="1"/>
  <c r="F1836" i="1"/>
  <c r="F1837" i="1"/>
  <c r="F1838" i="1"/>
  <c r="F1839" i="1"/>
  <c r="F1840" i="1"/>
  <c r="F1841" i="1"/>
  <c r="F1842" i="1"/>
  <c r="F1843" i="1"/>
  <c r="F1844" i="1"/>
  <c r="F1845" i="1"/>
  <c r="F1846" i="1"/>
  <c r="F1847" i="1"/>
  <c r="F1848" i="1"/>
  <c r="F1849" i="1"/>
  <c r="F1850" i="1"/>
  <c r="F1851" i="1"/>
  <c r="F1852" i="1"/>
  <c r="F1853" i="1"/>
  <c r="F1854" i="1"/>
  <c r="F1855" i="1"/>
  <c r="F1856" i="1"/>
  <c r="F1857" i="1"/>
  <c r="F1858" i="1"/>
  <c r="F1859" i="1"/>
  <c r="F1860" i="1"/>
  <c r="F1861" i="1"/>
  <c r="F1862" i="1"/>
  <c r="F1863" i="1"/>
  <c r="F1864" i="1"/>
  <c r="F1865" i="1"/>
  <c r="F1866" i="1"/>
  <c r="F1867" i="1"/>
  <c r="F1868" i="1"/>
  <c r="F1869" i="1"/>
  <c r="F1870" i="1"/>
  <c r="F1871" i="1"/>
  <c r="F1872" i="1"/>
  <c r="F1873" i="1"/>
  <c r="F1874" i="1"/>
  <c r="F1875" i="1"/>
  <c r="F1876" i="1"/>
  <c r="F1877" i="1"/>
  <c r="F1878" i="1"/>
  <c r="F1879" i="1"/>
  <c r="F1880" i="1"/>
  <c r="F1881" i="1"/>
  <c r="F1882" i="1"/>
  <c r="F1883" i="1"/>
  <c r="F1884" i="1"/>
  <c r="F1885" i="1"/>
  <c r="F1886" i="1"/>
  <c r="F1887" i="1"/>
  <c r="F1888" i="1"/>
  <c r="F1889" i="1"/>
  <c r="F1890" i="1"/>
  <c r="F1891" i="1"/>
  <c r="F1892" i="1"/>
  <c r="F1893" i="1"/>
  <c r="F1894" i="1"/>
  <c r="F1895" i="1"/>
  <c r="F1896" i="1"/>
  <c r="F1897" i="1"/>
  <c r="F1898" i="1"/>
  <c r="F1899" i="1"/>
  <c r="F1900" i="1"/>
  <c r="F1901" i="1"/>
  <c r="F1902" i="1"/>
  <c r="F1903" i="1"/>
  <c r="F1904" i="1"/>
  <c r="F1905" i="1"/>
  <c r="F1906" i="1"/>
  <c r="F1907" i="1"/>
  <c r="F1908" i="1"/>
  <c r="F1909" i="1"/>
  <c r="F1910" i="1"/>
  <c r="F1911" i="1"/>
  <c r="F1912" i="1"/>
  <c r="F1913" i="1"/>
  <c r="F1914" i="1"/>
  <c r="F1915" i="1"/>
  <c r="F1916" i="1"/>
  <c r="F1917" i="1"/>
  <c r="F1918" i="1"/>
  <c r="F1919" i="1"/>
  <c r="F1920" i="1"/>
  <c r="F1921" i="1"/>
  <c r="F1922" i="1"/>
  <c r="F1923" i="1"/>
  <c r="F1924" i="1"/>
  <c r="F1925" i="1"/>
  <c r="F1926" i="1"/>
  <c r="F1927" i="1"/>
  <c r="F1928" i="1"/>
  <c r="F1929" i="1"/>
  <c r="F1930" i="1"/>
  <c r="F1931" i="1"/>
  <c r="F1932" i="1"/>
  <c r="F1933" i="1"/>
  <c r="F1934" i="1"/>
  <c r="F1935" i="1"/>
  <c r="F1936" i="1"/>
  <c r="F1937" i="1"/>
  <c r="F1938" i="1"/>
  <c r="F1939" i="1"/>
  <c r="F1940" i="1"/>
  <c r="F1941" i="1"/>
  <c r="F1942" i="1"/>
  <c r="F1943" i="1"/>
  <c r="F1944" i="1"/>
  <c r="F1945" i="1"/>
  <c r="F1946" i="1"/>
  <c r="F1947" i="1"/>
  <c r="F1948" i="1"/>
  <c r="F1949" i="1"/>
  <c r="F1950" i="1"/>
  <c r="F1951" i="1"/>
  <c r="F1952" i="1"/>
  <c r="F1953" i="1"/>
  <c r="F1954" i="1"/>
  <c r="F1955" i="1"/>
  <c r="F1956" i="1"/>
  <c r="F1957" i="1"/>
  <c r="F1958" i="1"/>
  <c r="F1959" i="1"/>
  <c r="F1960" i="1"/>
  <c r="F1961" i="1"/>
  <c r="F1962" i="1"/>
  <c r="F1963" i="1"/>
  <c r="F1964" i="1"/>
  <c r="F1965" i="1"/>
  <c r="F1966" i="1"/>
  <c r="F1967" i="1"/>
  <c r="F1968" i="1"/>
  <c r="F1969" i="1"/>
  <c r="F1970" i="1"/>
  <c r="F1971" i="1"/>
  <c r="F1972" i="1"/>
  <c r="F1973" i="1"/>
  <c r="F1974" i="1"/>
  <c r="F1975" i="1"/>
  <c r="F1976" i="1"/>
  <c r="F1977" i="1"/>
  <c r="F1978" i="1"/>
  <c r="F1979" i="1"/>
  <c r="F1980" i="1"/>
  <c r="F1981" i="1"/>
  <c r="F1982" i="1"/>
  <c r="F1983" i="1"/>
  <c r="F1984" i="1"/>
  <c r="F1985" i="1"/>
  <c r="F1986" i="1"/>
  <c r="F1987" i="1"/>
  <c r="F1988" i="1"/>
  <c r="F1989" i="1"/>
  <c r="F1990" i="1"/>
  <c r="F1991" i="1"/>
  <c r="F1992" i="1"/>
  <c r="F1993" i="1"/>
  <c r="F1994" i="1"/>
  <c r="F1995" i="1"/>
  <c r="F1996" i="1"/>
  <c r="F1997" i="1"/>
  <c r="F1998" i="1"/>
  <c r="F1999" i="1"/>
  <c r="F2000" i="1"/>
  <c r="F2001" i="1"/>
  <c r="F2002" i="1"/>
  <c r="F2003" i="1"/>
  <c r="F2004" i="1"/>
  <c r="F2005" i="1"/>
  <c r="F2006" i="1"/>
  <c r="F2007" i="1"/>
  <c r="F2008" i="1"/>
  <c r="F2009" i="1"/>
  <c r="F2010" i="1"/>
  <c r="F2011" i="1"/>
  <c r="F2012" i="1"/>
  <c r="F2013" i="1"/>
  <c r="F2014" i="1"/>
  <c r="F2015" i="1"/>
  <c r="F2016" i="1"/>
  <c r="F2017" i="1"/>
  <c r="F2018" i="1"/>
  <c r="F2019" i="1"/>
  <c r="F2020" i="1"/>
  <c r="F2021" i="1"/>
  <c r="F2022" i="1"/>
  <c r="F2023" i="1"/>
  <c r="F2024" i="1"/>
  <c r="F2025" i="1"/>
  <c r="F2026" i="1"/>
  <c r="F2027" i="1"/>
  <c r="F2028" i="1"/>
  <c r="F2029" i="1"/>
  <c r="F2030" i="1"/>
  <c r="F2031" i="1"/>
  <c r="F2032" i="1"/>
  <c r="F2033" i="1"/>
  <c r="F2034" i="1"/>
  <c r="F2035" i="1"/>
  <c r="F2036" i="1"/>
  <c r="F2037" i="1"/>
  <c r="F2038" i="1"/>
  <c r="F2039" i="1"/>
  <c r="F2040" i="1"/>
  <c r="F2041" i="1"/>
  <c r="F2042" i="1"/>
  <c r="F2043" i="1"/>
  <c r="F2044" i="1"/>
  <c r="F2045" i="1"/>
  <c r="F2046" i="1"/>
  <c r="F2047" i="1"/>
  <c r="F2048" i="1"/>
  <c r="F2049" i="1"/>
  <c r="F2050" i="1"/>
  <c r="F2051" i="1"/>
  <c r="F2052" i="1"/>
  <c r="F2053" i="1"/>
  <c r="F2054" i="1"/>
  <c r="F2055" i="1"/>
  <c r="F2056" i="1"/>
  <c r="F2057" i="1"/>
  <c r="F2058" i="1"/>
  <c r="F2059" i="1"/>
  <c r="F2060" i="1"/>
  <c r="F2061" i="1"/>
  <c r="F2062" i="1"/>
  <c r="F2063" i="1"/>
  <c r="F2064" i="1"/>
  <c r="F2065" i="1"/>
  <c r="F2066" i="1"/>
  <c r="F2067" i="1"/>
  <c r="F2068" i="1"/>
  <c r="F2069" i="1"/>
  <c r="F2070" i="1"/>
  <c r="F2071" i="1"/>
  <c r="F2072" i="1"/>
  <c r="F2073" i="1"/>
  <c r="F2074" i="1"/>
  <c r="F2075" i="1"/>
  <c r="F2076" i="1"/>
  <c r="F2077" i="1"/>
  <c r="F2078" i="1"/>
  <c r="F2079" i="1"/>
  <c r="F2080" i="1"/>
  <c r="F2081" i="1"/>
  <c r="F2082" i="1"/>
  <c r="F2083" i="1"/>
  <c r="F2084" i="1"/>
  <c r="F2085" i="1"/>
  <c r="F2086" i="1"/>
  <c r="F2087" i="1"/>
  <c r="F2088" i="1"/>
  <c r="F2089" i="1"/>
  <c r="F2090" i="1"/>
  <c r="F2091" i="1"/>
  <c r="F2092" i="1"/>
  <c r="F2093" i="1"/>
  <c r="F2094" i="1"/>
  <c r="F2095" i="1"/>
  <c r="F2096" i="1"/>
  <c r="F2097" i="1"/>
  <c r="F2098" i="1"/>
  <c r="F2099" i="1"/>
  <c r="F2100" i="1"/>
  <c r="F2101" i="1"/>
  <c r="F2102" i="1"/>
  <c r="F2103" i="1"/>
  <c r="F2104" i="1"/>
  <c r="F2105" i="1"/>
  <c r="F2106" i="1"/>
  <c r="F2107" i="1"/>
  <c r="F2108" i="1"/>
  <c r="F2109" i="1"/>
  <c r="F2110" i="1"/>
  <c r="F2111" i="1"/>
  <c r="F2112" i="1"/>
  <c r="F2113" i="1"/>
  <c r="F2114" i="1"/>
  <c r="F2115" i="1"/>
  <c r="F2116" i="1"/>
  <c r="F2117" i="1"/>
  <c r="F2118" i="1"/>
  <c r="F2119" i="1"/>
  <c r="F2120" i="1"/>
  <c r="F2121" i="1"/>
  <c r="F2122" i="1"/>
  <c r="F2123" i="1"/>
  <c r="F2124" i="1"/>
  <c r="F2125" i="1"/>
  <c r="F2126" i="1"/>
  <c r="F2127" i="1"/>
  <c r="F2128" i="1"/>
  <c r="F2129" i="1"/>
  <c r="F2130" i="1"/>
  <c r="F2131" i="1"/>
  <c r="F2132" i="1"/>
  <c r="F2133" i="1"/>
  <c r="F2134" i="1"/>
  <c r="F2135" i="1"/>
  <c r="F2136" i="1"/>
  <c r="F2137" i="1"/>
  <c r="F2138" i="1"/>
  <c r="F2139" i="1"/>
  <c r="F2140" i="1"/>
  <c r="F2141" i="1"/>
  <c r="F2142" i="1"/>
  <c r="F2143" i="1"/>
  <c r="F2144" i="1"/>
  <c r="F2145" i="1"/>
  <c r="F2146" i="1"/>
  <c r="F2147" i="1"/>
  <c r="F2148" i="1"/>
  <c r="F2149" i="1"/>
  <c r="F2150" i="1"/>
  <c r="F2151" i="1"/>
  <c r="F2152" i="1"/>
  <c r="F2153" i="1"/>
  <c r="F2154" i="1"/>
  <c r="F2155" i="1"/>
  <c r="F2156" i="1"/>
  <c r="F2157" i="1"/>
  <c r="F2158" i="1"/>
  <c r="F2159" i="1"/>
  <c r="F2160" i="1"/>
  <c r="F2161" i="1"/>
  <c r="F2162" i="1"/>
  <c r="F2163" i="1"/>
  <c r="F2164" i="1"/>
  <c r="F2165" i="1"/>
  <c r="F2166" i="1"/>
  <c r="F2167" i="1"/>
  <c r="F2168" i="1"/>
  <c r="F2169" i="1"/>
  <c r="F2170" i="1"/>
  <c r="F2171" i="1"/>
  <c r="F2172" i="1"/>
  <c r="F2173" i="1"/>
  <c r="F2174" i="1"/>
  <c r="F2175" i="1"/>
  <c r="F2176" i="1"/>
  <c r="F2177" i="1"/>
  <c r="F2178" i="1"/>
  <c r="F2179" i="1"/>
  <c r="F2180" i="1"/>
  <c r="F2181" i="1"/>
  <c r="F2182" i="1"/>
  <c r="F2183" i="1"/>
  <c r="F2184" i="1"/>
  <c r="F2185" i="1"/>
  <c r="F2186" i="1"/>
  <c r="F2187" i="1"/>
  <c r="F2188" i="1"/>
  <c r="F2189" i="1"/>
  <c r="F2190" i="1"/>
  <c r="F2191" i="1"/>
  <c r="F2192" i="1"/>
  <c r="F2193" i="1"/>
  <c r="F2194" i="1"/>
  <c r="F2195" i="1"/>
  <c r="F2196" i="1"/>
  <c r="F2197" i="1"/>
  <c r="F2198" i="1"/>
  <c r="F2199" i="1"/>
  <c r="F2200" i="1"/>
  <c r="F2201" i="1"/>
  <c r="F2202" i="1"/>
  <c r="F2203" i="1"/>
  <c r="F2204" i="1"/>
  <c r="F2205" i="1"/>
  <c r="F2206" i="1"/>
  <c r="F2207" i="1"/>
  <c r="F2208" i="1"/>
  <c r="F2209" i="1"/>
  <c r="F2210" i="1"/>
  <c r="F2211" i="1"/>
  <c r="F2212" i="1"/>
  <c r="F2213" i="1"/>
  <c r="F2214" i="1"/>
  <c r="F2215" i="1"/>
  <c r="F2216" i="1"/>
  <c r="F2217" i="1"/>
  <c r="F2218" i="1"/>
  <c r="F2219" i="1"/>
  <c r="F2220" i="1"/>
  <c r="F2221" i="1"/>
  <c r="F2222" i="1"/>
  <c r="F2223" i="1"/>
  <c r="F2224" i="1"/>
  <c r="F2225" i="1"/>
  <c r="F2226" i="1"/>
  <c r="F2227" i="1"/>
  <c r="F2228" i="1"/>
  <c r="F2229" i="1"/>
  <c r="F2230" i="1"/>
  <c r="F2231" i="1"/>
  <c r="F2232" i="1"/>
  <c r="F2233" i="1"/>
  <c r="F2234" i="1"/>
  <c r="F2235" i="1"/>
  <c r="F2236" i="1"/>
  <c r="F2237" i="1"/>
  <c r="F2238" i="1"/>
  <c r="F2239" i="1"/>
  <c r="F2240" i="1"/>
  <c r="F2241" i="1"/>
  <c r="F2242" i="1"/>
  <c r="F2243" i="1"/>
  <c r="F2244" i="1"/>
  <c r="F2245" i="1"/>
  <c r="F2246" i="1"/>
  <c r="F2247" i="1"/>
  <c r="F2248" i="1"/>
  <c r="F2249" i="1"/>
  <c r="F2250" i="1"/>
  <c r="F2251" i="1"/>
  <c r="F2252" i="1"/>
  <c r="F2253" i="1"/>
  <c r="F2254" i="1"/>
  <c r="F2255" i="1"/>
  <c r="F2256" i="1"/>
  <c r="F2257" i="1"/>
  <c r="F2258" i="1"/>
  <c r="F2259" i="1"/>
  <c r="F2260" i="1"/>
  <c r="F2261" i="1"/>
  <c r="F2262" i="1"/>
  <c r="F2263" i="1"/>
  <c r="F2264" i="1"/>
  <c r="F2265" i="1"/>
  <c r="F2266" i="1"/>
  <c r="F2267" i="1"/>
  <c r="F2268" i="1"/>
  <c r="F2269" i="1"/>
  <c r="F2270" i="1"/>
  <c r="F2271" i="1"/>
  <c r="F2272" i="1"/>
  <c r="F2273" i="1"/>
  <c r="F2274" i="1"/>
  <c r="F2275" i="1"/>
  <c r="F2276" i="1"/>
  <c r="F2277" i="1"/>
  <c r="F2278" i="1"/>
  <c r="F2279" i="1"/>
  <c r="F2280" i="1"/>
  <c r="F2281" i="1"/>
  <c r="F2282" i="1"/>
  <c r="F2283" i="1"/>
  <c r="F2284" i="1"/>
  <c r="F2285" i="1"/>
  <c r="F2286" i="1"/>
  <c r="F2287" i="1"/>
  <c r="F2288" i="1"/>
  <c r="F2289" i="1"/>
  <c r="F2290" i="1"/>
  <c r="F2291" i="1"/>
  <c r="F2292" i="1"/>
  <c r="F2293" i="1"/>
  <c r="F2294" i="1"/>
  <c r="F2295" i="1"/>
  <c r="F2296" i="1"/>
  <c r="F2297" i="1"/>
  <c r="F2298" i="1"/>
  <c r="F2299" i="1"/>
  <c r="F2300" i="1"/>
  <c r="F2301" i="1"/>
  <c r="F2302" i="1"/>
  <c r="F2303" i="1"/>
  <c r="F2304" i="1"/>
  <c r="F2305" i="1"/>
  <c r="F2306" i="1"/>
  <c r="F2307" i="1"/>
  <c r="F2308" i="1"/>
  <c r="F2309" i="1"/>
  <c r="F2310" i="1"/>
  <c r="F2311" i="1"/>
  <c r="F2312" i="1"/>
  <c r="F2313" i="1"/>
  <c r="F2314" i="1"/>
  <c r="F2315" i="1"/>
  <c r="F2316" i="1"/>
  <c r="F2317" i="1"/>
  <c r="F2318" i="1"/>
  <c r="F2319" i="1"/>
  <c r="F2320" i="1"/>
  <c r="F2321" i="1"/>
  <c r="F2322" i="1"/>
  <c r="F2323" i="1"/>
  <c r="F2324" i="1"/>
  <c r="F2325" i="1"/>
  <c r="F2326" i="1"/>
  <c r="F2327" i="1"/>
  <c r="F2328" i="1"/>
  <c r="F2329" i="1"/>
  <c r="F2330" i="1"/>
  <c r="F2331" i="1"/>
  <c r="F2332" i="1"/>
  <c r="F2333" i="1"/>
  <c r="F2334" i="1"/>
  <c r="F2335" i="1"/>
  <c r="F2336" i="1"/>
  <c r="F2337" i="1"/>
  <c r="F2338" i="1"/>
  <c r="F2339" i="1"/>
  <c r="F2340" i="1"/>
  <c r="F2341" i="1"/>
  <c r="F2342" i="1"/>
  <c r="F2343" i="1"/>
  <c r="F2344" i="1"/>
  <c r="F2345" i="1"/>
  <c r="F2346" i="1"/>
  <c r="F2347" i="1"/>
  <c r="F2348" i="1"/>
  <c r="F2349" i="1"/>
  <c r="F2350" i="1"/>
  <c r="F2351" i="1"/>
  <c r="F2352" i="1"/>
  <c r="F2353" i="1"/>
  <c r="F2354" i="1"/>
  <c r="F2355" i="1"/>
  <c r="F2356" i="1"/>
  <c r="F2357" i="1"/>
  <c r="F2358" i="1"/>
  <c r="F2359" i="1"/>
  <c r="F2360" i="1"/>
  <c r="F2361" i="1"/>
  <c r="F2362" i="1"/>
  <c r="F2363" i="1"/>
  <c r="F2364" i="1"/>
  <c r="F2365" i="1"/>
  <c r="F2366" i="1"/>
  <c r="F2367" i="1"/>
  <c r="F2368" i="1"/>
  <c r="F2369" i="1"/>
  <c r="F2370" i="1"/>
  <c r="F2371" i="1"/>
  <c r="F2372" i="1"/>
  <c r="F2373" i="1"/>
  <c r="F2374" i="1"/>
  <c r="F2375" i="1"/>
  <c r="F2376" i="1"/>
  <c r="F2377" i="1"/>
  <c r="F2378" i="1"/>
  <c r="F2379" i="1"/>
  <c r="F2380" i="1"/>
  <c r="F2381" i="1"/>
  <c r="F2382" i="1"/>
  <c r="F2383" i="1"/>
  <c r="F2384" i="1"/>
  <c r="F2385" i="1"/>
  <c r="F2386" i="1"/>
  <c r="F2387" i="1"/>
  <c r="F2388" i="1"/>
  <c r="F2389" i="1"/>
  <c r="F2390" i="1"/>
  <c r="F2391" i="1"/>
  <c r="F2392" i="1"/>
  <c r="F2393" i="1"/>
  <c r="F2394" i="1"/>
  <c r="F2395" i="1"/>
  <c r="F2396" i="1"/>
  <c r="F2397" i="1"/>
  <c r="F2398" i="1"/>
  <c r="F2399" i="1"/>
  <c r="F2400" i="1"/>
  <c r="F2401" i="1"/>
  <c r="F2402" i="1"/>
  <c r="F2403" i="1"/>
  <c r="F2404" i="1"/>
  <c r="F2405" i="1"/>
  <c r="F2406" i="1"/>
  <c r="F2407" i="1"/>
  <c r="F2408" i="1"/>
  <c r="F2409" i="1"/>
  <c r="F2410" i="1"/>
  <c r="F2411" i="1"/>
  <c r="F2412" i="1"/>
  <c r="F2413" i="1"/>
  <c r="F2414" i="1"/>
  <c r="F2415" i="1"/>
  <c r="F2416" i="1"/>
  <c r="F2417" i="1"/>
  <c r="F2418" i="1"/>
  <c r="F2419" i="1"/>
  <c r="F2420" i="1"/>
  <c r="F2421" i="1"/>
  <c r="F2422" i="1"/>
  <c r="F2423" i="1"/>
  <c r="F2424" i="1"/>
  <c r="F2425" i="1"/>
  <c r="F2426" i="1"/>
  <c r="F2427" i="1"/>
  <c r="F2428" i="1"/>
  <c r="F2429" i="1"/>
  <c r="F2430" i="1"/>
  <c r="F2431" i="1"/>
  <c r="F2432" i="1"/>
  <c r="F2433" i="1"/>
  <c r="F2434" i="1"/>
  <c r="F2435" i="1"/>
  <c r="F2436" i="1"/>
  <c r="F2437" i="1"/>
  <c r="F2438" i="1"/>
  <c r="F2439" i="1"/>
  <c r="F2440" i="1"/>
  <c r="F2441" i="1"/>
  <c r="F2442" i="1"/>
  <c r="F2443" i="1"/>
  <c r="F2444" i="1"/>
  <c r="F2445" i="1"/>
  <c r="F2446" i="1"/>
  <c r="F2447" i="1"/>
  <c r="F2448" i="1"/>
  <c r="F2449" i="1"/>
  <c r="F2450" i="1"/>
  <c r="F2451" i="1"/>
  <c r="F2452" i="1"/>
  <c r="F2453" i="1"/>
  <c r="F2454" i="1"/>
  <c r="F2455" i="1"/>
  <c r="F2456" i="1"/>
  <c r="F2457" i="1"/>
  <c r="F2458" i="1"/>
  <c r="F2459" i="1"/>
  <c r="F2460" i="1"/>
  <c r="F2461" i="1"/>
  <c r="F2462" i="1"/>
  <c r="F2463" i="1"/>
  <c r="F2464" i="1"/>
  <c r="F2465" i="1"/>
  <c r="F2466" i="1"/>
  <c r="F2467" i="1"/>
  <c r="F2468" i="1"/>
  <c r="F2469" i="1"/>
  <c r="F2470" i="1"/>
  <c r="F2471" i="1"/>
  <c r="F2472" i="1"/>
  <c r="F2473" i="1"/>
  <c r="F2474" i="1"/>
  <c r="F2475" i="1"/>
  <c r="F2476" i="1"/>
  <c r="F2477" i="1"/>
  <c r="F2478" i="1"/>
  <c r="F2479" i="1"/>
  <c r="F2480" i="1"/>
  <c r="F2481" i="1"/>
  <c r="F2482" i="1"/>
  <c r="F2483" i="1"/>
  <c r="F2484" i="1"/>
  <c r="F2485" i="1"/>
  <c r="F2486" i="1"/>
  <c r="F2487" i="1"/>
  <c r="F2488" i="1"/>
  <c r="F2489" i="1"/>
  <c r="F2490" i="1"/>
  <c r="F2491" i="1"/>
  <c r="F2492" i="1"/>
  <c r="F2493" i="1"/>
  <c r="F2494" i="1"/>
  <c r="F2495" i="1"/>
  <c r="F2496" i="1"/>
  <c r="F2497" i="1"/>
  <c r="F2498" i="1"/>
  <c r="F2499" i="1"/>
  <c r="F2500" i="1"/>
  <c r="F2501" i="1"/>
  <c r="F2502" i="1"/>
  <c r="F2503" i="1"/>
  <c r="F2504" i="1"/>
  <c r="F2505" i="1"/>
  <c r="F2506" i="1"/>
  <c r="F2507" i="1"/>
  <c r="F2508" i="1"/>
  <c r="F2509" i="1"/>
  <c r="F2510" i="1"/>
  <c r="F2511" i="1"/>
  <c r="F2512" i="1"/>
  <c r="F2513" i="1"/>
  <c r="F2514" i="1"/>
  <c r="F2515" i="1"/>
  <c r="F2516" i="1"/>
  <c r="F2517" i="1"/>
  <c r="F2518" i="1"/>
  <c r="F2519" i="1"/>
  <c r="F2520" i="1"/>
  <c r="F2521" i="1"/>
  <c r="F2522" i="1"/>
  <c r="F2523" i="1"/>
  <c r="F2524" i="1"/>
  <c r="F2525" i="1"/>
  <c r="F2526" i="1"/>
  <c r="F2527" i="1"/>
  <c r="F2528" i="1"/>
  <c r="F2529" i="1"/>
  <c r="F2530" i="1"/>
  <c r="F2531" i="1"/>
  <c r="F2532" i="1"/>
  <c r="F2533" i="1"/>
  <c r="F2534" i="1"/>
  <c r="F2535" i="1"/>
  <c r="F2536" i="1"/>
  <c r="F2537" i="1"/>
  <c r="F2538" i="1"/>
  <c r="F2539" i="1"/>
  <c r="F2540" i="1"/>
  <c r="F2541" i="1"/>
  <c r="F2542" i="1"/>
  <c r="F2543" i="1"/>
  <c r="F2544" i="1"/>
  <c r="F2545" i="1"/>
  <c r="F2546" i="1"/>
  <c r="F2547" i="1"/>
  <c r="F2548" i="1"/>
  <c r="F2549" i="1"/>
  <c r="F2550" i="1"/>
  <c r="F2551" i="1"/>
  <c r="F2552" i="1"/>
  <c r="F2553" i="1"/>
  <c r="F2554" i="1"/>
  <c r="F2555" i="1"/>
  <c r="F2556" i="1"/>
  <c r="F2557" i="1"/>
  <c r="F2558" i="1"/>
  <c r="F2559" i="1"/>
  <c r="F2560" i="1"/>
  <c r="F2561" i="1"/>
  <c r="F2562" i="1"/>
  <c r="F2563" i="1"/>
  <c r="F2564" i="1"/>
  <c r="F2565" i="1"/>
  <c r="F2566" i="1"/>
  <c r="F2567" i="1"/>
  <c r="F2568" i="1"/>
  <c r="F2569" i="1"/>
  <c r="F2570" i="1"/>
  <c r="F2571" i="1"/>
  <c r="F2572" i="1"/>
  <c r="F2573" i="1"/>
  <c r="F2574" i="1"/>
  <c r="F2575" i="1"/>
  <c r="F2576" i="1"/>
  <c r="F2577" i="1"/>
  <c r="F2578" i="1"/>
  <c r="F2579" i="1"/>
  <c r="F2580" i="1"/>
  <c r="F2581" i="1"/>
  <c r="F2582" i="1"/>
  <c r="F2583" i="1"/>
  <c r="F2584" i="1"/>
  <c r="F2585" i="1"/>
  <c r="F2586" i="1"/>
  <c r="F2587" i="1"/>
  <c r="F2588" i="1"/>
  <c r="F2589" i="1"/>
  <c r="F2590" i="1"/>
  <c r="F2591" i="1"/>
  <c r="F2592" i="1"/>
  <c r="F2593" i="1"/>
  <c r="F2594" i="1"/>
  <c r="F2595" i="1"/>
  <c r="F2596" i="1"/>
  <c r="F2597" i="1"/>
  <c r="F2598" i="1"/>
  <c r="F2599" i="1"/>
  <c r="F2600" i="1"/>
  <c r="F2601" i="1"/>
  <c r="F2602" i="1"/>
  <c r="F2603" i="1"/>
  <c r="F2604" i="1"/>
  <c r="F2605" i="1"/>
  <c r="F2606" i="1"/>
  <c r="F2607" i="1"/>
  <c r="F2608" i="1"/>
  <c r="F2609" i="1"/>
  <c r="F2610" i="1"/>
  <c r="F2611" i="1"/>
  <c r="F2612" i="1"/>
  <c r="F2613" i="1"/>
  <c r="F2614" i="1"/>
  <c r="F2615" i="1"/>
  <c r="F2616" i="1"/>
  <c r="F2617" i="1"/>
  <c r="F2618" i="1"/>
  <c r="F2619" i="1"/>
  <c r="F2620" i="1"/>
  <c r="F2621" i="1"/>
  <c r="F2622" i="1"/>
  <c r="F2623" i="1"/>
  <c r="F2624" i="1"/>
  <c r="F2625" i="1"/>
  <c r="F2626" i="1"/>
  <c r="F2627" i="1"/>
  <c r="F2628" i="1"/>
  <c r="F2629" i="1"/>
  <c r="F2630" i="1"/>
  <c r="F2631" i="1"/>
  <c r="F2632" i="1"/>
  <c r="F2633" i="1"/>
  <c r="F2634" i="1"/>
  <c r="F2635" i="1"/>
  <c r="F2636" i="1"/>
  <c r="F2637" i="1"/>
  <c r="F2638" i="1"/>
  <c r="F2639" i="1"/>
  <c r="F2640" i="1"/>
  <c r="F2641" i="1"/>
  <c r="F2642" i="1"/>
  <c r="F2643" i="1"/>
  <c r="F2644" i="1"/>
  <c r="F2645" i="1"/>
  <c r="F2646" i="1"/>
  <c r="F2647" i="1"/>
  <c r="F2648" i="1"/>
  <c r="F2649" i="1"/>
  <c r="F2650" i="1"/>
  <c r="F2651" i="1"/>
  <c r="F2652" i="1"/>
  <c r="F2653" i="1"/>
  <c r="F2654" i="1"/>
  <c r="F2655" i="1"/>
  <c r="F2656" i="1"/>
  <c r="F2657" i="1"/>
  <c r="F2658" i="1"/>
  <c r="F2659" i="1"/>
  <c r="F2660" i="1"/>
  <c r="F2661" i="1"/>
  <c r="F2662" i="1"/>
  <c r="F2663" i="1"/>
  <c r="F2664" i="1"/>
  <c r="F2665" i="1"/>
  <c r="F2666" i="1"/>
  <c r="F2667" i="1"/>
  <c r="F2668" i="1"/>
  <c r="F2669" i="1"/>
  <c r="F2670" i="1"/>
  <c r="F2671" i="1"/>
  <c r="F2672" i="1"/>
  <c r="F2673" i="1"/>
  <c r="F2674" i="1"/>
  <c r="F2675" i="1"/>
  <c r="F2676" i="1"/>
  <c r="F2677" i="1"/>
  <c r="F2678" i="1"/>
  <c r="F2679" i="1"/>
  <c r="F2680" i="1"/>
  <c r="F2681" i="1"/>
  <c r="F2682" i="1"/>
  <c r="F2683" i="1"/>
  <c r="F2684" i="1"/>
  <c r="F2685" i="1"/>
  <c r="F2686" i="1"/>
  <c r="F2687" i="1"/>
  <c r="F2688" i="1"/>
  <c r="F2689" i="1"/>
  <c r="F2690" i="1"/>
  <c r="F2691" i="1"/>
  <c r="F2692" i="1"/>
  <c r="F2693" i="1"/>
  <c r="F2694" i="1"/>
  <c r="F2695" i="1"/>
  <c r="F2696" i="1"/>
  <c r="F2697" i="1"/>
  <c r="F2698" i="1"/>
  <c r="F2699" i="1"/>
  <c r="F2700" i="1"/>
  <c r="F2701" i="1"/>
  <c r="F2702" i="1"/>
  <c r="F2703" i="1"/>
  <c r="F2704" i="1"/>
  <c r="F2705" i="1"/>
  <c r="F2706" i="1"/>
  <c r="F2707" i="1"/>
  <c r="F2708" i="1"/>
  <c r="F2709" i="1"/>
  <c r="F2710" i="1"/>
  <c r="F2711" i="1"/>
  <c r="F2712" i="1"/>
  <c r="F2713" i="1"/>
  <c r="F2714" i="1"/>
  <c r="F2715" i="1"/>
  <c r="F2716" i="1"/>
  <c r="F2717" i="1"/>
  <c r="F2718" i="1"/>
  <c r="F2719" i="1"/>
  <c r="F2720" i="1"/>
  <c r="F2721" i="1"/>
  <c r="F2722" i="1"/>
  <c r="F2723" i="1"/>
  <c r="F2724" i="1"/>
  <c r="F2725" i="1"/>
  <c r="F2726" i="1"/>
  <c r="F2727" i="1"/>
  <c r="F2728" i="1"/>
  <c r="F2729" i="1"/>
  <c r="F2730" i="1"/>
  <c r="F2731" i="1"/>
  <c r="F2732" i="1"/>
  <c r="F2733" i="1"/>
  <c r="F2734" i="1"/>
  <c r="F2735" i="1"/>
  <c r="F2736" i="1"/>
  <c r="F2737" i="1"/>
  <c r="F2738" i="1"/>
  <c r="F2739" i="1"/>
  <c r="F2740" i="1"/>
  <c r="F2741" i="1"/>
  <c r="F2742" i="1"/>
  <c r="F2743" i="1"/>
  <c r="F2744" i="1"/>
  <c r="F2745" i="1"/>
  <c r="F2746" i="1"/>
  <c r="F2747" i="1"/>
  <c r="F2748" i="1"/>
  <c r="F2749" i="1"/>
  <c r="F2750" i="1"/>
  <c r="F2751" i="1"/>
  <c r="F2752" i="1"/>
  <c r="F2753" i="1"/>
  <c r="F2754" i="1"/>
  <c r="F2755" i="1"/>
  <c r="F2756" i="1"/>
  <c r="F2757" i="1"/>
  <c r="F2758" i="1"/>
  <c r="F2759" i="1"/>
  <c r="F2760" i="1"/>
  <c r="F2761" i="1"/>
  <c r="F2762" i="1"/>
  <c r="F2763" i="1"/>
  <c r="F2764" i="1"/>
  <c r="F2765" i="1"/>
  <c r="F2766" i="1"/>
  <c r="F2767" i="1"/>
  <c r="F2768" i="1"/>
  <c r="F2769" i="1"/>
  <c r="F2770" i="1"/>
  <c r="F2771" i="1"/>
  <c r="F2772" i="1"/>
  <c r="F2773" i="1"/>
  <c r="F2774" i="1"/>
  <c r="F2775" i="1"/>
  <c r="F2776" i="1"/>
  <c r="F2777" i="1"/>
  <c r="F2778" i="1"/>
  <c r="F2779" i="1"/>
  <c r="F2780" i="1"/>
  <c r="F2781" i="1"/>
  <c r="F2782" i="1"/>
  <c r="F2783" i="1"/>
  <c r="F2784" i="1"/>
  <c r="F2785" i="1"/>
  <c r="F2786" i="1"/>
  <c r="F2787" i="1"/>
  <c r="F2788" i="1"/>
  <c r="F2789" i="1"/>
  <c r="F2790" i="1"/>
  <c r="F2791" i="1"/>
  <c r="F2792" i="1"/>
  <c r="F2793" i="1"/>
  <c r="F2794" i="1"/>
  <c r="F2795" i="1"/>
  <c r="F2796" i="1"/>
  <c r="F2797" i="1"/>
  <c r="F2798" i="1"/>
  <c r="F2799" i="1"/>
  <c r="F2800" i="1"/>
  <c r="F2801" i="1"/>
  <c r="F2802" i="1"/>
  <c r="F2803" i="1"/>
  <c r="F2804" i="1"/>
  <c r="F2805" i="1"/>
  <c r="F2806" i="1"/>
  <c r="F2807" i="1"/>
  <c r="F2808" i="1"/>
  <c r="F2809" i="1"/>
  <c r="F2810" i="1"/>
  <c r="F2811" i="1"/>
  <c r="F2812" i="1"/>
  <c r="F2813" i="1"/>
  <c r="F2814" i="1"/>
  <c r="F2815" i="1"/>
  <c r="F2816" i="1"/>
  <c r="F2817" i="1"/>
  <c r="F2818" i="1"/>
  <c r="F2819" i="1"/>
  <c r="F2820" i="1"/>
  <c r="F2821" i="1"/>
  <c r="F2822" i="1"/>
  <c r="F2823" i="1"/>
  <c r="F2824" i="1"/>
  <c r="F2825" i="1"/>
  <c r="F2826" i="1"/>
  <c r="F2827" i="1"/>
  <c r="F2828" i="1"/>
  <c r="F2829" i="1"/>
  <c r="F2830" i="1"/>
  <c r="F2831" i="1"/>
  <c r="F2832" i="1"/>
  <c r="F2833" i="1"/>
  <c r="F2834" i="1"/>
  <c r="F2835" i="1"/>
  <c r="F2836" i="1"/>
  <c r="F2837" i="1"/>
  <c r="F2838" i="1"/>
  <c r="F2839" i="1"/>
  <c r="F2840" i="1"/>
  <c r="F2841" i="1"/>
  <c r="F2842" i="1"/>
  <c r="F2843" i="1"/>
  <c r="F2844" i="1"/>
  <c r="F2845" i="1"/>
  <c r="F2846" i="1"/>
  <c r="F2847" i="1"/>
  <c r="F2848" i="1"/>
  <c r="F2849" i="1"/>
  <c r="F2850" i="1"/>
  <c r="F2851" i="1"/>
  <c r="F2852" i="1"/>
  <c r="F2853" i="1"/>
  <c r="F2854" i="1"/>
  <c r="F2855" i="1"/>
  <c r="F2856" i="1"/>
  <c r="F2857" i="1"/>
  <c r="F2858" i="1"/>
  <c r="F2859" i="1"/>
  <c r="F2860" i="1"/>
  <c r="F2861" i="1"/>
  <c r="F2862" i="1"/>
  <c r="F12" i="1"/>
</calcChain>
</file>

<file path=xl/sharedStrings.xml><?xml version="1.0" encoding="utf-8"?>
<sst xmlns="http://schemas.openxmlformats.org/spreadsheetml/2006/main" count="20399" uniqueCount="10663">
  <si>
    <t>Plate</t>
  </si>
  <si>
    <t>Row</t>
  </si>
  <si>
    <t>Column</t>
  </si>
  <si>
    <t>Normalized Value</t>
  </si>
  <si>
    <t>ORF</t>
  </si>
  <si>
    <t>Gene</t>
  </si>
  <si>
    <t>Description</t>
  </si>
  <si>
    <t>[4]</t>
  </si>
  <si>
    <t>I</t>
  </si>
  <si>
    <t>YKL008C</t>
  </si>
  <si>
    <t>LAC1</t>
  </si>
  <si>
    <t>Ceramide synthase component; involved in synthesis of ceramide from C26(acyl)-coenzyme A and dihydrosphingosine or phytosphingosine, functionally equivalent to Lag1p; LAC1 has a paralog, LAG1, that arose from the whole genome duplication</t>
  </si>
  <si>
    <t>[3]</t>
  </si>
  <si>
    <t>M</t>
  </si>
  <si>
    <t>YER065C</t>
  </si>
  <si>
    <t>ICL1</t>
  </si>
  <si>
    <t>Isocitrate lyase; catalyzes the formation of succinate and glyoxylate from isocitrate, a key reaction of the glyoxylate cycle; expression of ICL1 is induced by growth on ethanol and repressed by growth on glucose</t>
  </si>
  <si>
    <t>[1]</t>
  </si>
  <si>
    <t>J</t>
  </si>
  <si>
    <t>YLR073C</t>
  </si>
  <si>
    <t>RFU1</t>
  </si>
  <si>
    <t>Protein that inhibits Doa4p deubiquitinating activity; contributes to ubiquitin homeostasis by regulating the conversion of free ubiquitin chains to ubiquitin monomers by Doa4p; GFP-fusion protein localizes to endosomes</t>
  </si>
  <si>
    <t>[2]</t>
  </si>
  <si>
    <t>K</t>
  </si>
  <si>
    <t>YPL201C</t>
  </si>
  <si>
    <t>YIG1</t>
  </si>
  <si>
    <t>Protein that interacts with glycerol 3-phosphatase; plays a role in anaerobic glycerol production; localizes to the nucleus and cytosol</t>
  </si>
  <si>
    <t>F</t>
  </si>
  <si>
    <t>YOR049C</t>
  </si>
  <si>
    <t>RSB1</t>
  </si>
  <si>
    <t>Suppressor of sphingoid LCB sensitivity of an LCB-lyase mutation; putative integral membrane transporter or flippase that may transport long chain bases (LCBs) from the cytoplasmic side toward the extracytoplasmic side of the membrane</t>
  </si>
  <si>
    <t>E</t>
  </si>
  <si>
    <t>YDR364C</t>
  </si>
  <si>
    <t>CDC40</t>
  </si>
  <si>
    <t>Pre-mRNA splicing factor; important for catalytic step II of pre-mRNA splicing and plays a role in cell cycle progression; required for DNA synthesis during mitosis and meiosis; has WD repeats</t>
  </si>
  <si>
    <t>[7]</t>
  </si>
  <si>
    <t>YKR009C</t>
  </si>
  <si>
    <t>FOX2</t>
  </si>
  <si>
    <t>3-hydroxyacyl-CoA dehydrogenase and enoyl-CoA hydratase; multifunctional enzyme of the peroxisomal fatty acid beta-oxidation pathway</t>
  </si>
  <si>
    <t>YLR064W</t>
  </si>
  <si>
    <t>PER33</t>
  </si>
  <si>
    <t>Protein that localizes to the endoplasmic reticulum; also associates with the nuclear pore complex; deletion extends chronological lifespan; highly conserved across species, orthologous to human TMEM33 and paralogous to Pom33p; protein abundance increases in response to DNA replication stress</t>
  </si>
  <si>
    <t>YDR079W</t>
  </si>
  <si>
    <t>PET100</t>
  </si>
  <si>
    <t>Chaperone that facilitates the assembly of cytochrome c oxidase; integral to the mitochondrial inner membrane; interacts with a subcomplex of subunits VII, VIIa, and VIII (Cox7p, Cox9p, and Cox8p) but not with the holoenzyme</t>
  </si>
  <si>
    <t>C</t>
  </si>
  <si>
    <t>YML052W</t>
  </si>
  <si>
    <t>SUR7</t>
  </si>
  <si>
    <t>Plasma membrane protein of unknown function involved with endocytosis; associated with endocytosis along with Pil1p and Lsp1p; component of eisosomes; sporulation and plasma membrane sphingolipid content are altered in mutants; localizes to furrow-like invaginations (MCC patches)</t>
  </si>
  <si>
    <t>YLR126C</t>
  </si>
  <si>
    <t>-</t>
  </si>
  <si>
    <t>Putative glutamine amidotransferase; has Aft1p-binding motif in the promoter; may be involved in copper and iron homeostasis; YLR126C is not an essential protein; relocalizes from nucleus to cytoplasmic foci upon DNA replication stress</t>
  </si>
  <si>
    <t>YMR040W</t>
  </si>
  <si>
    <t>YET2</t>
  </si>
  <si>
    <t>Protein of unknown function that may interact with ribosomes; based on co-purification experiments; homolog of human BAP31 protein; YET2 has a paralog, YET1, that arose from the whole genome duplication</t>
  </si>
  <si>
    <t>H</t>
  </si>
  <si>
    <t>YPL105C</t>
  </si>
  <si>
    <t>SYH1</t>
  </si>
  <si>
    <t>Protein of unknown function that influences nuclear pore distribution; co-purifies with ribosomes; contains a GYF domain, which bind proline-rich sequences; deletion extends chronological lifespan; SYH1 has a paralog, SMY2, that arose from the whole genome duplication</t>
  </si>
  <si>
    <t>[12]</t>
  </si>
  <si>
    <t>YGL146C</t>
  </si>
  <si>
    <t>RRT6</t>
  </si>
  <si>
    <t>Putative protein of unknown function; non-essential gene identified in a screen for mutants with increased levels of rDNA transcription; contains two putative transmembrane spans, but no significant homology to other known proteins</t>
  </si>
  <si>
    <t>YLR184W</t>
  </si>
  <si>
    <t>Dubious open reading frame; unlikely to encode a functional protein, based on available experimental and comparative sequence data</t>
  </si>
  <si>
    <t>D</t>
  </si>
  <si>
    <t>YFR053C</t>
  </si>
  <si>
    <t>HXK1</t>
  </si>
  <si>
    <t>Hexokinase isoenzyme 1; a cytosolic protein that catalyzes phosphorylation of glucose during glucose metabolism; expression is highest during growth on non-glucose carbon sources; glucose-induced repression involves hexokinase Hxk2p; HXK1 has a paralog, HXK2, that arose from the whole genome duplication</t>
  </si>
  <si>
    <t>[6]</t>
  </si>
  <si>
    <t>YPL058C</t>
  </si>
  <si>
    <t>PDR12</t>
  </si>
  <si>
    <t>Plasma membrane ATP-binding cassette (ABC) transporter; weak-acid-inducible multidrug transporter required for weak organic acid resistance; induced by sorbate and benzoate and regulated by War1p; mutants exhibit sorbate hypersensitivity</t>
  </si>
  <si>
    <t>YML019W</t>
  </si>
  <si>
    <t>OST6</t>
  </si>
  <si>
    <t>Subunit of the oligosaccharyltransferase complex of the ER lumen; complex catalyzes asparagine-linked glycosylation of newly synthesized proteins; similar to and partially functionally redundant with Ost3p</t>
  </si>
  <si>
    <t>YGL026C</t>
  </si>
  <si>
    <t>TRP5</t>
  </si>
  <si>
    <t>Tryptophan synthase; catalyzes the last step of tryptophan biosynthesis; regulated by the general control system of amino acid biosynthesis</t>
  </si>
  <si>
    <t>YPL269W</t>
  </si>
  <si>
    <t>KAR9</t>
  </si>
  <si>
    <t>Karyogamy protein; required for correct positioning of the mitotic spindle and for orienting cytoplasmic microtubules; localizes at the shmoo tip in mating cells and at the tip of the growing bud in small-budded cells through anaphase</t>
  </si>
  <si>
    <t>YDR083W</t>
  </si>
  <si>
    <t>RRP8</t>
  </si>
  <si>
    <t>Nucleolar S-adenosylmethionine-dependent rRNA methyltransferase; methylates adenine (m1A) of the large subunit (LSU) rRNA at position 645; involved in pre-rRNA cleavage at site A2; mutation is synthetically lethal with a gar1 mutation; deletion disrupts telomere maintenance by influencing the expression of neighboring gene STN1</t>
  </si>
  <si>
    <t>YEL048C</t>
  </si>
  <si>
    <t>TCA17</t>
  </si>
  <si>
    <t>Component of transport protein particle (TRAPP) complex II; TRAPPII is a multimeric guanine nucleotide-exchange factor for the GTPase Ypt1p, regulating intra-Golgi and endosome-Golgi traffic; promotes association of TRAPPII-specific subunits with the TRAPP core complex; sedlin related; human Sedlin mutations cause SEDT, a skeletal disorder</t>
  </si>
  <si>
    <t>YER067W</t>
  </si>
  <si>
    <t>RGI1</t>
  </si>
  <si>
    <t>Protein of unknown function; involved in energy metabolism under respiratory conditions; protein abundance is increased upon intracellular iron depletion or in response to DNA replication stress; RGI1 has a paralog, RGI2, that arose from the whole genome duplication</t>
  </si>
  <si>
    <t>L</t>
  </si>
  <si>
    <t>YHL047C</t>
  </si>
  <si>
    <t>ARN2</t>
  </si>
  <si>
    <t>Transporter; member of the ARN family of transporters that specifically recognize siderophore-iron chelates; responsible for uptake of iron bound to the siderophore triacetylfusarinine C</t>
  </si>
  <si>
    <t>YBR194W</t>
  </si>
  <si>
    <t>AIM4</t>
  </si>
  <si>
    <t>Protein proposed to be associated with the nuclear pore complex; null mutant is viable, displays elevated frequency of mitochondrial genome loss and is sensitive to freeze-thaw stress</t>
  </si>
  <si>
    <t>YKL040C</t>
  </si>
  <si>
    <t>NFU1</t>
  </si>
  <si>
    <t>Protein involved in iron metabolism in mitochondria; similar to NifU, which is a protein required for the maturation of the Fe/S clusters of nitrogenase in nitrogen-fixing bacteria</t>
  </si>
  <si>
    <t>YGL050W</t>
  </si>
  <si>
    <t>TYW3</t>
  </si>
  <si>
    <t>tRNA methyltransferase required for synthesis of wybutosine; a modified guanosine found at the 3'-position adjacent to the anticodon of phenylalanine tRNA which supports reading frame maintenance by stabilizing codon-anticodon interactions</t>
  </si>
  <si>
    <t>YMR024W</t>
  </si>
  <si>
    <t>MRPL3</t>
  </si>
  <si>
    <t>Mitochondrial ribosomal protein of the large subunit; located in close proximity to the polypeptide exit channel of the ribosome; mutations in human homolog MRPL44 cause childhood cardiomyopathy; human MRPL44 deficiency results in inefficient assembly of the mitochondrial ribosome, and in tissue-specific respiratory chain deficiency, manifesting as either Complex I+Complex IV or Complex IV deficiency, depending on a cell type</t>
  </si>
  <si>
    <t>YKR007W</t>
  </si>
  <si>
    <t>MEH1</t>
  </si>
  <si>
    <t>Component of the EGO and GSE complexes; EGO is involved in the regulation of microautophagy and GSE is required for proper sorting of amino acid permease Gap1p; loss results in a defect in vacuolar acidification</t>
  </si>
  <si>
    <t>YLR182W</t>
  </si>
  <si>
    <t>SWI6</t>
  </si>
  <si>
    <t>Transcription cofactor; forms complexes with Swi4p and Mbp1p to regulate transcription at the G1/S transition; involved in meiotic gene expression; also binds Stb1p to regulate transcription at START; cell wall stress induces phosphorylation by Mpk1p, which regulates Swi6p localization; required for the unfolded protein response, independently of its known transcriptional coactivators</t>
  </si>
  <si>
    <t>YHR135C</t>
  </si>
  <si>
    <t>YCK1</t>
  </si>
  <si>
    <t>Palmitoylated plasma membrane-bound casein kinase I (CK1) isoform; shares redundant functions with Yck2p in morphogenesis, proper septin assembly, endocytic trafficking, and glucose sensing; stabilized by Sod1p binding in the presence of glucose and oxygen, causing glucose repression of respiratory metabolism; YCK1 has a paralog, YCK2, that arose from the whole genome duplication</t>
  </si>
  <si>
    <t>O</t>
  </si>
  <si>
    <t>YMR153W</t>
  </si>
  <si>
    <t>NUP53</t>
  </si>
  <si>
    <t>FG-nucleoporin component of central core of nuclear pore complex (NPC); also part of the NPC nuclear basket; contributes directly to nucleocytoplasmic transport; involved in regulation of transcription and mitosis; induces membrane tubulation, which may contribute to nuclear pore assembly; NUP53 has a paralog, ASM4, that arose from the whole genome duplication</t>
  </si>
  <si>
    <t>[8]</t>
  </si>
  <si>
    <t>G</t>
  </si>
  <si>
    <t>YOL121C</t>
  </si>
  <si>
    <t>RPS19A</t>
  </si>
  <si>
    <t>Protein component of the small (40S) ribosomal subunit; required for assembly and maturation of pre-40 S particles; homologous to mammalian ribosomal protein S19, no bacterial homolog; mutations in human RPS19 are associated with Diamond Blackfan anemia; RPS19A has a paralog, RPS19B, that arose from the whole genome duplication</t>
  </si>
  <si>
    <t>YDR067C</t>
  </si>
  <si>
    <t>OCA6</t>
  </si>
  <si>
    <t>Cytoplasmic protein required for replication of Brome mosaic virus; S. cerevisiae is a model system for studying positive-strand RNA virus replication; null mutation confers sensitivity to tunicamycin and DTT</t>
  </si>
  <si>
    <t>YPR008W</t>
  </si>
  <si>
    <t>HAA1</t>
  </si>
  <si>
    <t>Transcriptional activator involved in adaptation to weak acid stress; activates transcription of TPO2, YRO2, and other genes encoding membrane stress proteins; HAA1 has a paralog, CUP2, that arose from the whole genome duplication; relocalizes from cytoplasm to nucleus upon DNA replication stress</t>
  </si>
  <si>
    <t>YER150W</t>
  </si>
  <si>
    <t>SPI1</t>
  </si>
  <si>
    <t>GPI-anchored cell wall protein involved in weak acid resistance; basal expression requires Msn2p/Msn4p; expression is induced under conditions of stress and during the diauxic shift; SPI1 has a paralog, SED1, that arose from the whole genome duplication</t>
  </si>
  <si>
    <t>YBR182C</t>
  </si>
  <si>
    <t>SMP1</t>
  </si>
  <si>
    <t>Putative transcription factor of the MADS-box family; involved in regulating the response to osmotic stress; SMP1 has a paralog, RLM1, that arose from the whole genome duplication</t>
  </si>
  <si>
    <t>N</t>
  </si>
  <si>
    <t>YGL229C</t>
  </si>
  <si>
    <t>SAP4</t>
  </si>
  <si>
    <t>Protein required for function of the Sit4p protein phosphatase; member of a family of similar proteins that form complexes with Sit4p, including Sap155p, Sap185p, and Sap190p; SAP4 has a paralog, SAP155, that arose from the whole genome duplication</t>
  </si>
  <si>
    <t>YML008C</t>
  </si>
  <si>
    <t>ERG6</t>
  </si>
  <si>
    <t>Delta(24)-sterol C-methyltransferase; converts zymosterol to fecosterol in the ergosterol biosynthetic pathway by methylating position C-24; localized to lipid particles, the plasma membrane-associated endoplasmic reticulum, and the mitochondrial outer membrane</t>
  </si>
  <si>
    <t>YOR303W</t>
  </si>
  <si>
    <t>CPA1</t>
  </si>
  <si>
    <t>Small subunit of carbamoyl phosphate synthetase; carbamoyl phosphate synthetase catalyzes a step in the synthesis of citrulline, an arginine precursor; translationally regulated by an attenuator peptide encoded by YOR302W within the CPA1 mRNA 5'-leader</t>
  </si>
  <si>
    <t>YMR007W</t>
  </si>
  <si>
    <t>YDR405W</t>
  </si>
  <si>
    <t>MRP20</t>
  </si>
  <si>
    <t>Mitochondrial ribosomal protein of the large subunit</t>
  </si>
  <si>
    <t>YLR280C</t>
  </si>
  <si>
    <t>YPR043W</t>
  </si>
  <si>
    <t>RPL43A</t>
  </si>
  <si>
    <t>Ribosomal 60S subunit protein L43A; null mutation confers a dominant lethal phenotype; homologous to mammalian ribosomal protein L37A, no bacterial homolog; RPL43A has a paralog, RPL43B, that arose from the whole genome duplication</t>
  </si>
  <si>
    <t>YHL043W</t>
  </si>
  <si>
    <t>ECM34</t>
  </si>
  <si>
    <t>Putative protein of unknown function; member of the DUP380 subfamily of conserved, often subtelomerically-encoded proteins</t>
  </si>
  <si>
    <t>YHL040C</t>
  </si>
  <si>
    <t>ARN1</t>
  </si>
  <si>
    <t>ARN family transporter for siderophore-iron chelates; responsible for uptake of iron bound to ferrirubin, ferrirhodin, and related siderophores; protein increases in abundance and relocalizes to the vacuole upon DNA replication stress</t>
  </si>
  <si>
    <t>YFL054C</t>
  </si>
  <si>
    <t>Putative channel-like protein; similar to Fps1p; mediates passive diffusion of glycerol in the presence of ethanol</t>
  </si>
  <si>
    <t>YGL177W</t>
  </si>
  <si>
    <t>YOL107W</t>
  </si>
  <si>
    <t>Putative protein of unknown function; green fluorescent protein (GFP)-fusion protein localizes to the cytoplasm and colocalizes in a punctate pattern with the early golgi/COPI vesicles; YOL107W is not an essential protein</t>
  </si>
  <si>
    <t>YMR222C</t>
  </si>
  <si>
    <t>FSH2</t>
  </si>
  <si>
    <t>Putative serine hydrolase that localizes to the cytoplasm; sequence is similar to S. cerevisiae Fsh1p and Fsh3p and the human candidate tumor suppressor OVCA2</t>
  </si>
  <si>
    <t>YML109W</t>
  </si>
  <si>
    <t>ZDS2</t>
  </si>
  <si>
    <t>Protein with a role in regulating Swe1p-dependent polarized growth; involved in maintenance of Cdc55p in the cytoplasm where it promotes mitotic entry; interacts with silencing proteins at the telomere; implicated in the mitotic exit network through regulation of Cdc14p localization; ZDS2 has a paralog, ZDS1, that arose from the whole genome duplication</t>
  </si>
  <si>
    <t>YOR070C</t>
  </si>
  <si>
    <t>GYP1</t>
  </si>
  <si>
    <t>Cis-golgi GTPase-activating protein (GAP) for yeast Rabs; the Rab family members are Ypt1p (in vivo) and for Ypt1p, Sec4p, Ypt7p, and Ypt51p (in vitro); involved in vesicle docking and fusion</t>
  </si>
  <si>
    <t>YBR187W</t>
  </si>
  <si>
    <t>GDT1</t>
  </si>
  <si>
    <t>Protein of unknown function involved in calcium homeostasis; localizes to the cis- and medial-Golgi apparatus; GFP-fusion protein localizes to the vacuole; TMEM165, a human gene which causes Congenital Disorders of Glycosylation is orthologous and functionally complements the null allele; expression pattern and physical interactions suggest a possible role in ribosome biogenesis; expression reduced in a gcr1 null mutant</t>
  </si>
  <si>
    <t>YFL026W</t>
  </si>
  <si>
    <t>STE2</t>
  </si>
  <si>
    <t>Receptor for alpha-factor pheromone; seven transmembrane-domain GPCR that interacts with both pheromone and a heterotrimeric G protein to initiate the signaling response that leads to mating between haploid a and alpha cells</t>
  </si>
  <si>
    <t>YGL031C</t>
  </si>
  <si>
    <t>RPL24A</t>
  </si>
  <si>
    <t>Ribosomal 60S subunit protein L24A; not essential for translation but may be required for normal translation rate; homologous to mammalian ribosomal protein L24, no bacterial homolog; RPL24A has a paralog, RPL24B, that arose from the whole genome duplication</t>
  </si>
  <si>
    <t>YCR002C</t>
  </si>
  <si>
    <t>CDC10</t>
  </si>
  <si>
    <t>Component of the septin ring, required for cytokinesis; septins are GTP-binding proteins that assemble into rod-like hetero-oligomers that can associate to form filaments; septin rings at the mother-bud neck act as scaffolds for recruiting cell division factors and as barriers to prevent diffusion of specific proteins between mother and daughter cells; N-terminus interacts with phosphatidylinositol-4,5-bisphosphate; protein abundance increases under DNA damage stress</t>
  </si>
  <si>
    <t>YML121W</t>
  </si>
  <si>
    <t>GTR1</t>
  </si>
  <si>
    <t>Cytoplasmic GTPase; forms a heterodimer with Gtr2p to stimulate TORC1 in response to amino acids; component of GSE complex, which is required for sorting of Gap1p; involved in phosphate transport and telomeric silencing; similar to human RagA and RagB</t>
  </si>
  <si>
    <t>YDR458C</t>
  </si>
  <si>
    <t>HEH2</t>
  </si>
  <si>
    <t>Inner nuclear membrane (INM) protein; contains helix-extension-helix (HEH) motif, nuclear localization signal sequence; targeting to the INM requires the Srp1p-Kap95p karyopherins and the Ran cycle; HEH2 has a paralog, SRC1, that arose from the whole genome duplication</t>
  </si>
  <si>
    <t>YGL213C</t>
  </si>
  <si>
    <t>SKI8</t>
  </si>
  <si>
    <t>Ski complex component and WD-repeat protein; mediates 3'-5' RNA degradation by the cytoplasmic exosome; also required for meiotic double-strand break recombination; null mutants have superkiller phenotype</t>
  </si>
  <si>
    <t>YPL091W</t>
  </si>
  <si>
    <t>GLR1</t>
  </si>
  <si>
    <t>Cytosolic and mitochondrial glutathione oxidoreductase; converts oxidized glutathione to reduced glutathione; cytosolic Glr1p is the main determinant of the glutathione redox state of the mitochondrial intermembrane space; mitochondrial Glr1p has a role in resistance to hyperoxia; protein abundance increases in response to DNA replication stress</t>
  </si>
  <si>
    <t>YDR305C</t>
  </si>
  <si>
    <t>HNT2</t>
  </si>
  <si>
    <t>Dinucleoside triphosphate hydrolase; has similarity to the tumor suppressor FHIT and belongs to the histidine triad (HIT) superfamily of nucleotide-binding proteins</t>
  </si>
  <si>
    <t>YGR234W</t>
  </si>
  <si>
    <t>YHB1</t>
  </si>
  <si>
    <t>Nitric oxide oxidoreductase; flavohemoglobin involved in nitric oxide detoxification; plays a role in the oxidative and nitrosative stress responses; protein increases in abundance and relocalizes from nucleus to cytoplasmic foci upon DNA replication stress</t>
  </si>
  <si>
    <t>YML007W</t>
  </si>
  <si>
    <t>YAP1</t>
  </si>
  <si>
    <t>Basic leucine zipper (bZIP) transcription factor; required for oxidative stress tolerance; activated by H2O2 through the multistep formation of disulfide bonds and transit from the cytoplasm to the nucleus; Yap1p is degraded in the nucleus after the oxidative stress has passed; mediates resistance to cadmium; relative distribution to the nucleus increases upon DNA replication stress; YAP1 has a paralog, CAD1, that arose from the whole genome duplication</t>
  </si>
  <si>
    <t>YBL071C</t>
  </si>
  <si>
    <t>YDR219C</t>
  </si>
  <si>
    <t>MFB1</t>
  </si>
  <si>
    <t>Mitochondria-associated F-box protein; involved in maintenance of normal mitochondrial morphology; interacts with Skp1p through the F-box motif; preferentially localizes to the mother cell during budding</t>
  </si>
  <si>
    <t>YBR261C</t>
  </si>
  <si>
    <t>TAE1</t>
  </si>
  <si>
    <t>AdoMet-dependent proline methyltransferase; catalyzes the dimethylation of ribosomal proteins Rpl12 and Rps25 at N-terminal proline residues; has a role in protein synthesis; fusion protein localizes to the cytoplasm</t>
  </si>
  <si>
    <t>YGL167C</t>
  </si>
  <si>
    <t>PMR1</t>
  </si>
  <si>
    <t>High affinity Ca2+/Mn2+ P-type ATPase; required for Ca2+ and Mn2+ transport into Golgi; involved in Ca2+ dependent protein sorting and processing; D53A mutant (Mn2+ transporting) is rapamycin sensitive, Q783A mutant (Ca2+ transporting) is rapamycin resistant; Mn2+ transport into Golgi lumen appears to be required for rapamycin sensitivity; mutations in human homolog ATP2C1 cause acantholytic skin condition Hailey-Hailey disease</t>
  </si>
  <si>
    <t>B</t>
  </si>
  <si>
    <t>YBR233W</t>
  </si>
  <si>
    <t>PBP2</t>
  </si>
  <si>
    <t>RNA binding protein; has similarity to mammalian heterogeneous nuclear RNP K protein, involved in the regulation of telomere position effect and telomere length; relative distribution to the nucleus increases upon DNA replication stress</t>
  </si>
  <si>
    <t>YML071C</t>
  </si>
  <si>
    <t>COG8</t>
  </si>
  <si>
    <t>Component of the conserved oligomeric Golgi complex; a cytosolic tethering complex (Cog1p through Cog8p) that functions in protein trafficking to mediate fusion of transport vesicles to Golgi compartments</t>
  </si>
  <si>
    <t>YOR299W</t>
  </si>
  <si>
    <t>BUD7</t>
  </si>
  <si>
    <t>Member of the ChAPs family (Chs5p-Arf1p-binding proteins); members include Bch1p, Bch2p, Bud7p, and Chs6p; ChAPs family proteins form the exomer complex with Chs5p to mediate export of specific cargo proteins, including Chs3p, from the Golgi to the plasma membrane; BUD7 has a paralog, BCH1, that arose from the whole genome duplication</t>
  </si>
  <si>
    <t>YCR092C</t>
  </si>
  <si>
    <t>MSH3</t>
  </si>
  <si>
    <t>Mismatch repair protein; forms dimers with Msh2p that mediate repair of insertion or deletion mutations and removal of nonhomologous DNA ends, contains a PCNA (Pol30p) binding motif required for genome stability</t>
  </si>
  <si>
    <t>YPL206C</t>
  </si>
  <si>
    <t>PGC1</t>
  </si>
  <si>
    <t>Phosphatidyl Glycerol phospholipase C; regulates the phosphatidylglycerol (PG) content via a phospholipase C-type degradation mechanism; contains glycerophosphodiester phosphodiesterase motifs</t>
  </si>
  <si>
    <t>[10]</t>
  </si>
  <si>
    <t>YGL235W</t>
  </si>
  <si>
    <t>Putative protein of unknown function; potential Cdc28p substrate; null mutant displays increased resistance to antifungal agents gliotoxin, cycloheximide and H2O2</t>
  </si>
  <si>
    <t>YML020W</t>
  </si>
  <si>
    <t>Putative protein of unknown function</t>
  </si>
  <si>
    <t>YPL078C</t>
  </si>
  <si>
    <t>ATP4</t>
  </si>
  <si>
    <t>Subunit b of the stator stalk of mitochondrial F1F0 ATP synthase; ATP synthase is a large, evolutionarily conserved enzyme complex required for ATP synthesis; contributes to the oligomerization of the complex, which in turn determines the shape of inner membrane cristae; phosphorylated</t>
  </si>
  <si>
    <t>YKL026C</t>
  </si>
  <si>
    <t>GPX1</t>
  </si>
  <si>
    <t>Phospholipid hydroperoxide glutathione peroxidase; induced by glucose starvation that protects cells from phospholipid hydroperoxides and nonphospholipid peroxides during oxidative stress; GPX1 has a paralog, HYR1, that arose from the whole genome duplication</t>
  </si>
  <si>
    <t>YAR042W</t>
  </si>
  <si>
    <t>SWH1</t>
  </si>
  <si>
    <t>Protein similar to mammalian oxysterol-binding protein; contains ankyrin repeats; localizes to the Golgi and the nucleus-vacuole junction; SWH1 has a paralog, OSH2, that arose from the whole genome duplication</t>
  </si>
  <si>
    <t>[9]</t>
  </si>
  <si>
    <t>YPR040W</t>
  </si>
  <si>
    <t>TIP41</t>
  </si>
  <si>
    <t>Protein that interacts with Tap42p, which regulates PP2A; component of the TOR (target of rapamycin) signaling pathway; protein abundance increases in response to DNA replication stress</t>
  </si>
  <si>
    <t>YBR157C</t>
  </si>
  <si>
    <t>ICS2</t>
  </si>
  <si>
    <t>Protein of unknown function; null mutation does not confer any obvious defects in growth, spore germination, viability, or carbohydrate utilization</t>
  </si>
  <si>
    <t>YLR183C</t>
  </si>
  <si>
    <t>TOS4</t>
  </si>
  <si>
    <t>Putative transcription factor, contains Forkhead Associated domain; found associated with chromatin; target of SBF transcription factor; expression is periodic and peaks in G1; involved in DNA replication checkpoint response; interacts with Rpd3 and Set3 histone deacetylase (HDAC) complexes; APCC(Cdh1) substrate; relative distribution to the nucleus increases upon DNA replication stress; TOS4 has a paralog, PLM2, that arose from the whole genome duplication</t>
  </si>
  <si>
    <t>YKL177W</t>
  </si>
  <si>
    <t>Dubious open reading frame; unlikely to encode a functional protein, based on available experimental and comparative sequence data; partially overlaps the verified gene STE3</t>
  </si>
  <si>
    <t>YML100W</t>
  </si>
  <si>
    <t>TSL1</t>
  </si>
  <si>
    <t>Large subunit of trehalose 6-phosphate synthase/phosphatase complex; Tps1p-Tps2p complex converts uridine-5'-diphosphoglucose and glucose 6-phosphate to trehalose; contributes to survival to acute lethal heat stress; mutant has aneuploidy tolerance; protein abundance increases in response to DNA replication stress; TSL1 has a paralog, TPS3, that arose from the whole genome duplication</t>
  </si>
  <si>
    <t>YOR298W</t>
  </si>
  <si>
    <t>MUM3</t>
  </si>
  <si>
    <t>Protein of unknown function involved in outer spore wall organization; has similarity to the tafazzins superfamily of acyltransferases</t>
  </si>
  <si>
    <t>YKR100C</t>
  </si>
  <si>
    <t>SKG1</t>
  </si>
  <si>
    <t>Transmembrane protein with a role in cell wall polymer composition; localizes on inner surface of plasma membrane at bud and in daughter cell; SKG1 has a paralog, AIM20, that arose from the whole genome duplication</t>
  </si>
  <si>
    <t>YBR172C</t>
  </si>
  <si>
    <t>SMY2</t>
  </si>
  <si>
    <t>GYF domain protein; involved in COPII vesicle formation; interacts with the Sec23p/Sec24p subcomplex; overexpression suppresses the temperature sensitivity of a myo2 mutant; similar to S. pombe Mpd2; SMY2 has a paralog, SYH1, that arose from the whole genome duplication</t>
  </si>
  <si>
    <t>YML003W</t>
  </si>
  <si>
    <t>YPR173C</t>
  </si>
  <si>
    <t>VPS4</t>
  </si>
  <si>
    <t>AAA-ATPase involved in multivesicular body (MVB) protein sorting; ATP-bound Vps4p localizes to endosomes and catalyzes ESCRT-III disassembly and membrane release; ATPase activity is activated by Vta1p; regulates cellular sterol metabolism</t>
  </si>
  <si>
    <t>YOR002W</t>
  </si>
  <si>
    <t>ALG6</t>
  </si>
  <si>
    <t>Alpha 1,3 glucosyltransferase; involved in transfer of oligosaccharides from dolichyl pyrophosphate to asparagine residues of proteins during N-linked protein glycosylation; mutations in human ortholog are associated with disease</t>
  </si>
  <si>
    <t>YKL067W</t>
  </si>
  <si>
    <t>YNK1</t>
  </si>
  <si>
    <t>Nucleoside diphosphate kinase; catalyzes the transfer of gamma phosphates from nucleoside triphosphates, usually ATP, to nucleoside diphosphates by a mechanism that involves formation of an autophosphorylated enzyme intermediate; protein abundance increases in response to DNA replication stress</t>
  </si>
  <si>
    <t>YLR042C</t>
  </si>
  <si>
    <t>Cell wall protein of unknown function; localizes to the cytoplasm; deletion improves xylose fermentation in industrially engineered strains; YLL042C is not an essential gene</t>
  </si>
  <si>
    <t>YMR193C-A</t>
  </si>
  <si>
    <t>YGR282C</t>
  </si>
  <si>
    <t>BGL2</t>
  </si>
  <si>
    <t>Endo-beta-1,3-glucanase; major protein of the cell wall, involved in cell wall maintenance; involved in incorporation of newly synthesized mannoprotein molecules into the cell wall</t>
  </si>
  <si>
    <t>YMR205C</t>
  </si>
  <si>
    <t>PFK2</t>
  </si>
  <si>
    <t>Beta subunit of heterooctameric phosphofructokinase; involved in glycolysis; indispensable for anaerobic growth; activated by fructose-2,6-bisphosphate and AMP; mutation inhibits glucose induction of cell cycle-related genes</t>
  </si>
  <si>
    <t>YMR065W</t>
  </si>
  <si>
    <t>KAR5</t>
  </si>
  <si>
    <t>Protein required for nuclear membrane fusion during karyogamy; localizes to the membrane with a soluble portion in the endoplasmic reticulum lumen, may form a complex with Jem1p and Kar2p; similar to zebrafish Brambleberry protein; expression of the gene is regulated by pheromone</t>
  </si>
  <si>
    <t>YDR467C</t>
  </si>
  <si>
    <t>YML106W</t>
  </si>
  <si>
    <t>URA5</t>
  </si>
  <si>
    <t>Major orotate phosphoribosyltransferase (OPRTase) isozyme; catalyzes the fifth enzymatic step in de novo biosynthesis of pyrimidines, converting orotate into orotidine-5'-phosphate; URA5 has a paralog, URA10, that arose from the whole genome duplication</t>
  </si>
  <si>
    <t>YPR140W</t>
  </si>
  <si>
    <t>TAZ1</t>
  </si>
  <si>
    <t>Lyso-phosphatidylcholine acyltransferase; required for normal phospholipid content of mitochondrial membranes; major determinant of the final acyl chain composition of the mitochondrial-specific phospholipid cardiolipin; mutations in human ortholog tafazzin cause Barth syndrome, a rare X-linked disease characterized by skeletal and cardiomyopathy and bouts of cyclic neutropenia</t>
  </si>
  <si>
    <t>YLR102C</t>
  </si>
  <si>
    <t>APC9</t>
  </si>
  <si>
    <t>Subunit of the Anaphase-Promoting Complex/Cyclosome (APC/C); APC/C is a ubiquitin-protein ligase required for degradation of anaphase inhibitors, including mitotic cyclins, during the metaphase/anaphase transition</t>
  </si>
  <si>
    <t>YOL015W</t>
  </si>
  <si>
    <t>IRC10</t>
  </si>
  <si>
    <t>Putative protein of unknown function; null mutant displays increased levels of spontaneous Rad52p foci</t>
  </si>
  <si>
    <t>YDL204W</t>
  </si>
  <si>
    <t>RTN2</t>
  </si>
  <si>
    <t>Reticulon protein; stabilizes membrane curvature; involved in nuclear pore assembly and maintenance of tubular ER morphology; interacts with exocyst subunit Sec6p, Yip3p, and Sbh1p; much less abundant than Rtn1p; rtn1 rtn2 yop1 triple mutant lacks tubular ER; member of RTNLA (reticulon-like A) subfamily; protein increases in abundance and relocalizes to plasma membrane upon DNA replication stress; RTN2 has a paralog, RTN1, that arose from the whole genome duplication</t>
  </si>
  <si>
    <t>YOR352W</t>
  </si>
  <si>
    <t>TFB6</t>
  </si>
  <si>
    <t>Subunit of TFIIH complex; facilities dissociation of the Ssl2p helices from TFIIH; expression levels regulated by Arg5,6p; green fluorescent protein (GFP)-fusion protein localizes to the cytoplasm and nucleus</t>
  </si>
  <si>
    <t>YDR508C</t>
  </si>
  <si>
    <t>GNP1</t>
  </si>
  <si>
    <t>High-affinity glutamine permease; also transports Leu, Ser, Thr, Cys, Met and Asn; expression is fully dependent on Grr1p and modulated by the Ssy1p-Ptr3p-Ssy5p (SPS) sensor of extracellular amino acids; GNP1 has a paralog, AGP1, that arose from the whole genome duplication</t>
  </si>
  <si>
    <t>YJL078C</t>
  </si>
  <si>
    <t>PRY3</t>
  </si>
  <si>
    <t>Cell wall-associated protein involved in export of acetylated sterols; member of the CAP protein superfamily (cysteine-rich secretory proteins (CRISP), antigen 5, and pathogenesis related 1 proteins); role in mating efficiency; expression of full-length transcript is daughter cell-specific; in response to alpha factor, a short transcript starting at +452 is expressed and the long form is repressed by Ste12p</t>
  </si>
  <si>
    <t>YDR485C</t>
  </si>
  <si>
    <t>VPS72</t>
  </si>
  <si>
    <t>Htz1p-binding component of the SWR1 complex; exchanges histone variant H2AZ (Htz1p) for chromatin-bound histone H2A; may function as a lock that prevents removal of H2AZ from nucleosomes; required for vacuolar protein sorting</t>
  </si>
  <si>
    <t>YMR002W</t>
  </si>
  <si>
    <t>MIX17</t>
  </si>
  <si>
    <t>Mitochondrial intermembrane space protein; required for normal oxygen consumption; contains twin cysteine-x9-cysteine motifs; protein abundance increases in response to DNA replication stress</t>
  </si>
  <si>
    <t>YPL263C</t>
  </si>
  <si>
    <t>KEL3</t>
  </si>
  <si>
    <t>Cytoplasmic protein of unknown function</t>
  </si>
  <si>
    <t>YMR206W</t>
  </si>
  <si>
    <t>Putative protein of unknown function; not an essential gene; YMR206W has a paralog, YNR014W, that arose from the whole genome duplication</t>
  </si>
  <si>
    <t>YMR034C</t>
  </si>
  <si>
    <t>Putative transporter; member of the SLC10 carrier family; identified in a transposon mutagenesis screen as a gene involved in azole resistance; YMR034C is not an essential gene</t>
  </si>
  <si>
    <t>YOR087W</t>
  </si>
  <si>
    <t>YVC1</t>
  </si>
  <si>
    <t>Vacuolar cation channel; mediates release of Ca(2+) from the vacuole in response to hyperosmotic shock</t>
  </si>
  <si>
    <t>YLL017W</t>
  </si>
  <si>
    <t>YGR184C</t>
  </si>
  <si>
    <t>UBR1</t>
  </si>
  <si>
    <t>E3 ubiquitin ligase (N-recognin); heterodimerizes with Rad6p to ubiquitinate substrates in the N-end rule pathway; role in endoplasmic reticulum-associated protein degradation (ERAD) in the absence of canonical ER membrane ligases or after stress; major role in targeting misfolded cytosolic proteins for degradation; regulates peptide transport via Cup9p ubiquitination; mutation in human UBR1 causes Johansson-Blizzard Syndrome (JBS)</t>
  </si>
  <si>
    <t>YMR036C</t>
  </si>
  <si>
    <t>MIH1</t>
  </si>
  <si>
    <t>Protein tyrosine phosphatase involved in cell cycle control; regulates the phosphorylation state of Cdc28p; homolog of S. pombe cdc25</t>
  </si>
  <si>
    <t>YPL054W</t>
  </si>
  <si>
    <t>LEE1</t>
  </si>
  <si>
    <t>Zinc-finger protein of unknown function</t>
  </si>
  <si>
    <t>YLR130C</t>
  </si>
  <si>
    <t>ZRT2</t>
  </si>
  <si>
    <t>Low-affinity zinc transporter of the plasma membrane; transcription is induced under low-zinc conditions by the Zap1p transcription factor</t>
  </si>
  <si>
    <t>YFR047C</t>
  </si>
  <si>
    <t>BNA6</t>
  </si>
  <si>
    <t>Quinolinate phosphoribosyl transferase; required for the de novo biosynthesis of NAD from tryptophan via kynurenine; expression regulated by Hst1p</t>
  </si>
  <si>
    <t>YLL016W</t>
  </si>
  <si>
    <t>YDR273W</t>
  </si>
  <si>
    <t>DON1</t>
  </si>
  <si>
    <t>Meiosis-specific component of the spindle pole body; part of the leading edge protein (LEP) coat, forms a ring-like structure at the leading edge of the prospore membrane during meiosis II; DON1 has a paralog, CUE5, that arose from the whole genome</t>
  </si>
  <si>
    <t>YKL034W</t>
  </si>
  <si>
    <t>TUL1</t>
  </si>
  <si>
    <t>Subunit of the DSC ubiquitin ligase complex; golgi-localized RING-finger ubiquitin ligase (E3) involved in sorting polar transmembrane domain containing membrane proteins to multivesicular bodies for delivery to the vacuole; proposed involvement in the quality control of misfolded TMD containing proteins; ortholog of fission yeast dsc1</t>
  </si>
  <si>
    <t>YDR408C</t>
  </si>
  <si>
    <t>ADE8</t>
  </si>
  <si>
    <t>Phosphoribosyl-glycinamide transformylase; catalyzes a step in the 'de novo' purine nucleotide biosynthetic pathway</t>
  </si>
  <si>
    <t>YOR302W</t>
  </si>
  <si>
    <t>CPA1 uORF; Arginine attenuator peptide, regulates translation of the CPA1 mRNA</t>
  </si>
  <si>
    <t>YMR031C</t>
  </si>
  <si>
    <t>EIS1</t>
  </si>
  <si>
    <t>Component of the eisosome required for proper eisosome assembly; similar to Uso1p; authentic, non-tagged protein is detected in a phosphorylated state in highly purified mitochondria in high-throughput studies; protein increases in abundance and relocalizes from plasma membrane to cytoplasm upon DNA replication stress; EIS1 has a paralog, YKL050C, that arose from the whole genome duplication</t>
  </si>
  <si>
    <t>YDL036C</t>
  </si>
  <si>
    <t>PUS9</t>
  </si>
  <si>
    <t>Mitochondrial tRNA:pseudouridine synthase; catalyzes the formation of pseudouridine at position 32 in mitochondrial tRNAs; contains an N-terminal mitochondrial targeting sequence; PUS9 has a paralog, RIB2, that arose from the whole genome duplication</t>
  </si>
  <si>
    <t>YJR037W</t>
  </si>
  <si>
    <t>Dubious open reading frame; unlikely to encode a functional protein, based on available experimental and comparative sequence data; partially overlaps verified gene HUL4/YJR036C; deletion mutant has decreased spore survival in Drosophila feces</t>
  </si>
  <si>
    <t>YML028W</t>
  </si>
  <si>
    <t>TSA1</t>
  </si>
  <si>
    <t>Thioredoxin peroxidase; acts as both a ribosome-associated and free cytoplasmic antioxidant; self-associates to form high-molecular weight chaperone complex under oxidative stress; deletion causes mutator phenotype; protein abundance increases and forms cytoplasmic foci during DNA replication stress; chaperone activity is essential for growth under zinc deficiency; required for telomere length maintenance; TSA1 has a paralog, TSA2, that arose from the whole genome duplication</t>
  </si>
  <si>
    <t>YER066W</t>
  </si>
  <si>
    <t>RRT13</t>
  </si>
  <si>
    <t>Putative protein of unknown function; non-essential gene identified in a screen for mutants with decreased levels of rDNA transcription</t>
  </si>
  <si>
    <t>YMR020W</t>
  </si>
  <si>
    <t>FMS1</t>
  </si>
  <si>
    <t>Polyamine oxidase; converts spermine to spermidine, which is required for the essential hypusination modification of translation factor eIF-5A; also involved in pantothenic acid biosynthesis</t>
  </si>
  <si>
    <t>YHR030C</t>
  </si>
  <si>
    <t>SLT2</t>
  </si>
  <si>
    <t>Serine/threonine MAP kinase; involved in regulating maintenance of cell wall integrity, cell cycle progression, and nuclear mRNA retention in heat shock; required for mitophagy and pexophagy; affects recruitment of mitochondria to phagophore assembly site (PAS); plays a role in adaptive response of cells to cold; regulated by the PKC1-mediated signaling pathway; SLT2 has a paralog, KDX1, that arose from the whole genome duplication</t>
  </si>
  <si>
    <t>YGR132C</t>
  </si>
  <si>
    <t>PHB1</t>
  </si>
  <si>
    <t>Subunit of the prohibitin complex (Phb1p-Phb2p); prohibitin is a 1.2 MDa ring-shaped inner mitochondrial membrane chaperone that stabilizes newly synthesized proteins; determinant of replicative life span; involved in mitochondrial segregation; prohibitin deficiency induces a mitochondrial unfolded protein response (mtUPR)</t>
  </si>
  <si>
    <t>YDR516C</t>
  </si>
  <si>
    <t>EMI2</t>
  </si>
  <si>
    <t>Non-essential protein of unknown function; required for transcriptional induction of the early meiotic-specific transcription factor IME1; required for sporulation; expression regulated by glucose-repression transcription factors Mig1/2p; EMI2 has a paralog, GLK1, that arose from the whole genome duplication; protein abundance increases in response to DNA replication stress</t>
  </si>
  <si>
    <t>YHL045W</t>
  </si>
  <si>
    <t>Putative protein of unknown function; not an essential gene</t>
  </si>
  <si>
    <t>YPR163C</t>
  </si>
  <si>
    <t>TIF3</t>
  </si>
  <si>
    <t>Translation initiation factor eIF-4B; contains an RNA recognition motif and binds to single-stranded RNA; has RNA annealing activity; interacts with Rps20p at the head of the 40S ribosomal subunit and alters the structure of the mRNA entry channel</t>
  </si>
  <si>
    <t>YHR154W</t>
  </si>
  <si>
    <t>RTT107</t>
  </si>
  <si>
    <t>Protein implicated in Mms22-dependent DNA repair during S phase; involved in recruiting the SMC5/6 complex to double-strand breaks; DNA damage induces phosphorylation by Mec1p at one or more SQ/TQ motifs; interacts with Mms22p and Slx4p; has four BRCT domains; has a role in regulation of Ty1 transposition; relative distribution to nuclear foci increases upon DNA replication stress</t>
  </si>
  <si>
    <t>YML030W</t>
  </si>
  <si>
    <t>RCF1</t>
  </si>
  <si>
    <t>Cytochrome c oxidase subunit; required for assembly of the Complex III-Complex IV supercomplex, and for assembly of Cox13p and Rcf2p into cytochrome c oxidase; similar to Rcf2p, and either Rcf1p or Rcf2p is required for late-stage assembly of the Cox12p and Cox13p subunits and for cytochrome c oxidase activity; required for growth under hypoxic conditions; member of the hypoxia induced gene family; C. elegans and human orthologs are functional in yeast</t>
  </si>
  <si>
    <t>YEL013W</t>
  </si>
  <si>
    <t>VAC8</t>
  </si>
  <si>
    <t>Phosphorylated and palmitoylated vacuolar membrane protein; interacts with Atg13p, required for the cytoplasm-to-vacuole targeting (Cvt) pathway; interacts with Nvj1p to form nucleus-vacuole junctions</t>
  </si>
  <si>
    <t>YGL176C</t>
  </si>
  <si>
    <t>Putative protein of unknown function; deletion mutant is viable and has no detectable phenotype</t>
  </si>
  <si>
    <t>YGL180W</t>
  </si>
  <si>
    <t>ATG1</t>
  </si>
  <si>
    <t>Protein serine/threonine kinase; required for vesicle formation in autophagy and the cytoplasm-to-vacuole targeting (Cvt) pathway; structurally required for phagophore assembly site formation; during autophagy forms a complex with Atg13p and Atg17p; essential for cell cycle progression from G2/M to G1 under nitrogen starvation</t>
  </si>
  <si>
    <t>YCR063W</t>
  </si>
  <si>
    <t>BUD31</t>
  </si>
  <si>
    <t>Component of the SF3b subcomplex of the U2 snRNP; increases efficiency of first and second step pre-mRNA splicing; diploid mutants display a random budding pattern instead of the wild-type bipolar pattern; facilitates passage through G1/S Start, but is not required for G2/M transition or exit from mitosis</t>
  </si>
  <si>
    <t>YPR139C</t>
  </si>
  <si>
    <t>LOA1</t>
  </si>
  <si>
    <t>Lysophosphatidic acid acyltransferase; involved in triacelglyceride homeostasis and lipid droplet formation; localized to lipid droplets and the ER; specificity for oleoyl-CoA</t>
  </si>
  <si>
    <t>YCR020C</t>
  </si>
  <si>
    <t>PET18</t>
  </si>
  <si>
    <t>Protein of unknown function; has weak similarity to proteins involved in thiamin metabolism; expression is induced in the absence of thiamin</t>
  </si>
  <si>
    <t>YOL091W</t>
  </si>
  <si>
    <t>SPO21</t>
  </si>
  <si>
    <t>Component of the meiotic outer plaque of the spindle pole body; involved in modifying the meiotic outer plaque that is required prior to prospore membrane formation; SPO21 has a paralog, YSW1, that arose from the whole genome duplication</t>
  </si>
  <si>
    <t>YGR137W</t>
  </si>
  <si>
    <t>YAL047C</t>
  </si>
  <si>
    <t>SPC72</t>
  </si>
  <si>
    <t>Component of the cytoplasmic Tub4p (gamma-tubulin) complex; binds spindle pole bodies and links them to microtubules; is regulated by Cdc5 kinase; has roles in astral microtubule formation and stabilization</t>
  </si>
  <si>
    <t>YOR386W</t>
  </si>
  <si>
    <t>PHR1</t>
  </si>
  <si>
    <t>DNA photolyase involved in photoreactivation; repairs pyrimidine dimers in the presence of visible light; induced by DNA damage; regulated by transcriptional repressor Rph1p</t>
  </si>
  <si>
    <t>YMR018W</t>
  </si>
  <si>
    <t>Putative protein of unknown function with similarity to human PEX5Rp; transcription increases during colony development similar to genes involved in peroxisome biogenesis; YMR018W is not an essential gene; PEX5Rp is also known as peroxin protein 5 related protein</t>
  </si>
  <si>
    <t>YMR241W</t>
  </si>
  <si>
    <t>YHM2</t>
  </si>
  <si>
    <t>Citrate and oxoglutarate carrier protein; exports citrate from and imports oxoglutarate into the mitochondrion, causing net export of NADPH reducing equivalents; also associates with mt nucleoids and has a role in replication and segregation of the mt genome</t>
  </si>
  <si>
    <t>YDR009W</t>
  </si>
  <si>
    <t>GAL3</t>
  </si>
  <si>
    <t>Transcriptional regulator; involved in activation of the GAL genes in response to galactose; forms a complex with Gal80p to relieve Gal80p inhibition of Gal4p; binds galactose and ATP but does not have galactokinase activity; GAL3 has a paralog, GAL1, that arose from the whole genome duplication</t>
  </si>
  <si>
    <t>YMR238W</t>
  </si>
  <si>
    <t>DFG5</t>
  </si>
  <si>
    <t>Putative mannosidase; essential glycosylphosphatidylinositol (GPI)-anchored membrane protein required for cell wall biogenesis in bud formation, involved in filamentous growth, homologous to Dcw1p</t>
  </si>
  <si>
    <t>YMR245W</t>
  </si>
  <si>
    <t>YOR032C</t>
  </si>
  <si>
    <t>HMS1</t>
  </si>
  <si>
    <t>bHLH protein with similarity to myc-family transcription factors; overexpression confers hyperfilamentous growth and suppresses the pseudohyphal filamentation defect of a diploid mep1 mep2 homozygous null mutant</t>
  </si>
  <si>
    <t>YDR097C</t>
  </si>
  <si>
    <t>MSH6</t>
  </si>
  <si>
    <t>Protein required for mismatch repair in mitosis and meiosis; forms a complex with Msh2p to repair both single-base &amp; insertion-deletion mispairs; also involved in interstrand cross-link repair; potentially phosphorylated by Cdc28p</t>
  </si>
  <si>
    <t>YDR432W</t>
  </si>
  <si>
    <t>NPL3</t>
  </si>
  <si>
    <t>RNA-binding protein; promotes elongation, regulates termination, and carries poly(A) mRNA from nucleus to cytoplasm; represses translation initiation by binding eIF4G; required for pre-mRNA splicing; interacts with E3 ubiquitin ligase Bre1p, linking histone ubiquitination to mRNA processing; may have role in telomere maintenance; dissociation from mRNAs promoted by Mtr10p; phosphorylated by Sky1p in cytoplasm; protein abundance increases in response to DNA replication stress</t>
  </si>
  <si>
    <t>YML011C</t>
  </si>
  <si>
    <t>RAD33</t>
  </si>
  <si>
    <t>Protein involved in nucleotide excision repair; green fluorescent protein (GFP)-fusion protein localizes to the nucleus</t>
  </si>
  <si>
    <t>YOR301W</t>
  </si>
  <si>
    <t>RAX1</t>
  </si>
  <si>
    <t>Protein involved in bud site selection during bipolar budding; localization requires Rax2p; has similarity to members of the insulin-related peptide superfamily</t>
  </si>
  <si>
    <t>YGR288W</t>
  </si>
  <si>
    <t>MAL13</t>
  </si>
  <si>
    <t>MAL-activator protein; part of complex locus MAL1; nonfunctional in genomic reference strain S288C</t>
  </si>
  <si>
    <t>YER095W</t>
  </si>
  <si>
    <t>RAD51</t>
  </si>
  <si>
    <t>Strand exchange protein; forms a helical filament with DNA that searches for homology; involved in the recombinational repair of double-strand breaks in DNA during vegetative growth and meiosis; homolog of Dmc1p and bacterial RecA protein</t>
  </si>
  <si>
    <t>YPL221W</t>
  </si>
  <si>
    <t>FLC1</t>
  </si>
  <si>
    <t>Putative FAD transporter; required for uptake of FAD into endoplasmic reticulum; involved in cell wall maintenance; FLC1 has a paralog, FLC3, that arose from the whole genome duplication</t>
  </si>
  <si>
    <t>YOR052C</t>
  </si>
  <si>
    <t>TMC1</t>
  </si>
  <si>
    <t>AN1-type zinc finger protein of unknown function; may protect cells from trivalent metalloid induced proteotoxicity; contains a PACE promoter element, a transcriptional profile similar to CUZ1 and RPN2, and decreased expression in an RPN4 mutant; induced by nitrogen limitation and weak acid; ortholog of human AIRAP, which stimulates proteasome activity in response to arsenic; protein abundance increases in response to DNA replication stress</t>
  </si>
  <si>
    <t>YOR300W</t>
  </si>
  <si>
    <t>Dubious open reading frame; unlikely to encode a functional protein, based on available experimental and comparative sequence data; overlaps with verified gene BUD7/YOR299W; mutation affects bipolar budding and bud site selection, though phenotype could be due to the mutation's effects on BUD7</t>
  </si>
  <si>
    <t>YDR443C</t>
  </si>
  <si>
    <t>SSN2</t>
  </si>
  <si>
    <t>Subunit of the RNA polymerase II mediator complex; associates with core polymerase subunits to form the RNA polymerase II holoenzyme; required for stable association of Srb10p-Srb11p kinase; essential for transcriptional regulation</t>
  </si>
  <si>
    <t>YIL042C</t>
  </si>
  <si>
    <t>PKP1</t>
  </si>
  <si>
    <t>Mitochondrial protein kinase; involved in negative regulation of pyruvate dehydrogenase complex activity by phosphorylating the ser-133 residue of the Pda1p subunit; acts in concert with kinase Pkp2p and phosphatases Ptc5p and Ptc6p</t>
  </si>
  <si>
    <t>YBL007C</t>
  </si>
  <si>
    <t>SLA1</t>
  </si>
  <si>
    <t>Cytoskeletal protein binding protein; required for assembly of the cortical actin cytoskeleton; interacts with proteins regulating actin dynamics and proteins required for endocytosis; found in the nucleus and cell cortex; has 3 SH3 domains</t>
  </si>
  <si>
    <t>YDR258C</t>
  </si>
  <si>
    <t>HSP78</t>
  </si>
  <si>
    <t>Oligomeric mitochondrial matrix chaperone; cooperates with Ssc1p in mitochondrial thermotolerance after heat shock; able to prevent the aggregation of misfolded proteins as well as resolubilize protein aggregates</t>
  </si>
  <si>
    <t>YOL004W</t>
  </si>
  <si>
    <t>SIN3</t>
  </si>
  <si>
    <t>Component of both the Rpd3S and Rpd3L histone deacetylase complexes; involved in transcriptional repression and activation of diverse processes, including mating-type switching and meiosis; involved in the maintenance of chromosomal integrity</t>
  </si>
  <si>
    <t>YDR378C</t>
  </si>
  <si>
    <t>LSM6</t>
  </si>
  <si>
    <t>Lsm (Like Sm) protein; part of heteroheptameric complexes (Lsm2p-7p and either Lsm1p or 8p): cytoplasmic Lsm1p complex involved in mRNA decay; nuclear Lsm8p complex part of U6 snRNP and possibly involved in processing tRNA, snoRNA, and rRNA</t>
  </si>
  <si>
    <t>YBR044C</t>
  </si>
  <si>
    <t>TCM62</t>
  </si>
  <si>
    <t>Protein involved in assembly of the succinate dehydrogenase complex; mitochondrial; putative chaperone</t>
  </si>
  <si>
    <t>YMR009W</t>
  </si>
  <si>
    <t>ADI1</t>
  </si>
  <si>
    <t>Acireductone dioxygenease involved in the methionine salvage pathway; ortholog of human MTCBP-1; transcribed as polycistronic mRNA with YMR010W and regulated post-transcriptionally by RNase III (Rnt1p) cleavage; ADI1 mRNA is induced in heat shock conditions</t>
  </si>
  <si>
    <t>YKL054C</t>
  </si>
  <si>
    <t>DEF1</t>
  </si>
  <si>
    <t>RNAPII degradation factor; forms a complex with Rad26p in chromatin, enables ubiquitination and proteolysis of RNAPII present in an elongation complex; mutant is deficient in Zip1p loading onto chromosomes during meiosis</t>
  </si>
  <si>
    <t>YER124C</t>
  </si>
  <si>
    <t>DSE1</t>
  </si>
  <si>
    <t>Daughter cell-specific protein; may regulate cross-talk between the mating and filamentation pathways; deletion affects cell separation after division and sensitivity to alpha-factor and drugs affecting the cell wall; relocalizes from bud neck to cytoplasm upon DNA replication stress</t>
  </si>
  <si>
    <t>YDR440W</t>
  </si>
  <si>
    <t>DOT1</t>
  </si>
  <si>
    <t>Nucleosomal histone H3-Lys79 methylase; methylation is required for telomeric silencing, meiotic checkpoint control, and DNA damage response</t>
  </si>
  <si>
    <t>YDR433W</t>
  </si>
  <si>
    <t>YJR144W</t>
  </si>
  <si>
    <t>MGM101</t>
  </si>
  <si>
    <t>Protein with a role in mitochondrial DNA recombinational repair; also involved in interstrand cross-link repair; binds to and catalyzes the annealing of single-stranded mtDNA; oligomerizes to form rings and filaments; related to Rad52-type recombination proteins, with limited overall similarity but sharing conserved functionally important residues; component of the mitochondrial nucleoid, required for the repair of oxidative mtDNA damage</t>
  </si>
  <si>
    <t>YER054C</t>
  </si>
  <si>
    <t>GIP2</t>
  </si>
  <si>
    <t>Putative regulatory subunit of protein phosphatase Glc7p; involved in glycogen metabolism; contains a conserved motif (GVNK motif) that is also found in Gac1p, Pig1p, and Pig2p; GIP2 has a paralog, PIG2, that arose from the whole genome duplication</t>
  </si>
  <si>
    <t>YIL035C</t>
  </si>
  <si>
    <t>CKA1</t>
  </si>
  <si>
    <t>Alpha catalytic subunit of casein kinase 2 (CK2); a Ser/Thr protein kinase with roles in cell growth and proliferation; CK2, comprised of CKA1, CKA2, CKB1 and CKB2, has many substrates including transcription factors and all RNA polymerases; regulates Fkh1p-mediated donor preference during mating-type switching</t>
  </si>
  <si>
    <t>YBR147W</t>
  </si>
  <si>
    <t>RTC2</t>
  </si>
  <si>
    <t>Putative vacuolar membrane transporter for cationic amino acids; likely contributes to amino acid homeostasis by exporting cationic amino acids from the vacuole; positive regulation by Lys14p suggests that lysine may be the primary substrate; member of the PQ-loop family, with seven transmembrane domains; similar to mammalian PQLC2 vacuolar transporter; RTC2 has a paralog, YPQ1, that arose from the whole genome duplication</t>
  </si>
  <si>
    <t>YKL015W</t>
  </si>
  <si>
    <t>PUT3</t>
  </si>
  <si>
    <t>Transcriptional activator; binds specific gene recruitment sequences and is required for DNA zip code-mediated targeting of genes to nuclear periphery; regulates proline utilization genes, constitutively binds PUT1 and PUT2 promoters as a dimer, undergoes conformational change to form active state; binds other promoters only under activating conditions; differentially phosphorylated in presence of different nitrogen sources; has a Zn(2)-Cys(6) binuclear cluster domain</t>
  </si>
  <si>
    <t>YMR275C</t>
  </si>
  <si>
    <t>BUL1</t>
  </si>
  <si>
    <t>Ubiquitin-binding component of the Rsp5p E3-ubiquitin ligase complex; disruption causes temperature-sensitive growth, overexpression causes missorting of amino acid permeases; BUL1 has a paralog, BUL2, that arose from the whole genome duplication</t>
  </si>
  <si>
    <t>YPL045W</t>
  </si>
  <si>
    <t>VPS16</t>
  </si>
  <si>
    <t>Subunit of the HOPS and the CORVET complexes; part of the Class C Vps complex essential for membrane docking and fusion at Golgi-to-endosome and endosome-to-vacuole protein transport stages</t>
  </si>
  <si>
    <t>YDL001W</t>
  </si>
  <si>
    <t>RMD1</t>
  </si>
  <si>
    <t>Cytoplasmic protein required for sporulation</t>
  </si>
  <si>
    <t>YLR300W</t>
  </si>
  <si>
    <t>EXG1</t>
  </si>
  <si>
    <t>Major exo-1,3-beta-glucanase of the cell wall; involved in cell wall beta-glucan assembly; exists as three differentially glycosylated isoenzymes; EXG1 has a paralog, SPR1, that arose from the whole genome duplication</t>
  </si>
  <si>
    <t>YAL004W</t>
  </si>
  <si>
    <t>Dubious open reading frame; unlikely to encode a functional protein, based on available experimental and comparative sequence data; completely overlaps verified gene SSA1/YAL005C</t>
  </si>
  <si>
    <t>YBR204C</t>
  </si>
  <si>
    <t>LDH1</t>
  </si>
  <si>
    <t>Serine hydrolase; exhibits active esterase plus weak triacylglycerol lipase activities; proposed role in lipid homeostasis, regulating phospholipid and non-polar lipid levels and required for mobilization of LD-stored lipids; localizes to the lipid droplet (LD) surface; contains a classical serine containing catalytic triad (GxSxG motif)</t>
  </si>
  <si>
    <t>YAL045C</t>
  </si>
  <si>
    <t>Dubious open reading frame; unlikely to encode a functional protein, based on available experimental and comparative sequence data; almost completely overlaps YAL044W-A</t>
  </si>
  <si>
    <t>YOR305W</t>
  </si>
  <si>
    <t>RRG7</t>
  </si>
  <si>
    <t>Protein of unknown function; green fluorescent protein (GFP)-fusion protein localizes to the mitochondrion; deletion confers sensitivity to 4-(N-(S-glutathionylacetyl)amino) phenylarsenoxide (GSAO); YOR305W is not an essential gene</t>
  </si>
  <si>
    <t>YFR024C-A</t>
  </si>
  <si>
    <t>LSB3</t>
  </si>
  <si>
    <t>Protein containing a C-terminal SH3 domain; binds Las17p, which is a homolog of human Wiskott-Aldrich Syndrome protein involved in actin patch assembly and actin polymerization; protein abundance increases in response to DNA replication stress; LSB3 has a paralog, YSC84, that arose from the whole genome duplication</t>
  </si>
  <si>
    <t>YLR056W</t>
  </si>
  <si>
    <t>ERG3</t>
  </si>
  <si>
    <t>C-5 sterol desaturase; glycoprotein that catalyzes the introduction of a C-5(6) double bond into episterol, a precursor in ergosterol biosynthesis; mutants are viable, but cannot grow on non-fermentable carbon sources; substrate of the HRD ubiquitin ligase</t>
  </si>
  <si>
    <t>YGR161C</t>
  </si>
  <si>
    <t>RTS3</t>
  </si>
  <si>
    <t>Putative component of the protein phosphatase type 2A complex</t>
  </si>
  <si>
    <t>YMR031W-A</t>
  </si>
  <si>
    <t>Dubious open reading frame; unlikely to encode a functional protein, based on available experimental and comparative sequence data; null mutant displays shortened telomeres; partially overlaps the uncharacterized ORF YMR031C</t>
  </si>
  <si>
    <t>YDR517W</t>
  </si>
  <si>
    <t>GRH1</t>
  </si>
  <si>
    <t>Acetylated cis-Golgi protein, involved in ER to Golgi transport; homolog of human GRASP65; forms a complex with the coiled-coil protein Bug1p; mutants are compromised for the fusion of ER-derived vesicles with Golgi membranes; protein abundance increases in response to DNA replication stress</t>
  </si>
  <si>
    <t>YMR189W</t>
  </si>
  <si>
    <t>GCV2</t>
  </si>
  <si>
    <t>P subunit of the mitochondrial glycine decarboxylase complex; glycine decarboxylase is required for the catabolism of glycine to 5,10-methylene-THF; expression is regulated by levels of 5,10-methylene-THF in the cytoplasm</t>
  </si>
  <si>
    <t>YGL034C</t>
  </si>
  <si>
    <t>YDR518W</t>
  </si>
  <si>
    <t>EUG1</t>
  </si>
  <si>
    <t>Protein disulfide isomerase of the endoplasmic reticulum lumen; EUG1 has a paralog, PDI1, that arose from the whole genome duplication; function overlaps with that of Pdi1p; may interact with nascent polypeptides in the ER</t>
  </si>
  <si>
    <t>YDL022W</t>
  </si>
  <si>
    <t>GPD1</t>
  </si>
  <si>
    <t>NAD-dependent glycerol-3-phosphate dehydrogenase; key enzyme of glycerol synthesis, essential for growth under osmotic stress; expression regulated by high-osmolarity glycerol response pathway; protein abundance increases in response to DNA replication stress; constitutively inactivated via phosphorylation by the protein kinases YPK1 and YPK2, dephosphorylation increases catalytic activity; GPD1 has a paralog, GPD2, that arose from the whole genome duplication</t>
  </si>
  <si>
    <t>YOR044W</t>
  </si>
  <si>
    <t>IRC23</t>
  </si>
  <si>
    <t>Putative protein of unknown function; green fluorescent protein (GFP)-fusion localizes to the ER; null mutant displays increased levels of spontaneous Rad52p foci; IRC23 has a paralog, BSC2, that arose from the whole genome duplication</t>
  </si>
  <si>
    <t>YBL103C</t>
  </si>
  <si>
    <t>RTG3</t>
  </si>
  <si>
    <t>bHLH/Zip transcription factor for retrograde (RTG) and TOR pathways; forms a complex with another bHLH/Zip protein, Rtg1p, to activate the pathways; target of Hog1p</t>
  </si>
  <si>
    <t>YHR191C</t>
  </si>
  <si>
    <t>CTF8</t>
  </si>
  <si>
    <t>Subunit of a complex with Ctf18p; shares some subunits with Replication Factor C; required for sister chromatid cohesion</t>
  </si>
  <si>
    <t>YPR031W</t>
  </si>
  <si>
    <t>NTO1</t>
  </si>
  <si>
    <t>Subunit of the NuA3 histone acetyltransferase complex; this complex acetylates histone H3; contains PHD finger domain that interacts with methylated histone H3</t>
  </si>
  <si>
    <t>YPL138C</t>
  </si>
  <si>
    <t>SPP1</t>
  </si>
  <si>
    <t>Subunit of COMPASS (Set1C); a complex which methylates histone H3 on lysine 4 and is required in telomeric transcriptional silencing; interacts with Orc2p; PHD finger domain protein similar to human CGBP, an unmethylated CpG binding protein; relocalizes to the cytosol in response to hypoxia</t>
  </si>
  <si>
    <t>YJR043C</t>
  </si>
  <si>
    <t>POL32</t>
  </si>
  <si>
    <t>Third subunit of DNA polymerase delta; involved in chromosomal DNA replication; required for error-prone DNA synthesis in the presence of DNA damage and processivity; forms a complex with Rev3p, Rev7p and Pol31p; interacts with Hys2p, PCNA (Pol30p), and Pol1p</t>
  </si>
  <si>
    <t>YPL244C</t>
  </si>
  <si>
    <t>HUT1</t>
  </si>
  <si>
    <t>Protein with a role in UDP-galactose transport to the Golgi lumen; has similarity to human UDP-galactose transporter UGTrel1, exhibits a genetic interaction with S. cerevisiae ERO1</t>
  </si>
  <si>
    <t>YJR038C</t>
  </si>
  <si>
    <t>YLR118C</t>
  </si>
  <si>
    <t>Acyl-protein thioesterase responsible for depalmitoylation of Gpa1p; green fluorescent protein (GFP)-fusion protein localizes to both the cytoplasm and nucleus and is induced in response to the DNA-damaging agent MMS</t>
  </si>
  <si>
    <t>YPR096C</t>
  </si>
  <si>
    <t>Protein of unknown function; may interact with ribosomes, based on co-purification experiments</t>
  </si>
  <si>
    <t>YJR031C</t>
  </si>
  <si>
    <t>GEA1</t>
  </si>
  <si>
    <t>Guanine nucleotide exchange factor for ADP ribosylation factors (ARFs); involved in vesicular transport between the Golgi and ER, Golgi organization, and actin cytoskeleton organization; GEA1 has a paralog, GEA2, that arose from the whole genome duplication</t>
  </si>
  <si>
    <t>YJR060W</t>
  </si>
  <si>
    <t>CBF1</t>
  </si>
  <si>
    <t>Basic helix-loop-helix (bHLH) protein; forms homodimer to bind E-box consensus sequence CACGTG present at MET gene promoters and centromere DNA element I (CDEI); affects nucleosome positioning at this motif; associates with other transcription factors such as Met4p and Isw1p to mediate transcriptional activation or repression; associates with kinetochore proteins, required for chromosome segregation; protein abundance increases in response to DNA replication stress</t>
  </si>
  <si>
    <t>YAL009W</t>
  </si>
  <si>
    <t>SPO7</t>
  </si>
  <si>
    <t>Putative regulatory subunit of Nem1p-Spo7p phosphatase holoenzyme; regulates nuclear growth by controlling phospholipid biosynthesis, required for normal nuclear envelope morphology, premeiotic replication, and sporulation</t>
  </si>
  <si>
    <t>YDR227W</t>
  </si>
  <si>
    <t>SIR4</t>
  </si>
  <si>
    <t>SIR protein involved in assembly of silent chromatin domains; silent information regulator (SIR) along with SIR2 and SIR3; involved in assembly of silent chromatin domains at telomeres and the silent mating-type loci; potentially phosphorylated by Cdc28p; some alleles of SIR4 prolong lifespan</t>
  </si>
  <si>
    <t>YDL216C</t>
  </si>
  <si>
    <t>RRI1</t>
  </si>
  <si>
    <t>Catalytic subunit of the COP9 signalosome (CSN) complex; acts as an isopeptidase in cleaving the ubiquitin-like protein Nedd8 from SCF ubiquitin ligases; metalloendopeptidase involved in the adaptation to pheromone signaling</t>
  </si>
  <si>
    <t>YNL190W</t>
  </si>
  <si>
    <t>YGR133W</t>
  </si>
  <si>
    <t>PEX4</t>
  </si>
  <si>
    <t>Peroxisomal ubiquitin conjugating enzyme; required for peroxisomal matrix protein import and peroxisome biogenesis</t>
  </si>
  <si>
    <t>YDR509W</t>
  </si>
  <si>
    <t>YLR188W</t>
  </si>
  <si>
    <t>MDL1</t>
  </si>
  <si>
    <t>Mitochondrial inner membrane half-type ABC transporter; mediates export of peptides generated upon proteolysis of mitochondrial proteins; plays a role in the regulation of cellular resistance to oxidative stress</t>
  </si>
  <si>
    <t>YPL129W</t>
  </si>
  <si>
    <t>TAF14</t>
  </si>
  <si>
    <t>Subunit of TFIID, TFIIF, INO80, SWI/SNF, and NuA3 complexes; involved in RNA polymerase II transcription initiation and in chromatin modification; contains a YEATS domain</t>
  </si>
  <si>
    <t>YCR001W</t>
  </si>
  <si>
    <t>Dubious open reading frame; unlikely to encode a functional protein, based on available experimental and comparative sequence data; YCR001W is not an essential gene</t>
  </si>
  <si>
    <t>YAL046C</t>
  </si>
  <si>
    <t>AIM1</t>
  </si>
  <si>
    <t>Protein involved in mitochondrial function or organization; null mutant displays elevated frequency of mitochondrial genome loss</t>
  </si>
  <si>
    <t>YDR374C</t>
  </si>
  <si>
    <t>PHO92</t>
  </si>
  <si>
    <t>Posttranscriptional regulator of phosphate metabolism; facilitates PHO4 mRNA degradation by interacting with Pop2p; regulates PHO4 mRNA stability by binding to PHO4's 3'UTR in a phosphate-dependent manner; contains highly conserved YTH (YT521-B Homology) domain that exhibits RNA-binding activity; functional homolog of human YTHDF2</t>
  </si>
  <si>
    <t>YIL023C</t>
  </si>
  <si>
    <t>YKE4</t>
  </si>
  <si>
    <t>Zinc transporter; localizes to the ER; null mutant is sensitive to calcofluor white, leads to zinc accumulation in cytosol; ortholog of the mouse KE4 and member of the ZIP (ZRT, IRT-like Protein) family</t>
  </si>
  <si>
    <t>YJR033C</t>
  </si>
  <si>
    <t>RAV1</t>
  </si>
  <si>
    <t>Subunit of RAVE complex (Rav1p, Rav2p, Skp1p); the RAVE complex promotes assembly of the V-ATPase holoenzyme; required for transport between the early and late endosome/PVC and for localization of TGN membrane proteins; potential Cdc28p substrate</t>
  </si>
  <si>
    <t>YML029W</t>
  </si>
  <si>
    <t>USA1</t>
  </si>
  <si>
    <t>Scaffold subunit of the Hrd1p ubiquitin ligase; also promotes ligase oligomerization; involved in ER-associated protein degradation (ERAD); interacts with the U1 snRNP-specific protein, Snp1p</t>
  </si>
  <si>
    <t>YEL024W</t>
  </si>
  <si>
    <t>RIP1</t>
  </si>
  <si>
    <t>Ubiquinol-cytochrome-c reductase; a Rieske iron-sulfur protein of the mitochondrial cytochrome bc1 complex; transfers electrons from ubiquinol to cytochrome c1 during respiration; during import, Rip1p is first imported into the mitochondrial matrix where it is processed, acquires its Fe-S cluster, and is folded, then is translocated into the inner membrane by the action of a homo-oligomer of Bcs1p, and finally is delivered by Bcs1p to Complex III for assembly</t>
  </si>
  <si>
    <t>YFR054C</t>
  </si>
  <si>
    <t>YGR286C</t>
  </si>
  <si>
    <t>BIO2</t>
  </si>
  <si>
    <t>Biotin synthase; catalyzes the conversion of dethiobiotin to biotin, which is the last step of the biotin biosynthesis pathway; complements E. coli bioB mutant</t>
  </si>
  <si>
    <t>YML053C</t>
  </si>
  <si>
    <t>Putative protein of unknown function; green fluorescent protein (GFP)-fusion protein localizes to the cytoplasm and the nucleus; overexpression causes a cell cycle delay or arrest; YML053C is not an essential gene</t>
  </si>
  <si>
    <t>YER038W-A</t>
  </si>
  <si>
    <t>Mitochondrial protein of unknown function; almost completely overlaps ORF HVG1/YER039C</t>
  </si>
  <si>
    <t>YPR135W</t>
  </si>
  <si>
    <t>CTF4</t>
  </si>
  <si>
    <t>Chromatin-associated protein; required for sister chromatid cohesion; interacts with DNA polymerase alpha (Pol1p) and may link DNA synthesis to sister chromatid cohesion</t>
  </si>
  <si>
    <t>YDR096W</t>
  </si>
  <si>
    <t>GIS1</t>
  </si>
  <si>
    <t>Histone demethylase and transcription factor; regulates genes during nutrient limitation; activity modulated by proteasome-mediated proteolysis; has JmjC and JmjN domain in N-terminus that interact, promoting stability and proper transcriptional activity; contains two transactivating domains downstream of Jmj domains and a C-terminal DNA binding domain; relocalizes to the cytosol in response to hypoxia; GIS1 has a paralog, RPH1, that arose from the whole genome duplication</t>
  </si>
  <si>
    <t>YDL124W</t>
  </si>
  <si>
    <t>NADPH-dependent alpha-keto amide reductase; reduces aromatic alpha-keto amides, aliphatic alpha-keto esters, and aromatic alpha-keto esters; member of the aldo-keto reductase (AKR) family; protein abundance increases in response to DNA replication stress</t>
  </si>
  <si>
    <t>YDR501W</t>
  </si>
  <si>
    <t>PLM2</t>
  </si>
  <si>
    <t>Putative transcription factor, contains Forkhead Associated domain; found associated with chromatin; target of SBF transcription factor; induced in response to DNA damaging agents and deletion of telomerase; PLM2 has a paralog, TOS4, that arose from the whole genome duplication</t>
  </si>
  <si>
    <t>YLR191W</t>
  </si>
  <si>
    <t>PEX13</t>
  </si>
  <si>
    <t>Integral peroxisomal membrane protein; required for translocation of peroxisomal matrix proteins; interacts with the PTS1 signal recognition factor Pex5p and the PTS2 signal recognition factor Pex7p; forms a complex with Pex14p and Pex17p</t>
  </si>
  <si>
    <t>YMR145C</t>
  </si>
  <si>
    <t>NDE1</t>
  </si>
  <si>
    <t>Mitochondrial external NADH dehydrogenase; type II NAD(P)H:quinone oxidoreductase that catalyzes the oxidation of cytosolic NADH; Nde1p and Nde2p provide cytosolic NADH to the mitochondrial respiratory chain; NDE1 has a paralog, NDE2, that arose from the whole genome duplication</t>
  </si>
  <si>
    <t>YGR163W</t>
  </si>
  <si>
    <t>GTR2</t>
  </si>
  <si>
    <t>Putative GTP binding protein; negatively regulates Ran/Tc4 GTPase cycle; activates transcription; subunit of EGO and GSE complexes; required for sorting of Gap1p; localizes to cytoplasm and to chromatin; homolog of human RagC and RagD</t>
  </si>
  <si>
    <t>YJR019C</t>
  </si>
  <si>
    <t>TES1</t>
  </si>
  <si>
    <t>Peroxisomal acyl-CoA thioesterase; likely to be involved in fatty acid oxidation rather than fatty acid synthesis; conserved protein also found in human peroxisomes; TES1 mRNA levels increase during growth on fatty acids</t>
  </si>
  <si>
    <t>YHR108W</t>
  </si>
  <si>
    <t>GGA2</t>
  </si>
  <si>
    <t>Protein that regulates Arf1p, Arf2p to facilitate Golgi trafficking; binds phosphatidylinositol 4-phosphate, which plays a role in TGN localization; has homology to gamma-adaptin; GGA2 has a paralog, GGA1, that arose from the whole genome duplication</t>
  </si>
  <si>
    <t>YDR409W</t>
  </si>
  <si>
    <t>SIZ1</t>
  </si>
  <si>
    <t>SUMO/Smt3 ligase; promotes attachment of small ubiquitin-related modifier sumo (Smt3p) to proteins; binds Ubc9p and may bind septins; specifically required for sumoylation of septins in vivo; localized to the septin ring; SIZ1 has a paralog, NFI1, that arose from the whole genome duplication</t>
  </si>
  <si>
    <t>YLR273C</t>
  </si>
  <si>
    <t>PIG1</t>
  </si>
  <si>
    <t>Putative targeting subunit for type-1 protein phosphatase Glc7p; tethers Glc7p to Gsy2p glycogen synthase; PIG1 has a paralog, GAC1, that arose from the whole genome duplication</t>
  </si>
  <si>
    <t>YDL206W</t>
  </si>
  <si>
    <t>Putative protein of unknown function; YDL206W is not an essential protein</t>
  </si>
  <si>
    <t>YLR062C</t>
  </si>
  <si>
    <t>BUD28</t>
  </si>
  <si>
    <t>Dubious open reading frame; unlikely to encode a functional protein, based on available experimental and comparative sequence data; not conserved in closely related Saccharomyces species; 98% of ORF overlaps the verified gene RPL22A; diploid mutant displays a weak budding pattern phenotype in a systematic assay</t>
  </si>
  <si>
    <t>YDL174C</t>
  </si>
  <si>
    <t>DLD1</t>
  </si>
  <si>
    <t>D-lactate dehydrogenase; oxidizes D-lactate to pyruvate, transcription is heme-dependent, repressed by glucose, and derepressed in ethanol or lactate; located in the mitochondrial inner membrane</t>
  </si>
  <si>
    <t>YPL213W</t>
  </si>
  <si>
    <t>LEA1</t>
  </si>
  <si>
    <t>Component of U2 snRNP complex; disruption causes reduced U2 snRNP levels; physically interacts with Msl1p; putative homolog of human U2A' snRNP protein</t>
  </si>
  <si>
    <t>YDR298C</t>
  </si>
  <si>
    <t>ATP5</t>
  </si>
  <si>
    <t>Subunit 5 of the stator stalk of mitochondrial F1F0 ATP synthase; F1F0 ATP synthase is a large, evolutionarily conserved enzyme complex required for ATP synthesis; homologous to bovine subunit OSCP (oligomycin sensitivity-conferring protein); phosphorylated</t>
  </si>
  <si>
    <t>YBR161W</t>
  </si>
  <si>
    <t>CSH1</t>
  </si>
  <si>
    <t>Mannosylinositol phosphorylceramide (MIPC) synthase catalytic subunit; forms a complex with regulatory subunit Csg2p; function in sphingolipid biosynthesis is overlapping with that of Sur1p; CSH1 has a paralog, SUR1, that arose from the whole genome duplication</t>
  </si>
  <si>
    <t>YBR148W</t>
  </si>
  <si>
    <t>YSW1</t>
  </si>
  <si>
    <t>Protein required for normal prospore membrane formation; interacts with Gip1p, which is the meiosis-specific regulatory subunit of the Glc7p protein phosphatase; expressed specifically in spores and localizes to the prospore membrane; YSW1 has a paralog, SPO21, that arose from the whole genome duplication</t>
  </si>
  <si>
    <t>YOL098C</t>
  </si>
  <si>
    <t>Putative metalloprotease</t>
  </si>
  <si>
    <t>YGL161C</t>
  </si>
  <si>
    <t>YIP5</t>
  </si>
  <si>
    <t>Protein that interacts with Rab GTPases; localized to late Golgi vesicles; computational analysis of large-scale protein-protein interaction data suggests a possible role in vesicle-mediated transport</t>
  </si>
  <si>
    <t>YHR086W</t>
  </si>
  <si>
    <t>NAM8</t>
  </si>
  <si>
    <t>RNA binding protein, component of the U1 snRNP protein; mutants are defective in meiotic recombination and in formation of viable spores, involved in the formation of DSBs through meiosis-specific splicing of REC107 pre-mRNA; Nam8p regulon embraces the meiotic pre-mRNAs of REC107, HFM1, AMA1 SPO22 and PCH2; the putative RNA binding domains RRM2 and RRM3 are required for Nam8p meiotic function</t>
  </si>
  <si>
    <t>YHR029C</t>
  </si>
  <si>
    <t>YHI9</t>
  </si>
  <si>
    <t>Protein of unknown function; null mutant is defective in unfolded protein response; possibly involved in a membrane regulation metabolic pathway; member of the PhzF superfamily, though most likely not involved in phenazine production</t>
  </si>
  <si>
    <t>YDL229W</t>
  </si>
  <si>
    <t>SSB1</t>
  </si>
  <si>
    <t>Cytoplasmic ATPase that is a ribosome-associated molecular chaperone; functions with J-protein partner Zuo1p; may be involved in folding of newly-made polypeptide chains; member of the HSP70 family; interacts with phosphatase subunit Reg1p; SSB1 has a paralog, SSB2, that arose from the whole genome duplication</t>
  </si>
  <si>
    <t>YJR139C</t>
  </si>
  <si>
    <t>HOM6</t>
  </si>
  <si>
    <t>Homoserine dehydrogenase (L-homoserine:NADP oxidoreductase); dimeric enzyme that catalyzes the third step in the common pathway for methionine and threonine biosynthesis; enzyme has nucleotide-binding, dimerization and catalytic regions</t>
  </si>
  <si>
    <t>YKL212W</t>
  </si>
  <si>
    <t>SAC1</t>
  </si>
  <si>
    <t>Phosphatidylinositol phosphate (PtdInsP) phosphatase; involved in hydrolysis of PtdIns[4]P in the early and medial Golgi; regulated by interaction with Vps74p; ER localized transmembrane protein which cycles through the Golgi; involved in protein trafficking and processing, secretion, and cell wall maintenance; regulates sphingolipid biosynthesis through the modulation of PtdIns(4)P metabolism</t>
  </si>
  <si>
    <t>YAL028W</t>
  </si>
  <si>
    <t>FRT2</t>
  </si>
  <si>
    <t>Tail-anchored ER membrane protein of unknown function; interacts with homolog Frt1p; promotes growth in conditions of high Na+, alkaline pH, or cell wall stress, possibly via a role in posttranslational translocation; potential Cdc28p substrate; FRT2 has a paralog, FRT1, that arose from the whole genome duplication</t>
  </si>
  <si>
    <t>YLR267W</t>
  </si>
  <si>
    <t>BOP2</t>
  </si>
  <si>
    <t>Protein of unknown function</t>
  </si>
  <si>
    <t>YPL029W</t>
  </si>
  <si>
    <t>SUV3</t>
  </si>
  <si>
    <t>ATP-dependent RNA helicase; component of the mitochondrial degradosome along with the RNase Dss1p; the degradosome associates with the ribosome and mediates RNA turnover; also required during splicing of the COX1 AI5_beta intron</t>
  </si>
  <si>
    <t>YMR255W</t>
  </si>
  <si>
    <t>GFD1</t>
  </si>
  <si>
    <t>Coiled-coiled protein of unknown function; identified as a high-copy suppressor of a dbp5 mutation; protein abundance increases in response to DNA replication stress</t>
  </si>
  <si>
    <t>YOL008W</t>
  </si>
  <si>
    <t>COQ10</t>
  </si>
  <si>
    <t>Coenzyme Q (ubiquinone) binding protein; functions in the delivery of Q&lt;sub&gt;6&lt;/sub&gt; to its proper location for electron transport during respiration; START domain protein with homologs in bacteria and eukaryotes</t>
  </si>
  <si>
    <t>YJR011C</t>
  </si>
  <si>
    <t>Putative protein of unknown function; GFP-fusion protein expression is induced in response to the DNA-damaging agent MMS</t>
  </si>
  <si>
    <t>YER068C-A</t>
  </si>
  <si>
    <t>Dubious open reading frame; unlikely to encode a functional protein, based on available experimental and comparative sequence data; overlaps ORF ARG5,6/YER069W</t>
  </si>
  <si>
    <t>YEL057C</t>
  </si>
  <si>
    <t>Protein of unknown function involved in telomere maintenance; target of UME6 regulation</t>
  </si>
  <si>
    <t>YBR245C</t>
  </si>
  <si>
    <t>ISW1</t>
  </si>
  <si>
    <t>ATPase subunit of imitation-switch (ISWI) class chromatin remodelers; with Ioc3p forms Isw1a complex involved in repression of transcription initiation; with Ioc2p and Ioc4p forms Isw1b complex involved in regulation of transcription elongation; Isw1b recruited to ORFs by H3K36 methylation and acts with Chd1p to prevent trans-histone exchange over coding regions; Isw1p import into nucleus depends on C-terminal bipartite nuclear targeting signal KRIR X19 KKAK</t>
  </si>
  <si>
    <t>YBR239C</t>
  </si>
  <si>
    <t>ERT1</t>
  </si>
  <si>
    <t>Transcriptional regulator of nonfermentable carbon utilization; GFP-fusion protein localizes to cytoplasm, nucleus; null mutation affects periodicity of transcriptional and metabolic oscillation; plays role in restricting Ty1 transposition</t>
  </si>
  <si>
    <t>YBR043C</t>
  </si>
  <si>
    <t>QDR3</t>
  </si>
  <si>
    <t>Multidrug transporter of the major facilitator superfamily; member of the 12-spanner drug:H(+) antiporter DHA1 family; has a role in polyamine homeostasis; involved in spore wall asembly; sequence similarity to DTR1 and QDR1, and the triple mutant dtr1 qdr1 qdr3 exhibits reduced dityrosine fluorescence relative to the single mutants; expression is upregulated under polyamine stress; required for resistance to quinidine, barban, cisplatin, and bleomycin</t>
  </si>
  <si>
    <t>YAL018C</t>
  </si>
  <si>
    <t>LDS1</t>
  </si>
  <si>
    <t>Protein Involved in spore wall assembly; localizes to lipid droplets found on or outside of the prospore membrane; shares similarity with Lds2p and Rrt8p, and a strain mutant for all 3 genes exhibits reduced dityrosine fluorescence relative to the single mutants</t>
  </si>
  <si>
    <t>YPL137C</t>
  </si>
  <si>
    <t>GIP3</t>
  </si>
  <si>
    <t>Cytoplasmic protein that regulates protein phosphatase 1 Glc7p; overexpression relocalizes Glc7p from the nucleus and prevents chromosome segregation; may interact with ribosomes, based on co-purification experiments; GIP3 has a paralog, HER1, that arose from the whole genome duplication</t>
  </si>
  <si>
    <t>YKL068W</t>
  </si>
  <si>
    <t>NUP100</t>
  </si>
  <si>
    <t>FG-nucleoporin component of central core of the nuclear pore complex; contributes directly to nucleocytoplasmic transport and maintenance of the nuclear pore complex (NPC) permeability barrier and is involved in gene tethering at the nuclear periphery; NUP100 has a paralog, NUP116, that arose from the whole genome duplication</t>
  </si>
  <si>
    <t>YBR129C</t>
  </si>
  <si>
    <t>OPY1</t>
  </si>
  <si>
    <t>Protein of unknown function; overproduction blocks cell cycle arrest in the presence of mating pheromone; the authentic, non-tagged protein is detected in highly purified mitochondria in high-throughput studies</t>
  </si>
  <si>
    <t>YJR103W</t>
  </si>
  <si>
    <t>URA8</t>
  </si>
  <si>
    <t>Minor CTP synthase isozyme (see also URA7); catalyzes the ATP-dependent transfer of the amide nitrogen from glutamine to UTP, forming CTP, the final step in de novo biosynthesis of pyrimidines; involved in phospholipid biosynthesis; capable of forming cytoplasmic filaments termed cytoophidium, especially during conditions of glucose depletion; URA8 has a paralog, URA7, that arose from the whole genome duplication</t>
  </si>
  <si>
    <t>YJL064W</t>
  </si>
  <si>
    <t>Dubious open reading frame; unlikely to encode a functional protein, based on available experimental and comparative sequence data; completely overlaps the verified gene YJL065C/DLS1</t>
  </si>
  <si>
    <t>YGR011W</t>
  </si>
  <si>
    <t>YOR298C-A</t>
  </si>
  <si>
    <t>MBF1</t>
  </si>
  <si>
    <t>Transcriptional coactivator; bridges the DNA-binding region of Gcn4p and TATA-binding protein Spt15p; suppressor of frameshift mutations; protein abundance increases in response to DNA replication stress</t>
  </si>
  <si>
    <t>YDL241W</t>
  </si>
  <si>
    <t>Putative protein of unknown function; YDL241W is not an essential gene</t>
  </si>
  <si>
    <t>YMR278W</t>
  </si>
  <si>
    <t>PRM15</t>
  </si>
  <si>
    <t>Phosphoribomutase; catalyzes interconversion of ribose-1-phosphate and ribose-5-phosphate; has some phosphoglucomutase activity but primary activity in vivo is phosphoribomutase; contributes to ribose recycling in the pentose phosphate pathway; transcription induced in response to stress; green fluorescent protein (GFP)-fusion protein localizes to the cytoplasm and nucleus; non-essential</t>
  </si>
  <si>
    <t>YLR189C</t>
  </si>
  <si>
    <t>ATG26</t>
  </si>
  <si>
    <t>UDP-glucose:sterol glucosyltransferase; conserved enzyme involved in synthesis of sterol glucoside membrane lipids; in contrast to ATG26 from P. pastoris, S. cerevisiae ATG26 is not involved in autophagy</t>
  </si>
  <si>
    <t>YPL141C</t>
  </si>
  <si>
    <t>FRK1</t>
  </si>
  <si>
    <t>Protein kinase of unknown cellular role; green fluorescent protein (GFP)-fusion protein localizes to the cytoplasm; interacts with rRNA transcription and ribosome biogenesis factors and the long chain fatty acyl-CoA synthetase Faa3p; FRK1 has a paralog, KIN4, that arose from the whole genome duplication</t>
  </si>
  <si>
    <t>YCL008C</t>
  </si>
  <si>
    <t>STP22</t>
  </si>
  <si>
    <t>Component of the ESCRT-I complex; ESCRT-I is involved in ubiquitin-dependent sorting of proteins into the endosome; prevents polyubiquitination of the arrestin-related protein Rim8p, thereby directing its monoubiquitination by Rsp5p; homologous to the mouse and human Tsg101 tumor susceptibility gene; mutants exhibit a Class E Vps phenotype;</t>
  </si>
  <si>
    <t>YNL196C</t>
  </si>
  <si>
    <t>SLZ1</t>
  </si>
  <si>
    <t>Sporulation-specific protein with a leucine zipper motif; subunit of the MIS complex which controls mRNA methylation during during the induction of sporulation</t>
  </si>
  <si>
    <t>YJR075W</t>
  </si>
  <si>
    <t>HOC1</t>
  </si>
  <si>
    <t>Alpha-1,6-mannosyltransferase; involved in cell wall mannan biosynthesis; subunit of a Golgi-localized complex that also contains Anp1p, Mnn9p, Mnn11p, and Mnn10p; identified as a suppressor of a cell lysis sensitive pkc1-371 allele</t>
  </si>
  <si>
    <t>YPL036W</t>
  </si>
  <si>
    <t>PMA2</t>
  </si>
  <si>
    <t>Plasma membrane H+-ATPase; isoform of Pma1p, involved in pumping protons out of the cell; regulator of cytoplasmic pH and plasma membrane potential</t>
  </si>
  <si>
    <t>YEL047C</t>
  </si>
  <si>
    <t>FRD1</t>
  </si>
  <si>
    <t>Soluble fumarate reductase; required with isoenzyme Osm1p for anaerobic growth; may interact with ribosomes, based on co-purification experiments; authentic, non-tagged protein is detected in purified mitochondria in high-throughput studies; similar to Arxula adeninovorans fumarate reductase; protein abundance increases in response to DNA replication stress; FRD1 has a paralog, OSM1, that arose from the whole genome duplication</t>
  </si>
  <si>
    <t>YOR275C</t>
  </si>
  <si>
    <t>RIM20</t>
  </si>
  <si>
    <t>Protein involved in proteolytic activation of Rim101p; part of response to alkaline pH; PalA/AIP1/Alix family member; interaction with the ESCRT-III subunit Snf7p suggests a relationship between pH response and multivesicular body formation</t>
  </si>
  <si>
    <t>YER007W</t>
  </si>
  <si>
    <t>PAC2</t>
  </si>
  <si>
    <t>Microtubule effector required for tubulin heterodimer formation; binds alpha-tubulin, required for normal microtubule function, null mutant exhibits cold-sensitive microtubules and sensitivity to benomyl</t>
  </si>
  <si>
    <t>YDR439W</t>
  </si>
  <si>
    <t>LRS4</t>
  </si>
  <si>
    <t>Nucleolar protein that forms a complex with Csm1p; and then Mam1p at kinetochores during meiosis I to mediate accurate homolog segregation; required for condensin recruitment to the replication fork barrier site and rDNA repeat segregation</t>
  </si>
  <si>
    <t>YJR010W</t>
  </si>
  <si>
    <t>MET3</t>
  </si>
  <si>
    <t>ATP sulfurylase; catalyzes the primary step of intracellular sulfate activation, essential for assimilatory reduction of sulfate to sulfide, involved in methionine metabolism</t>
  </si>
  <si>
    <t>YHR104W</t>
  </si>
  <si>
    <t>GRE3</t>
  </si>
  <si>
    <t>Aldose reductase; involved in methylglyoxal, d-xylose, arabinose, and galactose metabolism; stress induced (osmotic, ionic, oxidative, heat shock, starvation and heavy metals); regulated by the HOG pathway; protein abundance increases in response to DNA replication stress</t>
  </si>
  <si>
    <t>YGR199W</t>
  </si>
  <si>
    <t>PMT6</t>
  </si>
  <si>
    <t>Protein O-mannosyltransferase; transfers mannose from dolichyl phosphate-D-mannose to protein serine/threonine residues of secretory proteins; reaction is essential for cell wall rigidity; member of a family of mannosyltransferases</t>
  </si>
  <si>
    <t>YBR025C</t>
  </si>
  <si>
    <t>OLA1</t>
  </si>
  <si>
    <t>P-loop ATPase with similarity to human OLA1 and bacterial YchF; identified as specifically interacting with the proteasome; null mutant displays increased translation rate and increased readthrough of premature stop codons; protein abundance increases in response to hydrogen peroxide and to DNA replication stress</t>
  </si>
  <si>
    <t>YDL063C</t>
  </si>
  <si>
    <t>SYO1</t>
  </si>
  <si>
    <t>Transport adaptor or symportin; facilitates synchronized nuclear coimport of the two 5S-rRNA binding proteins Rpl5p and Rpl11p; required for biogenesis of the large ribosomal subunit; green fluorescent protein (GFP)-fusion protein localizes to the cytoplasm and nucleus</t>
  </si>
  <si>
    <t>YDR466W</t>
  </si>
  <si>
    <t>PKH3</t>
  </si>
  <si>
    <t>Protein kinase with similarity to mammalian PDK1 and yeast Pkh1p/Phk2p; yeast Pkh1p and Pkh2p are two redundant upstream activators of Pkc1p; identified as a multicopy suppressor of a pkh1 pkh2 double mutant</t>
  </si>
  <si>
    <t>YNL316C</t>
  </si>
  <si>
    <t>PHA2</t>
  </si>
  <si>
    <t>Prephenate dehydratase; catalyzes the conversion of prephanate to phenylpyruvate, which is a step in the phenylalanine biosynthesis pathway</t>
  </si>
  <si>
    <t>YHR156C</t>
  </si>
  <si>
    <t>LIN1</t>
  </si>
  <si>
    <t>Non-essential component of U5 snRNP; nuclear protein; physically interacts with Irr1p of cohesin complex; may link together proteins involved in chromosome segregation, mRNA splicing and DNA replication</t>
  </si>
  <si>
    <t>YMR234W</t>
  </si>
  <si>
    <t>RNH1</t>
  </si>
  <si>
    <t>Ribonuclease H1; able to bind double-stranded RNAs and RNA-DNA hybrids; associates with RNAse polymerase I.</t>
  </si>
  <si>
    <t>YAL031C</t>
  </si>
  <si>
    <t>GIP4</t>
  </si>
  <si>
    <t>Cytoplasmic protein that regulates protein phosphatase 1 Glc7p; protein overexpression relocalizes Glc7p from the nucleus and prevents chromosome segregation; potential Cdc28p substrate</t>
  </si>
  <si>
    <t>YDR283C</t>
  </si>
  <si>
    <t>GCN2</t>
  </si>
  <si>
    <t>Protein kinase; phosphorylates the alpha-subunit of translation initiation factor eIF2 (Sui2p) in response to starvation; activated by uncharged tRNAs and the Gcn1p-Gcn20p complex; contributes to DNA damage checkpoint control</t>
  </si>
  <si>
    <t>YDR099W</t>
  </si>
  <si>
    <t>BMH2</t>
  </si>
  <si>
    <t>14-3-3 protein, minor isoform; controls proteome at post-transcriptional level, binds proteins and DNA, involved in regulation of many processes including exocytosis, vesicle transport, Ras/MAPK signaling, and rapamycin-sensitive signaling; protein increases in abundance and relative distribution to the nucleus increases upon DNA replication stress; BMH2 has a paralog, BMH1, that arose from the whole genome duplication</t>
  </si>
  <si>
    <t>YNL338W</t>
  </si>
  <si>
    <t>Dubious open reading frame; unlikely to encode a functional protein, based on available experimental and comparative sequence data; completely overlaps TEL14L-XC, which is a telomeric X element core sequence on the left arm of chromosome XIV</t>
  </si>
  <si>
    <t>YOR273C</t>
  </si>
  <si>
    <t>TPO4</t>
  </si>
  <si>
    <t>Polyamine transporter of the major facilitator superfamily; member of the 12-spanner drug:H(+) antiporter DHA1 family; recognizes spermine, putrescine, and spermidine; localizes to the plasma membrane</t>
  </si>
  <si>
    <t>YPL080C</t>
  </si>
  <si>
    <t>YBL017C</t>
  </si>
  <si>
    <t>PEP1</t>
  </si>
  <si>
    <t>Type I transmembrane sorting receptor for multiple vacuolar hydrolases; cycles between the late-Golgi and prevacuolar endosome-like compartments</t>
  </si>
  <si>
    <t>YNL323W</t>
  </si>
  <si>
    <t>LEM3</t>
  </si>
  <si>
    <t>Membrane protein of the plasma membrane and ER; interacts specifically in vivo with the phospholipid translocase (flippase) Dnf1p; involved in translocation of phospholipids and alkylphosphocholine drugs across the plasma membrane; null mutant requires tryptophan due to mislocalization of tryptophan permease Tat2p</t>
  </si>
  <si>
    <t>YGR146C</t>
  </si>
  <si>
    <t>ECL1</t>
  </si>
  <si>
    <t>Protein of unknown function; mitochondrial-dependent role in the extension of chronological lifespan; overexpression increases oxygen consumption and respiratory activity while deletion results in reduced oxygen consumption under conditions of caloric restriction; induced by iron homeostasis transcription factor Aft2p; multicopy suppressor of temperature sensitive hsf1 mutant; induced by treatment with 8-methoxypsoralen and UVA irradiation</t>
  </si>
  <si>
    <t>YJR035W</t>
  </si>
  <si>
    <t>RAD26</t>
  </si>
  <si>
    <t>Protein involved in transcription-coupled nucleotide excision repair; repairs UV-induced DNA lesions; recruitment to DNA lesions is dependent on an elongating RNA polymerase II; homolog of human CSB protein</t>
  </si>
  <si>
    <t>YBR030W</t>
  </si>
  <si>
    <t>RKM3</t>
  </si>
  <si>
    <t>Ribosomal lysine methyltransferase; specific for monomethylation of Rpl42ap and Rpl42bp (lysine 40); nuclear SET domain containing protein; relocalizes to the cytosol in response to hypoxia</t>
  </si>
  <si>
    <t>YDR535C</t>
  </si>
  <si>
    <t>Dubious open reading frame; unlikely to encode a functional protein, based on available experimental and comparative sequence data; YDR535C is not an essential gene</t>
  </si>
  <si>
    <t>YOR368W</t>
  </si>
  <si>
    <t>RAD17</t>
  </si>
  <si>
    <t>Checkpoint protein; involved in the activation of the DNA damage and meiotic pachytene checkpoints; with Mec3p and Ddc1p, forms a clamp that is loaded onto partial duplex DNA; homolog of human and S. pombe Rad1 and U. maydis Rec1 proteins</t>
  </si>
  <si>
    <t>YMR143W</t>
  </si>
  <si>
    <t>RPS16A</t>
  </si>
  <si>
    <t>Protein component of the small (40S) ribosomal subunit; homologous to mammalian ribosomal protein S16 and bacterial S9; RPS16A has a paralog, RPS16B, that arose from the whole genome duplication</t>
  </si>
  <si>
    <t>YPR156C</t>
  </si>
  <si>
    <t>TPO3</t>
  </si>
  <si>
    <t>Polyamine transporter of the major facilitator superfamily; member of the 12-spanner drug:H(+) antiporter DHA1 family; specific for spermine; localizes to the plasma membrane; TPO3 has a paralog, TPO2, that arose from the whole genome duplication</t>
  </si>
  <si>
    <t>YLL046C</t>
  </si>
  <si>
    <t>RNP1</t>
  </si>
  <si>
    <t>Ribonucleoprotein that contains two RNA recognition motifs (RRM); RNP1 has a paralog, SBP1, that arose from the whole genome duplication</t>
  </si>
  <si>
    <t>YGL144C</t>
  </si>
  <si>
    <t>ROG1</t>
  </si>
  <si>
    <t>Protein with putative serine active lipase domain; ROG1 has a paralog, YDL109C, that arose from the whole genome duplication</t>
  </si>
  <si>
    <t>YOR096W</t>
  </si>
  <si>
    <t>RPS7A</t>
  </si>
  <si>
    <t>Protein component of the small (40S) ribosomal subunit; interacts with Kti11p; deletion causes hypersensitivity to zymocin; homologous to mammalian ribosomal protein S7, no bacterial homolog; RPS7A has a paralog, RPS7B, that arose from the whole genome duplication</t>
  </si>
  <si>
    <t>YGR131W</t>
  </si>
  <si>
    <t>FHN1</t>
  </si>
  <si>
    <t>Protein of unknown function; induced by ketoconazole; promoter region contains sterol regulatory element motif, which has been identified as a Upc2p-binding site; overexpression complements function of Nce102p in NCE102 deletion strain; FHN1 has a paralog, NCE102, that arose from the whole genome duplication</t>
  </si>
  <si>
    <t>YPL021W</t>
  </si>
  <si>
    <t>ECM23</t>
  </si>
  <si>
    <t>Non-essential protein of unconfirmed function; affects pre-rRNA processing, may act as a negative regulator of the transcription of genes involved in pseudohyphal growth; homologous to Srd1p</t>
  </si>
  <si>
    <t>YGL181W</t>
  </si>
  <si>
    <t>GTS1</t>
  </si>
  <si>
    <t>Protein involved in Arf3p regulation and in transcription regulation; localizes to the nucleus and to endocytic patches; contains an N-terminal Zn-finger and ArfGAP homology domain, a C-terminal glutamine-rich region, and a UBA (ubiquitin associated) domain; gts1 mutations affect budding, cell size, heat tolerance, sporulation, life span, ultradian rhythms, endocytosis; expression oscillates in a pattern similar to metabolic oscillations</t>
  </si>
  <si>
    <t>YDL026W</t>
  </si>
  <si>
    <t>YIR017C</t>
  </si>
  <si>
    <t>MET28</t>
  </si>
  <si>
    <t>bZIP transcriptional activator in the Cbf1p-Met4p-Met28p complex; participates in the regulation of sulfur metabolism</t>
  </si>
  <si>
    <t>YBR028C</t>
  </si>
  <si>
    <t>YPK3</t>
  </si>
  <si>
    <t>AGC kinase; phosphorylated by cAMP-dependent protein kinase (PKA) in a TORC1-dependent manner</t>
  </si>
  <si>
    <t>YCL051W</t>
  </si>
  <si>
    <t>LRE1</t>
  </si>
  <si>
    <t>Protein involved in control of cell wall structure and stress response; direct inhibitor of the nuclear Dbf2 related (NDR) kinase Cbk1p-Mob2p; overproduction confers resistance to cell-wall degrading enzymes; exhibits genetic interactions with genes involved in the cell wall integrity pathway; &lt;br&gt;LRE1 has a paralog, HLR1, that arose from the whole genome duplication</t>
  </si>
  <si>
    <t>YDL242W</t>
  </si>
  <si>
    <t>YMR253C</t>
  </si>
  <si>
    <t>Putative protein of unknown function; green fluorescent protein (GFP)-fusion protein localizes to the cytoplasm in a punctate pattern; YMR253C is not an essential gene</t>
  </si>
  <si>
    <t>YLR226W</t>
  </si>
  <si>
    <t>BUR2</t>
  </si>
  <si>
    <t>Cyclin for the Sgv1p (Bur1p) protein kinase; Sgv1p and Bur2p comprise the CDK-cyclin BUR kinase complex which is involved in transcriptional regulation through its phosphorylation of the carboxy-terminal domain (CTD) of the largest subunit of RNA polymerase II (Rpo21p); BUR kinase is also involved in the recruitment of Spt6p to the CTD at the onset of transcription</t>
  </si>
  <si>
    <t>YDR008C</t>
  </si>
  <si>
    <t>Dubious open reading frame; unlikely to encode a functional protein, based on available experimental and comparative sequence data; partially overlaps TRP1/YDR007W on opposite strand</t>
  </si>
  <si>
    <t>YHR117W</t>
  </si>
  <si>
    <t>TOM71</t>
  </si>
  <si>
    <t>Mitochondrial outer membrane protein; probable minor component of the TOM (translocase of outer membrane) complex responsible for recognition and import of mitochondrially directed proteins; TOM71 has a paralog, TOM70, that arose from the whole genome duplication</t>
  </si>
  <si>
    <t>YMR259C</t>
  </si>
  <si>
    <t>TRM732</t>
  </si>
  <si>
    <t>Interacts with Trm7p for 2'-O-methylation of C32 of substrate tRNAs; green fluorescent protein (GFP)-fusion protein localizes to the cytoplasm; non-essential gene</t>
  </si>
  <si>
    <t>YJR050W</t>
  </si>
  <si>
    <t>ISY1</t>
  </si>
  <si>
    <t xml:space="preserve">Member of the NineTeen Complex (NTC); NTC contains Prp19p and stabilizes U6 snRNA in catalytic forms of spliceosome containing U2, U5, and U6 snRNAs; interacts with Prp16p to modulate splicing fidelity; isy1 syf2 cells have defective spindles </t>
  </si>
  <si>
    <t>YDL188C</t>
  </si>
  <si>
    <t>PPH22</t>
  </si>
  <si>
    <t>Catalytic subunit of protein phosphatase 2A (PP2A); functionally redundant with Pph21p; methylated at C terminus; forms alternate complexes with several regulatory subunits; involved in signal transduction and regulation of mitosis; protein abundance increases in response to DNA replication stress; PPH22 has a paralog, PPH21, that arose from the whole genome duplication</t>
  </si>
  <si>
    <t>YLR043C</t>
  </si>
  <si>
    <t>TRX1</t>
  </si>
  <si>
    <t>Cytoplasmic thioredoxin isoenzyme; part of thioredoxin system which protects cells against oxidative and reductive stress; forms LMA1 complex with Pbi2p; acts as a cofactor for Tsa1p; required for ER-Golgi transport and vacuole inheritance; with Trx2p, facilitates mitochondrial import of small Tims Tim9p, Tim10p, Tim13p by maintaining them in reduced form; abundance increases iunder DNA replication stress; TRX1 has a paralog, TRX2, that arose from the whole genome duplication</t>
  </si>
  <si>
    <t>YDL021W</t>
  </si>
  <si>
    <t>GPM2</t>
  </si>
  <si>
    <t>Homolog of Gpm1p phosphoglycerate mutase; converts 3-phosphoglycerate to 2-phosphoglycerate in glycolysis; may be non-functional; GPM2 has a paralog, GPM3, that arose from the whole genome duplication</t>
  </si>
  <si>
    <t>YPR018W</t>
  </si>
  <si>
    <t>RLF2</t>
  </si>
  <si>
    <t>Largest subunit (p90) of the Chromatin Assembly Complex (CAF-1); chromatin assembly by CAF-1 is important for multiple processes including silencing at telomeres, mating type loci, and rDNA; maintenance of kinetochore structure; deactivation of the DNA damage checkpoint after DNA repair; and chromatin dynamics during transcription</t>
  </si>
  <si>
    <t>YDL222C</t>
  </si>
  <si>
    <t>FMP45</t>
  </si>
  <si>
    <t>Integral membrane protein localized to mitochondria; required for sporulation and maintaining sphingolipid content; similar to SUR7; FMP45 has a paralog, YNL194C, that arose from the whole genome duplication</t>
  </si>
  <si>
    <t>YMR173W-A</t>
  </si>
  <si>
    <t>Dubious open reading frame; unlikely to encode a functional protein, based on available experimental and comparative sequence data; overlaps the verified gene DDR48/YML173W</t>
  </si>
  <si>
    <t>YER167W</t>
  </si>
  <si>
    <t>BCK2</t>
  </si>
  <si>
    <t>Serine/threonine-rich protein involved in PKC1 signaling pathway; protein kinase C (PKC1) signaling pathway controls cell integrity; overproduction suppresses pkc1 mutations</t>
  </si>
  <si>
    <t>YGR203W</t>
  </si>
  <si>
    <t>YCH1</t>
  </si>
  <si>
    <t>Phosphatase with sequence similarity to Cdc25p; Arr2p and Mih1p; member of the single-domain rhodanese homology superfamily; green fluorescent protein (GFP)-fusion protein localizes to both the cytoplasm and the nucleus</t>
  </si>
  <si>
    <t>YMR254C</t>
  </si>
  <si>
    <t>YOL024W</t>
  </si>
  <si>
    <t>Putative protein of unknown function; predicted to have thiol-disulfide oxidoreductase active site; YOL024W has a paralog, IGD1, that arose from the whole genome duplication</t>
  </si>
  <si>
    <t>YDR479C</t>
  </si>
  <si>
    <t>PEX29</t>
  </si>
  <si>
    <t>Peroxisomal integral membrane peroxin; involved in the regulation of peroxisomal size, number and distribution; genetic interactions suggest that Pex28p and Pex29p act at steps upstream of those mediated by Pex30p, Pex31p, and Pex32p; forms ER foci upon DNA replication stress</t>
  </si>
  <si>
    <t>YDR123C</t>
  </si>
  <si>
    <t>INO2</t>
  </si>
  <si>
    <t>Transcription factor; component of the heteromeric Ino2p/Ino4p basic helix-loop-helix transcription activator that binds inositol/choline-responsive elements (ICREs), required for derepression of phospholipid biosynthetic genes in response to inositol depletion; involved in diauxic shift</t>
  </si>
  <si>
    <t>YNL203C</t>
  </si>
  <si>
    <t>YGR233C</t>
  </si>
  <si>
    <t>PHO81</t>
  </si>
  <si>
    <t>Cyclin-dependent kinase (CDK) inhibitor; regulates Pho80p-Pho85p and Pcl7p-Pho85p cyclin-CDK complexes in response to phosphate levels; inhibitory activity for Pho80p-Pho85p requires myo-D-inositol heptakisphosphate (IP7) generated by Vip1p; relative distribution to the nucleus increases upon DNA replication stress</t>
  </si>
  <si>
    <t>YJR032W</t>
  </si>
  <si>
    <t>CPR7</t>
  </si>
  <si>
    <t>Peptidyl-prolyl cis-trans isomerase (cyclophilin); catalyzes the cis-trans isomerization of peptide bonds N-terminal to proline residues; binds to Hsp82p and contributes to chaperone activity; plays a role in determining prion variants</t>
  </si>
  <si>
    <t>YMR169C</t>
  </si>
  <si>
    <t>ALD3</t>
  </si>
  <si>
    <t>Cytoplasmic aldehyde dehydrogenase; involved in beta-alanine synthesis; uses NAD+ as the preferred coenzyme; very similar to Ald2p; expression is induced by stress and repressed by glucose</t>
  </si>
  <si>
    <t>YPL050C</t>
  </si>
  <si>
    <t>MNN9</t>
  </si>
  <si>
    <t>Subunit of Golgi mannosyltransferase complex; this complex mediates elongation of the polysaccharide mannan backbone; forms a separate complex with Van1p that is also involved in backbone elongation; this complex also contains Anp1p, Mnn10p, Mnn11p, and Hoc1p</t>
  </si>
  <si>
    <t>YKL020C</t>
  </si>
  <si>
    <t>SPT23</t>
  </si>
  <si>
    <t>ER membrane protein involved in regulation of OLE1 transcription; inactive ER form dimerizes and one subunit is then activated by ubiquitin/proteasome-dependent processing followed by nuclear targeting; SPT23 has a paralog, MGA2, that arose from the whole genome duplication</t>
  </si>
  <si>
    <t>YKL011C</t>
  </si>
  <si>
    <t>CCE1</t>
  </si>
  <si>
    <t>Mitochondrial cruciform cutting endonuclease; cleaves Holliday junctions formed during recombination of mitochondrial DNA; CCE1 has a paralog, MRS1, that arose from the whole genome duplication</t>
  </si>
  <si>
    <t>YKR096W</t>
  </si>
  <si>
    <t>ESL2</t>
  </si>
  <si>
    <t>Protein of unknown function; interacts with Pex14p; may interact with ribosomes, based on co-purification experiments; green fluorescent protein (GFP)-fusion protein localizes to the nucleus and cytoplasm; predicted to contain a PINc domain; ESL2 has a paralog, ESL1, that arose from the whole genome duplication</t>
  </si>
  <si>
    <t>YDR255C</t>
  </si>
  <si>
    <t>RMD5</t>
  </si>
  <si>
    <t>Component of GID Complex that confers ubiquitin ligase (U3) activity; necessary for polyubiquitination and degradation of the gluconeogenic enzyme fructose-1,6-bisphosphatase; forms dimer with Fyv10p that is then recruited to GID Complex by Gid8p; also required for sporulation; conserved protein that has a degenerate RING finger domain</t>
  </si>
  <si>
    <t>YBL091C-A</t>
  </si>
  <si>
    <t>SCS22</t>
  </si>
  <si>
    <t>Protein involved in regulation of phospholipid metabolism; one of 6 proteins (Ist2p, Scs2p, Scs22p, Tcb1p, Tcb2p, Tcb3p) that connect ER to the plasma membrane (PM) and regulate PM phosphatidylinositol-4-phosphate (PI4P) levels by controlling access of Sac1p phosphatase to its substrate PI4P in the PM; similar to D. melanogaster inturned protein; SCS22 has a paralog, SCS2, that arose from the whole genome duplication</t>
  </si>
  <si>
    <t>YIL095W</t>
  </si>
  <si>
    <t>PRK1</t>
  </si>
  <si>
    <t>Protein serine/threonine kinase; regulates the organization and function of the actin cytoskeleton and reduces endocytic ability of cell through the phosphorylation of the Pan1p-Sla1p-End3p protein complex; PRK1 has a paralog, ARK1, that arose from the whole genome duplication</t>
  </si>
  <si>
    <t>YMR030W</t>
  </si>
  <si>
    <t>RSF1</t>
  </si>
  <si>
    <t>Protein required for respiratory growth; localized to both the nucleus and mitochondrion; may interact with transcription factors to mediate the transition to respiratory growth and activate transcription of nuclear and mitochondrial genes</t>
  </si>
  <si>
    <t>YDR491C</t>
  </si>
  <si>
    <t>YDL224C</t>
  </si>
  <si>
    <t>WHI4</t>
  </si>
  <si>
    <t>Putative RNA binding protein; regulates the cell size requirement for passage through Start and commitment to cell division; WHI4 has a paralog, WHI3, that arose from the whole genome duplication</t>
  </si>
  <si>
    <t>YER188W</t>
  </si>
  <si>
    <t>Dubious open reading frame; unlikely to encode a functional protein, based on available experimental and comparative sequence data; large-scale analyses show mRNA expression increases under anaerobic conditions and two-hybrid interactions with Sst2p</t>
  </si>
  <si>
    <t>YJL071W</t>
  </si>
  <si>
    <t>ARG2</t>
  </si>
  <si>
    <t>Acetylglutamate synthase (glutamate N-acetyltransferase); mitochondrial enzyme that catalyzes the first step in the biosynthesis of the arginine precursor ornithine; forms a complex with Arg5,6p</t>
  </si>
  <si>
    <t>YGR208W</t>
  </si>
  <si>
    <t>SER2</t>
  </si>
  <si>
    <t>Phosphoserine phosphatase of the phosphoglycerate pathway; involved in serine and glycine biosynthesis, expression is regulated by the available nitrogen source</t>
  </si>
  <si>
    <t>YJL037W</t>
  </si>
  <si>
    <t>IRC18</t>
  </si>
  <si>
    <t>Protein involved in outer spore wall assembly; likely involved directly in dityrosine layer assembly; expression induced in respiratory-deficient cells and in carbon-limited chemostat cultures; similar to adjacent ORF, LOH1/YJL038C, and the double mutant irc18 loh1 exhibits reduced dityrosine fluorescence relative to the single mutants; null mutant displays increased levels of spontaneous Rad52p foci</t>
  </si>
  <si>
    <t>YLL014W</t>
  </si>
  <si>
    <t>EMC6</t>
  </si>
  <si>
    <t>Member of conserved ER transmembrane complex; required for efficient folding of proteins in the ER; null mutant displays induction of the unfolded protein response; homologous to worm F33D4.7/EMC-6, fly CG11781, human TMEM93</t>
  </si>
  <si>
    <t>YPR059C</t>
  </si>
  <si>
    <t>Dubious open reading frame; unlikely to encode a functional protein, based on available experimental and comparative sequence data; partially overlaps the verified gene YMC1/YPR058W</t>
  </si>
  <si>
    <t>YDR399W</t>
  </si>
  <si>
    <t>HPT1</t>
  </si>
  <si>
    <t>Dimeric hypoxanthine-guanine phosphoribosyltransferase; catalyzes the transfer of the phosphoribosyl portion of 5-phosphoribosyl-alpha-1-pyrophosphate to a purine base (either guanine or hypoxanthine) to form pyrophosphate and a purine nucleotide (either guanosine monophosphate or inosine monophosphate); mutations in the human homolog HPRT1 can cause Lesch-Nyhan syndrome and Kelley-Seegmiller syndrome</t>
  </si>
  <si>
    <t>YLR454W</t>
  </si>
  <si>
    <t>FMP27</t>
  </si>
  <si>
    <t>Putative protein of unknown function; the authentic, non-tagged protein is detected in highly purified mitochondria in high-throughput studies</t>
  </si>
  <si>
    <t>YBR156C</t>
  </si>
  <si>
    <t>SLI15</t>
  </si>
  <si>
    <t>Subunit of the conserved chromosomal passenger complex (CPC); complex regulates kinetochore-microtubule attachments, activation of the spindle tension checkpoint, and mitotic spindle disassembly; other complex members are Ipl1p, Bir1p, and Nbl1p</t>
  </si>
  <si>
    <t>YLR090W</t>
  </si>
  <si>
    <t>XDJ1</t>
  </si>
  <si>
    <t>Chaperone with a role in facilitating mitochondrial protein import; ascomycete-specific member of the DnaJ-like family, closely related to Ydj1p; predicted to be C-terminally prenylated; the authentic, non-tagged protein is detected in highly purified mitochondria in high-throughput studies</t>
  </si>
  <si>
    <t>YAL065C</t>
  </si>
  <si>
    <t>Putative protein of unknown function; has homology to FLO1; possible pseudogene</t>
  </si>
  <si>
    <t>YBR105C</t>
  </si>
  <si>
    <t>VID24</t>
  </si>
  <si>
    <t>GID Complex regulatory subunit; binds GID Complex in response to glucose through interactions with complex member Vid28p; regulates fructose-1,6-bisphosphatase (FBPase) targeting to the vacuole; promotes proteasome-dependent catabolite degradation of FBPase; peripheral membrane protein located at Vid (vacuole import and degradation) vesicles</t>
  </si>
  <si>
    <t>YKL198C</t>
  </si>
  <si>
    <t>PTK1</t>
  </si>
  <si>
    <t>Putative serine/threonine protein kinase; regulates spermine uptake; involved in polyamine transport; possible mitochondrial protein; PTK1 has a paralog, PTK2, that arose from the whole genome duplication</t>
  </si>
  <si>
    <t>YPR077C</t>
  </si>
  <si>
    <t>Dubious open reading frame; unlikely to encode a functional protein, based on available experimental and comparative sequence data; expression increased by deletion of NAP1</t>
  </si>
  <si>
    <t>YPL056C</t>
  </si>
  <si>
    <t>LCL1</t>
  </si>
  <si>
    <t>Putative protein of unknown function; deletion mutant is fluconazole resistant and has long chronological lifespan</t>
  </si>
  <si>
    <t>YPL165C</t>
  </si>
  <si>
    <t>SET6</t>
  </si>
  <si>
    <t>SET domain protein of unknown function; deletion heterozygote is sensitive to compounds that target ergosterol biosynthesis, may be involved in compound availability</t>
  </si>
  <si>
    <t>YDR274C</t>
  </si>
  <si>
    <t>YPL127C</t>
  </si>
  <si>
    <t>HHO1</t>
  </si>
  <si>
    <t>Histone H1, linker histone with roles in meiosis and sporulation; decreasing levels early in sporulation may promote meiosis, and increasing levels during sporulation facilitate compaction of spore chromatin; binds to promoters and within genes in mature spores; may be recruited by Ume6p to promoter regions, contributing to transcriptional repression outside of meiosis; suppresses DNA repair involving homologous recombination</t>
  </si>
  <si>
    <t>YGR232W</t>
  </si>
  <si>
    <t>NAS6</t>
  </si>
  <si>
    <t>Assembly chaperone for the 19S proteasome regulatory particle base; proteasome-interacting protein involved in the assembly of the base subcomplex of the 19S proteasomal regulatory particle (RP); ortholog of human oncoprotein gankyrin, which interacts with the Rb tumor suppressor and CDK4/6</t>
  </si>
  <si>
    <t>YNL325C</t>
  </si>
  <si>
    <t>FIG4</t>
  </si>
  <si>
    <t>Phosphatidylinositol 3,5-bisphosphate (PtdIns[3,5]P) phosphatase; required for efficient mating and response to osmotic shock; physically associates with and regulated by Vac14p; contains a SAC1-like domain</t>
  </si>
  <si>
    <t>YNL269W</t>
  </si>
  <si>
    <t>BSC4</t>
  </si>
  <si>
    <t>Protein of unknown function; ORF exhibits genomic organization compatible with a translational readthrough-dependent mode of expression; readthrough is increased upon depletion of Sup35p</t>
  </si>
  <si>
    <t>YPR101W</t>
  </si>
  <si>
    <t>SNT309</t>
  </si>
  <si>
    <t>Member of the NineTeen Complex (NTC); this complex contains Prp19p and stabilizes U6 snRNA in catalytic forms of the spliceosome containing U2, U5, and U6 snRNAs; interacts physically and genetically with Prp19p</t>
  </si>
  <si>
    <t>YKR061W</t>
  </si>
  <si>
    <t>KTR2</t>
  </si>
  <si>
    <t>Mannosyltransferase involved in N-linked protein glycosylation; member of the KRE2/MNT1 mannosyltransferase family; KTR2 has a paralog, YUR1, that arose from the whole genome duplication</t>
  </si>
  <si>
    <t>YDR441C</t>
  </si>
  <si>
    <t>APT2</t>
  </si>
  <si>
    <t>Potential adenine phosphoribosyltransferase; encodes a protein with similarity to adenine phosphoribosyltransferase, but artificially expressed protein exhibits no enzymatic activity; APT2 has a paralog, APT1, that arose from the whole genome duplication</t>
  </si>
  <si>
    <t>YHL039W</t>
  </si>
  <si>
    <t>EFM1</t>
  </si>
  <si>
    <t>Lysine methyltransferase; involved in the monomethylation of eEF1A (Tef1p/Tef2p); SET-domain family member; predicted involvement in ribosome biogenesis; green fluorescent protein (GFP)-fusion protein localizes to the cytoplasm</t>
  </si>
  <si>
    <t>YPL098C</t>
  </si>
  <si>
    <t>MGR2</t>
  </si>
  <si>
    <t>Subunit of the TIM23 translocase complex; acts to couple Tim21p with the core Tim23 translocase; absolutely required for mitochondrial import of presequence-containing proteins at elevated temperature; required for viability of cells lacking the mitochondrial genome (petite-negative phenotype)</t>
  </si>
  <si>
    <t>YHR050W</t>
  </si>
  <si>
    <t>SMF2</t>
  </si>
  <si>
    <t>Divalent metal ion transporter involved in manganese homeostasis; has broad specificity for di-valent and tri-valent metals; post-translationally regulated by levels of metal ions; member of the Nramp family of metal transport proteins</t>
  </si>
  <si>
    <t>YLL054C</t>
  </si>
  <si>
    <t>Putative protein of unknown function with similarity to Pip2p; an oleate-specific transcriptional activator of peroxisome proliferation; YLL054C is not an essential gene</t>
  </si>
  <si>
    <t>YCL069W</t>
  </si>
  <si>
    <t>VBA3</t>
  </si>
  <si>
    <t>Permease of basic amino acids in the vacuolar membrane; VBA3 has a paralog, VBA5, that arose from a segmental duplication</t>
  </si>
  <si>
    <t>YDR251W</t>
  </si>
  <si>
    <t>PAM1</t>
  </si>
  <si>
    <t>Essential protein of unknown function; exhibits variable expression during colony morphogenesis; overexpression permits survival without protein phosphatase 2A, inhibits growth, and induces a filamentous phenotype; PAM1 has a paralog, SVL3, that arose from the whole genome duplication</t>
  </si>
  <si>
    <t>YKL218C</t>
  </si>
  <si>
    <t>SRY1</t>
  </si>
  <si>
    <t>3-hydroxyaspartate dehydratase; deaminates L-threo-3-hydroxyaspartate to form oxaloacetate and ammonia; required in the presence of hydroxyaspartate; highly similar to mouse serine racemase (Srr) but has no serine racemase activity</t>
  </si>
  <si>
    <t>YBR244W</t>
  </si>
  <si>
    <t>GPX2</t>
  </si>
  <si>
    <t>Phospholipid hydroperoxide glutathione peroxidase; protects cells from phospholipid hydroperoxides and nonphospholipid peroxides during oxidative stress; induced by glucose starvation; protein abundance increases in response to DNA replication stress</t>
  </si>
  <si>
    <t>YLR107W</t>
  </si>
  <si>
    <t>REX3</t>
  </si>
  <si>
    <t>RNA exonuclease; required for maturation of the RNA component of RNase MRP; functions redundantly with Rnh70p and Rex2p in processing of U5 snRNA and RNase P RNA; member of RNase D family of exonucleases</t>
  </si>
  <si>
    <t>YDL210W</t>
  </si>
  <si>
    <t>UGA4</t>
  </si>
  <si>
    <t>GABA (gamma-aminobutyrate) permease; serves as a GABA transport protein involved in the utilization of GABA as a nitrogen source; catalyzes the transport of putrescine and delta-aminolevulinic acid (ALA); localized to the vacuolar membrane</t>
  </si>
  <si>
    <t>YFL034C-A</t>
  </si>
  <si>
    <t>RPL22B</t>
  </si>
  <si>
    <t>Ribosomal 60S subunit protein L22B; homologous to mammalian ribosomal protein L22, no bacterial homolog; RPL22B has a paralog, RPL22A, that arose from the whole genome duplication</t>
  </si>
  <si>
    <t>YLR092W</t>
  </si>
  <si>
    <t>SUL2</t>
  </si>
  <si>
    <t>High affinity sulfate permease; sulfate uptake is mediated by specific sulfate transporters Sul1p and Sul2p, which control the concentration of endogenous activated sulfate intermediates</t>
  </si>
  <si>
    <t>YOL101C</t>
  </si>
  <si>
    <t>IZH4</t>
  </si>
  <si>
    <t>Membrane protein involved in zinc ion homeostasis; member of the four-protein IZH family; expression induced by fatty acids and altered zinc levels; deletion reduces sensitivity to excess zinc; possible role in sterol metabolism; protein increases in abundance and relocalizes from nucleus to ER upon DNA replication stress; IZH4 has a paralog, IZH1, that arose from the whole genome duplication</t>
  </si>
  <si>
    <t>YLR004C</t>
  </si>
  <si>
    <t>THI73</t>
  </si>
  <si>
    <t>Putative plasma membrane permease; proposed to be involved in carboxylic acid uptake and repressed by thiamine; substrate of Dbf2p/Mob1p kinase; transcription is altered if mitochondrial dysfunction occurs</t>
  </si>
  <si>
    <t>YCL058C</t>
  </si>
  <si>
    <t>FYV5</t>
  </si>
  <si>
    <t>Protein involved in regulation of the mating pathway; binds with Matalpha2p to promoters of haploid-specific genes; required for survival upon exposure to K1 killer toxin; involved in ion homeostasis</t>
  </si>
  <si>
    <t>YLR187W</t>
  </si>
  <si>
    <t>SKG3</t>
  </si>
  <si>
    <t>Protein of unknown function; green fluorescent protein (GFP)-fusion protein localizes to the cell periphery, cytoplasm, bud, and bud neck; potential Cdc28p substrate; similar to Skg4p; relocalizes from bud neck to cytoplasm upon DNA replication stress; SKG3 has a paralog, CAF120, that arose from the whole genome duplication</t>
  </si>
  <si>
    <t>YPL125W</t>
  </si>
  <si>
    <t>KAP120</t>
  </si>
  <si>
    <t>Karyopherin responsible for the nuclear import of Rfp1p; Rfp1p is a ribosome maturation factor</t>
  </si>
  <si>
    <t>YCR061W</t>
  </si>
  <si>
    <t>Protein of unknown function; green fluorescent protein (GFP)-fusion protein localizes to the cytoplasm in a punctate pattern; induced by treatment with 8-methoxypsoralen and UVA irradiation</t>
  </si>
  <si>
    <t>YDR004W</t>
  </si>
  <si>
    <t>RAD57</t>
  </si>
  <si>
    <t>Protein that stimulates strand exchange; stimulates strand exchange by stabilizing the binding of Rad51p to single-stranded DNA; involved in the recombinational repair of double-strand breaks in DNA during vegetative growth and meiosis; forms heterodimer with Rad55p</t>
  </si>
  <si>
    <t>YKL072W</t>
  </si>
  <si>
    <t>STB6</t>
  </si>
  <si>
    <t>Protein that binds Sin3p in a two-hybrid assay; STB6 has a paralog, STB2, that arose from the whole genome duplication</t>
  </si>
  <si>
    <t>YER024W</t>
  </si>
  <si>
    <t>YAT2</t>
  </si>
  <si>
    <t>Carnitine acetyltransferase; has similarity to Yat1p, which is a carnitine acetyltransferase associated with the mitochondrial outer membrane</t>
  </si>
  <si>
    <t>YPR042C</t>
  </si>
  <si>
    <t>PUF2</t>
  </si>
  <si>
    <t>PUF family mRNA-binding protein; Pumilio homology domain confers RNA binding activity; preferentially binds mRNAs encoding membrane-associated proteins; binding site composed of two UAAU tetranucleotides, separated by a 3-nt linker; PUF2 has a paralog, JSN1, that arose from the whole genome duplication</t>
  </si>
  <si>
    <t>YMR136W</t>
  </si>
  <si>
    <t>GAT2</t>
  </si>
  <si>
    <t>Protein containing GATA family zinc finger motifs; similar to Gln3p and Dal80p; expression repressed by leucine</t>
  </si>
  <si>
    <t>YLR089C</t>
  </si>
  <si>
    <t>ALT1</t>
  </si>
  <si>
    <t>Alanine transaminase (glutamic pyruvic transaminase); involved in alanine biosynthesis and catabolism; TOR1-independent role in determining chronological lifespan; expression is induced in the presence of alanine; repression is mediated by Nrg1p; ALT1 has a paralog, ALT2, that arose from the whole genome duplication; Alt2p is catalytically inactive</t>
  </si>
  <si>
    <t>YGL078C</t>
  </si>
  <si>
    <t>DBP3</t>
  </si>
  <si>
    <t>RNA-Dependent ATPase, member of DExD/H-box family; involved in cleavage of site A3 within the ITS1 spacer during rRNA processing; not essential for growth, but deletion causes severe slow-growth phenotype</t>
  </si>
  <si>
    <t>YNL339C</t>
  </si>
  <si>
    <t>YRF1-6</t>
  </si>
  <si>
    <t>Helicase encoded by the Y' element of subtelomeric regions; highly expressed in the mutants lacking the telomerase component TLC1; potentially phosphorylated by Cdc28p</t>
  </si>
  <si>
    <t>YCR009C</t>
  </si>
  <si>
    <t>RVS161</t>
  </si>
  <si>
    <t>Amphiphysin-like lipid raft protein; interacts with Rvs167p and regulates polarization of the actin cytoskeleton, endocytosis, cell polarity, cell fusion and viability following starvation or osmotic stress</t>
  </si>
  <si>
    <t>YHR047C</t>
  </si>
  <si>
    <t>AAP1</t>
  </si>
  <si>
    <t>Arginine/alanine amino peptidase; overproduction stimulates glycogen accumulation; AAP1 has a paralog, APE2, that arose from the whole genome duplication</t>
  </si>
  <si>
    <t>YDR383C</t>
  </si>
  <si>
    <t>NKP1</t>
  </si>
  <si>
    <t>Central kinetochore protein and subunit of the Ctf19 complex; mutants have elevated rates of chromosome loss; orthologous to fission yeast kinetochore protein fta4</t>
  </si>
  <si>
    <t>YMR041C</t>
  </si>
  <si>
    <t>ARA2</t>
  </si>
  <si>
    <t>NAD-dependent arabinose dehydrogenase; involved in biosynthesis of dehydro-D-arabinono-1,4-lactone; similar to plant L-galactose dehydrogenase</t>
  </si>
  <si>
    <t>YJL020C</t>
  </si>
  <si>
    <t>BBC1</t>
  </si>
  <si>
    <t>Protein possibly involved in assembly of actin patches; interacts with an actin assembly factor Las17p and with the SH3 domains of Type I myosins Myo3p and Myo5p; localized predominantly to cortical actin patches</t>
  </si>
  <si>
    <t>YDR222W</t>
  </si>
  <si>
    <t>Protein of unknown function; green fluorescent protein (GFP)-fusion protein localizes to the cytoplasm in a punctate pattern; YDR222W has a paralog, YLR225C, that arose from the whole genome duplication</t>
  </si>
  <si>
    <t>YEL017W</t>
  </si>
  <si>
    <t>GTT3</t>
  </si>
  <si>
    <t>Protein of unknown function may be involved in glutathione metabolism; function suggested by computational analysis of large-scale protein-protein interaction data; GFP-fusion protein localizes to the nuclear periphery</t>
  </si>
  <si>
    <t>YHR044C</t>
  </si>
  <si>
    <t>DOG1</t>
  </si>
  <si>
    <t>2-deoxyglucose-6-phosphate phosphatase; member of a family of low molecular weight phosphatases; confers 2-deoxyglucose resistance when overexpressed, in vivo substrate has not yet been identified; DOG1 has a paralog, DOG2, that arose from a single-locus duplication</t>
  </si>
  <si>
    <t>YKR078W</t>
  </si>
  <si>
    <t>Cytoplasmic protein of unknown function; potential Cdc28p substrate; contains a Phox homology (PX) domain and specifically binds phosphatidylinositol 3-phosphate (PtdIns-3-P); YKR078W has a paralog, VPS5, that arose from the whole genome duplication</t>
  </si>
  <si>
    <t>YDL046W</t>
  </si>
  <si>
    <t>NPC2</t>
  </si>
  <si>
    <t>Functional homolog of human NPC2/He1; human NPC2 is a cholesterol-binding protein whose deficiency causes Niemann-Pick type C2 disease involving retention of cholesterol in lysosomes</t>
  </si>
  <si>
    <t>YLR211C</t>
  </si>
  <si>
    <t>ATG38</t>
  </si>
  <si>
    <t>Homodimeric subunit of autophagy-specific PtdIns-3-kinase complex I; required for the integrity of the active PtdIns-3-kinase complex I by maintaining an association between Vps15p-Vps34p and Atg14p-Vps30p subcomplexes; localizes to the pre-autophagosomal structure (PAS) in an Atg14p-dependent manner; ATG38 is non-essential but is required for macroautophagy</t>
  </si>
  <si>
    <t>YJR098C</t>
  </si>
  <si>
    <t>YJL051W</t>
  </si>
  <si>
    <t>IRC8</t>
  </si>
  <si>
    <t>Bud tip localized protein of unknown function; mRNA is targeted to the bud by a She2p dependent transport system; mRNA is cell cycle regulated via Fkh2p, peaking in G2/M phase; null mutant displays increased levels of spontaneous Rad52p foc</t>
  </si>
  <si>
    <t>YNR060W</t>
  </si>
  <si>
    <t>FRE4</t>
  </si>
  <si>
    <t>Ferric reductase; reduces a specific subset of siderophore-bound iron prior to uptake by transporters; expression induced by low iron levels</t>
  </si>
  <si>
    <t>YGL224C</t>
  </si>
  <si>
    <t>SDT1</t>
  </si>
  <si>
    <t>YKL031W</t>
  </si>
  <si>
    <t>Dubious open reading frame; unlikely to encode a functional protein, based on available experimental and comparative sequence data; not conserved in closely related Saccharomyces species</t>
  </si>
  <si>
    <t>YPL051W</t>
  </si>
  <si>
    <t>ARL3</t>
  </si>
  <si>
    <t>ARF-like small GTPase of the RAS superfamily; required for recruitment of Arl1p, a GTPase that regulates membrane traffic, to the Golgi apparatus; NatC-catalyzed N-terminal acetylation regulates Golgi membrane association mediated by interaction with membrane receptor, Sys1p; similar to ADP-ribosylation factor and orthologous to mammalian ARFRP1</t>
  </si>
  <si>
    <t>YPR193C</t>
  </si>
  <si>
    <t>HPA2</t>
  </si>
  <si>
    <t>Tetrameric histone acetyltransferase; has similarity to Gcn5p, Hat1p, Elp3p, and Hpa3p; acetylates histones H3 and H4 in vitro and exhibits autoacetylation activity; also acetylates polyamines</t>
  </si>
  <si>
    <t>YAL026C</t>
  </si>
  <si>
    <t>DRS2</t>
  </si>
  <si>
    <t>Trans-golgi network aminophospholipid translocase (flippase); maintains membrane lipid asymmetry in post-Golgi secretory vesicles; contributes to clathrin-coated vesicle formation and endocytosis; subject to auto-inhibition by its C-terminal tail; mutations in human homolog ATP8B1 result in liver disease</t>
  </si>
  <si>
    <t>YKL029C</t>
  </si>
  <si>
    <t>MAE1</t>
  </si>
  <si>
    <t>Mitochondrial malic enzyme; catalyzes the oxidative decarboxylation of malate to pyruvate, which is a key intermediate in sugar metabolism and a precursor for synthesis of several amino acids</t>
  </si>
  <si>
    <t>YER134C</t>
  </si>
  <si>
    <t>Magnesium-dependent acid phosphatase; member of the haloacid dehalogenase superfamily; non-essential gene</t>
  </si>
  <si>
    <t>YDR494W</t>
  </si>
  <si>
    <t>RSM28</t>
  </si>
  <si>
    <t>Mitochondrial ribosomal protein of the small subunit; genetic interactions suggest a possible role in promoting translation initiation</t>
  </si>
  <si>
    <t>YDR452W</t>
  </si>
  <si>
    <t>PPN1</t>
  </si>
  <si>
    <t>Vacuolar endopolyphosphatase with a role in phosphate metabolism; functions as a homodimer; relocalizes from vacuole to cytoplasm upon DNA replication stress</t>
  </si>
  <si>
    <t>YPR015C</t>
  </si>
  <si>
    <t>Putative protein of unknown function; overexpression causes a cell cycle delay or arrest</t>
  </si>
  <si>
    <t>YAL056C-A</t>
  </si>
  <si>
    <t>YLR225C</t>
  </si>
  <si>
    <t>Putative protein of unknown function; green fluorescent protein (GFP)-fusion protein localizes to the cytoplasm; not an essential gene; YLR225C has a paralog, YDR222W, that arose from the whole genome duplication</t>
  </si>
  <si>
    <t>YBR074W</t>
  </si>
  <si>
    <t>PFF1</t>
  </si>
  <si>
    <t>Multi-spanning vacuolar membrane protease; glycosylated transmembrane protein bearing homology to the M28 family of metalloproteases; has a lumenal-facing protease domain; proposed role in vacuole physiology</t>
  </si>
  <si>
    <t>YGR284C</t>
  </si>
  <si>
    <t>ERV29</t>
  </si>
  <si>
    <t>Protein localized to COPII-coated vesicles; involved in vesicle formation and incorporation of specific secretory cargo; protein abundance increases in response to DNA replication stress</t>
  </si>
  <si>
    <t>YGR194C</t>
  </si>
  <si>
    <t>XKS1</t>
  </si>
  <si>
    <t>Xylulokinase; converts D-xylulose and ATP to xylulose 5-phosphate and ADP; rate limiting step in fermentation of xylulose; required for xylose fermentation by recombinant S. cerevisiae strains</t>
  </si>
  <si>
    <t>YNL322C</t>
  </si>
  <si>
    <t>KRE1</t>
  </si>
  <si>
    <t>Cell wall glycoprotein involved in beta-glucan assembly; serves as a K1 killer toxin membrane receptor</t>
  </si>
  <si>
    <t>YCL027W</t>
  </si>
  <si>
    <t>FUS1</t>
  </si>
  <si>
    <t>Membrane protein localized to the shmoo tip; required for cell fusion; expression regulated by mating pheromone; proposed to coordinate signaling, fusion, and polarization events required for fusion; potential Cdc28p substrate</t>
  </si>
  <si>
    <t>YOR377W</t>
  </si>
  <si>
    <t>ATF1</t>
  </si>
  <si>
    <t>Alcohol acetyltransferase; responsible for the major part of volatile acetate ester production during fermentation; main enzyme involved in terpenyl acetate synthesis; potential roles in lipid and sterol metabolism</t>
  </si>
  <si>
    <t>YJR079W</t>
  </si>
  <si>
    <t>Putative protein of unknown function; mutation results in impaired mitochondrial respiration</t>
  </si>
  <si>
    <t>YLR432W</t>
  </si>
  <si>
    <t>IMD3</t>
  </si>
  <si>
    <t>Inosine monophosphate dehydrogenase; catalyzes the rate-limiting step in the de novo synthesis of GTP; member of a four-gene family in S. cerevisiae, constitutively expressed; IMD3 has a paralog, IMD4, that arose from the whole genome duplication</t>
  </si>
  <si>
    <t>YHR001W-A</t>
  </si>
  <si>
    <t>QCR10</t>
  </si>
  <si>
    <t>Subunit of the ubiqunol-cytochrome c oxidoreductase complex; this complex comprises part of the mitochondrial respiratory chain; members include Cobp, Rip1p, Cyt1p, Cor1p, Qcr2p, Qcr6p, Qcr7p, Qcr8p, Qcr9p, and Qcr10p and comprises part of the mitochondrial respiratory chain</t>
  </si>
  <si>
    <t>YPR058W</t>
  </si>
  <si>
    <t>YMC1</t>
  </si>
  <si>
    <t>Putative mitochondrial inner membrane transporter; proposed role in oleate metabolism and glutamate biosynthesis; member of the mitochondrial carrier (MCF) family; localizes to vacuole in response to H2O2; YMC1 has a paralog, YMC2, that arose from the whole genome duplication</t>
  </si>
  <si>
    <t>YNL010W</t>
  </si>
  <si>
    <t>Putative protein of unknown function; similar to phosphoserine phosphatases; green fluorescent protein (GFP)-fusion protein localizes to the cytoplasm and nucleus; homozygous diploid mutant shows an increase in glycogen accumulation</t>
  </si>
  <si>
    <t>YPR037C</t>
  </si>
  <si>
    <t>ERV2</t>
  </si>
  <si>
    <t>Flavin-linked sulfhydryl oxidase localized to the ER lumen; involved in disulfide bond formation within the endoplasmic reticulum (ER)</t>
  </si>
  <si>
    <t>YJR055W</t>
  </si>
  <si>
    <t>HIT1</t>
  </si>
  <si>
    <t>Protein of unknown function; required for growth at high temperature</t>
  </si>
  <si>
    <t>YDR075W</t>
  </si>
  <si>
    <t>PPH3</t>
  </si>
  <si>
    <t>Catalytic subunit of protein phosphatase PP4 complex; active complex is composed of Pph3p and Psy2p, with Psy4p apparently providing additional substrate specificity in some cases; regulates recovery from the DNA damage checkpoint and also the gene conversion- and single-strand annealing-mediated pathways of meiotic double-strand break repair; involved in activation of Gln3p to alleviate nitrogen catabolite repression; Pph3p and Psy2p localize to foci on meiotic chromosomes</t>
  </si>
  <si>
    <t>YKR102W</t>
  </si>
  <si>
    <t>FLO10</t>
  </si>
  <si>
    <t>Member of the FLO family of cell wall flocculation proteins; not expressed in most lab strains; overproduction induces flocculation that can be inhibited by mannose, sucrose, or glucose; overproduction also promotes haploid invasive growth and diploid filamentous growth</t>
  </si>
  <si>
    <t>YHR114W</t>
  </si>
  <si>
    <t>BZZ1</t>
  </si>
  <si>
    <t>SH3 domain protein implicated in regulating actin polymerization; able to recruit actin polymerization machinery through its SH3 domains; colocalizes with cortical actin patches and Las17p; interacts with type I myosins</t>
  </si>
  <si>
    <t>YDR069C</t>
  </si>
  <si>
    <t>DOA4</t>
  </si>
  <si>
    <t>Ubiquitin hydrolase that deubiquitinates ILV cargo proteins; required for recycling ubiquitin from proteasome-bound ubiquitinated intermediates, acts at the late endosome/prevacuolar compartment to recover ubiquitin from ubiquitinated membrane proteins en route to the vacuole; DOA4 has a paralog, UBP5, that arose from the whole genome duplication</t>
  </si>
  <si>
    <t>YPR154W</t>
  </si>
  <si>
    <t>PIN3</t>
  </si>
  <si>
    <t>Negative regulator of actin nucleation-promoting factor activity; interacts with Las17p, a homolog of human Wiskott-Aldrich Syndrome protein (WASP), via an N-terminal SH3 domain, and along with LSB1 cooperatively inhibits the nucleation of actin filaments; induces the appearance of the [PIN+] prion when overproduced; PIN3 has a paralog, LSB1, that arose from the whole genome duplication</t>
  </si>
  <si>
    <t>YOL055C</t>
  </si>
  <si>
    <t>THI20</t>
  </si>
  <si>
    <t>Trifunctional enzyme of thiamine biosynthesis, degradation and salvage; has hydroxymethylpyrimidine (HMP) kinase, HMP-phosphate (HMP-P) kinase and thiaminase activities; member of a gene family with THI21 and THI22; HMP and HMP-P kinase activity redundant with Thi21p</t>
  </si>
  <si>
    <t>YCR010C</t>
  </si>
  <si>
    <t>ADY2</t>
  </si>
  <si>
    <t>Acetate transporter required for normal sporulation; phosphorylated in mitochondria; ADY2 has a paralog, ATO2, that arose from the whole genome duplication</t>
  </si>
  <si>
    <t>YHL011C</t>
  </si>
  <si>
    <t>PRS3</t>
  </si>
  <si>
    <t>5-phospho-ribosyl-1(alpha)-pyrophosphate synthetase; synthesizes PRPP, which is required for nucleotide, histidine, and tryptophan biosynthesis; one of five related enzymes, which are active as heteromultimeric complexes</t>
  </si>
  <si>
    <t>YLR448W</t>
  </si>
  <si>
    <t>RPL6B</t>
  </si>
  <si>
    <t>Ribosomal 60S subunit protein L6B; binds 5.8S rRNA; homologous to mammalian ribosomal protein L6, no bacterial homolog; RPL6B has a paralog, RPL6A, that arose from the whole genome duplication</t>
  </si>
  <si>
    <t>YMR194C-A</t>
  </si>
  <si>
    <t>YPR197C</t>
  </si>
  <si>
    <t>YPL064C</t>
  </si>
  <si>
    <t>CWC27</t>
  </si>
  <si>
    <t>Component of a complex containing Cef1p; putatively involved in pre-mRNA splicing; has similarity to S. pombe Cwf27p; protein abundance increases in response to DNA replication stress</t>
  </si>
  <si>
    <t>YGR283C</t>
  </si>
  <si>
    <t>Putative methyltransferase; may interact with ribosomes, based on co-purification experiments; predicted to be involved in ribosome biogenesis; null mutant is resistant to fluconazole; GFP-fusion protein localizes to the nucleolus; YGR283C has a paralog, YMR310C, that arose from the whole genome duplication</t>
  </si>
  <si>
    <t>YDR451C</t>
  </si>
  <si>
    <t>YHP1</t>
  </si>
  <si>
    <t>Homeobox transcriptional repressor; binds Mcm1p and early cell cycle box (ECB) elements of cell cycle regulated genes, thereby restricting ECB-mediated transcription to the M/G1 interval; YHP1 has a paralog, YOX1, that arose from the whole genome duplication</t>
  </si>
  <si>
    <t>YML090W</t>
  </si>
  <si>
    <t>Dubious open reading frame; unlikely to encode a functional protein, based on available experimental and comparative sequence data; partially overlaps the dubious ORF YML089C; exhibits growth defect on a non-fermentable (respiratory) carbon source</t>
  </si>
  <si>
    <t>YPR073C</t>
  </si>
  <si>
    <t>LTP1</t>
  </si>
  <si>
    <t>Protein phosphotyrosine phosphatase of unknown cellular role; activated by adenine</t>
  </si>
  <si>
    <t>YDR055W</t>
  </si>
  <si>
    <t>PST1</t>
  </si>
  <si>
    <t>Cell wall protein that contains a putative GPI-attachment site; secreted by regenerating protoplasts; up-regulated by activation of the cell integrity pathway, as mediated by Rlm1p; upregulated by cell wall damage via disruption of FKS1; PST1 has a paralog, ECM33, that arose from the whole genome duplication</t>
  </si>
  <si>
    <t>YHR131C</t>
  </si>
  <si>
    <t>Putative protein of unknown function; GFP-fusion protein localizes to the cytoplasm; overexpression causes cell cycle delay or arrest; contains a PH domain and binds phosphatidylinositols and other lipids in a large-scale study; YHR131C has a paralog, YNL144C, that arose from the whole genome duplication</t>
  </si>
  <si>
    <t>YER109C</t>
  </si>
  <si>
    <t>FLO8</t>
  </si>
  <si>
    <t>Transcription factor; required for flocculation, diploid filamentous growth, and haploid invasive growth; genome reference strain S288C and most laboratory strains have a nonsense mutation in this gene</t>
  </si>
  <si>
    <t>YDL045W-A</t>
  </si>
  <si>
    <t>MRP10</t>
  </si>
  <si>
    <t>Mitochondrial ribosomal protein of the small subunit; contains twin cysteine-x9-cysteine motifs; oxidized by Mia40p during import into mitochondria</t>
  </si>
  <si>
    <t>YER052C</t>
  </si>
  <si>
    <t>HOM3</t>
  </si>
  <si>
    <t>Aspartate kinase (L-aspartate 4-P-transferase); cytoplasmic enzyme that catalyzes the first step in the common pathway for methionine and threonine biosynthesis; expression regulated by Gcn4p and the general control of amino acid synthesis</t>
  </si>
  <si>
    <t>YPL177C</t>
  </si>
  <si>
    <t>CUP9</t>
  </si>
  <si>
    <t>Homeodomain-containing transcriptional repressor; regulates expression of PTR2, which encodes a major peptide transporter; imported peptides activate ubiquitin-dependent proteolysis, resulting in degradation of Cup9p and de-repression of PTR2 transcription; CUP9 has a paralog, TOS8, that arose from the whole genome duplication; protein abundance increases in response to DNA replication stress</t>
  </si>
  <si>
    <t>YGR207C</t>
  </si>
  <si>
    <t>CIR1</t>
  </si>
  <si>
    <t>Mitochondrial protein that interacts with frataxin (Yfh1p); putative ortholog of mammalian electron transfer flavoprotein complex subunit ETF-beta; may have a role in oxidative stress response</t>
  </si>
  <si>
    <t>YOL050C</t>
  </si>
  <si>
    <t>Dubious open reading frame; unlikely to encode a functional protein, based on available experimental and comparative sequence data; overlaps verified gene GAL11; deletion confers sensitivity to 4-(N-(S-glutathionylacetyl)amino) phenylarsenoxide (GSAO)</t>
  </si>
  <si>
    <t>YDR523C</t>
  </si>
  <si>
    <t>SPS1</t>
  </si>
  <si>
    <t>Putative protein serine/threonine kinase; expressed at the end of meiosis and localized to the prospore membrane; required for correct localization of enzymes involved in spore wall synthesis</t>
  </si>
  <si>
    <t>YMR289W</t>
  </si>
  <si>
    <t>ABZ2</t>
  </si>
  <si>
    <t>Aminodeoxychorismate lyase (4-amino-4-deoxychorismate lyase); catalyzes the third step in para-aminobenzoic acid biosynthesis; involved in folic acid biosynthesis</t>
  </si>
  <si>
    <t>YHR125W</t>
  </si>
  <si>
    <t>YOL001W</t>
  </si>
  <si>
    <t>PHO80</t>
  </si>
  <si>
    <t>Cyclin; interacts with cyclin-dependent kinase Pho85p; regulates the response to nutrient levels and environmental conditions, including the response to phosphate limitation and stress-dependent calcium signaling</t>
  </si>
  <si>
    <t>YCR008W</t>
  </si>
  <si>
    <t>SAT4</t>
  </si>
  <si>
    <t>Ser/Thr protein kinase involved in salt tolerance; funtions in regulation of Trk1p-Trk2p potassium transporter; partially redundant with Hal5p; has similarity to Npr1p</t>
  </si>
  <si>
    <t>YCR102C</t>
  </si>
  <si>
    <t>Putative protein of unknown function; involved in copper metabolism; similar to C. carbonum toxD gene; member of the quinone oxidoreductase family</t>
  </si>
  <si>
    <t>YJR054W</t>
  </si>
  <si>
    <t>KCH1</t>
  </si>
  <si>
    <t>Potassium transporter that mediates K+ influx; activates high-affinity Ca2+ influx system (HACS) during mating pheromone response; expression up-regulated in response to alpha factor; localized to sites of polarized growth; member of a fungal-specific gene family; potential Cdc28p substrate; KCH1 has a paralog, PRM6, that arose from the whole genome duplication</t>
  </si>
  <si>
    <t>YJR010C-A</t>
  </si>
  <si>
    <t>SPC1</t>
  </si>
  <si>
    <t>Subunit of the signal peptidase complex (SPC); SPC cleaves the signal sequence from proteins targeted to the endoplasmic reticulum (ER); homolog of the SPC12 subunit of mammalian signal peptidase complex; protein abundance increases in response to DNA replication stress</t>
  </si>
  <si>
    <t>YDR043C</t>
  </si>
  <si>
    <t>NRG1</t>
  </si>
  <si>
    <t>Transcriptional repressor; recruits the Cyc8p-Tup1p complex to promoters; mediates glucose repression and negatively regulates a variety of processes including filamentous growth and alkaline pH response; NRG1 has a paralog, NRG2, that arose from the whole genome duplication</t>
  </si>
  <si>
    <t>YNL285W</t>
  </si>
  <si>
    <t>YBR056W</t>
  </si>
  <si>
    <t>Putative glycoside hydrolase of the mitochondrial intermembrane space</t>
  </si>
  <si>
    <t>YLR200W</t>
  </si>
  <si>
    <t>YKE2</t>
  </si>
  <si>
    <t>Subunit of the heterohexameric Gim/prefoldin protein complex; involved in the folding of alpha-tubulin, beta-tubulin, and actin; prefoldin complex also localizes to chromatin of actively transcribed genes in the nucleus and facilitates transcriptional elongation</t>
  </si>
  <si>
    <t>YPL159C</t>
  </si>
  <si>
    <t>PET20</t>
  </si>
  <si>
    <t>Mitochondrial protein; required for respiratory growth under some conditions and for stability of the mitochondrial genome</t>
  </si>
  <si>
    <t>YCL009C</t>
  </si>
  <si>
    <t>ILV6</t>
  </si>
  <si>
    <t>Regulatory subunit of acetolactate synthase; acetolactate synthase catalyzes the first step of branched-chain amino acid biosynthesis; enhances activity of the Ilv2p catalytic subunit, localizes to mitochondria</t>
  </si>
  <si>
    <t>YNL270C</t>
  </si>
  <si>
    <t>ALP1</t>
  </si>
  <si>
    <t>Arginine transporter; expression is normally very low and it is unclear what conditions would induce significant expression; ALP1 has a paralog, CAN1, that arose from the whole genome duplication</t>
  </si>
  <si>
    <t>YMR022W</t>
  </si>
  <si>
    <t>UBC7</t>
  </si>
  <si>
    <t>Ubiquitin conjugating enzyme; involved in the ER-associated protein degradation pathway; requires Cue1p for recruitment to the ER membrane; proposed to be involved in chromatin assembly</t>
  </si>
  <si>
    <t>YCL022C</t>
  </si>
  <si>
    <t>Dubious open reading frame; unlikely to encode a functional protein, based on available experimental and comparative sequence data; completely overlaps verified gene KCC4/YCL024W</t>
  </si>
  <si>
    <t>YPL155C</t>
  </si>
  <si>
    <t>KIP2</t>
  </si>
  <si>
    <t>Kinesin-related motor protein involved in mitotic spindle positioning; stabilizes microtubules by targeting Bik1p to the plus end; Kip2p levels are controlled during the cell cycle</t>
  </si>
  <si>
    <t>YGR018C</t>
  </si>
  <si>
    <t>Protein of unknown function; mRNA identified as translated by ribosome profiling data; partially overlaps the uncharacterized ORF YGR017W</t>
  </si>
  <si>
    <t>YDL219W</t>
  </si>
  <si>
    <t>DTD1</t>
  </si>
  <si>
    <t>D-Tyr-tRNA(Tyr) deacylase; functions in protein translation, may affect nonsense suppression via alteration of the protein synthesis machinery; ubiquitous among eukaryotes</t>
  </si>
  <si>
    <t>YDR330W</t>
  </si>
  <si>
    <t>UBX5</t>
  </si>
  <si>
    <t>UBX domain-containing protein that interacts with Cdc48p; ubiquitin regulatory X is also known as UBX</t>
  </si>
  <si>
    <t>YLR024C</t>
  </si>
  <si>
    <t>UBR2</t>
  </si>
  <si>
    <t>Cytoplasmic ubiquitin-protein ligase (E3); required for ubiquitylation of Rpn4p; mediates formation of a Mub1p-Ubr2p-Rad6p complex</t>
  </si>
  <si>
    <t>YKR001C</t>
  </si>
  <si>
    <t>VPS1</t>
  </si>
  <si>
    <t>Dynamin-like GTPase required for vacuolar sorting; also involved in actin cytoskeleton organization, endocytosis, late Golgi-retention of some proteins, regulation of peroxisome biogenesis</t>
  </si>
  <si>
    <t>YJR009C</t>
  </si>
  <si>
    <t>TDH2</t>
  </si>
  <si>
    <t>Glyceraldehyde-3-phosphate dehydrogenase (GAPDH), isozyme 2; involved in glycolysis and gluconeogenesis; tetramer that catalyzes reaction of glyceraldehyde-3-phosphate to 1,3 bis-phosphoglycerate; detected in cytoplasm and cell wall; protein abundance increases in response to DNA replication stress; GAPDH-derived antimicrobial peptides are active against a wide variety of wine-related yeasts and bateria; TDH2 has a paralog, TDH3, that arose from the whole genome duplication</t>
  </si>
  <si>
    <t>YPR100W</t>
  </si>
  <si>
    <t>MRPL51</t>
  </si>
  <si>
    <t>YMR060C</t>
  </si>
  <si>
    <t>SAM37</t>
  </si>
  <si>
    <t>Component of the Sorting and Assembly Machinery (SAM) complex; the SAM (or TOB) complex is located in the mitochondrial outer membrane; binds precursors of beta-barrel proteins and facilitates their outer membrane insertion; contributes to SAM complex stability</t>
  </si>
  <si>
    <t>YGL231C</t>
  </si>
  <si>
    <t>EMC4</t>
  </si>
  <si>
    <t>Member of conserved ER transmembrane complex; required for efficient folding of proteins in the ER; null mutant displays induction of the unfolded protein response; homologous to worm ZK616.6/EMC-4, fly CG11137, human TMM85</t>
  </si>
  <si>
    <t>YLR449W</t>
  </si>
  <si>
    <t>FPR4</t>
  </si>
  <si>
    <t>Peptidyl-prolyl cis-trans isomerase (PPIase); nuclear proline isomerase; affects expression of multiple genes via its role in nucleosome assembly; catalyzes isomerization of proline residues in histones H3 and H4, which affects lysine methylation of those histones; PPIase domain acts as a transcriptional repressor when tethered to DNA by lexA, and repressor activity is dependent on PPIase activity; FPR4 has a paralog, FPR3, that arose from the whole genome duplication</t>
  </si>
  <si>
    <t>YKL047W</t>
  </si>
  <si>
    <t>ANR2</t>
  </si>
  <si>
    <t>Putative protein of unknown function; may have a role in lipid metabolism, based on localization to lipid droplets; predicted to be palmitoylated</t>
  </si>
  <si>
    <t>YDR469W</t>
  </si>
  <si>
    <t>SDC1</t>
  </si>
  <si>
    <t>Subunit of the COMPASS (Set1C) complex; COMPASS methylates lysine 4 of histone H3 and is required in chromatin silencing at telomeres; contains a Dpy-30 domain that mediates interaction with Bre2p; similar to C. elegans and human DPY-30</t>
  </si>
  <si>
    <t>YMR126C</t>
  </si>
  <si>
    <t>DLT1</t>
  </si>
  <si>
    <t>Protein of unknown function; mutant sensitive to 6-azauracil (6AU) and mycophenolic acid (MPA)</t>
  </si>
  <si>
    <t>YCL057W</t>
  </si>
  <si>
    <t>PRD1</t>
  </si>
  <si>
    <t>Zinc metalloendopeptidase; found in the cytoplasm and intermembrane space of mitochondria; with Cym1p, involved in degradation of mitochondrial proteins and of presequence peptides cleaved from imported proteins; protein abundance increases in response to DNA replication stress</t>
  </si>
  <si>
    <t>YGR212W</t>
  </si>
  <si>
    <t>SLI1</t>
  </si>
  <si>
    <t>N-acetyltransferase; confers resistance to the sphingolipid biosynthesis inhibitor myriocin (ISP-1) by converting it into N-acetyl-myriocin, co-operates with Ypk1p in mediating resistance to myriocin</t>
  </si>
  <si>
    <t>YBR277C</t>
  </si>
  <si>
    <t>Dubious open reading frame; unlikely to encode a functional protein, based on available experimental and comparative sequence data; partially overlaps the verified gene YBR278W</t>
  </si>
  <si>
    <t>YHR003C</t>
  </si>
  <si>
    <t>TCD1</t>
  </si>
  <si>
    <t>tRNA threonylcarbamoyladenosine dehydratase; required for the ct6A tRNA base modification, where an adenosine at position 37 is modified to form a cyclized active ester with an oxazolone ring; localized to the mitochondrial outer membrane; TCD1 has a paralog, TCD2, that arose from the whole genome duplication</t>
  </si>
  <si>
    <t>YPL049C</t>
  </si>
  <si>
    <t>DIG1</t>
  </si>
  <si>
    <t>MAP kinase-responsive inhibitor of the Ste12p transcription factor; involved in the regulation of mating-specific genes and the invasive growth pathway; related regulators Dig1p and Dig2p bind to Ste12p; DIG1 has a paralog, DIG2, that arose from the whole genome duplication</t>
  </si>
  <si>
    <t>YDL227C</t>
  </si>
  <si>
    <t>HO</t>
  </si>
  <si>
    <t>Site-specific endonuclease; required for gene conversion at the MAT locus (homothallic switching) through the generation of a ds DNA break; expression restricted to mother cells in late G1 as controlled by Swi4p-Swi6p, Swi5p, and Ash1p</t>
  </si>
  <si>
    <t>YNL298W</t>
  </si>
  <si>
    <t>CLA4</t>
  </si>
  <si>
    <t>Cdc42p-activated signal transducing kinase; member of the PAK (p21-activated kinase) family, along with Ste20p and Skm1p; involved in septin ring assembly, vacuole inheritance, cytokinesis, sterol uptake regulation; phosphorylates Cdc3p and Cdc10p; CLA4 has a paralog, SKM1, that arose from the whole genome duplication</t>
  </si>
  <si>
    <t>YOL041C</t>
  </si>
  <si>
    <t>NOP12</t>
  </si>
  <si>
    <t>Nucleolar protein involved in pre-25S rRNA processing; also involved in biogenesis of large 60S ribosomal subunit; contains an RNA recognition motif (RRM); binds to Ebp2; similar to Nop13p and Nsr1p</t>
  </si>
  <si>
    <t>YDR266C</t>
  </si>
  <si>
    <t>HEL2</t>
  </si>
  <si>
    <t>RING finger ubiquitin ligase (E3); involved in ubiquitylation and degradation of excess histones; interacts with Ubc4p and Rad53p; null mutant sensitive to hydroxyurea (HU); green fluorescent protein (GFP)-fusion protein localizes to the cytoplasm; computational analysis suggests a role as a transcription factor</t>
  </si>
  <si>
    <t>YPL176C</t>
  </si>
  <si>
    <t>TRE1</t>
  </si>
  <si>
    <t>Transferrin receptor-like protein; plasma membrane protein that binds Bsd2p and regulates ubiquitylation and vacuolar degradation of the metal transporter Smf1p; functionally redundant with Tre2p; TRE1 has a paralog, TRE2, that arose from the whole genome duplication</t>
  </si>
  <si>
    <t>YDR490C</t>
  </si>
  <si>
    <t>PKH1</t>
  </si>
  <si>
    <t>Serine/threonine protein kinase; involved in sphingolipid-mediated signaling pathway that controls endocytosis; activates Ypk1p and Ykr2p, components of signaling cascade required for maintenance of cell wall integrity; redundant with Pkh2p; PKH1 has a paralog, PKH2, that arose from the whole genome duplication</t>
  </si>
  <si>
    <t>YAR030C</t>
  </si>
  <si>
    <t>Dubious open reading frame; unlikely to encode a functional protein, based on available experimental and comparative sequence data; partially overlaps the uncharacterized ORF YAR029W and the verified gene PRM9</t>
  </si>
  <si>
    <t>YPR084W</t>
  </si>
  <si>
    <t>YGR231C</t>
  </si>
  <si>
    <t>PHB2</t>
  </si>
  <si>
    <t>YGR188C</t>
  </si>
  <si>
    <t>BUB1</t>
  </si>
  <si>
    <t>Protein kinase involved in the cell cycle checkpoint into anaphase; in complex with Mad1p and Bub3p, prevents progression into anaphase in presence of spindle damage; Cdc28p-mediated phosphorylation at Bub1p-T566 is important for degradation in anaphase and adaptation of checkpoint to prolonged mitotic arrest; associates with centromere DNA via Skp1p; involved in Sgo1p relocalization in response to sister kinetochore tension; paralog MAD3 arose from whole genome duplication</t>
  </si>
  <si>
    <t>YJL030W</t>
  </si>
  <si>
    <t>MAD2</t>
  </si>
  <si>
    <t>Component of the spindle-assembly checkpoint complex; delays onset of anaphase in cells with defects in mitotic spindle assembly; forms a complex with Mad1p; regulates APC/C activity during prometaphase and metaphase of meiosis I; gene dosage imbalance between MAD1 and MAD2 leads to chromosome instability</t>
  </si>
  <si>
    <t>YJL116C</t>
  </si>
  <si>
    <t>NCA3</t>
  </si>
  <si>
    <t>Protein involved in mitochondrion organization; functions with Nca2p to regulate mitochondrial expression of subunits 6 (Atp6p) and 8 (Atp8p) of the Fo-F1 ATP synthase; member of the SUN family; expression induced in cells treated with the mycotoxin patulin; NCA3 has a paralog, UTH1, that arose from the whole genome duplication</t>
  </si>
  <si>
    <t>YPR171W</t>
  </si>
  <si>
    <t>BSP1</t>
  </si>
  <si>
    <t xml:space="preserve">Adapter that links synaptojanins to the cortical actin cytoskeleton; the synaptojanins are Inp52p and Inp53p </t>
  </si>
  <si>
    <t>YPL072W</t>
  </si>
  <si>
    <t>UBP16</t>
  </si>
  <si>
    <t>Deubiquitinating enzyme anchored to the outer mitochondrial membrane; probably not important for general mitochondrial functioning, but may perform a more specialized function at mitochondria</t>
  </si>
  <si>
    <t>YHR123W</t>
  </si>
  <si>
    <t>EPT1</t>
  </si>
  <si>
    <t>sn-1,2-diacylglycerol ethanolamine- and cholinephosphotranferase; not essential for viability; EPT1 has a paralog, CPT1, that arose from the whole genome duplication</t>
  </si>
  <si>
    <t>YBR034C</t>
  </si>
  <si>
    <t>HMT1</t>
  </si>
  <si>
    <t>Nuclear SAM-dependent mono- and asymmetric methyltransferase; modifies hnRNPs, including Npl3p and Hrp1p, affecting their activity and nuclear export; methylates U1 snRNP protein Snp1p and ribosomal protein Rps2p; interacts genetically with genes encoding components of Rpd3(L) and this interaction is important for Rpd3 recruitment to the subtelomeric region.</t>
  </si>
  <si>
    <t>YDR530C</t>
  </si>
  <si>
    <t>APA2</t>
  </si>
  <si>
    <t>Diadenosine 5',5'''-P1,P4-tetraphosphate phosphorylase II; AP4A phosphorylase involved in catabolism of bis(5'-nucleosidyl) tetraphosphates; APA2 has a paralog, APA1, that arose from the whole genome duplication</t>
  </si>
  <si>
    <t>YHR181W</t>
  </si>
  <si>
    <t>SVP26</t>
  </si>
  <si>
    <t>Integral membrane protein of the early Golgi apparatus and ER; involved in COP II vesicle transport; may also function to promote retention of proteins in the early Golgi compartment</t>
  </si>
  <si>
    <t>YLR221C</t>
  </si>
  <si>
    <t>RSA3</t>
  </si>
  <si>
    <t>Protein with a likely role in ribosomal maturation; required for accumulation of wild-type levels of large (60S) ribosomal subunits; binds to the helicase Dbp6p in pre-60S ribosomal particles in the nucleolus</t>
  </si>
  <si>
    <t>YJL105W</t>
  </si>
  <si>
    <t>SET4</t>
  </si>
  <si>
    <t>Protein of unknown function, contains a SET domain; SET4 has a paralog, SET3, that arose from the whole genome duplication</t>
  </si>
  <si>
    <t>YDL191W</t>
  </si>
  <si>
    <t>RPL35A</t>
  </si>
  <si>
    <t>Ribosomal 60S subunit protein L35A; homologous to mammalian ribosomal protein L35 and bacterial L29; RPL35A has a paralog, RPL35B, that arose from the whole genome duplication</t>
  </si>
  <si>
    <t>YPL262W</t>
  </si>
  <si>
    <t>FUM1</t>
  </si>
  <si>
    <t>Fumarase; converts fumaric acid to L-malic acid in the TCA cycle; cytosolic and mitochondrial distribution determined by the N-terminal targeting sequence, protein conformation, and status of glyoxylate shunt; phosphorylated in mitochondria</t>
  </si>
  <si>
    <t>YAR020C</t>
  </si>
  <si>
    <t>PAU7</t>
  </si>
  <si>
    <t>Member of the seripauperin multigene family; active during alcoholic fermentation, regulated by anaerobiosis, inhibited by oxygen, repressed by heme</t>
  </si>
  <si>
    <t>YOR050C</t>
  </si>
  <si>
    <t>Dubious open reading frame; unlikely to encode a functional protein, based on available experimental and comparative sequence data; null mutant is viable</t>
  </si>
  <si>
    <t>YDR435C</t>
  </si>
  <si>
    <t>PPM1</t>
  </si>
  <si>
    <t>Carboxyl methyltransferase; methylates the C terminus of the protein phosphatase 2A catalytic subunit (Pph21p or Pph22p), which is important for complex formation with regulatory subunits; required for methionine to inhibit autophagy and promote growth</t>
  </si>
  <si>
    <t>YAL051W</t>
  </si>
  <si>
    <t>OAF1</t>
  </si>
  <si>
    <t>Oleate-activated transcription factor; acts alone and as a heterodimer with Pip2p; activates genes involved in beta-oxidation of fatty acids and peroxisome organization and biogenesis; involved in diauxic shift; OAF1 has a paralog, PIP2, that arose from the whole genome duplication</t>
  </si>
  <si>
    <t>YMR098C</t>
  </si>
  <si>
    <t>ATP25</t>
  </si>
  <si>
    <t>Mitochondrial protein required for the stability of Oli1p (Atp9p) mRNA; also required for the Oli1p ring formation; YMR098C is not an essential gene</t>
  </si>
  <si>
    <t>YBR181C</t>
  </si>
  <si>
    <t>RPS6B</t>
  </si>
  <si>
    <t>Protein component of the small (40S) ribosomal subunit; homologous to mammalian ribosomal protein S6, no bacterial homolog; RPS6B has a paralog, RPS6A, that arose from the whole genome duplication</t>
  </si>
  <si>
    <t>YML116W-A</t>
  </si>
  <si>
    <t>YLR308W</t>
  </si>
  <si>
    <t>CDA2</t>
  </si>
  <si>
    <t>Chitin deacetylase; together with Cda1p involved in the biosynthesis ascospore wall component, chitosan; required for proper rigidity of the ascospore wall</t>
  </si>
  <si>
    <t>YHR046C</t>
  </si>
  <si>
    <t>INM1</t>
  </si>
  <si>
    <t>Inositol monophosphatase; involved in biosynthesis of inositol and in phosphoinositide second messenger signaling; INM1 expression increases in the presence of inositol and decreases upon exposure to antibipolar drugs lithium and valproate</t>
  </si>
  <si>
    <t>YLR450W</t>
  </si>
  <si>
    <t>HMG2</t>
  </si>
  <si>
    <t>HMG-CoA reductase; converts HMG-CoA to mevalonate, a rate-limiting step in sterol biosynthesis; one of two isozymes; overproduction induces assembly of peripheral ER membrane arrays and short nuclear-associated membrane stacks; forms foci at the nuclear periphery upon DNA replication stress; HMG2 has a paralog, HMG1, that arose from the whole genome duplication</t>
  </si>
  <si>
    <t>YML068W</t>
  </si>
  <si>
    <t>ITT1</t>
  </si>
  <si>
    <t>Protein that modulates the efficiency of translation termination; interacts with translation release factors eRF1 (Sup45p) and eRF3 (Sup35p) in vitro, contains a zinc finger domain characteristic of the TRIAD class of proteins</t>
  </si>
  <si>
    <t>YPR195C</t>
  </si>
  <si>
    <t>YPL193W</t>
  </si>
  <si>
    <t>RSA1</t>
  </si>
  <si>
    <t>Protein involved in the assembly of 60S ribosomal subunits; functionally interacts with Dbp6p; functions in a late nucleoplasmic step of the assembly</t>
  </si>
  <si>
    <t>YGR173W</t>
  </si>
  <si>
    <t>RBG2</t>
  </si>
  <si>
    <t>Protein with a role in translation; forms a complex with Gir2p; has similarity to mammalian developmentally regulated GTP-binding protein</t>
  </si>
  <si>
    <t>YJR110W</t>
  </si>
  <si>
    <t>YMR1</t>
  </si>
  <si>
    <t>Phosphatidylinositol 3-phosphate (PI3P) phosphatase; involved in various protein sorting pathways, including CVT targeting and endosome to vacuole transport; has similarity to the conserved myotubularin dual specificity phosphatase family</t>
  </si>
  <si>
    <t>YBR134W</t>
  </si>
  <si>
    <t>YBL055C</t>
  </si>
  <si>
    <t>3'--&gt;5' exonuclease and endonuclease with a possible role in apoptosis; has similarity to mammalian and C. elegans apoptotic nucleases</t>
  </si>
  <si>
    <t>YPL196W</t>
  </si>
  <si>
    <t>OXR1</t>
  </si>
  <si>
    <t>Protein of unknown function required for oxidative damage resistance; required for normal levels of resistance to oxidative damage; null mutants are sensitive to hydrogen peroxide; member of a conserved family of proteins found in eukaryotes</t>
  </si>
  <si>
    <t>YEL059W</t>
  </si>
  <si>
    <t>HHY1</t>
  </si>
  <si>
    <t>Dubious open reading frame unlikely to encode a functional protein; mutant is hypersensitive to hygromycin B indicative of defects in vacuolar trafficking</t>
  </si>
  <si>
    <t>YDL185W</t>
  </si>
  <si>
    <t>VMA1</t>
  </si>
  <si>
    <t>Subunit A of the V1 peripheral membrane domain of V-ATPase; protein precursor undergoes self-catalyzed splicing to yield the extein Tfp1p and the intein Vde (PI-SceI), which is a site-specific endonuclease; the V1 peripheral membrane domain of the vacuolar H+-ATPase (V-ATPase) has eight subunits; involved in methionine restriction extension of chronological lifespan in an autophagy-dependent manner</t>
  </si>
  <si>
    <t>YJL023C</t>
  </si>
  <si>
    <t>PET130</t>
  </si>
  <si>
    <t>Protein required for respiratory growth; the authentic, non-tagged protein is detected in highly purified mitochondria in high-throughput studies</t>
  </si>
  <si>
    <t>YDL038C</t>
  </si>
  <si>
    <t>YBR065C</t>
  </si>
  <si>
    <t>ECM2</t>
  </si>
  <si>
    <t>Pre-mRNA splicing factor; facilitates the cooperative formation of U2/U6 helix II in association with stem II in the spliceosome, function may be regulated by Slu7p</t>
  </si>
  <si>
    <t>YAL030W</t>
  </si>
  <si>
    <t>SNC1</t>
  </si>
  <si>
    <t>Vesicle membrane receptor protein (v-SNARE); involved in the fusion between Golgi-derived secretory vesicles with the plasma membrane; proposed to be involved in endocytosis; member of the synaptobrevin/VAMP family of R-type v-SNARE proteins; SNC1 has a paralog, SNC2, that arose from the whole genome duplication</t>
  </si>
  <si>
    <t>YNR067C</t>
  </si>
  <si>
    <t>DSE4</t>
  </si>
  <si>
    <t>Daughter cell-specific secreted protein with similarity to glucanases; degrades cell wall from the daughter side causing daughter to separate from mother</t>
  </si>
  <si>
    <t>YKR014C</t>
  </si>
  <si>
    <t>YPT52</t>
  </si>
  <si>
    <t>Endosomal Rab family GTPase; required for vacuolar protein sorting, endocytosis and multivesicular body (MVB) biogenesis and sorting; required for localization of the CORVET complex to endosomes; involved in autophagy and ionic stress tolerance; similar to Vps21p and Ypt53p; mammalian Rab5 homolog; protein abundance increases in response to DNA replication stress</t>
  </si>
  <si>
    <t>YNL295W</t>
  </si>
  <si>
    <t>YPL041C</t>
  </si>
  <si>
    <t>Protein of unknown function involved in maintenance of telomere length</t>
  </si>
  <si>
    <t>YAL029C</t>
  </si>
  <si>
    <t>MYO4</t>
  </si>
  <si>
    <t>Type V myosin motor involved in actin-based transport of cargos; required for mRNA transport, including ASH1 mRNA, and facilitating the growth and movement of ER tubules into the growing bud along with She3p; MYO4 has a paralog, MYO2, that arose from the whole genome duplication</t>
  </si>
  <si>
    <t>YOR093C</t>
  </si>
  <si>
    <t>Putative protein of unknown function; deletion causes sensitivity to unfolded protein response-inducing agents</t>
  </si>
  <si>
    <t>YPL240C</t>
  </si>
  <si>
    <t>HSP82</t>
  </si>
  <si>
    <t>Hsp90 chaperone; redundant in function with Hsc82p; required for pheromone signaling, negative regulation of Hsf1p; docks with Tom70p for mitochondrial preprotein delivery; promotes telomerase DNA binding, nucleotide addition; protein abundance increases in response to DNA replication stress; contains two acid-rich unstructured regions that promote solubility of chaperone-substrate complexes; HSP82 has a paralog, HSC82, that arose from the whole genome duplication</t>
  </si>
  <si>
    <t>YDR020C</t>
  </si>
  <si>
    <t>DAS2</t>
  </si>
  <si>
    <t>Putative protein of unknown function; non-essential gene identified in a screen for mutants with increased levels of rDNA transcription; weak similarity with uridine kinases and with phosphoribokinases</t>
  </si>
  <si>
    <t>YPL135W</t>
  </si>
  <si>
    <t>ISU1</t>
  </si>
  <si>
    <t>Conserved protein of the mitochondrial matrix; performs a scaffolding function during assembly of iron-sulfur clusters, interacts physically and functionally with yeast frataxin (Yfh1p); isu1 isu2 double mutant is inviable; ISU1 has a paralog, ISU2, that arose from the whole genome duplication</t>
  </si>
  <si>
    <t>YPL187W</t>
  </si>
  <si>
    <t>MF(ALPHA)1</t>
  </si>
  <si>
    <t>Mating pheromone alpha-factor, made by alpha cells; interacts with mating type a cells to induce cell cycle arrest and other responses leading to mating; also encoded by MF(ALPHA)2, although MF(ALPHA)1 produces most alpha-factor; MF(ALPHA)1 has a paralog, MF(ALPHA)2, that arose from the whole genome duplication</t>
  </si>
  <si>
    <t>YBR255W</t>
  </si>
  <si>
    <t>MTC4</t>
  </si>
  <si>
    <t>Protein of unknown function; required for normal growth rate at 15 degrees C; green fluorescent protein (GFP)-fusion protein localizes to the cytoplasm in a punctate pattern; mtc4 is synthetically sick with cdc13-1</t>
  </si>
  <si>
    <t>YLR097C</t>
  </si>
  <si>
    <t>HRT3</t>
  </si>
  <si>
    <t>Putative SCF-ubiquitin ligase F-box protein; based on both genetic and physical interactions and sequence similarity; identified in association with Cdc53p, Skp1p and Ubi4 in large and small-scale studies</t>
  </si>
  <si>
    <t>YEL061C</t>
  </si>
  <si>
    <t>CIN8</t>
  </si>
  <si>
    <t>Kinesin motor protein; involved in mitotic spindle assembly and chromosome segregation</t>
  </si>
  <si>
    <t>YOR086C</t>
  </si>
  <si>
    <t>TCB1</t>
  </si>
  <si>
    <t>Lipid-binding ER protein involved in ER-plasma membrane tethering; one of 6 proteins (Ist2p, Scs2p, Scs22p, Tcb1p, Tcb2p, Tcb3p) that connect ER to plasma membrane and regulate PI4P levels by controlling access of Sac1p phosphatase to its substrate PI4P in PM; contains 3 calcium and lipid binding domains; non-tagged protein also localizes to mitochondria; C-termini of Tcb1p, Tcb2p and Tcb3p interact; TCB1 has a paralog, TCB2, that arose from the whole genome duplication</t>
  </si>
  <si>
    <t>YGL014W</t>
  </si>
  <si>
    <t>PUF4</t>
  </si>
  <si>
    <t>Member of the PUF protein family; PUF family is defined by the presence of Pumilio homology domains that confer RNA binding activity; preferentially binds mRNAs encoding nucleolar ribosomal RNA-processing factors</t>
  </si>
  <si>
    <t>YHR076W</t>
  </si>
  <si>
    <t>PTC7</t>
  </si>
  <si>
    <t>Type 2C serine/threonine protein phosphatase (PP2C); alternatively spliced to create two mRNA isoforms; protein from spliced form localizes to the mitochondria while the one from the unspliced form is localized to the nuclear envelope; activates coenzyme Q6 biosynthesis by dephosphorylation of demethoxy-Q6 hydroxylase Coq7p</t>
  </si>
  <si>
    <t>YMR147W</t>
  </si>
  <si>
    <t>YEL071W</t>
  </si>
  <si>
    <t>DLD3</t>
  </si>
  <si>
    <t>D-lactate dehydrogenase; part of the retrograde regulon which consists of genes whose expression is stimulated by damage to mitochondria and reduced in cells grown with glutamate as the sole nitrogen source, located in the cytoplasm</t>
  </si>
  <si>
    <t>YPL025C</t>
  </si>
  <si>
    <t>YER039C</t>
  </si>
  <si>
    <t>HVG1</t>
  </si>
  <si>
    <t>Protein of unknown function; HVG1 has a paralog, VRG4, that arose from the whole genome duplication</t>
  </si>
  <si>
    <t>YBR057C</t>
  </si>
  <si>
    <t>MUM2</t>
  </si>
  <si>
    <t>Protein essential for meiotic DNA replication and sporulation; cytoplasmic protein; subunit of the MIS complex which controls mRNA methylation during during the induction of sporulation; also interacts with Orc2p, which is a component of the origin recognition complex</t>
  </si>
  <si>
    <t>YKL039W</t>
  </si>
  <si>
    <t>PTM1</t>
  </si>
  <si>
    <t>Protein of unknown function; copurifies with late Golgi vesicles containing the v-SNARE Tlg2p; PTM1 has a paralog, YHL017W, that arose from the whole genome duplication</t>
  </si>
  <si>
    <t>YIL008W</t>
  </si>
  <si>
    <t>URM1</t>
  </si>
  <si>
    <t>Ubiquitin-like protein involved in thiolation of cytoplasmic tRNAs; receives sulfur from the E1-like enzyme Uba4p and transfers it to tRNA; also functions as a protein tag with roles in nutrient sensing and oxidative stress response</t>
  </si>
  <si>
    <t>YMR119W</t>
  </si>
  <si>
    <t>ASI1</t>
  </si>
  <si>
    <t>Putative integral membrane E3 ubiquitin ligase; acts with Asi2p and Asi3p to ensure the fidelity of SPS-sensor signalling by maintaining the dormant repressed state of gene expression in the absence of inducing signals; ASI1 has a paralog, ASI3, that arose from the whole genome duplication</t>
  </si>
  <si>
    <t>YIR029W</t>
  </si>
  <si>
    <t>DAL2</t>
  </si>
  <si>
    <t>Allantoicase; converts allantoate to urea and ureidoglycolate in the second step of allantoin degradation; expression sensitive to nitrogen catabolite repression and induced by allophanate, an intermediate in allantoin degradation</t>
  </si>
  <si>
    <t>YCL075W</t>
  </si>
  <si>
    <t>YLR108C</t>
  </si>
  <si>
    <t>Protein of unknown function; green fluorescent protein (GFP)-fusion protein localizes to the nucleus; YLR108C is not an esssential gene; protein abundance increases in response to DNA replication stress; YLR108C has a paralog, YDR132C, that arose from the whole genome duplication</t>
  </si>
  <si>
    <t>YBR128C</t>
  </si>
  <si>
    <t>ATG14</t>
  </si>
  <si>
    <t>Autophagy-specific subunit of phosphatidylinositol 3-kinase complex I; Atg14p targets complex I to the phagophore assembly site (PAS); required for localizing additional ATG proteins to the PAS; required for overflow degradation of misfolded proteins when ERAD is saturated; homolog of human Barkor; other members are Vps34, Vps15, and Vps30p</t>
  </si>
  <si>
    <t>YHR049C-A</t>
  </si>
  <si>
    <t>YDL110C</t>
  </si>
  <si>
    <t>TMA17</t>
  </si>
  <si>
    <t>Protein of unknown function that associates with ribosomes; heterozygous deletion demonstrated increases in chromosome instability in a rad9 deletion background; protein abundance is decreased upon intracellular iron depletion</t>
  </si>
  <si>
    <t>YJL016W</t>
  </si>
  <si>
    <t>Putative protein of unknown function; GFP-fusion protein localizes to the cytoplasm; conserved in closely related Saccharomyces species</t>
  </si>
  <si>
    <t>YJR116W</t>
  </si>
  <si>
    <t>TDA4</t>
  </si>
  <si>
    <t>Putative protein of unknown function; null mutant is sensitive to expression of the top1-T722A allele</t>
  </si>
  <si>
    <t>YGR187C</t>
  </si>
  <si>
    <t>HGH1</t>
  </si>
  <si>
    <t>Nonessential protein of unknown function; predicted to be involved in ribosome biogenesis; green fluorescent protein (GFP)-fusion protein localizes to the cytoplasm; similar to mammalian BRP16 (Brain protein 16); relative distribution to the nucleus increases upon DNA replication stress</t>
  </si>
  <si>
    <t>YIR028W</t>
  </si>
  <si>
    <t>DAL4</t>
  </si>
  <si>
    <t>Allantoin permease; expression sensitive to nitrogen catabolite repression and induced by allophanate, an intermediate in allantoin degradation</t>
  </si>
  <si>
    <t>YCR024C-A</t>
  </si>
  <si>
    <t>PMP1</t>
  </si>
  <si>
    <t>Regulatory subunit for the plasma membrane H(+)-ATPase Pma1p; small single-membrane span proteolipid; forms unique helix and positively charged cytoplasmic domain that is able to specifically segregate phosphatidylserines; PMP1 has a paralog, PMP2, that arose from the whole genome duplication</t>
  </si>
  <si>
    <t>YDR117C</t>
  </si>
  <si>
    <t>TMA64</t>
  </si>
  <si>
    <t>Protein of unknown function that associates with ribosomes; has a putative RNA binding domain; in mammals the corresponding protein, eIF2D, has been shown to possess translation initiation factor activity</t>
  </si>
  <si>
    <t>YER117W</t>
  </si>
  <si>
    <t>RPL23B</t>
  </si>
  <si>
    <t>Ribosomal 60S subunit protein L23B; homologous to mammalian ribosomal protein L23 and bacterial L14; RPL23B has a paralog, RPL23A, that arose from the whole genome duplication</t>
  </si>
  <si>
    <t>YJR056C</t>
  </si>
  <si>
    <t>Protein of unknown function; green fluorescent protein (GFP)-fusion protein localizes to both the cytoplasm and the nucleus; relative distribution to the nucleus increases upon DNA replication stress</t>
  </si>
  <si>
    <t>YGL203C</t>
  </si>
  <si>
    <t>KEX1</t>
  </si>
  <si>
    <t>Cell death protease essential for hypochlorite-induced apoptosis; involved in the processing of killer toxin and alpha factor precursor; cleaves Lys and Arg residues from the C-terminus of peptides and proteins</t>
  </si>
  <si>
    <t>YEL062W</t>
  </si>
  <si>
    <t>NPR2</t>
  </si>
  <si>
    <t>Subunit of SEA (Seh1-associated), Npr2/3, and Iml1p complexes; Npr2/3 complex mediates downregulation of TORC1 activity upon amino acid limitation; SEA complex is a coatomer-related complex that associates dynamically with the vacuole; Iml1p complex is required for non-nitrogen-starvation (NNS)-induced autophagy; Iml1p interacts primarily with phosphorylated Npr2p; homolog of human tumor suppressor NPRL2; target of Grr1p; required for growth on urea and proline</t>
  </si>
  <si>
    <t>YBL012C</t>
  </si>
  <si>
    <t>YDR369C</t>
  </si>
  <si>
    <t>XRS2</t>
  </si>
  <si>
    <t>Protein required for DNA repair; component of the Mre11 complex, which is involved in double strand breaks, meiotic recombination, telomere maintenance, and checkpoint signaling</t>
  </si>
  <si>
    <t>YDL019C</t>
  </si>
  <si>
    <t>OSH2</t>
  </si>
  <si>
    <t>Member of an oxysterol-binding protein family with seven members; in S. cerevisiae, family members have overlapping, redundant functions in sterol metabolism and collectively perform a function essential for viability; OSH2 has a paralog, SWH1, that arose from the whole genome duplication</t>
  </si>
  <si>
    <t>YFR032C</t>
  </si>
  <si>
    <t>RRT5</t>
  </si>
  <si>
    <t>Putative protein of unknown function; non-essential gene identified in a screen for mutants with increased levels of rDNA transcription; expressed at high levels during sporulation</t>
  </si>
  <si>
    <t>YBR036C</t>
  </si>
  <si>
    <t>CSG2</t>
  </si>
  <si>
    <t>Endoplasmic reticulum membrane protein; required for mannosylation of inositolphosphorylceramide and for growth at high calcium concentrations; protein abundance increases in response to DNA replication stress</t>
  </si>
  <si>
    <t>YGL165C</t>
  </si>
  <si>
    <t>Dubious open reading frame; unlikely to encode a functional protein, based on available experimental and comparative sequence data; partially overlaps the verified ORF CUP2/YGL166W</t>
  </si>
  <si>
    <t>YBR006W</t>
  </si>
  <si>
    <t>UGA2</t>
  </si>
  <si>
    <t>Succinate semialdehyde dehydrogenase; involved in the utilization of gamma-aminobutyrate (GABA) as a nitrogen source; part of the 4-aminobutyrate and glutamate degradation pathways; localized to the cytoplasm</t>
  </si>
  <si>
    <t>YKR104W</t>
  </si>
  <si>
    <t>Putative transporter of the MRP subfamily; contains a stop codon in S288C; adjacent ORFs YKR103W and YKR104W are merged in different strain backgrounds; MRP stands for multidrug resistance-associated protein</t>
  </si>
  <si>
    <t>YPR155C</t>
  </si>
  <si>
    <t>NCA2</t>
  </si>
  <si>
    <t>Protein that regulates expression of Fo-F1 ATP synthase subunits; involved in the regulation of mitochondrial expression of subunits 6 (Atp6p) and 8 (Atp8p) of the Fo-F1 ATP synthase; functions with Nca3p</t>
  </si>
  <si>
    <t>YJR153W</t>
  </si>
  <si>
    <t>PGU1</t>
  </si>
  <si>
    <t>Endo-polygalacturonase; pectolytic enzyme that hydrolyzes the alpha-1,4-glycosidic bonds in the rhamnogalacturonan chains in pectins</t>
  </si>
  <si>
    <t>YCR007C</t>
  </si>
  <si>
    <t>Putative integral membrane protein; member of DUP240 gene family; YCR007C is not an essential gene</t>
  </si>
  <si>
    <t>YMR073C</t>
  </si>
  <si>
    <t>IRC21</t>
  </si>
  <si>
    <t>Putative protein of unknown function; may be involved in resistance to carboplatin and cisplatin; null mutant displays increase in spontaneous Rad52p foci; contains a lipid-binding domain and binds cardiolipin in a large-scale study</t>
  </si>
  <si>
    <t>YGL199C</t>
  </si>
  <si>
    <t>Dubious open reading frame; unlikely to encode a functional protein, based on available experimental and comparative sequence data; partially overlaps the verified ORF YIP4/YGL198W</t>
  </si>
  <si>
    <t>YML115C</t>
  </si>
  <si>
    <t>VAN1</t>
  </si>
  <si>
    <t>Component of the mannan polymerase I; complex contains Van1p and Mnn9p and is involved in the first steps of mannan synthesis; mutants are vanadate-resistant</t>
  </si>
  <si>
    <t>YGL036W</t>
  </si>
  <si>
    <t>Putative protein of unknown function; green fluorescent protein (GFP)-fusion protein localizes to the cytoplasm; YGL036W is not an essential gene</t>
  </si>
  <si>
    <t>YML009W-B</t>
  </si>
  <si>
    <t>Dubious open reading frame; unlikely to encode a functional protein, based on available experimental and comparative sequence data; deletion mutation confers an increase in Ty1 transposition</t>
  </si>
  <si>
    <t>YOR295W</t>
  </si>
  <si>
    <t>UAF30</t>
  </si>
  <si>
    <t>Subunit of UAF (upstream activation factor) complex; UAF is an RNA polymerase I specific transcription stimulatory factor composed of Uaf30p, Rrn5p, Rrn9p, Rrn10p, histones H3 and H4; targeting factor for the UAF that facilitates activation of many rDNA genes; deletion decreases cellular growth rate; UAF30 has a paralog, TRI1, that arose from the whole genome duplication</t>
  </si>
  <si>
    <t>YGR143W</t>
  </si>
  <si>
    <t>SKN1</t>
  </si>
  <si>
    <t>Protein involved in sphingolipid biosynthesis; type II membrane protein; SKN1 has a paralog, KRE6, that arose from the whole genome duplication</t>
  </si>
  <si>
    <t>YPL253C</t>
  </si>
  <si>
    <t>VIK1</t>
  </si>
  <si>
    <t>Protein that forms a kinesin-14 heterodimeric motor with Kar3p; localizes Kar3p at mitotic spindle poles; has a structure similar to a kinesin motor domain but lacks an ATP-binding site and is catalytically inactive; binds microtubules; required for sister chromatid cohesion; VIK1 has a paralog, CIK1, that arose from the whole genome duplication</t>
  </si>
  <si>
    <t>YPR116W</t>
  </si>
  <si>
    <t>RRG8</t>
  </si>
  <si>
    <t>Putative protein of unknown function; required for mitochondrial genome maintenance; null mutation results in a decrease in plasma membrane electron transport</t>
  </si>
  <si>
    <t>YLR087C</t>
  </si>
  <si>
    <t>CSF1</t>
  </si>
  <si>
    <t>Protein required for fermentation at low temperature; plays a role in the maturation of secretory proteins; the authentic, non-tagged protein is detected in highly purified mitochondria in high-throughput studies</t>
  </si>
  <si>
    <t>YNL034W</t>
  </si>
  <si>
    <t>Putative protein of unknown function; not an essential gene; YNL034W has a paralog, YNL018C, that arose from a segmental duplication</t>
  </si>
  <si>
    <t>YDR078C</t>
  </si>
  <si>
    <t>SHU2</t>
  </si>
  <si>
    <t>Component of the Shu complex, which promotes error-free DNA repair; Shu complex mediates inhibition of Srs2p function</t>
  </si>
  <si>
    <t>YDL240W</t>
  </si>
  <si>
    <t>LRG1</t>
  </si>
  <si>
    <t>GTPase-activating protein (GAP); contains Rho1p-specific GAP activity, interacting with activated forms of Rho1p; functions along with Sac7p as a negative regulator of the Pkc1p-mediated cell wall integrity signaling pathway; negative regulator of cell wall 1,3-beta-glucan biosynthesis; required for efficient cell fusion; contains a RhoGAP domain and three Lin-11-Isl1-Mec-3 (LIM) domains</t>
  </si>
  <si>
    <t>YMR129W</t>
  </si>
  <si>
    <t>POM152</t>
  </si>
  <si>
    <t>Glycoprotein subunit of transmembrane ring of nuclear pore complex; contributes to nucleocytoplasmic transport, nuclear pore complex (NPC) biogenesis and spindle pole body duplication; homologous to human NUP210</t>
  </si>
  <si>
    <t>YGL024W</t>
  </si>
  <si>
    <t>Dubious open reading frame; unlikely to encode a functional protein, based on available experimental and comparative sequence data; partially/completely overlaps the verified ORF PGD1/YGL025C</t>
  </si>
  <si>
    <t>YOR021C</t>
  </si>
  <si>
    <t>SFM1</t>
  </si>
  <si>
    <t>SPOUT methyltransferase; catalyzes omega-monomethylation of Rps3p on Arg-146; not an essential gene; predicted to be involved in rRNA processing and ribosome biogenesis and in biopolymer catabolism</t>
  </si>
  <si>
    <t>YGL202W</t>
  </si>
  <si>
    <t>ARO8</t>
  </si>
  <si>
    <t>Aromatic aminotransferase I; expression is regulated by general control of amino acid biosynthesis</t>
  </si>
  <si>
    <t>YPR078C</t>
  </si>
  <si>
    <t>Putative protein of unknown function; possible role in DNA metabolism and/or in genome stability; expression is heat-inducible</t>
  </si>
  <si>
    <t>YJR137C</t>
  </si>
  <si>
    <t>MET5</t>
  </si>
  <si>
    <t>Sulfite reductase beta subunit; involved in amino acid biosynthesis, transcription repressed by methionine</t>
  </si>
  <si>
    <t>YFR044C</t>
  </si>
  <si>
    <t>DUG1</t>
  </si>
  <si>
    <t>Cys-Gly metallo-di-peptidase; forms a complex with Dug2p and Dug3p to degrade glutathione (GSH) and other peptides containing a gamma-glu-X bond in an alternative pathway to GSH degradation by gamma-glutamyl transpeptidase (Ecm38p)</t>
  </si>
  <si>
    <t>YMR201C</t>
  </si>
  <si>
    <t>RAD14</t>
  </si>
  <si>
    <t>Protein that recognizes and binds damaged DNA during NER; subunit of Nucleotide Excision Repair Factor 1 (NEF1); contains zinc finger motif; homolog of human XPA protein; NER stands for nucleotide excision repair</t>
  </si>
  <si>
    <t>YLR231C</t>
  </si>
  <si>
    <t>BNA5</t>
  </si>
  <si>
    <t>Kynureninase; required for the de novo biosynthesis of NAD from tryptophan via kynurenine; expression regulated by Hst1p</t>
  </si>
  <si>
    <t>YJL119C</t>
  </si>
  <si>
    <t>YMR263W</t>
  </si>
  <si>
    <t>SAP30</t>
  </si>
  <si>
    <t>Component of Rpd3L histone deacetylase complex; involved in silencing at telomeres, rDNA, and silent mating-type loci; involved in telomere maintenance</t>
  </si>
  <si>
    <t>YDR525W-A</t>
  </si>
  <si>
    <t>SNA2</t>
  </si>
  <si>
    <t>Protein of unknown function; has similarity to Pmp3p, which is involved in cation transport; green fluorescent protein (GFP)-fusion protein localizes to the cytoplasm in a punctate pattern</t>
  </si>
  <si>
    <t>YEL029C</t>
  </si>
  <si>
    <t>BUD16</t>
  </si>
  <si>
    <t>Putative pyridoxal kinase; a key enzyme involved in pyridoxal 5'-phosphate synthesis, the active form of vitamin B6; required for genome integrity; involved in bud-site selection; similarity to yeast BUD17 and human pyridoxal kinase (PDXK)</t>
  </si>
  <si>
    <t>YHR004C</t>
  </si>
  <si>
    <t>NEM1</t>
  </si>
  <si>
    <t>Probable catalytic subunit of Nem1p-Spo7p phosphatase holoenzyme; regulates nuclear growth by controlling phospholipid biosynthesis, required for normal nuclear envelope morphology and sporulation; homolog of the human protein Dullard</t>
  </si>
  <si>
    <t>YEL014C</t>
  </si>
  <si>
    <t>YPL222W</t>
  </si>
  <si>
    <t>FMP40</t>
  </si>
  <si>
    <t>Putative protein of unknown function; proposed to be involved in responding to environmental stresses; the authentic, non-tagged protein is detected in highly purified mitochondria in high-throughput studies</t>
  </si>
  <si>
    <t>YNL175C</t>
  </si>
  <si>
    <t>NOP13</t>
  </si>
  <si>
    <t>Nucleolar protein found in preribosomal complexes; contains an RNA recognition motif (RRM); relative distribution to the nucleolus increases upon DNA replication stress</t>
  </si>
  <si>
    <t>YNL022C</t>
  </si>
  <si>
    <t>RCM1</t>
  </si>
  <si>
    <t>rRNA m5C methyltransferase; methylates cytosine at position 2278 of 25S rRNA while Nop2p methylates cytosine at position 2870; contains seven beta-strand methyltransferase motif; localized to the nucleolus; interacts with Trm112p; homolog of NSUN5A, a human gene which is deleted in Williams-Beuren Syndrome</t>
  </si>
  <si>
    <t>YPL035C</t>
  </si>
  <si>
    <t>Dubious open reading frame; unlikely to encode a functional protein, based on available experimental and comparative sequence data; partially overlaps the uncharacterized gene YPL034W; YPL035C is not an essential gene</t>
  </si>
  <si>
    <t>YGL016W</t>
  </si>
  <si>
    <t>KAP122</t>
  </si>
  <si>
    <t>Karyopherin beta; responsible for import of the Toa1p-Toa2p complex into the nucleus; binds to nucleoporins Nup1p and Nup2p; may play a role in regulation of pleiotropic drug resistance</t>
  </si>
  <si>
    <t>YFL023W</t>
  </si>
  <si>
    <t>BUD27</t>
  </si>
  <si>
    <t>Unconventional prefoldin protein involved in translation initiation; required for correct assembly of RNAP I, II, and III in an Rpb5p-dependent manner; shuttles between nucleus and cytoplasm; mutants have inappropriate expression of nutrient sensitive genes due to translational derepression of Gcn4p transcription factor; diploid mutants show random budding; ortholog of human URI/RMP</t>
  </si>
  <si>
    <t>YJR121W</t>
  </si>
  <si>
    <t>ATP2</t>
  </si>
  <si>
    <t>Beta subunit of the F1 sector of mitochondrial F1F0 ATP synthase; which is a large, evolutionarily conserved enzyme complex required for ATP synthesis; F1 translationally regulates ATP6 and ATP8 expression to achieve a balanced output of ATP synthase genes encoded in nucleus and mitochondria; phosphorylated</t>
  </si>
  <si>
    <t>YBR076W</t>
  </si>
  <si>
    <t>ECM8</t>
  </si>
  <si>
    <t>Non-essential protein of unknown function</t>
  </si>
  <si>
    <t>YPL179W</t>
  </si>
  <si>
    <t>PPQ1</t>
  </si>
  <si>
    <t>Protein phosphatase that regulates the mating response; negatively regulates the MAP kinase signaling cascade during mating; member of the serine/threonine phosphatase PP1 family</t>
  </si>
  <si>
    <t>YJL056C</t>
  </si>
  <si>
    <t>ZAP1</t>
  </si>
  <si>
    <t>Zinc-regulated transcription factor; binds to zinc-responsive promoters to induce transcription of certain genes in presence of zinc, represses other genes in low zinc; regulates its own transcription; contains seven zinc-finger domains</t>
  </si>
  <si>
    <t>YML095C</t>
  </si>
  <si>
    <t>RAD10</t>
  </si>
  <si>
    <t>Single-stranded DNA endonuclease (with Rad1p); cleaves single-stranded DNA during nucleotide excision repair and double-strand break repair; subunit of Nucleotide Excision Repair Factor 1 (NEF1); homolog of human ERCC1 protein</t>
  </si>
  <si>
    <t>YKR074W</t>
  </si>
  <si>
    <t>AIM29</t>
  </si>
  <si>
    <t>Putative protein of unknown function; epitope-tagged protein localizes to the cytoplasm; YKR074W is not an essential gene; null mutant displays elevated frequency of mitochondrial genome loss</t>
  </si>
  <si>
    <t>YDR010C</t>
  </si>
  <si>
    <t>YPL229W</t>
  </si>
  <si>
    <t>Putative protein of unknown function; green fluorescent protein (GFP)-fusion protein localizes to the cytoplasm; not an essential gene; YPL229W has a paralog, YMR181C, that arose from the whole genome duplication</t>
  </si>
  <si>
    <t>YOR271C</t>
  </si>
  <si>
    <t>FSF1</t>
  </si>
  <si>
    <t>Putative protein; predicted to be an alpha-isopropylmalate carrier; belongs to the sideroblastic-associated protein family; non-tagged protein is detected in purified mitochondria; likely to play a role in iron homeostasis</t>
  </si>
  <si>
    <t>YDR271C</t>
  </si>
  <si>
    <t>Dubious open reading frame; unlikely to encode a functional protein, based on available experimental and comparative sequence data; partially overlaps the verified ORF CCC2/YDR270W</t>
  </si>
  <si>
    <t>YML104C</t>
  </si>
  <si>
    <t>MDM1</t>
  </si>
  <si>
    <t>Intermediate filament protein; required for nuclear and mitochondrial transmission to daughter buds; contains a Phox homology (PX) domain and specifically binds phosphatidylinositol 3-phosphate (PtdIns-3-P)</t>
  </si>
  <si>
    <t>YDR400W</t>
  </si>
  <si>
    <t>URH1</t>
  </si>
  <si>
    <t>Uridine nucleosidase (uridine-cytidine N-ribohydrolase); cleaves N-glycosidic bonds in nucleosides; involved in the pyrimidine salvage and nicotinamide riboside salvage pathways</t>
  </si>
  <si>
    <t>YER116C</t>
  </si>
  <si>
    <t>SLX8</t>
  </si>
  <si>
    <t>Subunit of Slx5-Slx8 SUMO-targeted ubiquitin ligase (STUbL) complex; stimulated by prior attachment of SUMO to the substrate; contains a C-terminal RING domain; forms nuclear foci upon DNA replication stress</t>
  </si>
  <si>
    <t>YGL023C</t>
  </si>
  <si>
    <t>PIB2</t>
  </si>
  <si>
    <t>Protein of unknown function; contains FYVE domain; similar to Fab1 and Vps27</t>
  </si>
  <si>
    <t>YNL250W</t>
  </si>
  <si>
    <t>RAD50</t>
  </si>
  <si>
    <t>Subunit of MRX complex with Mre11p and Xrs2p; complex is involved in processing double-strand DNA breaks in vegetative cells, initiation of meiotic DSBs, telomere maintenance, and nonhomologous end joining; forms nuclear foci upon DNA replication stress</t>
  </si>
  <si>
    <t>YBL064C</t>
  </si>
  <si>
    <t>PRX1</t>
  </si>
  <si>
    <t>Mitochondrial peroxiredoxin with thioredoxin peroxidase activity; has a role in reduction of hydroperoxides; reactivation requires Trr2p and glutathione; induced during respiratory growth and oxidative stress; phosphorylated; protein abundance increases in response to DNA replication stress</t>
  </si>
  <si>
    <t>YPR093C</t>
  </si>
  <si>
    <t>ASR1</t>
  </si>
  <si>
    <t>Ubiquitin ligase that modifies and regulates RNA Pol II; involved in a putative alcohol-responsive signaling pathway; accumulates in the nucleus under alcohol stress; contains a Ring/PHD finger domain similar to the mammalian rA9 protein</t>
  </si>
  <si>
    <t>YLR149C</t>
  </si>
  <si>
    <t>Protein of unknown function; overexpression causes a cell cycle delay or arrest; null mutation results in a decrease in plasma membrane electron transport; YLR149C is not an essential gene; protein abundance increases in response to DNA replication stress</t>
  </si>
  <si>
    <t>YDR419W</t>
  </si>
  <si>
    <t>RAD30</t>
  </si>
  <si>
    <t>DNA polymerase eta; involved in translesion synthesis during post-replication repair; catalyzes the synthesis of DNA opposite cyclobutane pyrimidine dimers and other lesions; involved in formation of post-replicative damage-induced genome-wide cohesion; may also have a role in protection against mitochondrial mutagenesis; mutations in human pol eta are responsible for XPV</t>
  </si>
  <si>
    <t>YPL130W</t>
  </si>
  <si>
    <t>SPO19</t>
  </si>
  <si>
    <t>Meiosis-specific prospore protein; required to produce bending force necessary for proper assembly of the prospore membrane during sporulation; identified as a weak high-copy suppressor of the spo1-1 ts mutation; SPO19 has a paralog, YOR214C, that arose from the whole genome duplication</t>
  </si>
  <si>
    <t>YMR210W</t>
  </si>
  <si>
    <t>Putative acyltransferase with similarity to Eeb1p and Eht1p; has a minor role in medium-chain fatty acid ethyl ester biosynthesis; may be involved in lipid metabolism and detoxification</t>
  </si>
  <si>
    <t>YHR142W</t>
  </si>
  <si>
    <t>CHS7</t>
  </si>
  <si>
    <t>Protein of unknown function; may be involved in chitin biosynthesis by regulation of Chs3p export from the ER; relocalizes from bud neck to ER upon DNA replication stress</t>
  </si>
  <si>
    <t>YLL021W</t>
  </si>
  <si>
    <t>SPA2</t>
  </si>
  <si>
    <t>Component of the polarisome; functions in actin cytoskeletal organization during polarized growth; acts as a scaffold for Mkk1p and Mpk1p cell wall integrity signaling components; potential Cdc28p substrate; coding sequence contains length polymorphisms in different strains; SPA2 has a paralog, SPH1, that arose from the whole genome duplication</t>
  </si>
  <si>
    <t>YNL318C</t>
  </si>
  <si>
    <t>HXT14</t>
  </si>
  <si>
    <t>Protein with similarity to hexose transporter family members; expression is induced in low glucose and repressed in high glucose; the authentic, non-tagged protein is detected in highly purified mitochondria in high-throughput studies</t>
  </si>
  <si>
    <t>YDR363W</t>
  </si>
  <si>
    <t>ESC2</t>
  </si>
  <si>
    <t>Sumo-like domain protein; prevents accumulation of toxic intermediates during replication-associated recombinational repair; roles in silencing, lifespan, chromatid cohesion and the intra-S-phase DNA damage checkpoint; RENi family member</t>
  </si>
  <si>
    <t>YDR098C</t>
  </si>
  <si>
    <t>GRX3</t>
  </si>
  <si>
    <t>Glutathione-dependent oxidoreductase; hydroperoxide and superoxide-radical responsive; monothiol glutaredoxin subfamily member along with Grx4p and Grx5p; protects cells from oxidative damage; with Grx4p, binds to Aft1p in iron-replete conditions, promoting its dissociation from promoters; evidence exists indicating that the translation start site is not Met1 as currently annotated, but rather Met36; GRX3 has a paralog, GRX4, that arose from the whole genome duplication</t>
  </si>
  <si>
    <t>YNR061C</t>
  </si>
  <si>
    <t>Protein of unknown function; relocalizes from vacuole to cytoplasm upon DNA replication stress</t>
  </si>
  <si>
    <t>YOR053W</t>
  </si>
  <si>
    <t>Dubious open reading frame; unlikely to encode a functional protein, based on available experimental and comparative sequence data; partially overlaps the verified gene VHS3/YOR054C</t>
  </si>
  <si>
    <t>YCL001W-A</t>
  </si>
  <si>
    <t>Putative protein of unknown function; YCL001W-A gene has similarity to DOM34 and is present in a region duplicated between chromosomes XIV and III</t>
  </si>
  <si>
    <t>YOL110W</t>
  </si>
  <si>
    <t>SHR5</t>
  </si>
  <si>
    <t>Palmitoyltransferase subunit; this complex adds a palmitoyl lipid moiety to heterolipidated substrates such as Ras1p and Ras2p through a thioester linkage; palmitoylation is required for Ras2p membrane localization; Palmitoyltransferase is composed of Shr5p and Erf2</t>
  </si>
  <si>
    <t>YOL046C</t>
  </si>
  <si>
    <t>Dubious open reading frame; unlikely to encode a functional protein, based on available experimental and comparative sequence data; almost completely overlaps the verified gene PSK2/YOL045W</t>
  </si>
  <si>
    <t>YGR125W</t>
  </si>
  <si>
    <t>Putative protein of unknown function; deletion mutant has decreased rapamycin resistance but normal wormannin resistance; green fluorescent protein (GFP)-fusion protein localizes to the vacuole</t>
  </si>
  <si>
    <t>YBR041W</t>
  </si>
  <si>
    <t>FAT1</t>
  </si>
  <si>
    <t>Very long chain fatty acyl-CoA synthetase and fatty acid transporter; activates imported fatty acids with a preference for very long lengths (C20-C26); has a separate function in the transport of long chain fatty acids</t>
  </si>
  <si>
    <t>YPL090C</t>
  </si>
  <si>
    <t>RPS6A</t>
  </si>
  <si>
    <t>Protein component of the small (40S) ribosomal subunit; homologous to mammalian ribosomal protein S6, no bacterial homolog; RPS6A has a paralog, RPS6B, that arose from the whole genome duplication</t>
  </si>
  <si>
    <t>YGR139W</t>
  </si>
  <si>
    <t>YBR040W</t>
  </si>
  <si>
    <t>FIG1</t>
  </si>
  <si>
    <t>Integral membrane protein required for efficient mating; may participate in or regulate the low affinity Ca2+ influx system, which affects intracellular signaling and cell-cell fusion during mating</t>
  </si>
  <si>
    <t>YLR119W</t>
  </si>
  <si>
    <t>SRN2</t>
  </si>
  <si>
    <t>Component of the ESCRT-I complex; ESCRT-I is involved in ubiquitin-dependent sorting of proteins into the endosome; suppressor of rna1-1 mutation; may be involved in RNA export from nucleus</t>
  </si>
  <si>
    <t>YDR385W</t>
  </si>
  <si>
    <t>EFT2</t>
  </si>
  <si>
    <t>Elongation factor 2 (EF-2), also encoded by EFT1; catalyzes ribosomal translocation during protein synthesis; contains diphthamide, the unique posttranslationally modified histidine residue specifically ADP-ribosylated by diphtheria toxin; EFT2 has a paralog, EFT1, that arose from the whole genome duplication</t>
  </si>
  <si>
    <t>YBR224W</t>
  </si>
  <si>
    <t>Dubious open reading frame; unlikely to encode a functional protein, based on available experimental and comparative sequence data; partially overlaps the verified gene TDP1</t>
  </si>
  <si>
    <t>YGL200C</t>
  </si>
  <si>
    <t>EMP24</t>
  </si>
  <si>
    <t>YLR001C</t>
  </si>
  <si>
    <t>Putative protein of unknown function; the authentic, non-tagged protein is detected in highly purified mitochondria in high-throughput studies; predicted to be palmitoylated</t>
  </si>
  <si>
    <t>YML094W</t>
  </si>
  <si>
    <t>GIM5</t>
  </si>
  <si>
    <t>Subunit of the heterohexameric cochaperone prefoldin complex; prefoldin binds specifically to cytosolic chaperonin and transfers target proteins to it; prefoldin complex also localizes to chromatin of actively transcribed genes in the nucleus and facilitates transcriptional elongation</t>
  </si>
  <si>
    <t>YPR060C</t>
  </si>
  <si>
    <t>ARO7</t>
  </si>
  <si>
    <t>Chorismate mutase; catalyzes the conversion of chorismate to prephenate to initiate the tyrosine/phenylalanine-specific branch of aromatic amino acid biosynthesis</t>
  </si>
  <si>
    <t>YGR249W</t>
  </si>
  <si>
    <t>MGA1</t>
  </si>
  <si>
    <t>Protein similar to heat shock transcription factor; multicopy suppressor of pseudohyphal growth defects of ammonium permease mutants</t>
  </si>
  <si>
    <t>YMR299C</t>
  </si>
  <si>
    <t>DYN3</t>
  </si>
  <si>
    <t>Dynein light intermediate chain (LIC); localizes with dynein, null mutant is defective in nuclear migration</t>
  </si>
  <si>
    <t>YGL095C</t>
  </si>
  <si>
    <t>VPS45</t>
  </si>
  <si>
    <t>Protein of the Sec1p/Munc-18 family; essential for vacuolar protein sorting; required for the function of Pep12p and the early endosome/late Golgi SNARE Tlg2p; essential for fusion of Golgi-derived vesicles with the prevacuolar compartment</t>
  </si>
  <si>
    <t>YMR178W</t>
  </si>
  <si>
    <t>Protein of unknown function; green fluorescent protein (GFP)-fusion protein localizes to both the cytoplasm and nucleus; YMR178W is not an essential gene; protein abundance increases in response to DNA replication stress</t>
  </si>
  <si>
    <t>YDR428C</t>
  </si>
  <si>
    <t>BNA7</t>
  </si>
  <si>
    <t>Formylkynurenine formamidase; involved in the de novo biosynthesis of NAD from tryptophan via kynurenine</t>
  </si>
  <si>
    <t>YBR228W</t>
  </si>
  <si>
    <t>SLX1</t>
  </si>
  <si>
    <t>Endonuclease involved in DNA recombination and repair; subunit of a complex, with Slx4p, that hydrolyzes 5' branches from duplex DNA in response to stalled or converging replication forks; function overlaps with that of Sgs1p-Top3p</t>
  </si>
  <si>
    <t>YEL051W</t>
  </si>
  <si>
    <t>VMA8</t>
  </si>
  <si>
    <t>Subunit D of the V1 peripheral membrane domain of V-ATPase; part of the electrogenic proton pump found throughout the endomembrane system; plays a role in the coupling of proton transport and ATP hydrolysis; the V1 peripheral membrane domain of the vacuolar H+-ATPase (V-ATPase) has eight subunits</t>
  </si>
  <si>
    <t>YPR170C</t>
  </si>
  <si>
    <t>YJL053W</t>
  </si>
  <si>
    <t>PEP8</t>
  </si>
  <si>
    <t>Vacuolar protein component of the retromer; forms part of the multimeric membrane-associated retromer complex involved in vacuolar protein sorting along with Vps35p, Vps29p, Vps17p, and Vps5p; essential for endosome-to-Golgi retrograde protein transport; interacts with Ypt7p; protein abundance increases in response to DNA replication stress</t>
  </si>
  <si>
    <t>YNL255C</t>
  </si>
  <si>
    <t>GIS2</t>
  </si>
  <si>
    <t>Translational activator for mRNAs with internal ribosome entry sites; associates with polysomes and binds to a specific subset of mRNAs; localizes to RNA processing bodies (P bodies) and to stress granules; may have a role in translation regulation under stress conditions; ortholog of human ZNF9/CNBP, a gene involved in myotonic dystrophy type 2</t>
  </si>
  <si>
    <t>YLR021W</t>
  </si>
  <si>
    <t>IRC25</t>
  </si>
  <si>
    <t>Component of a heterodimeric Poc4p-Irc25p chaperone; involved in assembly of alpha subunits into the 20S proteasome; may regulate formation of proteasome isoforms with alternative subunits under different conditions</t>
  </si>
  <si>
    <t>YJR004C</t>
  </si>
  <si>
    <t>SAG1</t>
  </si>
  <si>
    <t>Alpha-agglutinin of alpha-cells; binds to Aga1p during agglutination, N-terminal half is homologous to the immunoglobulin superfamily and contains binding site for a-agglutinin, C-terminal half is highly glycosylated and contains GPI anchor</t>
  </si>
  <si>
    <t>YKL206C</t>
  </si>
  <si>
    <t>ADD66</t>
  </si>
  <si>
    <t>Protein involved in 20S proteasome assembly; forms a heterodimer with Pba1p that binds to proteasome precursors; interaction with Pba1p-Add66p may affect function of the mature proteasome and its role in maintaining respiratory metabolism; similar to human PAC2 constituent of the PAC1-PAC2 complex involved in proteasome assembly</t>
  </si>
  <si>
    <t>YCL033C</t>
  </si>
  <si>
    <t>MXR2</t>
  </si>
  <si>
    <t>Methionine-R-sulfoxide reductase; involved in the response to oxidative stress; protects iron-sulfur clusters from oxidative inactivation along with MXR1; involved in the regulation of lifespan</t>
  </si>
  <si>
    <t>YMR198W</t>
  </si>
  <si>
    <t>CIK1</t>
  </si>
  <si>
    <t>Kinesin-associated protein; required for both karyogamy and mitotic spindle organization, interacts stably and specifically with Kar3p and may function to target this kinesin to a specific cellular role; locus encodes a long and short transcript with differing functions; CIK1 has a paralog, VIK1, that arose from the whole genome duplication</t>
  </si>
  <si>
    <t>YPL015C</t>
  </si>
  <si>
    <t>HST2</t>
  </si>
  <si>
    <t>Cytoplasmic NAD(+)-dependent protein deacetylase; member of the silencing information regulator 2 (Sir2) family of NAD(+)-dependent protein deacetylases; modulates nucleolar (rDNA) and telomeric silencing; possesses NAD(+)-dependent histone deacetylase activity in vitro; contains a nuclear export signal (NES); function regulated by its nuclear export</t>
  </si>
  <si>
    <t>YPR121W</t>
  </si>
  <si>
    <t>THI22</t>
  </si>
  <si>
    <t>Protein with similarity to hydroxymethylpyrimidine phosphate kinases; member of a gene family with THI20 and THI21; not required for thiamine biosynthesis</t>
  </si>
  <si>
    <t>YDR421W</t>
  </si>
  <si>
    <t>ARO80</t>
  </si>
  <si>
    <t>Zinc finger transcriptional activator of the Zn2Cys6 family; activates transcription of aromatic amino acid catabolic genes in the presence of aromatic amino acids</t>
  </si>
  <si>
    <t>YDR384C</t>
  </si>
  <si>
    <t>ATO3</t>
  </si>
  <si>
    <t>Plasma membrane protein, putative ammonium transporter; regulation pattern suggests a possible role in export of ammonia from the cell; phosphorylated in mitochondria; member of the TC 9.B.33 YaaH family of putative transporters</t>
  </si>
  <si>
    <t>YDR540C</t>
  </si>
  <si>
    <t>IRC4</t>
  </si>
  <si>
    <t>Putative protein of unknown function; null mutant displays increased levels of spontaneous Rad52p foci; green fluorescent protein (GFP)-fusion protein localizes to the cytoplasm and nucleus</t>
  </si>
  <si>
    <t>YJL067W</t>
  </si>
  <si>
    <t>YPL112C</t>
  </si>
  <si>
    <t>PEX25</t>
  </si>
  <si>
    <t>Peripheral peroxisomal membrane peroxin; required for the regulation of peroxisome size and maintenance, recruits GTPase Rho1p to peroxisomes, induced by oleate, interacts with Pex27p; PEX25 has a paralog, PEX27, that arose from the whole genome duplication</t>
  </si>
  <si>
    <t>YIR020C</t>
  </si>
  <si>
    <t>Protein of unknown function; mRNA identified as translated by ribosome profiling data</t>
  </si>
  <si>
    <t>YDR504C</t>
  </si>
  <si>
    <t>SPG3</t>
  </si>
  <si>
    <t>Protein required for high temperature survival during stationary phase; not required for growth on nonfermentable carbon sources</t>
  </si>
  <si>
    <t>YBL069W</t>
  </si>
  <si>
    <t>AST1</t>
  </si>
  <si>
    <t>Lipid raft associated protein; interacts with the plasma membrane ATPase Pma1p and has a role in its targeting to the plasma membrane by influencing its incorporation into lipid rafts; sometimes classified in the medium-chain dehydrogenase/reductases (MDRs) superfamily; AST1 has a paralog, AST2, that arose from the whole genome duplication</t>
  </si>
  <si>
    <t>YGR197C</t>
  </si>
  <si>
    <t>SNG1</t>
  </si>
  <si>
    <t>Protein involved in resistance to nitrosoguanidine and 6-azauracil; expression is regulated by transcription factors involved in multidrug resistance; SNG1 has a paralog, YJR015W, that arose from the whole genome duplication</t>
  </si>
  <si>
    <t>YHR185C</t>
  </si>
  <si>
    <t>PFS1</t>
  </si>
  <si>
    <t>Sporulation protein required for prospore membrane formation; required for prospore membrane formation at selected spindle poles; ensures functionality of all four spindle pole bodies during meiosis II; not required for meiotic recombination or meiotic chromosome segregation</t>
  </si>
  <si>
    <t>YDR285W</t>
  </si>
  <si>
    <t>ZIP1</t>
  </si>
  <si>
    <t>Transverse filament protein of the synaptonemal complex; required for normal levels of meiotic recombination and pairing between homologous chromosome during meiosis; required for meiotic recombination between non-allelc sites; potential Cdc28p substrate</t>
  </si>
  <si>
    <t>YBR089C-A</t>
  </si>
  <si>
    <t>NHP6B</t>
  </si>
  <si>
    <t>High-mobility group (HMG) protein; binds to and remodels nucleosomes; involved in recruiting FACT and other chromatin remodelling complexes to the chromosomes; functionally redundant with Nhp6Ap; required for transcriptional initiation fidelity of some tRNA genes; homologous to mammalian HMGB1 and HMGB2; NHP6B has a paralog, NHP6A, that arose from the whole genome duplication</t>
  </si>
  <si>
    <t>YNL328C</t>
  </si>
  <si>
    <t>MDJ2</t>
  </si>
  <si>
    <t>Constituent of the mitochondrial import motor; associated with the presequence translocase; function overlaps with that of Pam18p; stimulates the ATPase activity of Ssc1p to drive mitochondrial import; contains a J domain</t>
  </si>
  <si>
    <t>YBR026C</t>
  </si>
  <si>
    <t>ETR1</t>
  </si>
  <si>
    <t>2-enoyl thioester reductase; member of the medium chain dehydrogenase/reductase family; localized to in mitochondria, where it has a probable role in fatty acid synthesis</t>
  </si>
  <si>
    <t>YDR245W</t>
  </si>
  <si>
    <t>MNN10</t>
  </si>
  <si>
    <t>Subunit of a Golgi mannosyltransferase complex; complex mediates elongation of the polysaccharide mannan backbone; membrane protein of the mannosyltransferase family; other members of the complex are Anp1p, Mnn9p, Mnn11p, and Hoc1p</t>
  </si>
  <si>
    <t>YJR120W</t>
  </si>
  <si>
    <t>Protein of unknown function; essential for growth under anaerobic conditions; mutation causes decreased expression of ATP2, impaired respiration, defective sterol uptake, and altered levels/localization of ABC transporters Aus1p and Pdr11p</t>
  </si>
  <si>
    <t>YOR383C</t>
  </si>
  <si>
    <t>FIT3</t>
  </si>
  <si>
    <t xml:space="preserve">Mannoprotein that is incorporated into the cell wall; incorporated via a glycosylphosphatidylinositol (GPI) anchor; involved in the retention of siderophore-iron in the cell wall </t>
  </si>
  <si>
    <t>YML014W</t>
  </si>
  <si>
    <t>TRM9</t>
  </si>
  <si>
    <t>tRNA methyltransferase; catalyzes modification of wobble bases in tRNA anticodons to 2, 5-methoxycarbonylmethyluridine and 5-methoxycarbonylmethyl-2-thiouridine; may act as part of a complex with Trm112p; deletion mutation increases translational infidelity, including amino acid misincorporation and -1 frameshifting, and also confers resistance to zymocin; null mutant displays activation of stress responses</t>
  </si>
  <si>
    <t>YBR067C</t>
  </si>
  <si>
    <t>TIP1</t>
  </si>
  <si>
    <t>Major cell wall mannoprotein with possible lipase activity; transcription is induced by heat- and cold-shock; member of the Srp1p/Tip1p family of serine-alanine-rich proteins</t>
  </si>
  <si>
    <t>YGL020C</t>
  </si>
  <si>
    <t>GET1</t>
  </si>
  <si>
    <t>Subunit of the GET complex; involved in insertion of proteins into the ER membrane; required for the retrieval of HDEL proteins from the Golgi to the ER in an ERD2 dependent fashion and for normal mitochondrial morphology and inheritance</t>
  </si>
  <si>
    <t>YKL191W</t>
  </si>
  <si>
    <t>DPH2</t>
  </si>
  <si>
    <t>Protein required for synthesis of diphthamide; required along with Dph1p, Kti11p, Jjj3p, and Dph5p; diphthamide is a modified histidine residue of translation elongation factor 2 (Eft1p or Eft2p); may act in a complex with Dph1p and Kti11p</t>
  </si>
  <si>
    <t>YHR109W</t>
  </si>
  <si>
    <t>CTM1</t>
  </si>
  <si>
    <t>Cytochrome c lysine methyltransferase; trimethylates residue 72 of apo-cytochrome c (Cyc1p) in the cytosol; not required for normal respiratory growth</t>
  </si>
  <si>
    <t>YCR011C</t>
  </si>
  <si>
    <t>ADP1</t>
  </si>
  <si>
    <t>Putative ATP-dependent permease of the ABC transporter family</t>
  </si>
  <si>
    <t>YPL208W</t>
  </si>
  <si>
    <t>RKM1</t>
  </si>
  <si>
    <t>SET-domain lysine-N-methyltransferase; catalyzes the formation of dimethyllysine residues on the large ribsomal subunit proteins L23a (Rpl23Ap and Rpl23Bp) and L18 (Rps18Ap and Rps18Bp)</t>
  </si>
  <si>
    <t>YPL017C</t>
  </si>
  <si>
    <t>IRC15</t>
  </si>
  <si>
    <t>Microtubule associated protein; regulates microtubule dynamics; required for accurate meiotic chromosome segregation; null mutant displays large budded cells due to delayed mitotic progression, increased levels of spontaneous Rad52 foci; IRC15 has a paralog, LPD1, that arose from the whole genome duplication</t>
  </si>
  <si>
    <t>YCR034W</t>
  </si>
  <si>
    <t>ELO2</t>
  </si>
  <si>
    <t>Fatty acid elongase, involved in sphingolipid biosynthesis; acts on fatty acids of up to 24 carbons in length; mutations have regulatory effects on 1,3-beta-glucan synthase, vacuolar ATPase, and the secretory pathway; FEN1 has a paralog, ELO1, that arose from the whole genome duplication</t>
  </si>
  <si>
    <t>YOR367W</t>
  </si>
  <si>
    <t>SCP1</t>
  </si>
  <si>
    <t>Component of yeast cortical actin cytoskeleton; binds and cross links actin filaments; originally identified by its homology to calponin (contains a calponin-like repeat) but the Scp1p domain structure is more similar to transgelin</t>
  </si>
  <si>
    <t>YJL126W</t>
  </si>
  <si>
    <t>NIT2</t>
  </si>
  <si>
    <t>Nit protein; one of two proteins in S. cerevisiae with similarity to the Nit domain of NitFhit from fly and worm and to the mouse and human Nit protein which interacts with the Fhit tumor suppressor; nitrilase superfamily member</t>
  </si>
  <si>
    <t>YML026C</t>
  </si>
  <si>
    <t>RPS18B</t>
  </si>
  <si>
    <t>Protein component of the small (40S) ribosomal subunit; homologous to mammalian ribosomal protein S18 and bacterial S13; RPS18B has a paralog, RPS18A, that arose from the whole genome duplication; protein abundance increases in response to DNA replication stress</t>
  </si>
  <si>
    <t>YJR106W</t>
  </si>
  <si>
    <t>ECM27</t>
  </si>
  <si>
    <t>Putative protein of unknown function; may play a role in cell wall biosynthesis, mutants are hypersensitive to Papulacandin B; null mutants have increased plasmid loss; displays a two-hybrid interaction with Pdr5p</t>
  </si>
  <si>
    <t>YIL038C</t>
  </si>
  <si>
    <t>NOT3</t>
  </si>
  <si>
    <t>Subunit of CCR4-NOT global transcriptional regulator; involved intranscription initiation and elongation and in mRNA degradation; conserved lysine in human homolog of Not3p and Not5p is mutated in cancers</t>
  </si>
  <si>
    <t>YAL066W</t>
  </si>
  <si>
    <t>YFL028C</t>
  </si>
  <si>
    <t>CAF16</t>
  </si>
  <si>
    <t>Part of evolutionarily-conserved CCR4-NOT regulatory complex; contains single ABC-type ATPase domain but no transmembrane domain; interacts with several subunits of Mediator</t>
  </si>
  <si>
    <t>YJR102C</t>
  </si>
  <si>
    <t>VPS25</t>
  </si>
  <si>
    <t>Component of the ESCRT-II complex; ESCRT-II is involved in ubiquitin-dependent sorting of proteins into the endosome</t>
  </si>
  <si>
    <t>YNL014W</t>
  </si>
  <si>
    <t>HEF3</t>
  </si>
  <si>
    <t>Translational elongation factor EF-3; member of the ABC superfamily; stimulates EF-1 alpha-dependent binding of aminoacyl-tRNA by the ribosome; normally expressed in zinc deficient cells; HEF3 has a paralog, YEF3, that arose from the whole genome duplication</t>
  </si>
  <si>
    <t>YPL069C</t>
  </si>
  <si>
    <t>BTS1</t>
  </si>
  <si>
    <t>Geranylgeranyl diphosphate synthase; increases the intracellular pool of geranylgeranyl diphosphate, suppressor of bet2 mutation that causes defective geranylgeranylation of small GTP-binding proteins that mediate vesicular traffic</t>
  </si>
  <si>
    <t>YJR001W</t>
  </si>
  <si>
    <t>AVT1</t>
  </si>
  <si>
    <t>Vacuolar transporter; imports large neutral amino acids into the vacuole; member of a family of seven S. cerevisiae genes (AVT1-7) related to vesicular GABA-glycine transporters</t>
  </si>
  <si>
    <t>YBL089W</t>
  </si>
  <si>
    <t>AVT5</t>
  </si>
  <si>
    <t>Putative transporter; member of a family of seven S. cerevisiae genes (AVT1-7) related to vesicular GABA-glycine transporters; AVT5 has a paralog, AVT6, that arose from the whole genome duplication</t>
  </si>
  <si>
    <t>YBL057C</t>
  </si>
  <si>
    <t>PTH2</t>
  </si>
  <si>
    <t>One of two mitochondrially-localized peptidyl-tRNA hydrolases; negatively regulates the ubiquitin-proteasome pathway via interactions with ubiquitin-like ubiquitin-associated proteins; dispensable for cell growth; see also PTH1</t>
  </si>
  <si>
    <t>YDR018C</t>
  </si>
  <si>
    <t>Probable membrane protein with three predicted transmembrane domains; similar to C. elegans F55A11.5 and maize 1-acyl-glycerol-3-phosphate acyltransferase; YDR018C has a paralog, CST26, that arose from the whole genome duplication</t>
  </si>
  <si>
    <t>YHR005C</t>
  </si>
  <si>
    <t>GPA1</t>
  </si>
  <si>
    <t>Subunit of the G protein involved in pheromone response; GTP-binding alpha subunit of the heterotrimeric G protein; negatively regulates the mating pathway by sequestering G(beta)gamma and by triggering an adaptive response; activates Vps34p at the endosome; protein abundance increases in response to DNA replication stress</t>
  </si>
  <si>
    <t>YLR426W</t>
  </si>
  <si>
    <t>TDA5</t>
  </si>
  <si>
    <t>Putative protein of unknown function; detected in highly purified mitochondria in high-throughput studies; proposed to be involved in resistance to mechlorethamine and streptozotocin; null mutant sensitive to expression of top1-T722A allele</t>
  </si>
  <si>
    <t>YJR092W</t>
  </si>
  <si>
    <t>BUD4</t>
  </si>
  <si>
    <t>Anillin-like protein involved in bud-site selection; required for the axial budding pattern; localizes with septins to the bud neck in mitosis and may constitute an axial landmark for the next round of budding; required for the formation and disassembly of the double septin ring structure, and generally for septin organization; in vivo substrate of Cdc28p/Clb2p</t>
  </si>
  <si>
    <t>YML032C</t>
  </si>
  <si>
    <t>RAD52</t>
  </si>
  <si>
    <t>Protein that stimulates strand exchange; stimulates strand exchange by facilitating Rad51p binding to single-stranded DNA; anneals complementary single-stranded DNA; involved in the repair of double-strand breaks in DNA during vegetative growth and meiosis and UV induced sister chromatid recombination</t>
  </si>
  <si>
    <t>YML017W</t>
  </si>
  <si>
    <t>PSP2</t>
  </si>
  <si>
    <t>Asn rich cytoplasmic protein that contains RGG motifs; high-copy suppressor of group II intron-splicing defects of a mutation in MRS2 and of a conditional mutation in POL1 (DNA polymerase alpha); possible role in mitochondrial mRNA splicing</t>
  </si>
  <si>
    <t>YLR309C</t>
  </si>
  <si>
    <t>IMH1</t>
  </si>
  <si>
    <t>Protein involved in vesicular transport; mediates transport between an endosomal compartment and the Golgi, contains a Golgi-localization (GRIP) domain that interacts with activated Arl1p-GTP to localize Imh1p to the Golgi</t>
  </si>
  <si>
    <t>YOL028C</t>
  </si>
  <si>
    <t>YAP7</t>
  </si>
  <si>
    <t>Putative basic leucine zipper (bZIP) transcription factor; YAP7 has a paralog, YAP5, that arose from the whole genome duplication</t>
  </si>
  <si>
    <t>YBR127C</t>
  </si>
  <si>
    <t>VMA2</t>
  </si>
  <si>
    <t>Subunit B of V1 peripheral membrane domain of vacuolar H+-ATPase; an electrogenic proton pump found throughout the endomembrane system; contains nucleotide binding sites; also detected in the cytoplasm; protein abundance increases in response to DNA replication stress</t>
  </si>
  <si>
    <t>YCL036W</t>
  </si>
  <si>
    <t>GFD2</t>
  </si>
  <si>
    <t>Protein of unknown function; identified as a high-copy suppressor of a dbp5 mutation; GFD2 has a paralog, YDR514C, that arose from the whole genome duplication</t>
  </si>
  <si>
    <t>YJR148W</t>
  </si>
  <si>
    <t>BAT2</t>
  </si>
  <si>
    <t>Cytosolic branched-chain amino acid (BCAA) aminotransferase; preferentially involved in BCAA catabolism; homolog of murine ECA39; highly expressed during stationary phase and repressed during logarithmic phase; BAT2 has a paralog, BAT1, that arose from the whole genome duplication</t>
  </si>
  <si>
    <t>YDR006C</t>
  </si>
  <si>
    <t>SOK1</t>
  </si>
  <si>
    <t>Protein of unknown function; overexpression suppresses the growth defect of mutants lacking protein kinase A activity; involved in cAMP-mediated signaling; localized to the nucleus; similar to the mouse testis-specific protein PBS13</t>
  </si>
  <si>
    <t>YGL062W</t>
  </si>
  <si>
    <t>PYC1</t>
  </si>
  <si>
    <t>Pyruvate carboxylase isoform; cytoplasmic enzyme that converts pyruvate to oxaloacetate; differentially regulated than isoform Pyc2p; mutations in the human homolog are associated with lactic acidosis; PYC1 has a paralog, PYC2, that arose from the whole genome duplication</t>
  </si>
  <si>
    <t>YGR196C</t>
  </si>
  <si>
    <t>FYV8</t>
  </si>
  <si>
    <t>Protein of unknown function; required for survival upon exposure to K1 killer toxin</t>
  </si>
  <si>
    <t>YDR049W</t>
  </si>
  <si>
    <t>VMS1</t>
  </si>
  <si>
    <t>Component of a Cdc48p-complex involved in protein quality control; exhibits cytosolic and ER-membrane localization, with Cdc48p, during normal growth, and contributes to ER-associated degradation (ERAD) of specific substrates at a step after their ubiquitination; forms a mitochondrially-associated complex with Cdc48p and Npl4p under oxidative stress that is required for ubiquitin-mediated mitochondria-associated protein degradation (MAD); conserved in C. elegans and humans</t>
  </si>
  <si>
    <t>YOR034C</t>
  </si>
  <si>
    <t>AKR2</t>
  </si>
  <si>
    <t>Ankyrin repeat-containing protein; member of a family of putative palmitoyltransferases containing an Asp-His-His-Cys-cysteine rich (DHHC-CRD) domain; possibly involved in constitutive endocytosis of Ste3p; AKR2 has a paralog, AKR1, that arose from the whole genome duplication</t>
  </si>
  <si>
    <t>YPL030W</t>
  </si>
  <si>
    <t>TRM44</t>
  </si>
  <si>
    <t>tRNA(Ser) Um(44) 2'-O-methyltransferase; involved in maintaining levels of the tRNA-Ser species tS(CGA) and tS(UGA); conserved among metazoans and fungi but there does not appear to be a homolog in plants; TRM44 is a non-essential gene</t>
  </si>
  <si>
    <t>YPR132W</t>
  </si>
  <si>
    <t>RPS23B</t>
  </si>
  <si>
    <t>Ribosomal protein 28 (rp28) of the small (40S) ribosomal subunit; required for translational accuracy; homologous to mammalian ribosomal protein S23 and bacterial S12; RPS23B has a paralog, RPS23A, that arose from the whole genome duplication; deletion of both RPS23A and RPS23B is lethal</t>
  </si>
  <si>
    <t>YDR335W</t>
  </si>
  <si>
    <t>MSN5</t>
  </si>
  <si>
    <t>YDR005C</t>
  </si>
  <si>
    <t>MAF1</t>
  </si>
  <si>
    <t>Highly conserved negative regulator of RNA polymerase III; involved in tRNA processing and stability; inhibits tRNA degradation via rapid tRNA decay (RTD) pathway; binds N-terminal domain of Rpc160p subunit of Pol III to prevent closed-complex formation; localization and activity are regulated by phosphorylation, mediated by TORC1, protein kinase A, and Sch9p; localizes to cytoplasm during vegetative growth and translocates to nucleus and nucleolus under stress conditions</t>
  </si>
  <si>
    <t>YMR276W</t>
  </si>
  <si>
    <t>DSK2</t>
  </si>
  <si>
    <t>Nuclear-enriched ubiquitin-like polyubiquitin-binding protein; required for spindle pole body (SPB) duplication and for transit through the G2/M phase of the cell cycle; involved in proteolysis; interacts with the proteasome; protein abundance increases in response to DNA replication stress</t>
  </si>
  <si>
    <t>YGL217C</t>
  </si>
  <si>
    <t>Dubious open reading frame; unlikely to encode a functional protein, based on available experimental and comparative sequence data; partially overlaps the verified ORF KIP3/YGL216W</t>
  </si>
  <si>
    <t>YDR387C</t>
  </si>
  <si>
    <t>Putative transporter; member of the sugar porter family; YDR387C is not an essential gene</t>
  </si>
  <si>
    <t>YML024W</t>
  </si>
  <si>
    <t>RPS17A</t>
  </si>
  <si>
    <t>Ribosomal protein 51 (rp51) of the small (40s) subunit; homologous to mammalian ribosomal protein S17, no bacterial homolog; RPS17A has a paralog, RPS17B, that arose from the whole genome duplication</t>
  </si>
  <si>
    <t>YPL234C</t>
  </si>
  <si>
    <t>VMA11</t>
  </si>
  <si>
    <t>Vacuolar ATPase V0 domain subunit c'; involved in proton transport activity; hydrophobic integral membrane protein (proteolipid) containing four transmembrane segments; N and C termini are in the vacuolar lumen</t>
  </si>
  <si>
    <t>YEL005C</t>
  </si>
  <si>
    <t>VAB2</t>
  </si>
  <si>
    <t>Subunit of the BLOC-1 complex involved in endosomal maturation; interacts with Vps21p-GFP; has potential role in vacuolar function, as suggested by its ability to bind Vac8p; likely member of; Vab2p-GFP-fusion localizes to cytoplasm in punctate pattern</t>
  </si>
  <si>
    <t>YOR085W</t>
  </si>
  <si>
    <t>OST3</t>
  </si>
  <si>
    <t>Gamma subunit of the oligosaccharyltransferase complex of the ER lumen; complex catalyzes asparagine-linked glycosylation of newly synthesized proteins; Ost3p is important for N-glycosylation of a subset of proteins</t>
  </si>
  <si>
    <t>YPL023C</t>
  </si>
  <si>
    <t>MET12</t>
  </si>
  <si>
    <t>Protein with MTHFR activity in vitro; null mutant has no phenotype and is prototrophic for methionine; MET13 encodes major isozyme of methylenetetrahydrofolate reductase (MTHFR)</t>
  </si>
  <si>
    <t>YFL053W</t>
  </si>
  <si>
    <t>DAK2</t>
  </si>
  <si>
    <t>Dihydroxyacetone kinase; required for detoxification of dihydroxyacetone (DHA); involved in stress adaptation</t>
  </si>
  <si>
    <t>YDR057W</t>
  </si>
  <si>
    <t>YOS9</t>
  </si>
  <si>
    <t>ER quality-control lectin; integral subunit of the HRD ligase; participates in efficient ER retention of misfolded proteins by recognizing them and delivering them to Hrd1p; binds to glycans with terminal alpha-1,6 linked mannose on misfolded N-glycosylated proteins and participates in targeting proteins to ERAD; member of the OS-9 protein family</t>
  </si>
  <si>
    <t>YER061C</t>
  </si>
  <si>
    <t>CEM1</t>
  </si>
  <si>
    <t>Mitochondrial beta-keto-acyl synthase; possible role in fatty acid synthesis; required for mitochondrial respiration</t>
  </si>
  <si>
    <t>YPL134C</t>
  </si>
  <si>
    <t>ODC1</t>
  </si>
  <si>
    <t>Mitochondrial inner membrane transporter; exports 2-oxoadipate and 2-oxoglutarate from the mitochondrial matrix to the cytosol for lysine and glutamate biosynthesis and lysine catabolism; suppresses, in multicopy, an fmc1 null mutation; ODC1 has a paralog, ODC2, that arose from the whole genome duplication</t>
  </si>
  <si>
    <t>YLR190W</t>
  </si>
  <si>
    <t>MMR1</t>
  </si>
  <si>
    <t>Phosphorylated protein of the mitochondrial outer membrane; localizes only to mitochondria of the bud; interacts with Myo2p to mediate mitochondrial distribution to buds; mRNA is targeted to the bud via the transport system involving She2p</t>
  </si>
  <si>
    <t>YLL055W</t>
  </si>
  <si>
    <t>YCT1</t>
  </si>
  <si>
    <t>High-affinity cysteine-specific transporter; has similarity to the Dal5p family of transporters; green fluorescent protein (GFP)-fusion protein localizes to the endoplasmic reticulum; YCT1 is not an essential gene</t>
  </si>
  <si>
    <t>YPR065W</t>
  </si>
  <si>
    <t>ROX1</t>
  </si>
  <si>
    <t>Heme-dependent repressor of hypoxic genes; mediates aerobic transcriptional repression of hypoxia induced genes such as COX5b and CYC7; repressor function regulated through decreased promoter occupancy in response to oxidative stress; contains an HMG domain that is responsible for DNA bending activity; involved in the hyperosmotic stress resistance</t>
  </si>
  <si>
    <t>YMR258C</t>
  </si>
  <si>
    <t>ROY1</t>
  </si>
  <si>
    <t>GTPase inhibitor with similarity to F-box proteins; inhibits Ypt52p GTPase activity by preventing Ypt52p from binding GTP; involved in regulating intracellular trafficking; physically interacts with Skp1p</t>
  </si>
  <si>
    <t>YOL119C</t>
  </si>
  <si>
    <t>MCH4</t>
  </si>
  <si>
    <t>Protein with similarity to mammalian monocarboxylate permeases; monocarboxylate permeases are involved in transport of monocarboxylic acids across the plasma membrane but mutant is not deficient in monocarboxylate transport</t>
  </si>
  <si>
    <t>YKL135C</t>
  </si>
  <si>
    <t>APL2</t>
  </si>
  <si>
    <t>Beta-adaptin subunit of the clathrin-associated protein (AP-1) complex; binds clathrin; involved in clathrin-dependent Golgi protein sorting; protein abundance increases in response to DNA replication stress</t>
  </si>
  <si>
    <t>YPR152C</t>
  </si>
  <si>
    <t>URN1</t>
  </si>
  <si>
    <t>Putative protein of unknown function containing WW and FF domains; overexpression causes accumulation of cells in G1 phase</t>
  </si>
  <si>
    <t>YNL321W</t>
  </si>
  <si>
    <t>VNX1</t>
  </si>
  <si>
    <t>Calcium/H+ antiporter localized to the endoplasmic reticulum membrane; member of the calcium exchanger (CAX) family; potential Cdc28p substrate</t>
  </si>
  <si>
    <t>YBR286W</t>
  </si>
  <si>
    <t>APE3</t>
  </si>
  <si>
    <t>Vacuolar aminopeptidase Y; processed to mature form by Prb1p</t>
  </si>
  <si>
    <t>YNL023C</t>
  </si>
  <si>
    <t>FAP1</t>
  </si>
  <si>
    <t>Protein that binds to Fpr1p; confers rapamycin resistance by competing with rapamycin for Fpr1p binding; accumulates in the nucleus upon treatment of cells with rapamycin; has similarity to D. melanogaster shuttle craft and human NFX1</t>
  </si>
  <si>
    <t>YBR072W</t>
  </si>
  <si>
    <t>HSP26</t>
  </si>
  <si>
    <t>Small heat shock protein (sHSP) with chaperone activity; forms hollow, sphere-shaped oligomers that suppress unfolded proteins aggregation; oligomer activation requires heat-induced conformational change; also has mRNA binding activity</t>
  </si>
  <si>
    <t>YLR055C</t>
  </si>
  <si>
    <t>SPT8</t>
  </si>
  <si>
    <t>Subunit of the SAGA transcriptional regulatory complex; not present in SAGA-like complex SLIK/SALSA; required for SAGA-mediated inhibition at some promoters</t>
  </si>
  <si>
    <t>YER010C</t>
  </si>
  <si>
    <t>Bifunctional HMG aldolase/oxaloacetate decarboxylase; requires divalent metal ions for activity; competitively inhibited by oxalate; forms a ring-shaped homotrimer; similar to members of the prokaryotic RraA family of class II (divalent metal ion dependent) pyruvate aldolases from the meta cleavage pathways of protocatechuate and gallate</t>
  </si>
  <si>
    <t>YGR217W</t>
  </si>
  <si>
    <t>CCH1</t>
  </si>
  <si>
    <t>Voltage-gated high-affinity calcium channel; involved in calcium influx in response to some environmental stresses as well as exposure to mating pheromones; interacts and co-localizes with Mid1p, suggesting Cch1p and Mid1p function together</t>
  </si>
  <si>
    <t>YHR110W</t>
  </si>
  <si>
    <t>ERP5</t>
  </si>
  <si>
    <t>Protein with similarity to Emp24p and Erv25p; member of the p24 family involved in ER to Golgi transport</t>
  </si>
  <si>
    <t>YIL052C</t>
  </si>
  <si>
    <t>RPL34B</t>
  </si>
  <si>
    <t>Ribosomal 60S subunit protein L34B; homologous to mammalian ribosomal protein L34, no bacterial homolog; RPL34B has a paralog, RPL34A, that arose from the whole genome duplication</t>
  </si>
  <si>
    <t>YEL066W</t>
  </si>
  <si>
    <t>HPA3</t>
  </si>
  <si>
    <t>D-Amino acid N-acetyltransferase that detoxifies D-amino acids; catalyzes N-acetylation of D-amino acids through ordered bi-bi mechanism in which acetyl-CoA is first substrate bound and CoA is last product liberated; acetylates histones and polyamines, also autoacetylates; experiments in the W303 strain indicate that translation may begin at the Met codon currently annotated as Met-19</t>
  </si>
  <si>
    <t>YNL302C</t>
  </si>
  <si>
    <t>RPS19B</t>
  </si>
  <si>
    <t>Protein component of the small (40S) ribosomal subunit; required for assembly and maturation of pre-40 S particles; homologous to mammalian ribosomal protein S19, no bacterial homolog; mutations in human RPS19 are associated with Diamond Blackfan anemia; RPS19B has a paralog, RPS19A, that arose from the whole genome duplication</t>
  </si>
  <si>
    <t>YLR447C</t>
  </si>
  <si>
    <t>VMA6</t>
  </si>
  <si>
    <t>Subunit d of the V0 integral membrane domain of V-ATPase; part of the electrogenic proton pump found in the endomembrane system; required for V1 domain assembly on the vacuolar membrane; the V0 integral membrane domain of vacuolar H+-ATPase (V-ATPase) has five subunits</t>
  </si>
  <si>
    <t>YGR157W</t>
  </si>
  <si>
    <t>CHO2</t>
  </si>
  <si>
    <t>Phosphatidylethanolamine methyltransferase (PEMT); catalyzes the first step in the conversion of phosphatidylethanolamine to phosphatidylcholine during the methylation pathway of phosphatidylcholine biosynthesis</t>
  </si>
  <si>
    <t>YLR220W</t>
  </si>
  <si>
    <t>CCC1</t>
  </si>
  <si>
    <t>Putative vacuolar Fe2+/Mn2+ transporter; suppresses respiratory deficit of yfh1 mutants, which lack the ortholog of mammalian frataxin, by preventing mitochondrial iron accumulation; relative distribution to the vacuole decreases upon DNA replication stress</t>
  </si>
  <si>
    <t>YOR069W</t>
  </si>
  <si>
    <t>VPS5</t>
  </si>
  <si>
    <t>Nexin-1 homolog; required for localizing membrane proteins from a prevacuolar/late endosomal compartment back to late Golgi; structural component of retromer membrane coat complex; forms a retromer subcomplex with Vps17p; required for recruiting the retromer complex to the endosome membranes; VPS5 has a paralog, YKR078W, that arose from the whole genome duplication</t>
  </si>
  <si>
    <t>YNL264C</t>
  </si>
  <si>
    <t>PDR17</t>
  </si>
  <si>
    <t>Phosphatidylinositol transfer protein (PITP); downregulates Plb1p-mediated turnover of phosphatidylcholine; forms a complex with Psd2p which appears essential for maintenance of vacuolar PE levels; found in the cytosol and microsomes; homologous to Pdr16p; deletion affects phospholipid composition</t>
  </si>
  <si>
    <t>YPL068C</t>
  </si>
  <si>
    <t>Protein of unknown function; green fluorescent protein (GFP)-fusion protein localizes to the nucleus and is induced in response to the DNA-damaging agent MMS</t>
  </si>
  <si>
    <t>YJR113C</t>
  </si>
  <si>
    <t>RSM7</t>
  </si>
  <si>
    <t>Mitochondrial ribosomal protein of the small subunit; has similarity to E. coli S7 ribosomal protein</t>
  </si>
  <si>
    <t>YER140W</t>
  </si>
  <si>
    <t>EMP65</t>
  </si>
  <si>
    <t>ER membrane protein of unknown function; forms an ER-membrane associated protein complex with Slp1p; identified along with SLP1 in a screen for mutants defective in the unfolded protein response (UPR); proposed to function in the folding of integral membrane proteins; interacts genetically with MPS1; the authentic, non-tagged protein is detected in highly purified mitochondria in high-throughput studies</t>
  </si>
  <si>
    <t>YLL018C-A</t>
  </si>
  <si>
    <t>COX19</t>
  </si>
  <si>
    <t>Protein required for cytochrome c oxidase assembly; located in the cytosol and mitochondrial intermembrane space; putative copper metallochaperone that delivers copper to cytochrome c oxidase; contains twin cysteine-x9-cysteine motifs</t>
  </si>
  <si>
    <t>YLR453C</t>
  </si>
  <si>
    <t>RIF2</t>
  </si>
  <si>
    <t>Protein that binds to the Rap1p C-terminus; acts synergistically with Rif1p to help control telomere length and establish telomeric silencing; deletion results in telomere elongation; RIF2 has a paralog, ORC4, that arose from the whole genome duplication</t>
  </si>
  <si>
    <t>YGR007W</t>
  </si>
  <si>
    <t>ECT1</t>
  </si>
  <si>
    <t>Ethanolamine-phosphate cytidylyltransferase; catalyzes the second step of phosphatidylethanolamine biosynthesis; involved in the maintenance of plasma membrane; similar to mammalian CTP: phosphocholine cytidylyl-transferases</t>
  </si>
  <si>
    <t>YBR130C</t>
  </si>
  <si>
    <t>SHE3</t>
  </si>
  <si>
    <t>Protein adaptor between Myo4p and the She2p-mRNA complex; part of the mRNA localization machinery that restricts accumulation of certain proteins to the bud; also required for cortical ER inheritance</t>
  </si>
  <si>
    <t>YMR130W</t>
  </si>
  <si>
    <t>Putative protein of unknown function; YMR130W is not an essential gene</t>
  </si>
  <si>
    <t>YHR041C</t>
  </si>
  <si>
    <t>SRB2</t>
  </si>
  <si>
    <t>Subunit of the RNA polymerase II mediator complex; associates with core polymerase subunits to form the RNA polymerase II holoenzyme; general transcription factor involved in telomere maintenance</t>
  </si>
  <si>
    <t>YDR253C</t>
  </si>
  <si>
    <t>MET32</t>
  </si>
  <si>
    <t>Zinc-finger DNA-binding transcription factor; involved in transcriptional regulation of the methionine biosynthetic genes; targets strong transcriptional activator Met4p to promoters of sulfur metabolic genes; feedforward loop exists in the regulation of genes controlled by Met4p and Met32p; lack of such a loop for MET31 may account for the differential actions of Met32p and Met31p; MET32 has a paralog, MET31, that arose from the whole genome duplication</t>
  </si>
  <si>
    <t>YFR041C</t>
  </si>
  <si>
    <t>ERJ5</t>
  </si>
  <si>
    <t>Type I membrane protein with a J domain; required to preserve the folding capacity of the endoplasmic reticulum; loss of the non-essential ERJ5 gene leads to a constitutively induced unfolded protein response</t>
  </si>
  <si>
    <t>YMR265C</t>
  </si>
  <si>
    <t>YJR063W</t>
  </si>
  <si>
    <t>RPA12</t>
  </si>
  <si>
    <t>RNA polymerase I subunit A12.2; contains two zinc binding domains, and the N terminal domain is responsible for anchoring to the RNA pol I complex</t>
  </si>
  <si>
    <t>YHL023C</t>
  </si>
  <si>
    <t>NPR3</t>
  </si>
  <si>
    <t>Subunit of SEA (Seh1-associated), Npr2/3, and Iml1p complexes; Npr2/3 complex mediates downregulation of TORC1 activity upon amino acid limitation; SEA complex is a coatomer-related complex that associates dynamically with the vacuole; Iml1p complex (Iml1p-Npr2p-Npr3p) is required for non-nitrogen-starvation (NNS)-induced autophagy; required for Npr2p phosphorylation and Iml1p-Npr2p interaction; null mutant shows delayed meiotic DNA replication and double-strand break repair</t>
  </si>
  <si>
    <t>YDR386W</t>
  </si>
  <si>
    <t>MUS81</t>
  </si>
  <si>
    <t>Subunit of structure-specific Mms4p-Mus81p endonuclease; cleaves branched DNA; involved in DNA repair, replication fork stability, and joint molecule formation/resolution during meiotic recombination; promotes template switching during break-induced replication (BIR), causing non-reciprocal translocations (NRTs); helix-hairpin-helix protein; phosphorylation of non-catalytic subunit Mms4p by Cdc28p and Cdcp during mitotic cell cycle activates function of Mms4p-Mus81p</t>
  </si>
  <si>
    <t>YCR091W</t>
  </si>
  <si>
    <t>KIN82</t>
  </si>
  <si>
    <t>Putative serine/threonine protein kinase; implicated in the regulation of phospholipid asymmetry through the activation of phospholipid translocases (flippases) Lem3p-Dnf1p/Dnf2p; KIN82 has a paralog, FPK1, that arose from the whole genome duplication</t>
  </si>
  <si>
    <t>YHR157W</t>
  </si>
  <si>
    <t>REC104</t>
  </si>
  <si>
    <t>Protein involved in early stages of meiotic recombination; required for meiotic crossing over; forms a complex with Rec102p and Spo11p necessary during the initiation of recombination</t>
  </si>
  <si>
    <t>YCR098C</t>
  </si>
  <si>
    <t>GIT1</t>
  </si>
  <si>
    <t>Plasma membrane permease; mediates uptake of glycerophosphoinositol and glycerophosphocholine as sources of the nutrients inositol and phosphate; expression and transport rate are regulated by phosphate and inositol availability</t>
  </si>
  <si>
    <t>YBR188C</t>
  </si>
  <si>
    <t>NTC20</t>
  </si>
  <si>
    <t>Member of the NineTeen Complex (NTC); this complex contains Prp19p and stabilizes U6 snRNA in catalytic forms of the spliceosome containing U2, U5, and U6 snRNAs</t>
  </si>
  <si>
    <t>YHR066W</t>
  </si>
  <si>
    <t>SSF1</t>
  </si>
  <si>
    <t>Constituent of 66S pre-ribosomal particles; required for ribosomal large subunit maturation; functionally redundant with Ssf2p; member of the Brix family; SSF1 has a paralog, SSF2, that arose from the whole genome duplication</t>
  </si>
  <si>
    <t>YBR064W</t>
  </si>
  <si>
    <t>Dubious open reading frame; unlikely to encode a functional protein, based on available experimental and comparative sequence data; partially overlaps the uncharacterized ORF YBR063C</t>
  </si>
  <si>
    <t>YBR298C</t>
  </si>
  <si>
    <t>MAL31</t>
  </si>
  <si>
    <t>Maltose permease; high-affinity maltose transporter (alpha-glucoside transporter); encoded in the MAL3 complex locus; member of the 12 transmembrane domain superfamily of sugar transporters; functional in genomic reference strain S288C</t>
  </si>
  <si>
    <t>YDR420W</t>
  </si>
  <si>
    <t>HKR1</t>
  </si>
  <si>
    <t>Mucin family member that functions as an osmosensor in the HOG pathway; functions in the Sho1p-mediated HOG pathway with Msb2p; proposed to be a negative regulator of filamentous growth; mutant displays defects in beta-1,3 glucan synthesis and bud site selection</t>
  </si>
  <si>
    <t>YCR037C</t>
  </si>
  <si>
    <t>PHO87</t>
  </si>
  <si>
    <t>Low-affinity inorganic phosphate (Pi) transporter; acts upstream of Pho81p in regulation of the PHO pathway; expression is independent of Pi concentration and Pho4p activity; contains 12 membrane-spanning segments; PHO87 has a paralog, PHO90, that arose from the whole genome duplication</t>
  </si>
  <si>
    <t>YKL050C</t>
  </si>
  <si>
    <t>Protein of unknown function; the YKL050W protein is a target of the SCFCdc4 ubiquitin ligase complex and YKL050W transcription is regulated by Azf1p; YKL050C has a paralog, EIS1, that arose from the whole genome duplication</t>
  </si>
  <si>
    <t>YJL101C</t>
  </si>
  <si>
    <t>GSH1</t>
  </si>
  <si>
    <t>Gamma glutamylcysteine synthetase; catalyzes the first step in glutathione (GSH) biosynthesis; expression induced by oxidants, cadmium, and mercury; protein abundance increases in response to DNA replication stress</t>
  </si>
  <si>
    <t>YER088C</t>
  </si>
  <si>
    <t>DOT6</t>
  </si>
  <si>
    <t>Protein involved in rRNA and ribosome biogenesis; binds polymerase A and C motif; subunit of the RPD3L histone deacetylase complex; has chromatin specific SANT domain; involved in telomeric gene silencing and filamentation; DOT6 has a paralog, TOD6, that arose from the whole genome duplication; relative distribution to the nucleus increases upon DNA replication stress</t>
  </si>
  <si>
    <t>YMR188C</t>
  </si>
  <si>
    <t>MRPS17</t>
  </si>
  <si>
    <t>Mitochondrial ribosomal protein of the small subunit</t>
  </si>
  <si>
    <t>YOR027W</t>
  </si>
  <si>
    <t>STI1</t>
  </si>
  <si>
    <t>Hsp90 cochaperone; interacts with the Ssa group of the cytosolic Hsp70 chaperones and activates Ssa1p ATPase activity; interacts with Hsp90 chaperones and inhibits their ATPase activity; homolog of mammalian Hop</t>
  </si>
  <si>
    <t>YOR073W</t>
  </si>
  <si>
    <t>SGO1</t>
  </si>
  <si>
    <t>Component of the spindle checkpoint; involved in sensing lack of tension on mitotic chromosomes; protects centromeric Rec8p at meiosis I; required for accurate chromosomal segregation at meiosis II and for mitotic chromosome stability; dissociates from pericentromeres when sister kinetochores are under tension</t>
  </si>
  <si>
    <t>YBR093C</t>
  </si>
  <si>
    <t>PHO5</t>
  </si>
  <si>
    <t>Repressible acid phosphatase; 1 of 3 repressible acid phosphatases that also mediates extracellular nucleotide-derived phosphate hydrolysis; secretory pathway derived cell surface glycoprotein; induced by phosphate starvation and coordinately regulated by PHO4 and PHO2</t>
  </si>
  <si>
    <t>YBR225W</t>
  </si>
  <si>
    <t>Putative protein of unknown function; non-essential gene identified in a screen for mutants affected in mannosylphophorylation of cell wall components</t>
  </si>
  <si>
    <t>YGR235C</t>
  </si>
  <si>
    <t>YBL061C</t>
  </si>
  <si>
    <t>SKT5</t>
  </si>
  <si>
    <t>Activator of Chs3p (chitin synthase III) during vegetative growth; recruits Chs3p to the bud neck via interaction with Bni4p; SKT5 has a paralog, SHC1, that arose from the whole genome duplication</t>
  </si>
  <si>
    <t>YGL039W</t>
  </si>
  <si>
    <t>Oxidoreductase shown to reduce carbonyl compounds to chiral alcohols</t>
  </si>
  <si>
    <t>YLL058W</t>
  </si>
  <si>
    <t>Putative protein of unknown function with similarity to Str2p; Str2p is a cystathionine gamma-synthase important in sulfur metabolism; YLL058W is not an essential gene</t>
  </si>
  <si>
    <t>YHR026W</t>
  </si>
  <si>
    <t>VMA16</t>
  </si>
  <si>
    <t>Subunit c'' of the vacuolar ATPase; v-ATPase functions in acidification of the vacuole; one of three proteolipid subunits of the V0 domain</t>
  </si>
  <si>
    <t>YJR025C</t>
  </si>
  <si>
    <t>BNA1</t>
  </si>
  <si>
    <t>3-hydroxyanthranilic acid dioxygenase; required for the de novo biosynthesis of NAD from tryptophan via kynurenine; expression regulated by Hst1p</t>
  </si>
  <si>
    <t>YJL066C</t>
  </si>
  <si>
    <t>MPM1</t>
  </si>
  <si>
    <t>Mitochondrial intermembrane space protein of unknown function</t>
  </si>
  <si>
    <t>YGR228W</t>
  </si>
  <si>
    <t>Dubious open reading frame; unlikely to encode a functional protein, based on available experimental and comparative sequence data; partially overlaps the verified ORF SMI1/YGR229C</t>
  </si>
  <si>
    <t>YBR095C</t>
  </si>
  <si>
    <t>RXT2</t>
  </si>
  <si>
    <t>Component of the histone deacetylase Rpd3L complex; possibly involved in cell fusion and invasive growth; relocalizes to the cytosol in response to hypoxia</t>
  </si>
  <si>
    <t>YJR052W</t>
  </si>
  <si>
    <t>RAD7</t>
  </si>
  <si>
    <t>Nucleotide excision repair (NER) protein; binds damaged DNA during NER; binds DNA in an ATP-dependent manner (with Rad16p) during NER; required for repair of non-transcribed chromatin; subunit of Nucleotide Excision Repair Factor 4 (NEF4) and the Elongin-Cullin-Socs (ECS) ligase complex</t>
  </si>
  <si>
    <t>YBR133C</t>
  </si>
  <si>
    <t>HSL7</t>
  </si>
  <si>
    <t>Protein arginine N-methyltransferase; exhibits septin and Hsl1p-dependent bud neck localization and periodic Hsl1p-dependent phosphorylation; required along with Hsl1p for bud neck recruitment, phosphorylation, and degradation of Swe1p; relocalizes away from bud neck upon DNA replication stress</t>
  </si>
  <si>
    <t>YNL029C</t>
  </si>
  <si>
    <t>KTR5</t>
  </si>
  <si>
    <t>Putative mannosyltransferase involved in protein glycosylation; member of the KRE2/MNT1 mannosyltransferase family; KTR5 has a paralog, KTR7, that arose from the whole genome duplication</t>
  </si>
  <si>
    <t>YPL164C</t>
  </si>
  <si>
    <t>MLH3</t>
  </si>
  <si>
    <t>Protein involved in DNA mismatch repair and meiotic recombination; involved in crossing-over during meiotic recombination; forms a complex with Mlh1p; mammalian homolog is implicated mammalian microsatellite instability</t>
  </si>
  <si>
    <t>YHR049W</t>
  </si>
  <si>
    <t>FSH1</t>
  </si>
  <si>
    <t>Putative serine hydrolase; localizes to both the nucleus and cytoplasm; sequence is similar to S. cerevisiae Fsh2p and Fsh3p and the human candidate tumor suppressor OVCA2</t>
  </si>
  <si>
    <t>YPL120W</t>
  </si>
  <si>
    <t>VPS30</t>
  </si>
  <si>
    <t>Subunit of phosphatidylinositol (PtdIns) 3-kinase complexes I and II; Complex I is essential in autophagy and Complex II is required for vacuolar protein sorting; required for overflow degradation of misfolded proteins when ERAD is saturated; C-terminus has a novel globular fold that is essential for autophagy through the targeting of the PI3-kinase complex I to the pre-autophagosomal structure; ortholog of the higher eukaryotic gene Beclin 1</t>
  </si>
  <si>
    <t>YGL010W</t>
  </si>
  <si>
    <t>Putative protein of unknown function; YGL010W is not an essential gene</t>
  </si>
  <si>
    <t>YDR336W</t>
  </si>
  <si>
    <t>Putative protein of unknown function; sumoylated under stress conditions in a genome wide study; YDR336W is not an essential gene</t>
  </si>
  <si>
    <t>YML124C</t>
  </si>
  <si>
    <t>TUB3</t>
  </si>
  <si>
    <t>Alpha-tubulin; associates with beta-tubulin (Tub2p) to form tubulin dimer, which polymerizes to form microtubules; expressed at lower level than Tub1p; TUB3 has a paralog, TUB1, that arose from the whole genome duplication</t>
  </si>
  <si>
    <t>YCR028C</t>
  </si>
  <si>
    <t>FEN2</t>
  </si>
  <si>
    <t>Plasma membrane H+-pantothenate symporter; confers sensitivity to the antifungal agent fenpropimorph; relocalizes from vacuole to cytoplasm upon DNA replication stress</t>
  </si>
  <si>
    <t>YDR103W</t>
  </si>
  <si>
    <t>STE5</t>
  </si>
  <si>
    <t>Pheromone-responsive MAPK scaffold protein; couples activation of the G-protein-coupled pheromone receptor to MAPK activation; intramolecular interaction of PH and VWA domains blocks activation of assembled signaling cascade components (Ste11p, Ste7p and Fus3p) under basal conditions; Gbeta-gamma (Ste4p-Ste18p)-dependent docking at the plasma membrane and binding of PI(4,5)P2 by the PH domain relieves autoinhibition, resulting in pheromone-dependent pathway activation</t>
  </si>
  <si>
    <t>YKR045C</t>
  </si>
  <si>
    <t>Putative protein of unknown function; epitope-tagged protein localizes to the cytoplasm</t>
  </si>
  <si>
    <t>YER004W</t>
  </si>
  <si>
    <t>FMP52</t>
  </si>
  <si>
    <t>Protein of unknown function; localized to the mitochondrial outer membrane; induced by treatment with 8-methoxypsoralen and UVA irradiation</t>
  </si>
  <si>
    <t>YNL280C</t>
  </si>
  <si>
    <t>ERG24</t>
  </si>
  <si>
    <t>C-14 sterol reductase; acts in ergosterol biosynthesis; mutants accumulate the abnormal sterol ignosterol (ergosta-8,14 dienol), and are viable under anaerobic growth conditions but inviable on rich medium under aerobic conditions</t>
  </si>
  <si>
    <t>YBL107C</t>
  </si>
  <si>
    <t>MIX23</t>
  </si>
  <si>
    <t>Mitochondrial intermembrane space protein of unknown function; imported via the MIA import machinery; contains an unusual twin cysteine motif (CX13C CX14C)</t>
  </si>
  <si>
    <t>YOR047C</t>
  </si>
  <si>
    <t>STD1</t>
  </si>
  <si>
    <t>Protein involved in control of glucose-regulated gene expression; interacts with kinase Snf1p, glucose sensors Snf3p and Rgt2p, TATA-binding Spt15p; regulator of transcription factor Rgt1p; interactions with Pma1p appear to propagate [GAR+]; STD1 has a paralog, MTH1, that arose from the whole genome duplication</t>
  </si>
  <si>
    <t>YDL062W</t>
  </si>
  <si>
    <t>Dubious open reading frame; unlikely to encode a functional protein, based on available experimental and comparative sequence data; partially overlaps uncharacterized ORF YDL063C; YDL062W is not essential</t>
  </si>
  <si>
    <t>YDR309C</t>
  </si>
  <si>
    <t>GIC2</t>
  </si>
  <si>
    <t>Redundant rho-like GTPase Cdc42p effector; involved in initiation of budding and cellular polarization; interacts with Cdc42p via the Cdc42/Rac-interactive binding (CRIB) domain and with PI(4,5)P2 via a polybasic region; GIC2 has a paralog, GIC1, that arose from the whole genome duplication</t>
  </si>
  <si>
    <t>YLR131C</t>
  </si>
  <si>
    <t>ACE2</t>
  </si>
  <si>
    <t>Transcription factor required for septum destruction after cytokinesis; phosphorylation by Cbk1p blocks nuclear exit during M/G1 transition, causing localization to daughter cell nuclei, and also increases Ace2p activity; phosphorylation by Cdc28p and Pho85p prevents nuclear import during cell cycle phases other than cytokinesis; part of RAM network that regulates cellular polarity and morphogenesis; ACE2 has a paralog, SWI5, that arose from the whole genome duplication</t>
  </si>
  <si>
    <t>YBR046C</t>
  </si>
  <si>
    <t>ZTA1</t>
  </si>
  <si>
    <t>NADPH-dependent quinone reductase; GFP-tagged protein localizes to the cytoplasm and nucleus; has similarity to E. coli quinone oxidoreductase and to human zeta-crystallin</t>
  </si>
  <si>
    <t>YHR028C</t>
  </si>
  <si>
    <t>DAP2</t>
  </si>
  <si>
    <t>Dipeptidyl aminopeptidase; synthesized as a glycosylated precursor; localizes to the vacuolar membrane; similar to Ste13p</t>
  </si>
  <si>
    <t>YGL033W</t>
  </si>
  <si>
    <t>HOP2</t>
  </si>
  <si>
    <t>YIL053W</t>
  </si>
  <si>
    <t>GPP1</t>
  </si>
  <si>
    <t>Constitutively expressed DL-glycerol-3-phosphate phosphatase; also known as glycerol-1-phosphatase; involved in glycerol biosynthesis, induced in response to both anaerobic and osmotic stress; GPP1 has a paralog, GPP2, that arose from the whole genome duplication</t>
  </si>
  <si>
    <t>YDR293C</t>
  </si>
  <si>
    <t>SSD1</t>
  </si>
  <si>
    <t>Translational repressor with a role in polar growth and wall integrity; regulated by Cbk1p phosphorylation to effect bud-specific translational control and localization of specific mRNAs; interacts with TOR pathway components; contains a functional N-terminal nuclear localization sequence and nucleocytoplasmic shuttling appears to be critical to Ssd1p function</t>
  </si>
  <si>
    <t>YPL212C</t>
  </si>
  <si>
    <t>PUS1</t>
  </si>
  <si>
    <t>tRNA:pseudouridine synthase; introduces pseudouridines at positions 26-28, 34-36, 65, and 67 of tRNA; nuclear protein that appears to be involved in tRNA export; also acts on U2 snRNA; PUS1 has a paralog, PUS2, that arose from the whole genome duplication</t>
  </si>
  <si>
    <t>YBR051W</t>
  </si>
  <si>
    <t>Dubious open reading frame; unlikely to encode a functional protein, based on available experimental and comparative sequence data; partially overlaps the REG2/YBR050C regulatory subunit of the Glc7p type-1 protein phosphatase</t>
  </si>
  <si>
    <t>YOL007C</t>
  </si>
  <si>
    <t>CSI2</t>
  </si>
  <si>
    <t>Protein of unknown function; green fluorescent protein (GFP)- fusion protein localizes to the mother side of the bud neck and the vacuole; YOL007C is not an essential gene</t>
  </si>
  <si>
    <t>YPR017C</t>
  </si>
  <si>
    <t>DSS4</t>
  </si>
  <si>
    <t>Guanine nucleotide dissociation stimulator for Sec4p; functions in the post-Golgi secretory pathway; binds zinc, found both on membranes and in the cytosol</t>
  </si>
  <si>
    <t>YER059W</t>
  </si>
  <si>
    <t>PCL6</t>
  </si>
  <si>
    <t>Pho85p cyclin of the Pho80p subfamily; forms the major Glc8p kinase together with Pcl7p and Pho85p; involved in the control of glycogen storage by Pho85p; stabilized by Elongin C binding; PCL6 has a paralog, PCL7, that arose from the whole genome duplication</t>
  </si>
  <si>
    <t>YJL070C</t>
  </si>
  <si>
    <t>Putative metallo-dependent hydrolase superfamily protein; similar to AMP deaminases but lacks key catalytic residues and does not rescue purine nucleotide metabolic defect of quadruple aah1 ade8 amd1 his1 mutant; may regulate purine nucleotide homeostasis as overexpression in an AMD1 strain grown in adenine results in greatly reduced GDP and GTP intracellular levels; not an essential gene; YJL070C has a paralog, YBR284W, that arose from the whole genome duplication</t>
  </si>
  <si>
    <t>YBL059W</t>
  </si>
  <si>
    <t>Putative protein of unknown function; the authentic, non-tagged protein is detected in highly purified mitochondria in high-throughput studies; YBL059W has a paralog, YER093C-A, that arose from the whole genome duplication</t>
  </si>
  <si>
    <t>YER020W</t>
  </si>
  <si>
    <t>GPA2</t>
  </si>
  <si>
    <t>Nucleotide binding alpha subunit of the heterotrimeric G protein; interacts with the receptor Gpr1p, has signaling role in response to nutrients; required for the recruitment of Ras-GTP at the plasma membrane and in the nucleus</t>
  </si>
  <si>
    <t>YJR099W</t>
  </si>
  <si>
    <t>YUH1</t>
  </si>
  <si>
    <t>Ubiquitin C-terminal hydrolase; cleaves ubiquitin-protein fusions to generate monomeric ubiquitin; hydrolyzes the peptide bond at the C-terminus of ubiquitin; also the major processing enzyme for the ubiquitin-like protein Rub1p</t>
  </si>
  <si>
    <t>YCL024W</t>
  </si>
  <si>
    <t>KCC4</t>
  </si>
  <si>
    <t>Protein kinase of the bud neck involved in the septin checkpoint; associates with septin proteins, negatively regulates Swe1p by phosphorylation, shows structural homology to bud neck kinases Gin4p and Hsl1p; KCC4 has a paralog, GIN4, that arose from the whole genome duplication</t>
  </si>
  <si>
    <t>YAR050W</t>
  </si>
  <si>
    <t>FLO1</t>
  </si>
  <si>
    <t>Lectin-like protein involved in flocculation; cell wall protein that binds mannose chains on the surface of other cells, confers floc-forming ability that is chymotrypsin sensitive and heat resistant; FLO1 has a paralog, FLO5, that arose from a segmental duplication</t>
  </si>
  <si>
    <t>YLR282C</t>
  </si>
  <si>
    <t>YER118C</t>
  </si>
  <si>
    <t>SHO1</t>
  </si>
  <si>
    <t>Transmembrane osmosensor for filamentous growth and HOG pathways; involved in activation of the Cdc42p- and MAP kinase-dependent filamentous growth pathway and the high-osmolarity glycerol (HOG) response pathway; phosphorylated by Hog1p; interacts with Pbs2p, Msb2p, Hkr1p, and Ste11p</t>
  </si>
  <si>
    <t>YOR307C</t>
  </si>
  <si>
    <t>SLY41</t>
  </si>
  <si>
    <t>Protein involved in ER-to-Golgi transport</t>
  </si>
  <si>
    <t>YLL001W</t>
  </si>
  <si>
    <t>DNM1</t>
  </si>
  <si>
    <t>Dynamin-related GTPase involved in mitochondrial organization; required for mitochondrial fission and morphology; assembles on the cytoplasmic face of mitochondrial tubules at sites at which division will occur; also participates in endocytosis and regulating peroxisome abundance</t>
  </si>
  <si>
    <t>YDR215C</t>
  </si>
  <si>
    <t>Dubious open reading frame; unlikely to encode a functional protein, based on available experimental and comparative sequence data; null mutant displays elevated sensitivity to expression of a mutant huntingtin fragment or of alpha-synuclein</t>
  </si>
  <si>
    <t>YOL064C</t>
  </si>
  <si>
    <t>MET22</t>
  </si>
  <si>
    <t>Bisphosphate-3'-nucleotidase; involved in salt tolerance and methionine biogenesis; dephosphorylates 3'-phosphoadenosine-5'-phosphate and 3'-phosphoadenosine-5'-phosphosulfate, intermediates of the sulfate assimilation pathway</t>
  </si>
  <si>
    <t>YLR142W</t>
  </si>
  <si>
    <t>PUT1</t>
  </si>
  <si>
    <t>Proline oxidase; nuclear-encoded mitochondrial protein involved in utilization of proline as sole nitrogen source; PUT1 transcription is induced by Put3p in the presence of proline and the absence of a preferred nitrogen source</t>
  </si>
  <si>
    <t>YBL010C</t>
  </si>
  <si>
    <t>Putative protein of unknown function; green fluorescent protein (GFP)-fusion protein colocalizes with clathrin-coated vesicles</t>
  </si>
  <si>
    <t>YGR025W</t>
  </si>
  <si>
    <t>YJL046W</t>
  </si>
  <si>
    <t>AIM22</t>
  </si>
  <si>
    <t>Putative lipoate-protein ligase; required along with Lip2 and Lip5 for lipoylation of Lat1p and Kgd2p; similar to E. coli LplA; null mutant displays reduced frequency of mitochondrial genome loss</t>
  </si>
  <si>
    <t>YBR176W</t>
  </si>
  <si>
    <t>ECM31</t>
  </si>
  <si>
    <t>Ketopantoate hydroxymethyltransferase; required for pantothenic acid biosynthesis, converts 2-oxoisovalerate into 2-dehydropantoate</t>
  </si>
  <si>
    <t>YPR174C</t>
  </si>
  <si>
    <t>Protein of unknown function; green fluorescent protein (GFP)-fusion protein localizes to the nuclear periphery; potential Cdc28p substrate; binds phosphatidylinositols and phosphatidylethanolamine in a large-scale study; relative distribution to foci at the nuclear periphery increases upon DNA replication stress; YPR174C has a paralog, NBP1, that arose from the whole genome duplication</t>
  </si>
  <si>
    <t>YER135C</t>
  </si>
  <si>
    <t>Dubious open reading frame; unlikely to encode a functional protein, based on available experimental and comparative sequence data; YER135C is not an essential gene</t>
  </si>
  <si>
    <t>YLR285W</t>
  </si>
  <si>
    <t>NNT1</t>
  </si>
  <si>
    <t>S-adenosylmethionine-dependent methyltransferase; has a role in rDNA silencing and in lifespan determination</t>
  </si>
  <si>
    <t>YDR486C</t>
  </si>
  <si>
    <t>VPS60</t>
  </si>
  <si>
    <t>Protein involved in late endosome to vacuole transport; cytoplasmic and vacuolar membrane protein; required for normal filament maturation during pseudohyphal growth; may function in targeting cargo proteins for degradation; interacts with Vta1p</t>
  </si>
  <si>
    <t>YHR021W-A</t>
  </si>
  <si>
    <t>ECM12</t>
  </si>
  <si>
    <t>Putative protein of unknown function; may contribute to cell wall biosynthesis, mutants display zymolyase hypersensitivity</t>
  </si>
  <si>
    <t>YGL212W</t>
  </si>
  <si>
    <t>VAM7</t>
  </si>
  <si>
    <t>Vacuolar SNARE protein; functions with Vam3p in vacuolar protein trafficking; has an N-terminal PX domain (phosphoinositide-binding module) that binds PtdIns-3-P and mediates membrane binding; SNAP-25 homolog; protein abundance increases in response to DNA replication stress</t>
  </si>
  <si>
    <t>YGR181W</t>
  </si>
  <si>
    <t>TIM13</t>
  </si>
  <si>
    <t>Mitochondrial intermembrane space protein; forms a complex with Tim8p that delivers a subset of hydrophobic proteins to the TIM22 complex for insertion into the inner membrane</t>
  </si>
  <si>
    <t>YOL013C</t>
  </si>
  <si>
    <t>HRD1</t>
  </si>
  <si>
    <t>Ubiquitin-protein ligase; functions in ER retention of misfolded proteins; required for ER-associated degradation (ERAD) of misfolded proteins; genetically linked to the unfolded protein response (UPR); regulated through association with Hrd3p; contains an H2 ring finger; likely plays a general role in targeting proteins that persistently associate with and potentially obstruct the ER-localized translocon</t>
  </si>
  <si>
    <t>YBR045C</t>
  </si>
  <si>
    <t>GIP1</t>
  </si>
  <si>
    <t>Meiosis-specific regulatory subunit of the Glc7p protein phosphatase; regulates spore wall formation and septin organization, required for expression of some late meiotic genes and for normal localization of Glc7p</t>
  </si>
  <si>
    <t>YMR175W</t>
  </si>
  <si>
    <t>SIP18</t>
  </si>
  <si>
    <t>Phospholipid-binding hydrophilin; essential to overcome desiccation-rehydration process; expression is induced by osmotic stress; SIP18 has a paralog, GRE1, that arose from the whole genome duplication</t>
  </si>
  <si>
    <t>YPR074C</t>
  </si>
  <si>
    <t>TKL1</t>
  </si>
  <si>
    <t>Transketolase; catalyzes conversion of xylulose-5-phosphate and ribose-5-phosphate to sedoheptulose-7-phosphate and glyceraldehyde-3-phosphate in the pentose phosphate pathway; needed for synthesis of aromatic amino acids; TKL1 has a paralog, TKL2, that arose from the whole genome duplication</t>
  </si>
  <si>
    <t>YER142C</t>
  </si>
  <si>
    <t>MAG1</t>
  </si>
  <si>
    <t>3-methyl-adenine DNA glycosylase; involved in protecting DNA against alkylating agents; initiates base excision repair by removing damaged bases to create abasic sites that are subsequently repaired; protein abundance increases in response to DNA replication stress</t>
  </si>
  <si>
    <t>YDL114W</t>
  </si>
  <si>
    <t>Putative short-chain dehydrogenase/reductase; YDL114W is not an essential gene</t>
  </si>
  <si>
    <t>YLR210W</t>
  </si>
  <si>
    <t>CLB4</t>
  </si>
  <si>
    <t>B-type cyclin involved in cell cycle progression; activates Cdc28p to promote the G2/M transition; may be involved in DNA replication and spindle assembly; accumulates during S phase and G2, then targeted for ubiquitin-mediated degradation; CLB4 has a paralog, CLB3, that arose from the whole genome duplication</t>
  </si>
  <si>
    <t>YGL168W</t>
  </si>
  <si>
    <t>HUR1</t>
  </si>
  <si>
    <t>Protein of unknown function; reported null mutant phenotype of hydroxyurea sensitivity may be due to effects on overlapping PMR1 gene</t>
  </si>
  <si>
    <t>YPL033C</t>
  </si>
  <si>
    <t>SRL4</t>
  </si>
  <si>
    <t>Protein of unknown function; involved in regulation of dNTP production; null mutant suppresses the lethality of lcd1 and rad53 mutations; expression is induced by Kar4p</t>
  </si>
  <si>
    <t>YFR026C</t>
  </si>
  <si>
    <t>ULI1</t>
  </si>
  <si>
    <t>Putative protein of unknown function; involved in and induced by the endoplasmic reticulum unfolded protein response (UPR)</t>
  </si>
  <si>
    <t>YBR266C</t>
  </si>
  <si>
    <t>SLM6</t>
  </si>
  <si>
    <t>Protein with a potential role in actin cytoskeleton organization; gene exhibits synthetic genetic interaction with MSS4 encoding phosphatidylinositol 4-phosphate kinase</t>
  </si>
  <si>
    <t>YJR005W</t>
  </si>
  <si>
    <t>APL1</t>
  </si>
  <si>
    <t>Beta-adaptin; large subunit of the clathrin associated protein complex (AP-2); involved in vesicle mediated transport; similar to mammalian beta-chain of the clathrin associated protein complex</t>
  </si>
  <si>
    <t>YHR180W</t>
  </si>
  <si>
    <t>YPL230W</t>
  </si>
  <si>
    <t>USV1</t>
  </si>
  <si>
    <t>Putative transcription factor containing a C2H2 zinc finger; mutation affects transcriptional regulation of genes involved in growth on non-fermentable carbon sources, response to salt stress and cell wall biosynthesis; USV1 has a paralog, RGM1, that arose from the whole genome duplication</t>
  </si>
  <si>
    <t>YJL013C</t>
  </si>
  <si>
    <t>MAD3</t>
  </si>
  <si>
    <t>Subunit of spindle-assembly checkpoint complex; involved in delaying anaphase onset in cells with defects in mitotic spindle assembly; pseudosubstrate inhibitor of APC(Cdc20), the anaphase promoting complex involved in securin (Pds1p) turnover; MAD3 has a paralog, BUB1, that arose from the whole genome duplication</t>
  </si>
  <si>
    <t>YHR139C-A</t>
  </si>
  <si>
    <t>YMR174C</t>
  </si>
  <si>
    <t>PAI3</t>
  </si>
  <si>
    <t>Cytoplasmic proteinase A (Pep4p) inhibitor; dependent on Pbs2p and Hog1p protein kinases for osmotic induction; intrinsically unstructured, N-terminal half becomes ordered in the active site of proteinase A upon contact</t>
  </si>
  <si>
    <t>YDR363W-A</t>
  </si>
  <si>
    <t>SEM1</t>
  </si>
  <si>
    <t>Component of lid subcomplex of 26S proteasome regulatory subunit; involved in mRNA export mediated by TREX-2 complex (Sac3p-Thp1p); assumes different conformations in different contexts, functions as molecular glue stabilizing the Rpn3p/Rpn7p regulatory heterodimer, and tethers it to lid helical bundle; ortholog of human DSS1; protein abundance increases in response to DNA replication stress</t>
  </si>
  <si>
    <t>YMR097C</t>
  </si>
  <si>
    <t>MTG1</t>
  </si>
  <si>
    <t>Putative GTPase peripheral to the mitochondrial inner membrane; essential for respiratory competence, likely functions in assembly of the large ribosomal subunit, has homologs in plants and animals</t>
  </si>
  <si>
    <t>YPR192W</t>
  </si>
  <si>
    <t>AQY1</t>
  </si>
  <si>
    <t>Spore-specific water channel; mediates the transport of water across cell membranes, developmentally controlled; may play a role in spore maturation, probably by allowing water outflow, may be involved in freeze tolerance</t>
  </si>
  <si>
    <t>YJL052W</t>
  </si>
  <si>
    <t>TDH1</t>
  </si>
  <si>
    <t>Glyceraldehyde-3-phosphate dehydrogenase (GAPDH), isozyme 1; involved in glycolysis and gluconeogenesis; tetramer that catalyzes the reaction of glyceraldehyde-3-phosphate to 1,3 bis-phosphoglycerate; detected in the cytoplasm and cell wall; protein abundance increases in response to DNA replication stress; GAPDH-derived antimicrobial peptides secreted by S. cerevisiae are active against a wide variety of wine-related yeasts and bateria</t>
  </si>
  <si>
    <t>YGL153W</t>
  </si>
  <si>
    <t>PEX14</t>
  </si>
  <si>
    <t>Central component of the peroxisomal protein import machinery; peroxisomal membrane peroxin; interacts with both PTS1 (Pex5p) and PTS2 (Pex7p), peroxisomal matrix protein signal recognition factors and membrane receptor Pex13p</t>
  </si>
  <si>
    <t>YGL003C</t>
  </si>
  <si>
    <t>CDH1</t>
  </si>
  <si>
    <t>Activator of anaphase-promoting complex/cyclosome (APC/C); cell-cycle regulated; directs ubiquitination of cyclins resulting in mitotic exit; targets the APC/C to specific substrates including Cdc20p, Ase1p, Cin8p and Fin1p</t>
  </si>
  <si>
    <t>YOL062C</t>
  </si>
  <si>
    <t>APM4</t>
  </si>
  <si>
    <t>Cargo-binding mu subunit of AP-2; AP-2 is a heterotetrameric endocytic cargo-binding adaptor that facilitates uptake of membrane proteins during clathrin-mediated endocytosis; Apm4p is required for AP-2 function and localization, and binds cell wall stress receptor Mid2p; AP-2 is required for cell polarity responses to pheromone, nutritional status and cell wall damage in S. cerevisiae, and for hyphal growth in C. albicans; AP-2 complex is conserved in mammals</t>
  </si>
  <si>
    <t>YJL057C</t>
  </si>
  <si>
    <t>IKS1</t>
  </si>
  <si>
    <t>Protein kinase of unknown cellular role; putative serine/threonine kinase; expression is induced during mild heat stress; deletion mutants are hypersensitive to copper sulphate and resistant to sorbate; interacts with an N-terminal fragment of Sst2p</t>
  </si>
  <si>
    <t>YPL006W</t>
  </si>
  <si>
    <t>NCR1</t>
  </si>
  <si>
    <t>YGR141W</t>
  </si>
  <si>
    <t>VPS62</t>
  </si>
  <si>
    <t>Vacuolar protein sorting (VPS) protein; required for cytoplasm to vacuole targeting of proteins; VPS62 has a paralog, TDA6, that arose from the whole genome duplication</t>
  </si>
  <si>
    <t>YGL214W</t>
  </si>
  <si>
    <t>Dubious open reading frame; unlikely to encode a functional protein, based on available experimental and comparative sequence data; deletion mutation phenotype is likely due to the overlapping verified ORF SKI8/YGL213C</t>
  </si>
  <si>
    <t>YOL023W</t>
  </si>
  <si>
    <t>IFM1</t>
  </si>
  <si>
    <t>Mitochondrial translation initiation factor 2</t>
  </si>
  <si>
    <t>YHR077C</t>
  </si>
  <si>
    <t>NMD2</t>
  </si>
  <si>
    <t>Protein involved in the nonsense-mediated mRNA decay (NMD) pathway; interacts with Nam7p and Upf3p; involved in telomere maintenance</t>
  </si>
  <si>
    <t>YDL202W</t>
  </si>
  <si>
    <t>MRPL11</t>
  </si>
  <si>
    <t>Mitochondrial ribosomal protein of the large subunit; localizes to vacuole in response to H2O2</t>
  </si>
  <si>
    <t>YNR062C</t>
  </si>
  <si>
    <t>Putative membrane protein of unknown function</t>
  </si>
  <si>
    <t>YMR273C</t>
  </si>
  <si>
    <t>ZDS1</t>
  </si>
  <si>
    <t>Protein with a role in regulating Swe1p-dependent polarized growth; involved in maintaining Cdc55p in the cytoplasm where it promotes mitotic entry; involved in mitotic exit through Cdc14p regulation; interacts with silencing proteins at telomeres; has a role in Bcy1p localization; implicated in mRNA nuclear export; ZDS1 has a paralog, ZDS2, that arose from the whole genome duplication</t>
  </si>
  <si>
    <t>YCL061C</t>
  </si>
  <si>
    <t>MRC1</t>
  </si>
  <si>
    <t>S-phase checkpoint protein required for DNA replication; interacts with and stabilizes Pol2p at stalled replication forks during stress, where it forms a pausing complex with Tof1p and is phosphorylated by Mec1p; protects uncapped telomeres; degradation of Mrc1p via Dia2p help cells resume cell cycle during recovery from MMS-induced DNA damage in S-phase</t>
  </si>
  <si>
    <t>YGL088W</t>
  </si>
  <si>
    <t>Dubious open reading frame; unlikely to encode a functional protein, based on available experimental and comparative sequence data; partially overlaps snR10, a snoRNA required for preRNA processing</t>
  </si>
  <si>
    <t>YAL048C</t>
  </si>
  <si>
    <t>GEM1</t>
  </si>
  <si>
    <t>Outer mitochondrial membrane GTPase, subunit of the ERMES complex; potential regulatory subunit of the ERMES complex that links the ER to mitochondria and may promote inter-organellar calcium and phospholipid exchange as well as coordinating mitochondrial DNA replication and growth; cells lacking Gem1p contain collapsed, globular, or grape-like mitochondria; ortholog of metazoan Miro GTPases</t>
  </si>
  <si>
    <t>YPR063C</t>
  </si>
  <si>
    <t>ER-localized protein of unknown function</t>
  </si>
  <si>
    <t>YNL194C</t>
  </si>
  <si>
    <t>Integral membrane protein; required for sporulation and plasma membrane sphingolipid content; similar to SUR7; GFP-fusion protein is induced in response to the DNA-damaging agent MMS; GFP-fusion protein is more abundant at MCCs (membrane compartment occupied by Can1) in the presence of glycerol and oleate; YNL194C has a paralog, FMP45, that arose from the whole genome duplication</t>
  </si>
  <si>
    <t>YDR036C</t>
  </si>
  <si>
    <t>EHD3</t>
  </si>
  <si>
    <t>3-hydroxyisobutyryl-CoA hydrolase; member of a family of enoyl-CoA hydratase/isomerases; non-tagged protein is detected in highly purified mitochondria in high-throughput studies; phosphorylated; mutation affects fluid-phase endocytosis</t>
  </si>
  <si>
    <t>YKR030W</t>
  </si>
  <si>
    <t>GMH1</t>
  </si>
  <si>
    <t>Golgi membrane protein of unknown function; interacts with Gea1p and Gea2p; required for localization of Gea2p; computational analysis suggests a possible role in either cell wall synthesis or protein-vacuolar targeting</t>
  </si>
  <si>
    <t>YHR015W</t>
  </si>
  <si>
    <t>MIP6</t>
  </si>
  <si>
    <t>Putative RNA-binding protein; interacts with Mex67p, which is a component of the nuclear pore involved in nuclear mRNA export; MIP6 has a paralog, PES4, that arose from the whole genome duplication</t>
  </si>
  <si>
    <t>YJL062W</t>
  </si>
  <si>
    <t>LAS21</t>
  </si>
  <si>
    <t>Integral plasma membrane protein; involved in the synthesis of the glycosylphosphatidylinositol (GPI) core structure; mutations affect cell wall integrity</t>
  </si>
  <si>
    <t>YJR122W</t>
  </si>
  <si>
    <t>IBA57</t>
  </si>
  <si>
    <t>Protein involved in incorporating iron-sulfur clusters into proteins; mitochondrial matrix protein; involved in the incorporation of iron-sulfur clusters into mitochondrial aconitase-type proteins; activates the radical-SAM family members Bio2p and Lip5p; interacts with Ccr4p in the two-hybrid system</t>
  </si>
  <si>
    <t>YLR312W-A</t>
  </si>
  <si>
    <t>MRPL15</t>
  </si>
  <si>
    <t>YPR130C</t>
  </si>
  <si>
    <t>YPL014W</t>
  </si>
  <si>
    <t>Putative protein of unknown function; green fluorescent protein (GFP)-fusion protein localizes to the cytoplasm and to the nucleus</t>
  </si>
  <si>
    <t>YLR299W</t>
  </si>
  <si>
    <t>ECM38</t>
  </si>
  <si>
    <t>Gamma-glutamyltranspeptidase; major glutathione-degrading enzyme; involved in detoxification of electrophilic xenobiotics; expression induced mainly by nitrogen starvation</t>
  </si>
  <si>
    <t>YDR370C</t>
  </si>
  <si>
    <t>DXO1</t>
  </si>
  <si>
    <t>mRNA 5'-end-capping quality-control protein; has distributive, 5'-3' exoRNase activity; similar to Rai1p;</t>
  </si>
  <si>
    <t>YBR081C</t>
  </si>
  <si>
    <t>SPT7</t>
  </si>
  <si>
    <t>Subunit of the SAGA transcriptional regulatory complex; involved in proper assembly of the complex; also present as a C-terminally truncated form in the SLIK/SALSA transcriptional regulatory complex</t>
  </si>
  <si>
    <t>YOR385W</t>
  </si>
  <si>
    <t>Putative protein of unknown function; green fluorescent protein (GFP)-fusion protein localizes to the cytoplasm; YOR385W is not an essential gene</t>
  </si>
  <si>
    <t>YER057C</t>
  </si>
  <si>
    <t>HMF1</t>
  </si>
  <si>
    <t>Member of the p14.5 protein family; functionally complements Mmf1p function when targeted to mitochondria; heat shock inducible; high-dosage growth inhibitor; forms a homotrimer in vitro; HMF1 has a paralog, MMF1, that arose from the whole genome duplication</t>
  </si>
  <si>
    <t>YGR149W</t>
  </si>
  <si>
    <t>Putative protein of unknown function; predicted to be an integal membrane protein</t>
  </si>
  <si>
    <t>YJR059W</t>
  </si>
  <si>
    <t>PTK2</t>
  </si>
  <si>
    <t>Putative serine/threonine protein kinase; involved in regulation of ion transport across plasma membrane; enhances spermine uptake; PTK2 has a paralog, PTK1, that arose from the whole genome duplication</t>
  </si>
  <si>
    <t>YPR020W</t>
  </si>
  <si>
    <t>ATP20</t>
  </si>
  <si>
    <t>Subunit g of the mitochondrial F1F0 ATP synthase; reversibly phosphorylated on two residues; unphosphorylated form is required for dimerization of the ATP synthase complex, which in turn determines oligomerization of the complex and the shape of inner membrane cristae</t>
  </si>
  <si>
    <t>YBR126C</t>
  </si>
  <si>
    <t>TPS1</t>
  </si>
  <si>
    <t>Synthase subunit of trehalose-6-P synthase/phosphatase complex; synthesizes the storage carbohydrate trehalose; also found in a monomeric form; expression is induced by the stress response and repressed by the Ras-cAMP pathway; protein abundance increases in response to DNA replication stress and in response to prolonged exposure to boric acid</t>
  </si>
  <si>
    <t>YBR250W</t>
  </si>
  <si>
    <t>SPO23</t>
  </si>
  <si>
    <t>Protein of unknown function; associates with meiosis-specific protein Spo1p</t>
  </si>
  <si>
    <t>YOR380W</t>
  </si>
  <si>
    <t>RDR1</t>
  </si>
  <si>
    <t>Transcriptional repressor involved in regulating multidrug resistance; negatively regulates expression of the PDR5 gene; member of the Gal4p family of zinc cluster proteins</t>
  </si>
  <si>
    <t>YJR083C</t>
  </si>
  <si>
    <t>ACF4</t>
  </si>
  <si>
    <t>Protein of unknown function; computational analysis of large-scale protein-protein interaction data suggests a possible role in actin cytoskeleton organization; potential Cdc28p substrate</t>
  </si>
  <si>
    <t>YBR132C</t>
  </si>
  <si>
    <t>AGP2</t>
  </si>
  <si>
    <t>Plasma membrane regulator of polyamine and carnitine transport; has similarity to transporters but lacks transport activity; may act as a sensor that transduces environmental signals; has a positive or negative regulatory effect on transcription of many transporter genes</t>
  </si>
  <si>
    <t>YLR294C</t>
  </si>
  <si>
    <t>Dubious open reading frame; unlikely to encode a functional protein, based on available experimental and comparative sequence data; partially overlaps the verified gene ATP14</t>
  </si>
  <si>
    <t>YOR030W</t>
  </si>
  <si>
    <t>DFG16</t>
  </si>
  <si>
    <t>Probable multiple transmembrane protein; involved in diploid invasive and pseudohyphal growth upon nitrogen starvation; is glycosylated and phosphorylated; interacts with Rim21p and Rim9p in the plasma membrane to form a pH-sensing complex in the Rim101 pathway and is required to maintain Rim21p levels; required for accumulation of processed Rim101p</t>
  </si>
  <si>
    <t>YGL077C</t>
  </si>
  <si>
    <t>HNM1</t>
  </si>
  <si>
    <t>Plasma membrane transporter for choline, ethanolamine, and carnitine; involved in the uptake of nitrogen mustard and the uptake of glycine betaine during hypersaline stress; co-regulated with phospholipid biosynthetic genes and negatively regulated by choline and myo-inositol</t>
  </si>
  <si>
    <t>YAL044C</t>
  </si>
  <si>
    <t>GCV3</t>
  </si>
  <si>
    <t>H subunit of the mitochondrial glycine decarboxylase complex; glycine decarboxylase is required for the catabolism of glycine to 5,10-methylene-THF; also required for all protein lipoylation; expression is regulated by levels of 5,10-methylene-THF</t>
  </si>
  <si>
    <t>YHR162W</t>
  </si>
  <si>
    <t>MPC2</t>
  </si>
  <si>
    <t>Highly conserved subunit of the mitochondrial pyruvate carrier; a mitochondrial inner membrane complex comprised of Fmp37p/Mpc1p and either Mpc2p or Fmp43p/Mpc3p mediates mitochondrial pyruvate uptake; more highly expressed in glucose-containing minimal medium than in lactate-containing medium; MPC2 has a paralog, FMP43, that arose from the whole genome duplication</t>
  </si>
  <si>
    <t>YDL032W</t>
  </si>
  <si>
    <t>Dubious open reading frame; unlikely to encode a functional protein, based on available experimental and comparative sequence data; partially overlaps verified gene SLM3/YDL033C; YDL032W is not an essential gene</t>
  </si>
  <si>
    <t>YPL195W</t>
  </si>
  <si>
    <t>APL5</t>
  </si>
  <si>
    <t>Delta adaptin-like subunit of the clathrin associated protein complex; functions in transport of alkaline phosphatase to the vacuole via the alternate pathway; suppressor of loss of casein kinase 1 function; the clathrin associated protein complex is also known as AP-3</t>
  </si>
  <si>
    <t>YGL149W</t>
  </si>
  <si>
    <t>Dubious open reading frame; unlikely to encode a functional protein, based on available experimental and comparative sequence data; partially overlaps the verified ORF INO80/YGL150C</t>
  </si>
  <si>
    <t>YJL073W</t>
  </si>
  <si>
    <t>JEM1</t>
  </si>
  <si>
    <t>DnaJ-like chaperone required for nuclear membrane fusion during mating; localizes to the ER membrane; exhibits genetic interactions with KAR2</t>
  </si>
  <si>
    <t>YPR164W</t>
  </si>
  <si>
    <t>MMS1</t>
  </si>
  <si>
    <t>Subunit of E3 ubiquitin ligase complex involved in replication repair; stabilizes protein components of the replication fork such as the fork-pausing complex and leading strand polymerase, preventing fork collapse and promoting efficient recovery during replication stress; regulates Ty1 transposition; involved with Rtt101p in nonfunctional rRNA decay</t>
  </si>
  <si>
    <t>YDR481C</t>
  </si>
  <si>
    <t>PHO8</t>
  </si>
  <si>
    <t>Repressible vacuolar alkaline phosphatase; regulated by levels of Pi and by Pho4p, Pho9p, Pho80p, Pho81p and Pho85p; dephosphorylates phosphotyrosyl peptides; contributes to NAD+ metabolism by producing nicotinamide riboside from NMN</t>
  </si>
  <si>
    <t>YNL324W</t>
  </si>
  <si>
    <t>YDL116W</t>
  </si>
  <si>
    <t>NUP84</t>
  </si>
  <si>
    <t>Subunit of the Nup84p subcomplex of the nuclear pore complex (NPC); contributes to nucleocytoplasmic transport and NPC biogenesis; also plays roles in several processes that may require localization of genes or chromosomes at the nuclear periphery, including double-strand break repair, transcription and chromatin silencing; homologous to human NUP107</t>
  </si>
  <si>
    <t>YCL032W</t>
  </si>
  <si>
    <t>STE50</t>
  </si>
  <si>
    <t>Protein involved in mating response; invasive/filamentous growth, and osmotolerance, acts as an adaptor that links G protein-associated Cdc42p-Ste20p complex to the effector Ste11p to modulate signal transduction</t>
  </si>
  <si>
    <t>YDL172C</t>
  </si>
  <si>
    <t>YBR229C</t>
  </si>
  <si>
    <t>ROT2</t>
  </si>
  <si>
    <t>Glucosidase II catalytic subunit; required for normal cell wall synthesis; mutations in rot2 suppress tor2 mutations, and are synthetically lethal with rot1 mutations</t>
  </si>
  <si>
    <t>YJR111C</t>
  </si>
  <si>
    <t>Putative protein of unknown function; green fluorescent protein (GFP)-fusion protein localizes to the mitochondria</t>
  </si>
  <si>
    <t>YCR025C</t>
  </si>
  <si>
    <t>Dubious open reading frame; unlikely to encode a functional protein, based on available experimental and comparative sequence data; YCR025C is not an essential gene</t>
  </si>
  <si>
    <t>YMR219W</t>
  </si>
  <si>
    <t>ESC1</t>
  </si>
  <si>
    <t>Protein localized to the nuclear periphery; involved in telomeric silencing; interacts with PAD4-domain of Sir4p</t>
  </si>
  <si>
    <t>YBR290W</t>
  </si>
  <si>
    <t>BSD2</t>
  </si>
  <si>
    <t>Heavy metal ion homeostasis protein; facilitates trafficking of Smf1p and Smf2p metal transporters to the vacuole where they are degraded, controls metal ion transport, prevents metal hyperaccumulation, functions in copper detoxification</t>
  </si>
  <si>
    <t>YGL056C</t>
  </si>
  <si>
    <t>SDS23</t>
  </si>
  <si>
    <t>Protein involved in cell separation during budding; one of two S. cerevisiae homologs (Sds23p and Sds24p) of the S. pombe Sds23 protein, which is implicated in APC/cyclosome regulation; SDS23 has a paralog, SDS24, that arose from the whole genome duplication</t>
  </si>
  <si>
    <t>YDR456W</t>
  </si>
  <si>
    <t>NHX1</t>
  </si>
  <si>
    <t>Na+/H+ and K+/H+ exchanger; required for intracellular sequestration of Na+ and K+; located in the vacuole and late endosome compartments; required for osmotolerance to acute hypertonic shock and for vacuolar fusion; ortholog of human NHE9, which is linked to autism</t>
  </si>
  <si>
    <t>YPL118W</t>
  </si>
  <si>
    <t>MRP51</t>
  </si>
  <si>
    <t>Mitochondrial ribosomal protein of the small subunit; MRP51 exhibits genetic interactions with mutations in the COX2 and COX3 mRNA 5'-untranslated leader sequences</t>
  </si>
  <si>
    <t>YAL023C</t>
  </si>
  <si>
    <t>PMT2</t>
  </si>
  <si>
    <t>Protein O-mannosyltransferase of the ER membrane; transfers mannose residues from dolichyl phosphate-D-mannose to protein serine/threonine residues; involved in ER quality control; acts in a complex with Pmt1p, can instead interact with Pmt5p; antifungal drug target; PMT2 has a paralog, PMT3, that arose from the whole genome duplication</t>
  </si>
  <si>
    <t>YNL004W</t>
  </si>
  <si>
    <t>HRB1</t>
  </si>
  <si>
    <t>Poly(A+) RNA-binding protein; key surveillance factor for the selective export of spliced mRNAs from the nucleus to the cytoplasm; preference for intron-containing genes; similar to Npl3p; HRB1 has a paralog, GBP2, that arose from the whole genome duplication</t>
  </si>
  <si>
    <t>YAL068C</t>
  </si>
  <si>
    <t>PAU8</t>
  </si>
  <si>
    <t>Protein of unknown function; member of the seripauperin multigene family encoded mainly in subtelomeric regions</t>
  </si>
  <si>
    <t>YLR434C</t>
  </si>
  <si>
    <t>Dubious open reading frame; unlikely to encode a functional protein, based on available experimental and comparative sequence data; partially overlaps the verified ORF TSR2/YLR435W</t>
  </si>
  <si>
    <t>YLR023C</t>
  </si>
  <si>
    <t>IZH3</t>
  </si>
  <si>
    <t>Membrane protein involved in zinc ion homeostasis; member of the four-protein IZH family, expression induced by zinc deficiency; deletion reduces sensitivity to elevated zinc and shortens lag phase, overexpression reduces Zap1p activity</t>
  </si>
  <si>
    <t>YJR014W</t>
  </si>
  <si>
    <t>TMA22</t>
  </si>
  <si>
    <t>Protein of unknown function; associates with ribosomes and has a putative RNA binding domain; interacts with Tma20p; similar to human GRAP and human DRP1, which interacts with human Tma20p homolog MCT-1; protein abundance increases in response to DNA replication stress</t>
  </si>
  <si>
    <t>YLL013C</t>
  </si>
  <si>
    <t>PUF3</t>
  </si>
  <si>
    <t>Protein of the mitochondrial outer surface; links the Arp2/3 complex with the mitochore during anterograde mitochondrial movement; also binds to and promotes degradation of mRNAs for select nuclear-encoded mitochondrial proteins</t>
  </si>
  <si>
    <t>YLR278C</t>
  </si>
  <si>
    <t>Zinc-cluster protein; GFP-fusion protein localizes to the nucleus; mutant shows moderate growth defect on caffeine; has a prion-domain like fragment that increases frequency of [URE3]; YLR278C is not an essential gene</t>
  </si>
  <si>
    <t>YLR313C</t>
  </si>
  <si>
    <t>SPH1</t>
  </si>
  <si>
    <t>Protein involved in shmoo formation and bipolar bud site selection; localizes to sites of polarized growth in a cell cycle dependent- and Spa2p-dependent manner, interacts with MAPKKs Mkk1p, Mkk2p, and Ste7p; SPH1 has a paralog, SPA2, that arose from the whole genome duplication</t>
  </si>
  <si>
    <t>YPL227C</t>
  </si>
  <si>
    <t>ALG5</t>
  </si>
  <si>
    <t>UDP-glucose:dolichyl-phosphate glucosyltransferase; involved in asparagine-linked glycosylation in the endoplasmic reticulum</t>
  </si>
  <si>
    <t>YFL021W</t>
  </si>
  <si>
    <t>GAT1</t>
  </si>
  <si>
    <t>Transcriptional activator of nitrogen catabolite repression genes; contains a GATA-1-type zinc finger DNA-binding motif; activity and localization regulated by nitrogen limitation and Ure2p; different translational starts produce two major and two minor isoforms that are differentially regulated and localized</t>
  </si>
  <si>
    <t>YDR242W</t>
  </si>
  <si>
    <t>AMD2</t>
  </si>
  <si>
    <t>Putative amidase</t>
  </si>
  <si>
    <t>YLR446W</t>
  </si>
  <si>
    <t>Putative hexokinase; transcript is upregulated during sporulation and the unfolded protein response; YLR446W is not an essential gene</t>
  </si>
  <si>
    <t>YKR033C</t>
  </si>
  <si>
    <t>Dubious open reading frame; unlikely to encode a functional protein, based on available experimental and comparative sequence data; partially overlaps the verified gene DAL80</t>
  </si>
  <si>
    <t>YOL016C</t>
  </si>
  <si>
    <t>CMK2</t>
  </si>
  <si>
    <t>Calmodulin-dependent protein kinase; may play a role in stress response, many CA++/calmodulan dependent phosphorylation substrates demonstrated in vitro, amino acid sequence similar to mammalian Cam Kinase II; CMK2 has a paralog, CMK1, that arose from the whole genome duplication</t>
  </si>
  <si>
    <t>YAL017W</t>
  </si>
  <si>
    <t>PSK1</t>
  </si>
  <si>
    <t>PAS domain-containing serine/threonine protein kinase; coordinately regulates protein synthesis and carbohydrate metabolism and storage in response to a unknown metabolite that reflects nutritional status; PSK1 has a paralog, PSK2, that arose from the whole genome duplication</t>
  </si>
  <si>
    <t>YBR085W</t>
  </si>
  <si>
    <t>AAC3</t>
  </si>
  <si>
    <t>Mitochondrial inner membrane ADP/ATP translocator; exchanges cytosolic ADP for mitochondrially synthesized ATP; expressed under anaerobic conditions; similar to Aac1p; has roles in maintenance of viability and in respiration; AAC3 has a paralog, PET9, that arose from the whole genome duplication</t>
  </si>
  <si>
    <t>YPR044C</t>
  </si>
  <si>
    <t>OPI11</t>
  </si>
  <si>
    <t>Dubious open reading frame; unlikely to encode a functional protein, based on available experimental and comparative sequence data; largely overlaps verified gene RPL43A/YPR043W; deletion confers sensitivity to GSAO</t>
  </si>
  <si>
    <t>YDR334W</t>
  </si>
  <si>
    <t>SWR1</t>
  </si>
  <si>
    <t>YOR304C-A</t>
  </si>
  <si>
    <t>BIL1</t>
  </si>
  <si>
    <t>Protein that binds Bud6p and has a role in actin cable assembly; involved in the Bnr1p-dependent pathway of cable assembly; localizes to bud tip and bud neck</t>
  </si>
  <si>
    <t>YPL100W</t>
  </si>
  <si>
    <t>ATG21</t>
  </si>
  <si>
    <t>Phosphoinositide binding protein; required for vesicle formation in the cytoplasm-to-vacuole targeting (Cvt) pathway; binds both phosphatidylinositol (3,5)-bisphosphate and phosphatidylinositol 3-phosphate; WD-40 repeat protein</t>
  </si>
  <si>
    <t>YHR073W</t>
  </si>
  <si>
    <t>OSH3</t>
  </si>
  <si>
    <t>Member of an oxysterol-binding protein family; this family has seven members in S. cerevisiae; family members have overlapping, redundant functions in sterol metabolism and collectively perform a function essential for viability</t>
  </si>
  <si>
    <t>YDL173W</t>
  </si>
  <si>
    <t>PAR32</t>
  </si>
  <si>
    <t>Putative protein of unknown function; hyperphosphorylated upon rapamycin treatment in a Tap42p-dependent manner; green fluorescent protein (GFP)-fusion protein localizes to the cytoplasm; PAR32 is not an essential gene</t>
  </si>
  <si>
    <t>YPL154C</t>
  </si>
  <si>
    <t>PEP4</t>
  </si>
  <si>
    <t>Vacuolar aspartyl protease (proteinase A); required for posttranslational precursor maturation of vacuolar proteinases; important for protein turnover after oxidative damage; plays a protective role in acetic acid induced apoptosis; synthesized as a zymogen, self-activates</t>
  </si>
  <si>
    <t>YHR146W</t>
  </si>
  <si>
    <t>CRP1</t>
  </si>
  <si>
    <t>Protein that binds to cruciform DNA structures; CRP1 has a paralog, MDG1, that arose from the whole genome duplication</t>
  </si>
  <si>
    <t>YLR427W</t>
  </si>
  <si>
    <t>MAG2</t>
  </si>
  <si>
    <t>Cytoplasmic protein of unknown function; induced in response to mycotoxin patulin; ubiquitinated protein similar to the human ring finger motif protein RNF10; predicted to be involved in repair of alkylated DNA due to interaction with MAG1</t>
  </si>
  <si>
    <t>YER121W</t>
  </si>
  <si>
    <t>Putative protein of unknown function; may be involved in phosphatase regulation and/or generation of precursor metabolites and energy</t>
  </si>
  <si>
    <t>YGL221C</t>
  </si>
  <si>
    <t>NIF3</t>
  </si>
  <si>
    <t>Protein of unknown function; similar to Listeria monocytogenes major sigma factor (rpoD gene product); the authentic, non-tagged protein is detected in highly purified mitochondria in high-throughput studies</t>
  </si>
  <si>
    <t>YBR035C</t>
  </si>
  <si>
    <t>PDX3</t>
  </si>
  <si>
    <t>Pyridoxine (pyridoxamine) phosphate oxidase; has homologs in E. coli and Myxococcus xanthus; transcription is under the general control of nitrogen metabolism</t>
  </si>
  <si>
    <t>YML072C</t>
  </si>
  <si>
    <t>TCB3</t>
  </si>
  <si>
    <t>Cortical ER protein involved in ER-plasma membrane tethering; one of 6 proteins (Ist2p, Scs2p, Scs22p, Tcb1p, Tcb2p, Tcb3p) that connect ER to the plasma membrane (PM) and regulate PM phosphatidylinositol-4-phosphate (PI4P) levels by controlling access of Sac1p phosphatase to its substrate PI4P in the PM; localized to the bud via specific mRNA transport; non-tagged protein detected in a phosphorylated state in mitochondria; C-termini of Tcb1p, Tcb2p and Tcb3p interact</t>
  </si>
  <si>
    <t>YKL074C</t>
  </si>
  <si>
    <t>MUD2</t>
  </si>
  <si>
    <t>Protein involved in early pre-mRNA splicing; component of the pre-mRNA-U1 snRNP complex, the commitment complex; interacts with Msl5p/BBP splicing factor and Sub2p; similar to metazoan splicing factor U2AF65</t>
  </si>
  <si>
    <t>YPR097W</t>
  </si>
  <si>
    <t>Protein that contains a PX domain and binds phosphoinositides; the authentic, non-tagged protein is detected in highly purified mitochondria in high-throughput studies; PX stands for Phox homology</t>
  </si>
  <si>
    <t>YLR053C</t>
  </si>
  <si>
    <t>YOR350C</t>
  </si>
  <si>
    <t>MNE1</t>
  </si>
  <si>
    <t>Protein involved in splicing Group I aI5-beta intron from COX1 mRNA; mitochondrial matrix protein</t>
  </si>
  <si>
    <t>YLR283W</t>
  </si>
  <si>
    <t>Putative protein of unknown function; green fluorescent protein (GFP)-fusion protein localizes to mitochondria; YLR283W is not an essential gene</t>
  </si>
  <si>
    <t>YMR111C</t>
  </si>
  <si>
    <t>Protein of unknown function; green fluorescent protein (GFP)-fusion protein localizes to the nucleus; YMR111C is not an essential gene; forms nuclear foci upon DNA replication stress</t>
  </si>
  <si>
    <t>YGL237C</t>
  </si>
  <si>
    <t>HAP2</t>
  </si>
  <si>
    <t>Subunit of the Hap2p/3p/4p/5p CCAAT-binding complex; complex is heme-activated and glucose-repressed; complex is a transcriptional activator and global regulator of respiratory gene expression; contains sequences sufficient for both complex assembly and DNA binding</t>
  </si>
  <si>
    <t>YFL030W</t>
  </si>
  <si>
    <t>AGX1</t>
  </si>
  <si>
    <t>Alanine:glyoxylate aminotransferase (AGT); catalyzes the synthesis of glycine from glyoxylate, which is one of three pathways for glycine biosynthesis in yeast; has similarity to mammalian and plant alanine:glyoxylate aminotransferases</t>
  </si>
  <si>
    <t>YNL030W</t>
  </si>
  <si>
    <t>HHF2</t>
  </si>
  <si>
    <t>Histone H4; core histone protein required for chromatin assembly and chromosome function; one of two identical histone proteins (see also HHF1); contributes to telomeric silencing; N-terminal domain involved in maintaining genomic integrity</t>
  </si>
  <si>
    <t>YML016C</t>
  </si>
  <si>
    <t>PPZ1</t>
  </si>
  <si>
    <t>Serine/threonine protein phosphatase Z, isoform of Ppz2p; involved in regulation of potassium transport, which affects osmotic stability, cell cycle progression, and halotolerance; PPZ1 has a paralog, PPZ2, that arose from the whole genome duplication</t>
  </si>
  <si>
    <t>YKR013W</t>
  </si>
  <si>
    <t>PRY2</t>
  </si>
  <si>
    <t>Sterol binding protein involved in the export of acetylated sterols; secreted glycoprotein and member of the CAP protein superfamily (cysteine-rich secretory proteins (CRISP), antigen 5, and pathogenesis related 1 proteins); sterol export function is redundant with that of PRY1; may be involved in detoxification of hydrophobic compounds; PRY2 has a paralog, PRY1, that arose from the whole genome duplication</t>
  </si>
  <si>
    <t>YER156C</t>
  </si>
  <si>
    <t>Putative protein of unknown function; interacts with Hsp82p and copurifies with Ipl1p; expression is copper responsive and downregulated in strains deleted for MAC1, a copper-responsive transcription factor; similarity to mammalian MYG1</t>
  </si>
  <si>
    <t>YIL014C-A</t>
  </si>
  <si>
    <t>YNL212W</t>
  </si>
  <si>
    <t>VID27</t>
  </si>
  <si>
    <t>Cytoplasmic protein of unknown function; possibly involved in vacuolar protein degradation; not essential for proteasome-dependent degradation of fructose-1,6-bisphosphatase (FBPase); null mutants exhibit normal growth</t>
  </si>
  <si>
    <t>YMR300C</t>
  </si>
  <si>
    <t>ADE4</t>
  </si>
  <si>
    <t>Phosphoribosylpyrophosphate amidotransferase (PRPPAT); catalyzes first step of the 'de novo' purine nucleotide biosynthetic pathway; also known as amidophosphoribosyltransferase</t>
  </si>
  <si>
    <t>YDR051C</t>
  </si>
  <si>
    <t>DET1</t>
  </si>
  <si>
    <t>Acid phosphatase; involved in the non-vesicular transport of sterols in both directions between the endoplasmic reticulum and plasma membrane; deletion confers sensitivity to nickel</t>
  </si>
  <si>
    <t>YBL015W</t>
  </si>
  <si>
    <t>ACH1</t>
  </si>
  <si>
    <t>Protein with CoA transferase activity; particularly for CoASH transfer from succinyl-CoA to acetate; has minor acetyl-CoA-hydrolase activity; phosphorylated; required for acetate utilization and for diploid pseudohyphal growth</t>
  </si>
  <si>
    <t>YLR292C</t>
  </si>
  <si>
    <t>SEC72</t>
  </si>
  <si>
    <t>Non-essential subunit of Sec63 complex; with Sec61 complex, Kar2p/BiP and Lhs1p forms a channel competent for SRP-dependent and post-translational SRP-independent protein targeting and import into the ER; other members are Sec63p, Sec62p, and Sec66p</t>
  </si>
  <si>
    <t>YBR024W</t>
  </si>
  <si>
    <t>SCO2</t>
  </si>
  <si>
    <t>Protein anchored to mitochondrial inner membrane; may have a redundant function with Sco1p in delivery of copper to cytochrome c oxidase; interacts with Cox2p; SCO2 has a paralog, SCO1, that arose from the whole genome duplication</t>
  </si>
  <si>
    <t>YOR092W</t>
  </si>
  <si>
    <t>ECM3</t>
  </si>
  <si>
    <t>Non-essential protein of unknown function; involved in signal transduction and the genotoxic response; induced rapidly in response to treatment with 8-methoxypsoralen and UVA irradiation; relocalizes from ER to cytoplasm upon DNA replication stress; ECM3 has a paralog, YNL095C, that arose from the whole genome duplication</t>
  </si>
  <si>
    <t>YMR133W</t>
  </si>
  <si>
    <t>REC114</t>
  </si>
  <si>
    <t>Protein involved in early stages of meiotic recombination; possibly involved in the coordination of recombination and meiotic division; mutations lead to premature initiation of the first meiotic division</t>
  </si>
  <si>
    <t>YCR043C</t>
  </si>
  <si>
    <t>Putative protein of unknown function; green fluorescent protein (GFP)-fusion protein localizes to the Golgi apparatus; YCR043C is not an essential gene</t>
  </si>
  <si>
    <t>YDL119C</t>
  </si>
  <si>
    <t>Putative mitochondrial transport protein; GFP-fusion protein is induced in response to the DNA-damaging agent MMS; the authentic, non-tagged protein is detected in purified mitochondria</t>
  </si>
  <si>
    <t>YPR172W</t>
  </si>
  <si>
    <t>Putative pyridoxal 5'-phosphate synthase; transcriptionally activated by Yrm1p along with genes involved in multidrug resistance; YPR172W has a paralog, YLR456W, that arose from the whole genome duplication</t>
  </si>
  <si>
    <t>YOR055W</t>
  </si>
  <si>
    <t>YBR197C</t>
  </si>
  <si>
    <t>Protein of unknown function; green fluorescent protein (GFP)-fusion protein localizes to the cytoplasm and nucleus; YBR197C is not an essential gene; relative distribution to the nucleus increases upon DNA replication stress; YBR197C has a paralog, YPL077C, that arose from the whole genome duplication</t>
  </si>
  <si>
    <t>YLR138W</t>
  </si>
  <si>
    <t>NHA1</t>
  </si>
  <si>
    <t>Na+/H+ antiporter; involved in sodium and potassium efflux through the plasma membrane; required for alkali cation tolerance at acidic pH</t>
  </si>
  <si>
    <t>YAL035W</t>
  </si>
  <si>
    <t>FUN12</t>
  </si>
  <si>
    <t>Translation initiation factor eIF5B; GTPase that promotes Met-tRNAiMet binding to ribosomes and ribosomal subunit joining; promotes GTP-dependent maturation of 18S rRNA by Nob1p; protein abundance increases in response to DNA replication stress; homolog of bacterial IF2</t>
  </si>
  <si>
    <t>YDL057W</t>
  </si>
  <si>
    <t>Putative protein of unknown function; YDL057W is not an essential gene</t>
  </si>
  <si>
    <t>YOL051W</t>
  </si>
  <si>
    <t>GAL11</t>
  </si>
  <si>
    <t>Subunit of the RNA polymerase II mediator complex; associates with core polymerase subunits to form the RNA polymerase II holoenzyme; affects transcription by acting as target of activators and repressors; forms part of the tail domain of mediator</t>
  </si>
  <si>
    <t>YCL047C</t>
  </si>
  <si>
    <t>POF1</t>
  </si>
  <si>
    <t>Nicotinamide mononucleotide-specific adenylyltransferase (NMNAT); catalyzes the conversion of nicotinamide mononucleotide (NMN) to nicotinamide adenine dinucleotide (NAD+); role in the nicotinamide riboside (NR) salvage pathway of NAD+ biosynthesis; involved in NR and NAD+ homeostasis; ATPase involved in protein quality control and filamentation pathways; interacts physically with Kss1p and suppresses the filamentation defect of a kss1 deletion</t>
  </si>
  <si>
    <t>YLR207W</t>
  </si>
  <si>
    <t>HRD3</t>
  </si>
  <si>
    <t>ER membrane protein that plays a central role in ERAD; forms HRD complex with Hrd1p and ER-associated protein degradation (ERAD) determinants that engages in lumen to cytosol communication and coordination of ERAD events</t>
  </si>
  <si>
    <t>YGR229C</t>
  </si>
  <si>
    <t>SMI1</t>
  </si>
  <si>
    <t>Protein involved in the regulation of cell wall synthesis; proposed to be involved in coordinating cell cycle progression with cell wall integrity</t>
  </si>
  <si>
    <t>YER166W</t>
  </si>
  <si>
    <t>DNF1</t>
  </si>
  <si>
    <t>Aminophospholipid translocase (flippase); localizes primarily to the plasma membrane; contributes to endocytosis, protein transport and cell polarity; type 4 P-type ATPase; DNF1 has a paralog, DNF2, that arose from the whole genome duplication</t>
  </si>
  <si>
    <t>YDR065W</t>
  </si>
  <si>
    <t>RRG1</t>
  </si>
  <si>
    <t>Protein of unknown function; required for vacuolar acidification and mitochondrial genome maintenance; the authentic, non-tagged protein is detected in highly purified mitochondria in high-throughput studies</t>
  </si>
  <si>
    <t>YJR140C</t>
  </si>
  <si>
    <t>HIR3</t>
  </si>
  <si>
    <t>Subunit of the HIR complex; a nucleosome assembly complex involved in regulation of histone gene transcription; involved in position-dependent gene silencing and nucleosome reassembly; ortholog of human CABIN1 protein</t>
  </si>
  <si>
    <t>YPR153W</t>
  </si>
  <si>
    <t>YJR026W</t>
  </si>
  <si>
    <t>YDL113C</t>
  </si>
  <si>
    <t>ATG20</t>
  </si>
  <si>
    <t>Sorting nexin family member; required for the cytoplasm-to-vacuole targeting (Cvt) pathway and for endosomal sorting; has a Phox homology domain that binds phosphatidylinositol-3-phosphate; interacts with Snx4p; potential Cdc28p substrate</t>
  </si>
  <si>
    <t>YMR294W</t>
  </si>
  <si>
    <t>JNM1</t>
  </si>
  <si>
    <t>Component of the yeast dynactin complex; consisting of Nip100p, Jnm1p, and Arp1p; required for proper nuclear migration and spindle partitioning during mitotic anaphase B</t>
  </si>
  <si>
    <t>YKL062W</t>
  </si>
  <si>
    <t>MSN4</t>
  </si>
  <si>
    <t>Transcriptional activator; activated in stress conditions, which results in translocation from the cytoplasm to the nucleus; binds DNA at stress response elements of responsive genes, inducing gene expression; involved in diauxic shift; MSN4 has a paralog, MSN2, that arose from the whole genome duplication</t>
  </si>
  <si>
    <t>YDL010W</t>
  </si>
  <si>
    <t>GRX6</t>
  </si>
  <si>
    <t>Cis-golgi localized monothiol glutaredoxin, binds Fe-S cluster; more similar in activity to dithiol than other monothiol glutaredoxins; involved in the oxidative stress response; GRX6 has a paralog, GRX7, that arose from the whole genome duplication</t>
  </si>
  <si>
    <t>YPL089C</t>
  </si>
  <si>
    <t>RLM1</t>
  </si>
  <si>
    <t>MADS-box transcription factor; component of the protein kinase C-mediated MAP kinase pathway involved in the maintenance of cell integrity; phosphorylated and activated by the MAP-kinase Slt2p; RLM1 has a paralog, SMP1, that arose from the whole genome duplication</t>
  </si>
  <si>
    <t>YDR465C</t>
  </si>
  <si>
    <t>RMT2</t>
  </si>
  <si>
    <t>Arginine N5 methyltransferase; methylates ribosomal protein Rpl12 (L12) on Arg67; relative distribution to the nucleus increases upon DNA replication stress</t>
  </si>
  <si>
    <t>YJR015W</t>
  </si>
  <si>
    <t>Putative protein of unknown function; localizes to endoplasmic reticulum and cytoplasm; predicted to encode a membrane transporter based on phylogenetic analysis; not an essential gene; YJR015W has a paralog, SNG1, that arose from the whole genome duplication</t>
  </si>
  <si>
    <t>YLR306W</t>
  </si>
  <si>
    <t>UBC12</t>
  </si>
  <si>
    <t>Enzyme that mediates the conjugation of Rub1p; a ubiquitin-like protein, to other proteins; related to E2 ubiquitin-conjugating enzymes</t>
  </si>
  <si>
    <t>YJR129C</t>
  </si>
  <si>
    <t>Putative protein of unknown function; predicted S-adenosylmethionine-dependent methyltransferase of the seven beta-strand family; green fluorescent protein (GFP)-fusion protein localizes to the cytoplasm</t>
  </si>
  <si>
    <t>YML117W</t>
  </si>
  <si>
    <t>NAB6</t>
  </si>
  <si>
    <t>Putative RNA-binding protein; associates with mRNAs encoding cell wall proteins in high-throughput studies; deletion mutants display increased sensitivity to some cell wall disrupting agents; expression negatively regulated by cAMP</t>
  </si>
  <si>
    <t>YPL140C</t>
  </si>
  <si>
    <t>MKK2</t>
  </si>
  <si>
    <t>MAPKK involved in the protein kinase C signaling pathway; involved in control of cell integrity; upon activation by Bck1p phosphorylates downstream target, Slt2p; functionally redundant with Mkk1p; MKK2 has a paralog, MKK1, that arose from the whole genome duplication</t>
  </si>
  <si>
    <t>YHL002W</t>
  </si>
  <si>
    <t>HSE1</t>
  </si>
  <si>
    <t>Subunit of the endosomal Vps27p-Hse1p complex; complex is required for sorting of ubiquitinated membrane proteins into intralumenal vesicles prior to vacuolar degradation, as well as for recycling of Golgi proteins and formation of lumenal membranes</t>
  </si>
  <si>
    <t>YGR214W</t>
  </si>
  <si>
    <t>RPS0A</t>
  </si>
  <si>
    <t>Ribosomal 40S subunit protein S0A; required for maturation of 18S rRNA along with Rps0Bp; deletion of either RPS0 gene reduces growth rate, deletion of both genes is lethal; homologous to human ribosomal protein SA and bacterial S2; RPS0A has a paralog, RPS0B, that arose from the whole genome duplication;</t>
  </si>
  <si>
    <t>YHR061C</t>
  </si>
  <si>
    <t>GIC1</t>
  </si>
  <si>
    <t>Protein involved in initiation of budding and cellular polarization; interacts with Cdc42p via the Cdc42/Rac-interactive binding (CRIB) domain; relocalizes from bud neck to nucleus upon DNA replication stress; GIC1 has a paralog, GIC2, that arose from the whole genome duplication</t>
  </si>
  <si>
    <t>YHR136C</t>
  </si>
  <si>
    <t>SPL2</t>
  </si>
  <si>
    <t>Protein with similarity to cyclin-dependent kinase inhibitors; downregulates low-affinity phosphate transport during phosphate limitation by targeting Pho87p to the vacuole; upstream region harbors putative hypoxia response element (HRE) cluster; overproduction suppresses a plc1 null mutation; promoter shows an increase in Snf2p occupancy after heat shock; GFP-fusion protein localizes to the cytoplasm</t>
  </si>
  <si>
    <t>YGR213C</t>
  </si>
  <si>
    <t>RTA1</t>
  </si>
  <si>
    <t>Protein involved in 7-aminocholesterol resistance; has seven potential membrane-spanning regions; expression is induced under both low-heme and low-oxygen conditions; member of the fungal lipid-translocating exporter (LTE) family of protein; RTA1 has a paralog, YLR046C, that arose from the whole genome duplication</t>
  </si>
  <si>
    <t>YER028C</t>
  </si>
  <si>
    <t>MIG3</t>
  </si>
  <si>
    <t>Transcriptional regulator; partially nonfunctional in S288C strains but has a major role in catabolite repression and ethanol response in some other strains; involved in response to toxic agents; phosphorylation by Snf1p or the Mec1p pathway inactivates Mig3p, allowing induction of damage response genes; MIG3 has a paralog, MIG2, that arose from the whole genome duplication</t>
  </si>
  <si>
    <t>YOL137W</t>
  </si>
  <si>
    <t>BSC6</t>
  </si>
  <si>
    <t>Protein of unknown function with 8 putative transmembrane segments; ORF exhibits genomic organization compatible with a translational readthrough-dependent mode of expression</t>
  </si>
  <si>
    <t>YJL044C</t>
  </si>
  <si>
    <t>GYP6</t>
  </si>
  <si>
    <t>GTPase-activating protein (GAP) for yeast Rab family member Ypt6p; involved in vesicle mediated protein transport</t>
  </si>
  <si>
    <t>YOR379C</t>
  </si>
  <si>
    <t>Dubious open reading frame; unlikely to encode a functional protein, based on available experimental and comparative sequence data; partially overlaps the uncharacterized ORF YOR378W</t>
  </si>
  <si>
    <t>YJR097W</t>
  </si>
  <si>
    <t>JJJ3</t>
  </si>
  <si>
    <t>Protein of unknown function; contains a CSL Zn finger and a DnaJ-domain; involved in diphthamide biosynthesis; ortholog human Dph4</t>
  </si>
  <si>
    <t>YPR184W</t>
  </si>
  <si>
    <t>GDB1</t>
  </si>
  <si>
    <t>Glycogen debranching enzyme; contains glucanotranferase and alpha-1,6-amyloglucosidase activities; required for glycogen degradation; phosphorylated in mitochondria; activity is inhibited by Igd1p; protein abundance increases in response to DNA replication stress</t>
  </si>
  <si>
    <t>YJL121C</t>
  </si>
  <si>
    <t>RPE1</t>
  </si>
  <si>
    <t>D-ribulose-5-phosphate 3-epimerase; catalyzes a reaction in the non-oxidative part of the pentose-phosphate pathway; mutants are sensitive to oxidative stress</t>
  </si>
  <si>
    <t>YER034W</t>
  </si>
  <si>
    <t>Protein of unknown function; non-essential gene; expression induced upon calcium shortage; protein abundance increases in response to DNA replication stress</t>
  </si>
  <si>
    <t>YLR262C-A</t>
  </si>
  <si>
    <t>TMA7</t>
  </si>
  <si>
    <t>Protein of unknown that associates with ribosomes; null mutant exhibits translation defects, altered polyribosome profiles, and resistance to the translation inhibitor anisomcyin; protein abundance increases in response to DNA replication stress</t>
  </si>
  <si>
    <t>YFR031C-A</t>
  </si>
  <si>
    <t>RPL2A</t>
  </si>
  <si>
    <t>Ribosomal 60S subunit protein L2A; homologous to mammalian ribosomal protein L2 and bacterial L2; RPL2A has a paralog, RPL2B, that arose from the whole genome duplication</t>
  </si>
  <si>
    <t>YDR322W</t>
  </si>
  <si>
    <t>MRPL35</t>
  </si>
  <si>
    <t>YBR295W</t>
  </si>
  <si>
    <t>PCA1</t>
  </si>
  <si>
    <t>Cadmium transporting P-type ATPase; may also have a role in copper and iron homeostasis; stabilized by Cd binding, which prevents ubiquitination; S288C and other lab strains contain a G970R mutation which eliminates Cd transport function</t>
  </si>
  <si>
    <t>YHR018C</t>
  </si>
  <si>
    <t>ARG4</t>
  </si>
  <si>
    <t>Argininosuccinate lyase; catalyzes the final step in the arginine biosynthesis pathway</t>
  </si>
  <si>
    <t>YBR139W</t>
  </si>
  <si>
    <t>Putative serine type carboxypeptidase; role in phytochelatin synthesis; green fluorescent protein (GFP)-fusion protein localizes to the vacuole; expression induced by nitrogen limitation in a GLN3, GAT1-independent manner</t>
  </si>
  <si>
    <t>YCR026C</t>
  </si>
  <si>
    <t>NPP1</t>
  </si>
  <si>
    <t>Nucleotide pyrophosphatase/phosphodiesterase; mediates extracellular nucleotide phosphate hydrolysis along with Npp2p and Pho5p; activity and expression enhanced during conditions of phosphate starvation; involved in spore wall assembly; NPP1 has a paralog, NPP2, that arose from the whole genome duplication, and an npp1 npp2 double mutant exhibits reduced dityrosine fluorescence relative to the single mutants</t>
  </si>
  <si>
    <t>YBR297W</t>
  </si>
  <si>
    <t>MAL33</t>
  </si>
  <si>
    <t>MAL-activator protein; part of complex locus MAL3; nonfunctional in genomic reference strain S288C</t>
  </si>
  <si>
    <t>YML034W</t>
  </si>
  <si>
    <t>SRC1</t>
  </si>
  <si>
    <t>Inner nuclear membrane protein; highly enriched at telomeres and subtelomeric regions; functions in regulation of subtelomeric genes and is linked to TREX (transcription export) factors; SRC1 produces 2 splice variant proteins with different functions; alternative splicing of SRC1 pre-mRNA is promoted by Hub1p; mutant has aneuploidy tolerance; SEC1 has a paralog, HEH2, that arose from the whole genome duplication</t>
  </si>
  <si>
    <t>YLR204W</t>
  </si>
  <si>
    <t>QRI5</t>
  </si>
  <si>
    <t>Mitochondrial inner membrane protein; required for accumulation of spliced COX1 mRNA; may have an additional role in translation of COX1 mRNA</t>
  </si>
  <si>
    <t>YDR127W</t>
  </si>
  <si>
    <t>ARO1</t>
  </si>
  <si>
    <t>Pentafunctional arom protein; catalyzes steps 2 through 6 in the biosynthesis of chorismate, which is a precursor to aromatic amino acids</t>
  </si>
  <si>
    <t>YMR190C</t>
  </si>
  <si>
    <t>SGS1</t>
  </si>
  <si>
    <t>RecQ family nucleolar DNA helicase; role in genome integrity maintenance; regulates chromosome synapsis and meiotic joint molecule/crossover formation; stimulates DNA catenation/decatenation activity of Top3p; potential repressor of a subset of rapamycin responsive genes; rapidly lost in response to rapamycin in Rrd1p-dependent manner; similar to human BLM and WRN proteins implicated in Bloom and Werner syndromes; forms nuclear foci upon DNA replication stress</t>
  </si>
  <si>
    <t>YPL040C</t>
  </si>
  <si>
    <t>ISM1</t>
  </si>
  <si>
    <t>Mitochondrial isoleucyl-tRNA synthetase; null mutant is deficient in respiratory growth</t>
  </si>
  <si>
    <t>YMR072W</t>
  </si>
  <si>
    <t>ABF2</t>
  </si>
  <si>
    <t>Mitochondrial DNA-binding protein; involved in mitochondrial DNA replication and recombination, member of HMG1 DNA-binding protein family; activity may be regulated by protein kinase A phosphorylation; ABF2 has a paralog, IXR1, that arose from the whole genome duplication</t>
  </si>
  <si>
    <t>YIL088C</t>
  </si>
  <si>
    <t>AVT7</t>
  </si>
  <si>
    <t>Putative transporter; member of a family of seven S. cerevisiae genes (AVT1-7) related to vesicular GABA-glycine transporters</t>
  </si>
  <si>
    <t>YOL052C</t>
  </si>
  <si>
    <t>SPE2</t>
  </si>
  <si>
    <t>S-adenosylmethionine decarboxylase; required for the biosynthesis of spermidine and spermine; cells lacking Spe2p require spermine or spermidine for growth in the presence of oxygen but not when grown anaerobically</t>
  </si>
  <si>
    <t>YMR127C</t>
  </si>
  <si>
    <t>SAS2</t>
  </si>
  <si>
    <t>Histone acetyltransferase (HAT) catalytic subunit of the SAS complex; acetylates free histones and nucleosomes and regulates transcriptional silencing; member of the MYSTacetyltransferase family; other members are Sas4p and Sas5p</t>
  </si>
  <si>
    <t>YIL012W</t>
  </si>
  <si>
    <t>YJL042W</t>
  </si>
  <si>
    <t>MHP1</t>
  </si>
  <si>
    <t>Microtubule-associated protein involved in microtubule organization; involved in assembly and stabilization of microtubules; overproduction results in cell cycle arrest at G2 phase; similar to Drosophila protein MAP and to mammalian MAP4 proteins</t>
  </si>
  <si>
    <t>YNL293W</t>
  </si>
  <si>
    <t>MSB3</t>
  </si>
  <si>
    <t>Rab GTPase-activating protein; regulates endocytosis via inactivation of Vps21p at endosomes and vacuole fusion via inactivation of Ypt7p at vacuoles; also acts on Ypt52p and Sec4p; required for proper actin organization; also localizes to plasma membrane and sites of polarized growth; relocalizes from bud neck to cytoplasm upon DNA replication stress; similar to the TBC-domain Tre2 oncogene; MSB3 has a paralog, MSB4, that arose from the whole genome duplication</t>
  </si>
  <si>
    <t>YPL232W</t>
  </si>
  <si>
    <t>SSO1</t>
  </si>
  <si>
    <t>Plasma membrane t-SNARE; involved in fusion of secretory vesicles at the plasma membrane and in vesicle fusion during sporulation; forms a complex with Sec9p that binds v-SNARE Snc2p; syntaxin homolog; functionally redundant with Sso2p; SSO1 has a paralog, SSO2, that arose from the whole genome duplication</t>
  </si>
  <si>
    <t>YIL047C</t>
  </si>
  <si>
    <t>SYG1</t>
  </si>
  <si>
    <t>Plasma membrane protein of unknown function; truncation and overexpression suppresses lethality of G-alpha protein deficiency</t>
  </si>
  <si>
    <t>YER093C-A</t>
  </si>
  <si>
    <t>AIM11</t>
  </si>
  <si>
    <t>Protein of unknown function; null mutant is viable but shows increased loss of mitochondrial genome and synthetic interaction with prohibitin (phb1); contains an intron; YER093C-A has a paralog, YBL059W, that arose from the whole genome duplication</t>
  </si>
  <si>
    <t>YPL024W</t>
  </si>
  <si>
    <t>RMI1</t>
  </si>
  <si>
    <t>YPL248C</t>
  </si>
  <si>
    <t>GAL4</t>
  </si>
  <si>
    <t>DNA-binding transcription factor required for activating GAL genes; responds to galactose; repressed by Gal80p and activated by Gal3p</t>
  </si>
  <si>
    <t>YPL258C</t>
  </si>
  <si>
    <t>THI21</t>
  </si>
  <si>
    <t>Hydroxymethylpyrimidine (HMP) and HMP-phosphate kinase; involved in thiamine biosynthesis; member of a gene family with THI20 and THI22; functionally redundant with Thi20p</t>
  </si>
  <si>
    <t>YPL216W</t>
  </si>
  <si>
    <t>Putative protein of unknown function; not an essential gene; YPL216W has a paralog, ITC1, that arose from the whole genome duplication</t>
  </si>
  <si>
    <t>YMR106C</t>
  </si>
  <si>
    <t>YKU80</t>
  </si>
  <si>
    <t>Subunit of the telomeric Ku complex (Yku70p-Yku80p); involved in telomere length maintenance, structure and telomere position effect; required for localization of telomerase ribonucleoprotein via interaction with the TLC1 guide RNA; relocates to sites of double-strand cleavage to promote nonhomologous end joining during DSB repair</t>
  </si>
  <si>
    <t>YDR260C</t>
  </si>
  <si>
    <t>SWM1</t>
  </si>
  <si>
    <t>Subunit of the anaphase-promoting complex (APC); APC is an E3 ubiquitin ligase that regulates the metaphase-anaphase transition and exit from mitosis; required for activation of the daughter-specific gene expression and spore wall maturation</t>
  </si>
  <si>
    <t>YMR110C</t>
  </si>
  <si>
    <t>HFD1</t>
  </si>
  <si>
    <t>Hexadecenal dehydrogenase; involved in the conversion of sphingosine 1-phosphate breakdown product hexadecenal to hexadecenoic acid; located in the mitochondrial outer membrane and also in lipid particles; has similarity to ALDH3A2, a human fatty aldehyde dehydrogenase (FALDH) mutated in Sjogren-Larsson syndrome, a neurocutaneous disorder</t>
  </si>
  <si>
    <t>YCL028W</t>
  </si>
  <si>
    <t>RNQ1</t>
  </si>
  <si>
    <t>[PIN(+)] prion; an infectious protein conformation that is generally an ordered protein aggregate</t>
  </si>
  <si>
    <t>YDR321W</t>
  </si>
  <si>
    <t>ASP1</t>
  </si>
  <si>
    <t>Cytosolic L-asparaginase, involved in asparagine catabolism; catalyzes hydrolysis of L-asparagine to aspartic acid and ammonia, has an important role in therapy of acute lymphoblastic leukemia; synthesized constitutively</t>
  </si>
  <si>
    <t>YPL057C</t>
  </si>
  <si>
    <t>SUR1</t>
  </si>
  <si>
    <t>Mannosylinositol phosphorylceramide (MIPC) synthase catalytic subunit; forms a complex with regulatory subunit Csg2p; function in sphingolipid biosynthesis is overlapping with that of Csh1p; SUR1 has a paralog, CSH1, that arose from the whole genome duplication</t>
  </si>
  <si>
    <t>YIL073C</t>
  </si>
  <si>
    <t>SPO22</t>
  </si>
  <si>
    <t>Meiosis-specific protein essential for chromosome synapsis; involved in completion of nuclear divisions during meiosis; induced early in meiosis</t>
  </si>
  <si>
    <t>YGR022C</t>
  </si>
  <si>
    <t>Dubious open reading frame; unlikely to encode a functional protein, based on available experimental and comparative sequence data; overlaps almost completely with the verified ORF MTL1/YGR023W</t>
  </si>
  <si>
    <t>YIL054W</t>
  </si>
  <si>
    <t>Protein of unknown function; expressed at both mRNA and protein levels</t>
  </si>
  <si>
    <t>YMR225C</t>
  </si>
  <si>
    <t>MRPL44</t>
  </si>
  <si>
    <t>Mitochondrial ribosomal protein of the large subunit; protein abundance increases in response to DNA replication stress</t>
  </si>
  <si>
    <t>YJR145C</t>
  </si>
  <si>
    <t>RPS4A</t>
  </si>
  <si>
    <t>Protein component of the small (40S) ribosomal subunit; mutation affects 20S pre-rRNA processing; homologous to mammalian ribosomal protein S4, no bacterial homolog; RPS4A has a paralog, RPS4B, that arose from the whole genome duplication</t>
  </si>
  <si>
    <t>YDR318W</t>
  </si>
  <si>
    <t>MCM21</t>
  </si>
  <si>
    <t>Component of the kinetochore sub-complex COMA; COMA (Ctf19p, Okp1p, Mcm21p, Ame1p) bridges kinetochore subunits in contact with centromeric DNA with subunits bound to microtubules during kinetochore assembly; involved in minichromosome maintenance; modified by sumoylation; orthologous to human centromere constitutive-associated network (CCAN) subunit CENP-O and fission yeast mal2</t>
  </si>
  <si>
    <t>YKL070W</t>
  </si>
  <si>
    <t>Putative protein of unknown function; expression induced in cells treated with mycotoxins patulin or citrinin; the authentic, non-tagged protein is detected in highly purified mitochondria in high-throughput studies</t>
  </si>
  <si>
    <t>YDR207C</t>
  </si>
  <si>
    <t>UME6</t>
  </si>
  <si>
    <t>YIR004W</t>
  </si>
  <si>
    <t>DJP1</t>
  </si>
  <si>
    <t>Cytosolic J-domain-containing protein; required for peroxisomal protein import and involved in peroxisome assembly, homologous to E. coli DnaJ</t>
  </si>
  <si>
    <t>YPR196W</t>
  </si>
  <si>
    <t>Putative maltose-responsive transcription factor</t>
  </si>
  <si>
    <t>YIL087C</t>
  </si>
  <si>
    <t>AIM19</t>
  </si>
  <si>
    <t>Putative protein of unknown function; the authentic, non-tagged protein is detected in purified mitochondria in high-throughput studies; null mutant displays reduced respiratory growth</t>
  </si>
  <si>
    <t>YJL024C</t>
  </si>
  <si>
    <t>APS3</t>
  </si>
  <si>
    <t>Small subunit of the clathrin-associated adaptor complex AP-3; involved in vacuolar protein sorting; related to the sigma subunit of the mammalian clathrin AP-3 complex; suppressor of loss of casein kinase 1 function; protein abundance increases in response to DNA replication stress</t>
  </si>
  <si>
    <t>YFR006W</t>
  </si>
  <si>
    <t>Putative X-Pro aminopeptidase; green fluorescent protein (GFP)-fusion protein localizes to the cytoplasm; YFR006W is not an essential gene</t>
  </si>
  <si>
    <t>YPR131C</t>
  </si>
  <si>
    <t>NAT3</t>
  </si>
  <si>
    <t>Catalytic subunit of the NatB N-terminal acetyltransferase; NatB catalyzes acetylation of the amino-terminal methionine residues of all proteins beginning with Met-Asp or Met-Glu and of some proteins beginning with Met-Asn or Met-Met</t>
  </si>
  <si>
    <t>YDR503C</t>
  </si>
  <si>
    <t>LPP1</t>
  </si>
  <si>
    <t>Lipid phosphate phosphatase; catalyzes Mg(2+)-independent dephosphorylation of phosphatidic acid (PA), lysophosphatidic acid, and diacylglycerol pyrophosphate; involved in control of the cellular levels of phosphatidylinositol and PA</t>
  </si>
  <si>
    <t>YHR139C</t>
  </si>
  <si>
    <t>SPS100</t>
  </si>
  <si>
    <t>Protein required for spore wall maturation; expressed during sporulation; may be a component of the spore wall; expression also induced in cells treated with the mycotoxin patulin; SPS100 has a paralog, YGP1, that arose from the whole genome duplication</t>
  </si>
  <si>
    <t>YOR311C</t>
  </si>
  <si>
    <t>DGK1</t>
  </si>
  <si>
    <t>Diacylglycerol kinase; localized to the endoplasmic reticulum (ER); overproduction induces enlargement of ER-like membrane structures and suppresses a temperature-sensitive sly1 mutation; contains a CTP transferase domain</t>
  </si>
  <si>
    <t>YOL095C</t>
  </si>
  <si>
    <t>HMI1</t>
  </si>
  <si>
    <t>Mitochondrial inner membrane localized ATP-dependent DNA helicase; required for the maintenance of the mitochondrial genome; not required for mitochondrial transcription; has homology to E. coli helicase uvrD</t>
  </si>
  <si>
    <t>YMR124W</t>
  </si>
  <si>
    <t>Protein of unknown function; GFP-fusion protein localizes to the cell periphery, cytoplasm, bud, and bud neck; interacts with Crm1p in two-hybrid assay; not an essential gene; predicted to have a role in organelle organization; YMR124W has a paralog, YLR031W, that arose from the whole genome duplication</t>
  </si>
  <si>
    <t>YLR227C</t>
  </si>
  <si>
    <t>ADY4</t>
  </si>
  <si>
    <t>Structural component of the meiotic outer plaque; outer plaque is a membrane-organizing center that assembles on the cytoplasmic face of the spindle pole body during meiosis II and triggers the formation of the prospore membrane</t>
  </si>
  <si>
    <t>YNR064C</t>
  </si>
  <si>
    <t>Epoxide hydrolase; member of the alpha/beta hydrolase fold family; may have a role in detoxification of epoxides</t>
  </si>
  <si>
    <t>YOL042W</t>
  </si>
  <si>
    <t>NGL1</t>
  </si>
  <si>
    <t>Putative endonuclease; has a domain similar to a magnesium-dependent endonuclease motif in mRNA deadenylase Ccr4p; the authentic, non-tagged protein is detected in highly purified mitochondria in high-throughput studies</t>
  </si>
  <si>
    <t>YDR391C</t>
  </si>
  <si>
    <t>Putative protein of unknown function; possibly involved in zinc homeostasis; Bdf1p-dependent transcription induced by salt stress; green fluorescent protein (GFP)-fusion protein localizes to both the cytoplasm and the nucleus</t>
  </si>
  <si>
    <t>YHR021C</t>
  </si>
  <si>
    <t>RPS27B</t>
  </si>
  <si>
    <t>Protein component of the small (40S) ribosomal subunit; homologous to mammalian ribosomal protein S27, no bacterial homolog; RPS27B has a paralog, RPS27A, that arose from the whole genome duplication</t>
  </si>
  <si>
    <t>YJR135C</t>
  </si>
  <si>
    <t>MCM22</t>
  </si>
  <si>
    <t>Outer kinetochore protein and component of the Ctf3 subcomplex; binds to centromeric DNA in a Ctf19p-dependent manner; involved in chromosome segregation and minichromosome maintenance; orthologous to human centromere constitutive-associated network (CCAN) subunit CENP-K and fission yeast sim4</t>
  </si>
  <si>
    <t>YJR040W</t>
  </si>
  <si>
    <t>GEF1</t>
  </si>
  <si>
    <t>Voltage-gated chloride channel; localized to the golgi, the endosomal system, and plasma membrane; involved in cation homeostasis; highly homologous to vertebrate voltage-gated chloride channels; modulates TBSV model (+) RNA virus replication by regulating copper metabolism</t>
  </si>
  <si>
    <t>YNL024C</t>
  </si>
  <si>
    <t>Putative methyltransferase; has seven beta-strand methyltransferase motif; green fluorescent protein (GFP)-fusion protein localizes to the cytoplasm; despite similarity to methyltransferases, null mutant does not display alterations in lysine methylation pattern</t>
  </si>
  <si>
    <t>YBL082C</t>
  </si>
  <si>
    <t>ALG3</t>
  </si>
  <si>
    <t>Dolichol-P-Man dependent alpha(1-3) mannosyltransferase; involved in the synthesis of dolichol-linked oligosaccharide donor for N-linked glycosylation of proteins</t>
  </si>
  <si>
    <t>YOL126C</t>
  </si>
  <si>
    <t>MDH2</t>
  </si>
  <si>
    <t>Cytoplasmic malate dehydrogenase; one of three isozymes that catalyze interconversion of malate and oxaloacetate; involved in the glyoxylate cycle and gluconeogenesis during growth on two-carbon compounds; interacts with Pck1p and Fbp1</t>
  </si>
  <si>
    <t>YIL010W</t>
  </si>
  <si>
    <t>DOT5</t>
  </si>
  <si>
    <t>Nuclear thiol peroxidase; functions as an alkyl-hydroperoxide reductase during post-diauxic growth</t>
  </si>
  <si>
    <t>YGL179C</t>
  </si>
  <si>
    <t>TOS3</t>
  </si>
  <si>
    <t>Protein kinase; related to and functionally redundant with Elm1p and Sak1p for the phosphorylation and activation of Snf1p; functionally orthologous to LKB1, a mammalian kinase associated with Peutz-Jeghers cancer-susceptibility syndrome; TOS3 has a paralog, SAK1, that arose from the whole genome duplication</t>
  </si>
  <si>
    <t>YCL029C</t>
  </si>
  <si>
    <t>BIK1</t>
  </si>
  <si>
    <t>Microtubule-associated protein; component of the interface between microtubules and kinetochore, involved in sister chromatid separation; essential in polyploid cells but not in haploid or diploid cells; ortholog of mammalian CLIP-170</t>
  </si>
  <si>
    <t>YPR027C</t>
  </si>
  <si>
    <t>YDR287W</t>
  </si>
  <si>
    <t>INM2</t>
  </si>
  <si>
    <t>Inositol monophosphatase; involved in biosynthesis of inositol; enzymatic activity requires magnesium ions and is inhibited by lithium and sodium ions; inm1 inm2 double mutant lacks inositol auxotrophy</t>
  </si>
  <si>
    <t>YNL294C</t>
  </si>
  <si>
    <t>RIM21</t>
  </si>
  <si>
    <t>pH sensor molecule, component of the RIM101 pathway; has a role in cell wall construction and alkaline pH response; is glycosylated and phosphorylated; interacts with Dfg16p and Rim9p to form a pH-sensing complex; localization to the plasma membrane is dependent on Dfg16p and Rim9p; has similarity to A. nidulans PalH</t>
  </si>
  <si>
    <t>YHR031C</t>
  </si>
  <si>
    <t>RRM3</t>
  </si>
  <si>
    <t>DNA helicase involved in rDNA replication and Ty1 transposition; binds to and suppresses DNA damage at G4 motifs in vivo; relieves replication fork pauses at telomeric regions; structurally and functionally related to Pif1p</t>
  </si>
  <si>
    <t>YOL006C</t>
  </si>
  <si>
    <t>TOP1</t>
  </si>
  <si>
    <t>Topoisomerase I; nuclear enzyme that relieves torsional strain in DNA by cleaving and re-sealing the phosphodiester backbone; relaxes both positively and negatively supercoiled DNA; functions in replication, transcription, and recombination; role in processing ribonucleoside monophosphates in genomic DNA into irreversible single-strand breaks</t>
  </si>
  <si>
    <t>YPL250C</t>
  </si>
  <si>
    <t>ICY2</t>
  </si>
  <si>
    <t>Protein of unknown function; mobilized into polysomes upon a shift from a fermentable to nonfermentable carbon source; potential Cdc28p substrate; ICY2 has a paralog, ICY1, that arose from the whole genome duplication</t>
  </si>
  <si>
    <t>YBR232C</t>
  </si>
  <si>
    <t>YER039C-A</t>
  </si>
  <si>
    <t>Putative protein of unknown function; YER039C-A is not an essential gene</t>
  </si>
  <si>
    <t>YJL004C</t>
  </si>
  <si>
    <t>SYS1</t>
  </si>
  <si>
    <t>Integral membrane protein of the Golgi; required for targeting of the Arf-like GTPase Arl3p to the Golgi; multicopy suppressor of ypt6 null mutation</t>
  </si>
  <si>
    <t>YKR043C</t>
  </si>
  <si>
    <t>SHB17</t>
  </si>
  <si>
    <t>Sedoheptulose bisphosphatase involved in riboneogenesis; dephosphorylates sedoheptulose 1,7-bisphosphate, which is converted via the nonoxidative pentose phosphate pathway to ribose-5-phosphate; facilitates the conversion of glycolytic intermediates to pentose phosphate units; also has fructose 1,6-bisphosphatase activity but this is probably not biologically relevant, since deletion does not affect FBP levels; GFP-fusion protein localizes to the cytoplasm and nucleus</t>
  </si>
  <si>
    <t>YPR029C</t>
  </si>
  <si>
    <t>APL4</t>
  </si>
  <si>
    <t>Gamma-adaptin; large subunit of the clathrin-associated protein (AP-1) complex; binds clathrin; involved in vesicle mediated transport</t>
  </si>
  <si>
    <t>YDL237W</t>
  </si>
  <si>
    <t>AIM6</t>
  </si>
  <si>
    <t>Putative protein of unknown function; required for respiratory growth; YDL237W is not an essential gene</t>
  </si>
  <si>
    <t>YMR313C</t>
  </si>
  <si>
    <t>TGL3</t>
  </si>
  <si>
    <t>Bifunctional triacylglycerol lipase and LPE acyltransferase; major lipid particle-localized triacylglycerol (TAG) lipase; catalyzes acylation of lysophosphatidylethanolamine (LPE), a function which is essential for sporulation; protein level and stability of Tgl3p are markedly reduced in the absence of lipid droplets; required with Tgl4p for timely bud formation</t>
  </si>
  <si>
    <t>YER119C</t>
  </si>
  <si>
    <t>AVT6</t>
  </si>
  <si>
    <t>Vacuolar aspartate and glutamate exporter; member of a family of seven genes (AVT1-7) related to vesicular GABA-glycine transporters; involved in compartmentalizing acidic amino acids in response to nitrogen starvation; AVT6 has a paralog, AVT5, that arose from the whole genome duplication</t>
  </si>
  <si>
    <t>YPR028W</t>
  </si>
  <si>
    <t>YOP1</t>
  </si>
  <si>
    <t>Membrane protein that interacts with Yip1p to mediate membrane traffic; interacts with Sey1p to maintain ER morphology; overexpression leads to cell death and accumulation of internal cell membranes; mutants have reduced phosphatidylserine transfer between the ER and mitochondria; forms ER foci upon DNA replication stress</t>
  </si>
  <si>
    <t>YER110C</t>
  </si>
  <si>
    <t>KAP123</t>
  </si>
  <si>
    <t>Karyopherin beta; mediates nuclear import of ribosomal proteins prior to assembly into ribosomes and import of histones H3 and H4; localizes to the nuclear pore, nucleus, and cytoplasm; exhibits genetic interactions with RAI1</t>
  </si>
  <si>
    <t>YAL013W</t>
  </si>
  <si>
    <t>DEP1</t>
  </si>
  <si>
    <t>Component of the Rpd3L histone deacetylase complex; required for diauxic shift-induced histone H2B deposition onto rDNA genes; transcriptional modulator involved in regulation of structural phospholipid biosynthesis genes and metabolically unrelated genes, as well as maintenance of telomeres, mating efficiency, and sporulation</t>
  </si>
  <si>
    <t>YDL025C</t>
  </si>
  <si>
    <t>RTK1</t>
  </si>
  <si>
    <t>Putative protein kinase, potentially phosphorylated by Cdc28p; interacts with ribosome biogenesis factors, Cka2, Gus1 and Arc1; protein abundance increases in response to DNA replication stress</t>
  </si>
  <si>
    <t>YKR031C</t>
  </si>
  <si>
    <t>SPO14</t>
  </si>
  <si>
    <t>Phospholipase D; catalyzes the hydrolysis of phosphatidylcholine, producing choline and phosphatidic acid; involved in Sec14p-independent secretion; required for meiosis and spore formation; differently regulated in secretion and meiosis; participates in transcription initiation and/or early elongation of specific genes; interacts with "foot domain" of RNA polymerase II; deletion results in abnormal CTD-Ser5 phosphorylation of RNA polymerase II at specific promoter regions</t>
  </si>
  <si>
    <t>YOR040W</t>
  </si>
  <si>
    <t>GLO4</t>
  </si>
  <si>
    <t>Mitochondrial glyoxalase II; catalyzes the hydrolysis of S-D-lactoylglutathione into glutathione and D-lactate; GLO4 has a paralog, GLO2, that arose from the whole genome duplication</t>
  </si>
  <si>
    <t>YCL014W</t>
  </si>
  <si>
    <t>BUD3</t>
  </si>
  <si>
    <t>Protein involved in bud-site selection; required for axial budding pattern; localizes with septins to bud neck in mitosis and may constitute an axial landmark for next round of budding</t>
  </si>
  <si>
    <t>YCR100C</t>
  </si>
  <si>
    <t>YPL167C</t>
  </si>
  <si>
    <t>REV3</t>
  </si>
  <si>
    <t>Catalytic subunit of DNA polymerase zeta; involved in translesion synthesis during post-replication repair; required for mutagenesis induced by DNA damage; involved in double-strand break repair; forms a complex with Rev7p, Pol31p and Pol32p</t>
  </si>
  <si>
    <t>YBL065W</t>
  </si>
  <si>
    <t>Dubious open reading frame; unlikely to encode a functional protein, based on available experimental and comparative sequence data; partially overlaps verified ORF SEF1/YBL066C; YBL065W is a non-essential gene</t>
  </si>
  <si>
    <t>YLR319C</t>
  </si>
  <si>
    <t>BUD6</t>
  </si>
  <si>
    <t>Actin- and formin-interacting protein; participates in actin cable assembly and organization as a nucleation-promoting factor (NPF) for formins Bni1p and Bnr1p; a triple helical coiled-coil domain in the C-terminal region interacts with Bni1p; involved in polarized cell growth; isolated as bipolar budding mutant; potential Cdc28p substrate</t>
  </si>
  <si>
    <t>YCL026C-A</t>
  </si>
  <si>
    <t>FRM2</t>
  </si>
  <si>
    <t>Type II nitroreductase, using NADH as reductant; mutants are defective in fatty acid mediated repression of genes involved in fatty acid biosynthesis indicative of a role in lipid signaling; involved in the oxidative stress response; transcription induction by cadmium and selenite indicates a possible role in the metal stress response; expression induced in cells treated with the mycotoxin patulin</t>
  </si>
  <si>
    <t>YPL046C</t>
  </si>
  <si>
    <t>ELC1</t>
  </si>
  <si>
    <t>Elongin C, conserved among eukaryotes; forms a complex with Cul3p that polyubiquitylates monoubiquitylated RNA polymerase II to trigger its proteolysis; plays a role in global genomic repair</t>
  </si>
  <si>
    <t>YDR221W</t>
  </si>
  <si>
    <t>GTB1</t>
  </si>
  <si>
    <t>Glucosidase II beta subunit, forms a complex with alpha subunit Rot2p; involved in removal of two glucose residues from N-linked glycans during glycoprotein biogenesis in the ER; relocalizes from ER to cytoplasm upon DNA replication stress</t>
  </si>
  <si>
    <t>YGL216W</t>
  </si>
  <si>
    <t>KIP3</t>
  </si>
  <si>
    <t>YMR294W-A</t>
  </si>
  <si>
    <t>Dubious open reading frame; unlikely to encode a functional protein, based on available experimental and comparative sequence data; substantially overlaps YMR295C; deletion causes sensitivity to unfolded protein response-inducing agents</t>
  </si>
  <si>
    <t>YJR131W</t>
  </si>
  <si>
    <t>MNS1</t>
  </si>
  <si>
    <t>Alpha-1,2-mannosidase; involved in ER-associated protein degradation (ERAD); catalyzes the removal of one mannose residue from a glycosylated protein, converting the modification from Man9GlcNAc to Man8GlcNAc; catalyzes the last step in glycoprotein maturation in the ER and is critical for ER protein degradation</t>
  </si>
  <si>
    <t>YJR146W</t>
  </si>
  <si>
    <t>Protein of unknown function; expressed at both mRNA and protein levels; partially overlaps HMS2</t>
  </si>
  <si>
    <t>YDL106C</t>
  </si>
  <si>
    <t>PHO2</t>
  </si>
  <si>
    <t>Homeobox transcription factor; regulatory targets include genes involved in phosphate metabolism; binds cooperatively with Pho4p to the PHO5 promoter; phosphorylation of Pho2p facilitates interaction with Pho4p; relocalizes to the cytosol in response to hypoxia</t>
  </si>
  <si>
    <t>YLR032W</t>
  </si>
  <si>
    <t>RAD5</t>
  </si>
  <si>
    <t>DNA helicase/Ubiquitin ligase; involved in error-free branch of DNA damage tolerance (DDT) pathway; proposed to promote replication fork regression during postreplication repair by template switching; stimulates synthesis of free and PCNA-bound polyubiquitin chains by Ubc13p-Mms2p; required for error-prone translesion synthesis; forms nuclear foci upon DNA replication stress; associates with native telomeres, cooperates with homologous recombination in senescent cells</t>
  </si>
  <si>
    <t>YFL042C</t>
  </si>
  <si>
    <t>Putative protein of unknown function; not an essential gene; YFL042C has a paralog, YLR072W, that arose from the whole genome duplication</t>
  </si>
  <si>
    <t>YAL053W</t>
  </si>
  <si>
    <t>FLC2</t>
  </si>
  <si>
    <t>Putative FAD transporter; required for uptake of FAD into endoplasmic reticulum; involved in cell wall maintenance; FLC2 has a paralog, YOR365C, that arose from the whole genome duplication</t>
  </si>
  <si>
    <t>YBL013W</t>
  </si>
  <si>
    <t>FMT1</t>
  </si>
  <si>
    <t>Methionyl-tRNA formyltransferase; catalyzes the formylation of initiator Met-tRNA in mitochondria; potential Cdc28p substrate</t>
  </si>
  <si>
    <t>YDL214C</t>
  </si>
  <si>
    <t>PRR2</t>
  </si>
  <si>
    <t>Serine/threonine protein kinase; inhibits pheromone induced signalling downstream of MAPK, possibly at the level of the Ste12p transcription factor; mutant has increased aneuploidy tolerance; PRR2 has a paralog, NPR1, that arose from the whole genome duplication</t>
  </si>
  <si>
    <t>YDR247W</t>
  </si>
  <si>
    <t>VHS1</t>
  </si>
  <si>
    <t>Cytoplasmic serine/threonine protein kinase; identified as a high-copy suppressor of the synthetic lethality of a sis2 sit4 double mutant, suggesting a role in G1/S phase progression; VHS1 has a paralog, SKS1, that arose from the whole genome duplication</t>
  </si>
  <si>
    <t>YJR051W</t>
  </si>
  <si>
    <t>OSM1</t>
  </si>
  <si>
    <t>Fumarate reductase, catalyzes the reduction of fumarate to succinate; required for the reoxidation of intracellular NADH under anaerobic conditions; mutations cause osmotic sensitivity; OSM1 has a paralog, FRD1, that arose from the whole genome duplication</t>
  </si>
  <si>
    <t>YFL027C</t>
  </si>
  <si>
    <t>GYP8</t>
  </si>
  <si>
    <t>GTPase-activating protein for yeast Rab family members; Ypt1p is the preferred in vitro substrate but also acts on Sec4p, Ypt31p and Ypt32p; involved in the regulation of ER to Golgi vesicle transport</t>
  </si>
  <si>
    <t>YIL067C</t>
  </si>
  <si>
    <t>Uncharacterized protein of unknown function</t>
  </si>
  <si>
    <t>YFR034C</t>
  </si>
  <si>
    <t>PHO4</t>
  </si>
  <si>
    <t>Basic helix-loop-helix (bHLH) transcription factor of the myc-family; activates transcription cooperatively with Pho2p in response to phosphate limitation; binding to 'CACGTG' motif is regulated by chromatin restriction, competitive binding of Cbf1p to the same DNA binding motif and cooperation with Pho2p,; function is regulated by phosphorylation at multiple sites and by phosphate availability</t>
  </si>
  <si>
    <t>YNL191W</t>
  </si>
  <si>
    <t>DUG3</t>
  </si>
  <si>
    <t>Component of glutamine amidotransferase (GATase II); forms a complex with Dug2p to degrade glutathione (GSH) and other peptides containing a gamma-glu-X bond in an alternative pathway to GSH degradation by gamma-glutamyl transpeptidase (Ecm38p)</t>
  </si>
  <si>
    <t>YMR081C</t>
  </si>
  <si>
    <t>ISF1</t>
  </si>
  <si>
    <t>Serine-rich, hydrophilic protein; overexpression suppresses growth defects of hap2, hap3, and hap4 mutants; expression is under glucose control; cotranscribed with NAM7 in a cyp1 mutant; ISF1 has a paralog, MBR1, that arose from the whole genome duplication</t>
  </si>
  <si>
    <t>YDR213W</t>
  </si>
  <si>
    <t>UPC2</t>
  </si>
  <si>
    <t>Sterol regulatory element binding protein; induces transcription of sterol biosynthetic genes and of DAN/TIR gene products; relocates from intracellular membranes to perinuclear foci on sterol depletion; UPC2 has a paralog, ECM22, that arose from the whole genome duplication</t>
  </si>
  <si>
    <t>YBR170C</t>
  </si>
  <si>
    <t>NPL4</t>
  </si>
  <si>
    <t>Substrate-recruiting cofactor of the Cdc48p-Npl4p-Ufd1p segregase; assists Cdc48p in the dislocation of misfolded, polyubiquitinated ERAD substrates that are subsequently delivered to the proteasome for degradation; also involved in the regulated destruction of resident ER membrane proteins, such as HMG-CoA reductase (Hmg1/2p) and cytoplasmic proteins (Fbp1p); role in mobilizing membrane bound transcription factors by regulated ubiquitin/proteasome-dependent processing (RUP)</t>
  </si>
  <si>
    <t>YCR024C</t>
  </si>
  <si>
    <t>SLM5</t>
  </si>
  <si>
    <t>Mitochondrial asparaginyl-tRNA synthetase</t>
  </si>
  <si>
    <t>YJL048C</t>
  </si>
  <si>
    <t>UBX6</t>
  </si>
  <si>
    <t>UBX (ubiquitin regulatory X) domain-containing protein; interacts with Cdc48p, transcription is repressed when cells are grown in media containing inositol and choline; UBX6 has a paralog, UBX7, that arose from the whole genome duplication</t>
  </si>
  <si>
    <t>YJL117W</t>
  </si>
  <si>
    <t>PHO86</t>
  </si>
  <si>
    <t>Endoplasmic reticulum (ER) resident protein; required for ER exit of the high-affinity phosphate transporter Pho84p, specifically required for packaging of Pho84p into COPII vesicles; protein abundance increases in response to DNA replication stress</t>
  </si>
  <si>
    <t>YOR293W</t>
  </si>
  <si>
    <t>RPS10A</t>
  </si>
  <si>
    <t>Protein component of the small (40S) ribosomal subunit; homologous to mammalian ribosomal protein S10, no bacterial homolog; RPS10A has a paralog, RPS10B, that arose from the whole genome duplication</t>
  </si>
  <si>
    <t>YLR420W</t>
  </si>
  <si>
    <t>URA4</t>
  </si>
  <si>
    <t>Dihydroorotase; catalyzes the third enzymatic step in the de novo biosynthesis of pyrimidines, converting carbamoyl-L-aspartate into dihydroorotate</t>
  </si>
  <si>
    <t>YER063W</t>
  </si>
  <si>
    <t>THO1</t>
  </si>
  <si>
    <t>Conserved nuclear RNA-binding protein; specifically binds to transcribed chromatin in a THO- and RNA-dependent manner, genetically interacts with shuttling hnRNP NAB2; overproduction suppresses transcriptional defect caused by hpr1 mutation</t>
  </si>
  <si>
    <t>YHR048W</t>
  </si>
  <si>
    <t>YHK8</t>
  </si>
  <si>
    <t>Presumed antiporter of the major facilitator superfamily; member of the 12-spanner drug:H(+) antiporter DHA1 family; expression of gene is up-regulated in cells exhibiting reduced susceptibility to azoles</t>
  </si>
  <si>
    <t>YER122C</t>
  </si>
  <si>
    <t>GLO3</t>
  </si>
  <si>
    <t>ADP-ribosylation factor GTPase activating protein (ARF GAP); involved in ER-Golgi transport; shares functional similarity with Gcs1p</t>
  </si>
  <si>
    <t>YPL027W</t>
  </si>
  <si>
    <t>SMA1</t>
  </si>
  <si>
    <t>Protein of unknown function involved in prospore membrane assembly; involved in the assembly of the prospore membrane during sporulation; interacts with Spo14p</t>
  </si>
  <si>
    <t>YMR125W</t>
  </si>
  <si>
    <t>STO1</t>
  </si>
  <si>
    <t>Large subunit of the nuclear mRNA cap-binding protein complex; interacts with Npl3p to carry nuclear poly(A)+ mRNA to cytoplasm; also involved in nuclear mRNA degradation and telomere maintenance; orthologous to mammalian CBP80</t>
  </si>
  <si>
    <t>YLR425W</t>
  </si>
  <si>
    <t>TUS1</t>
  </si>
  <si>
    <t>Guanine nucleotide exchange factor (GEF) that modulate Rho1p activity; involved in the cell integrity signaling pathway; interacts with Rgl1p; localization of Tus1p to the bed neck is regulated by Rgl1p; multicopy suppressor of tor2 mutation and ypk1 ypk2 double mutation; potential Cdc28p substrate</t>
  </si>
  <si>
    <t>YDR220C</t>
  </si>
  <si>
    <t>Dubious open reading frame; unlikely to encode a functional protein, based on available experimental and comparative sequence data; null mutant exhibits synthetic phenotype with alpha-synuclein</t>
  </si>
  <si>
    <t>YER030W</t>
  </si>
  <si>
    <t>CHZ1</t>
  </si>
  <si>
    <t>Histone chaperone for Htz1p/H2A-H2B dimer; required for the stabilization of the Chz1p-Htz1-H2B complex; has overlapping function with Nap1p; null mutant displays weak sensitivity to MMS and benomyl; contains a highly conserved CHZ motif; protein abundance increases in response to DNA replication stress</t>
  </si>
  <si>
    <t>YJR119C</t>
  </si>
  <si>
    <t>JHD2</t>
  </si>
  <si>
    <t>JmjC domain family histone demethylase; promotes global demethylation of H3K4 and repression of noncoding intergenic transcription during sporulation; removes methyl groups added by Set1p methyltransferase; negatively regulated by H3K14 acetylation; protein levels regulated by Not4p polyubiquitin-mediated degradation; regulates spore differentiation timing by extending period of active transcription in opposition to programmed global transcriptional quiescence</t>
  </si>
  <si>
    <t>YNL168C</t>
  </si>
  <si>
    <t>FMP41</t>
  </si>
  <si>
    <t>Putative protein of unknown function; GFP-fusion protein is induced in response to the DNA-damaging agent MMS; the authentic, non-tagged protein is detected in highly purified mitochondria in high-throughput studies</t>
  </si>
  <si>
    <t>YNL301C</t>
  </si>
  <si>
    <t>RPL18B</t>
  </si>
  <si>
    <t>Ribosomal 60S subunit protein L18B; homologous to mammalian ribosomal protein L18, no bacterial homolog; RPL18B has a paralog, RPL18A, that arose from the whole genome duplication</t>
  </si>
  <si>
    <t>YMR187C</t>
  </si>
  <si>
    <t>Putative protein of unknown function; YMR187C is not an essential gene</t>
  </si>
  <si>
    <t>YDR031W</t>
  </si>
  <si>
    <t>MIX14</t>
  </si>
  <si>
    <t>Mitochondrial intermembrane space protein of unknown function; required for normal oxygen consumption; contains twin cysteine-x9-cysteine motifs; protein abundance increases in response to DNA replication stress</t>
  </si>
  <si>
    <t>YIR037W</t>
  </si>
  <si>
    <t>HYR1</t>
  </si>
  <si>
    <t>Thiol peroxidase; functions as a hydroperoxide receptor to sense intracellular hydroperoxide levels and transduce a redox signal to the Yap1p transcription factor; HYR1 has a paralog, GPX1, that arose from the whole genome duplication</t>
  </si>
  <si>
    <t>YNL011C</t>
  </si>
  <si>
    <t>Putative protein of unknown function; YNL011C is not an essential gene</t>
  </si>
  <si>
    <t>YHR038W</t>
  </si>
  <si>
    <t>RRF1</t>
  </si>
  <si>
    <t>Mitochondrial ribosome recycling factor; essential for mitochondrial protein synthesis and for the maintenance of the respiratory function of mitochondria</t>
  </si>
  <si>
    <t>YDL167C</t>
  </si>
  <si>
    <t>NRP1</t>
  </si>
  <si>
    <t>Putative RNA binding protein of unknown function; localizes to stress granules induced by glucose deprivation; predicted to be involved in ribosome biogenesis</t>
  </si>
  <si>
    <t>YKL071W</t>
  </si>
  <si>
    <t>Putative protein of unknown function; expression induced in cells treated with the mycotoxin patulin, and also the quinone methide triterpene celastrol; green fluorescent protein (GFP)-fusion protein localizes to the cytoplasm</t>
  </si>
  <si>
    <t>YMR123W</t>
  </si>
  <si>
    <t>PKR1</t>
  </si>
  <si>
    <t>V-ATPase assembly factor; functions with other V-ATPase assembly factors in the ER to efficiently assemble the V-ATPase membrane sector (V0); protein abundance increases in response to DNA replication stress</t>
  </si>
  <si>
    <t>YDL226C</t>
  </si>
  <si>
    <t>GCS1</t>
  </si>
  <si>
    <t>ADP-ribosylation factor GTPase activating protein (ARF GAP); involved in ER-Golgi transport; required for prospore membrane formation; regulates phospholipase Spo14p; shares functional similarity with Glo3p; GCS1 has a paralog, SPS18, that arose from the whole genome duplication</t>
  </si>
  <si>
    <t>YGL115W</t>
  </si>
  <si>
    <t>SNF4</t>
  </si>
  <si>
    <t>Activating gamma subunit of the AMP-activated Snf1p kinase complex; additional subunits of the complex are Snf1p and a Sip1p/Sip2p/Gal83p family member; activates glucose-repressed genes, represses glucose-induced genes; role in sporulation, and peroxisome biogenesis; protein abundance increases in response to DNA replication stress</t>
  </si>
  <si>
    <t>YPL108W</t>
  </si>
  <si>
    <t>Cytoplasmic protein of unknown function; non-essential gene that is induced in a GDH1 deleted strain with altered redox metabolism; GFP-fusion protein is induced in response to the DNA-damaging agent MMS</t>
  </si>
  <si>
    <t>YGL049C</t>
  </si>
  <si>
    <t>TIF4632</t>
  </si>
  <si>
    <t>Translation initiation factor eIF4G; subunit of the mRNA cap-binding protein complex (eIF4F) that also contains eIF4E (Cdc33p); associates with the poly(A)-binding protein Pab1p, also interacts with eIF4A (Tif1p); TIF4632 has a paralog, TIF4631, that arose from the whole genome duplication</t>
  </si>
  <si>
    <t>YJR049C</t>
  </si>
  <si>
    <t>UTR1</t>
  </si>
  <si>
    <t>ATP-NADH kinase; phosphorylates both NAD and NADH; active as a hexamer; enhances the activity of ferric reductase (Fre1p); UTR1 has a paralog, YEF1, that arose from the whole genome duplication</t>
  </si>
  <si>
    <t>YLR011W</t>
  </si>
  <si>
    <t>LOT6</t>
  </si>
  <si>
    <t>FMN-dependent NAD(P)H:quinone reductase; role in apoptosis-like cell death; may be involved in quinone detoxification; expression elevated at low temperature; sequesters the Cin5p transcription factor in the cytoplasm in complex with the proteasome under reducing conditions</t>
  </si>
  <si>
    <t>YER139C</t>
  </si>
  <si>
    <t>RTR1</t>
  </si>
  <si>
    <t>CTD phosphatase; dephosphorylates S5-P in the C-terminal domain of Rpo21p; has a cysteine-rich motif required for function and conserved in eukaryotes; shuttles between the nucleus and cytoplasm; RTR1 has a paralog, RTR2, that arose from the whole genome duplication</t>
  </si>
  <si>
    <t>YKR080W</t>
  </si>
  <si>
    <t>MTD1</t>
  </si>
  <si>
    <t>NAD-dependent 5,10-methylenetetrahydrafolate dehydrogenase; plays a catalytic role in oxidation of cytoplasmic one-carbon units; expression is regulated by Bas1p and Bas2p, repressed by adenine, and may be induced by inositol and choline</t>
  </si>
  <si>
    <t>YML012W</t>
  </si>
  <si>
    <t>ERV25</t>
  </si>
  <si>
    <t>Member of the p24 family involved in ER to Golgi transport; role in misfolded protein quality control; forms a heterotrimeric complex with Erp1, Erp2p, and Emp24,</t>
  </si>
  <si>
    <t>YBR263W</t>
  </si>
  <si>
    <t>SHM1</t>
  </si>
  <si>
    <t>Mitochondrial serine hydroxymethyltransferase; converts serine to glycine plus 5,10 methylenetetrahydrofolate; involved in generating precursors for purine, pyrimidine, amino acid, and lipid biosynthesis; reverse reaction generates serine</t>
  </si>
  <si>
    <t>YML101C</t>
  </si>
  <si>
    <t>CUE4</t>
  </si>
  <si>
    <t>Protein of unknown function; has a CUE domain that binds ubiquitin, which may facilitate intramolecular monoubiquitination; CUE4 has a paralog, CUE1, that arose from the whole genome duplication</t>
  </si>
  <si>
    <t>YJL047C</t>
  </si>
  <si>
    <t>RTT101</t>
  </si>
  <si>
    <t>Cullin subunit of a Roc1p-dependent E3 ubiquitin ligase complex; role in anaphase progression; implicated in Mms22-dependent DNA repair; involved with Mms1p in nonfunctional rRNA decay; modified by the ubiquitin-like protein, Rub1p</t>
  </si>
  <si>
    <t>YDL130W</t>
  </si>
  <si>
    <t>RPP1B</t>
  </si>
  <si>
    <t>Ribosomal protein P1 beta; component of the ribosomal stalk, which is involved in interaction of translational elongation factors with ribosome; free (non-ribosomal) P1 stimulates the phosphorylation of the eIF2 alpha subunit (Sui2p) by Gcn2p; accumulation is regulated by phosphorylation and interaction with the P2 stalk component</t>
  </si>
  <si>
    <t>YBL021C</t>
  </si>
  <si>
    <t>HAP3</t>
  </si>
  <si>
    <t>Subunit of the Hap2p/3p/4p/5p CCAAT-binding complex; complex is heme-activated and glucose-repressed; complex is a transcriptional activator and global regulator of respiratory gene expression; contains sequences contributing to both complex assembly and DNA binding</t>
  </si>
  <si>
    <t>YER162C</t>
  </si>
  <si>
    <t>RAD4</t>
  </si>
  <si>
    <t>Protein that recognizes and binds damaged DNA (with Rad23p) during NER; subunit of Nuclear Excision Repair Factor 2 (NEF2); also involved, with Rad23p, in turnover of ubiquitylated proteins; NER stands for nucleotide excision repair</t>
  </si>
  <si>
    <t>YMR261C</t>
  </si>
  <si>
    <t>TPS3</t>
  </si>
  <si>
    <t>Regulatory subunit of trehalose-6-phosphate synthase/phosphatase; involved in synthesis of storage carbohydrate trehalose; expression is induced by stress conditions and repressed by the Ras-cAMP pathway; TPS3 has a paralog, TSL1, that arose from the whole genome duplication</t>
  </si>
  <si>
    <t>YBR281C</t>
  </si>
  <si>
    <t>DUG2</t>
  </si>
  <si>
    <t>Component of glutamine amidotransferase (GATase II); forms a complex with Dug3p to degrade glutathione (GSH) and other peptides containing a gamma-glu-X bond in an alternative pathway to GSH degradation by gamma-glutamyl transpeptidase (Ecm38p)</t>
  </si>
  <si>
    <t>YOR348C</t>
  </si>
  <si>
    <t>PUT4</t>
  </si>
  <si>
    <t>Proline permease; required for high-affinity transport of proline; also transports the toxic proline analog azetidine-2-carboxylate (AzC); PUT4 transcription is repressed in ammonia-grown cells</t>
  </si>
  <si>
    <t>YKL065C</t>
  </si>
  <si>
    <t>YET1</t>
  </si>
  <si>
    <t>Endoplasmic reticulum transmembrane protein; may interact with ribosomes, based on co-purification experiments; homolog of human BAP31 protein; YET1 has a paralog, YET2, that arose from the whole genome duplication</t>
  </si>
  <si>
    <t>YBR054W</t>
  </si>
  <si>
    <t>YRO2</t>
  </si>
  <si>
    <t>Protein of unknown function with similarity to archaeal rhodopsins; the authentic, non-tagged protein is detected in a phosphorylated state in highly purified mitochondria in high-throughput studies; transcriptionally regulated by Haa1p; YRO2 has a paralog, MRH1, that arose from the whole genome duplication</t>
  </si>
  <si>
    <t>YKR017C</t>
  </si>
  <si>
    <t>HEL1</t>
  </si>
  <si>
    <t>RING finger ubiquitin ligase (E3); involved in ubiquitylation and degradation of excess histones; interacts with Ubc4p and Rad53p; null mutant sensitive to hydroxyurea (HU)</t>
  </si>
  <si>
    <t>YER091C-A</t>
  </si>
  <si>
    <t>YGR023W</t>
  </si>
  <si>
    <t>MTL1</t>
  </si>
  <si>
    <t>Putative plasma membrane sensor; involved in cell integrity signaling and stress response during glucose starvation and oxidative stress; has structural and functional similarity to Mid2p; MTL1 has a paralog, MID2, that arose from the whole genome duplication</t>
  </si>
  <si>
    <t>YBL028C</t>
  </si>
  <si>
    <t>Protein of unknown function that may interact with ribosomes; green fluorescent protein (GFP)-fusion protein localizes to the nucleolus; predicted to be involved in ribosome biogenesis</t>
  </si>
  <si>
    <t>YOL020W</t>
  </si>
  <si>
    <t>TAT2</t>
  </si>
  <si>
    <t>High affinity tryptophan and tyrosine permease; overexpression confers FK506 and FTY720 resistance</t>
  </si>
  <si>
    <t>YFL007W</t>
  </si>
  <si>
    <t>BLM10</t>
  </si>
  <si>
    <t>Proteasome activator; binds the core proteasome (CP) and stimulates proteasome-mediated protein degradation by inducing gate opening; required for sequestering CP into proteasome storage granule (PSG) during quiescent phase and for nuclear import of CP in proliferating cells; required for resistance to bleomycin, may be involved in protecting against oxidative damage; similar to mammalian PA200</t>
  </si>
  <si>
    <t>YPR141C</t>
  </si>
  <si>
    <t>KAR3</t>
  </si>
  <si>
    <t>Minus-end-directed microtubule motor; functions in mitosis and meiosis, localizes to the spindle pole body and localization is dependent on functional Cik1p, required for nuclear fusion during mating; potential Cdc28p substrate</t>
  </si>
  <si>
    <t>YML131W</t>
  </si>
  <si>
    <t>Protein of unknown function; similar to medium chain dehydrogenase/reductases; expression induced by stresses including osmotic shock, DNA damaging agents, and other chemicals; GFP-fusion protein localizes to the cytoplasm; protein abundance increases in response to DNA replication stress</t>
  </si>
  <si>
    <t>YDL067C</t>
  </si>
  <si>
    <t>COX9</t>
  </si>
  <si>
    <t>Subunit VIIa of cytochrome c oxidase (Complex IV); Complex IV is the terminal member of the mitochondrial inner membrane electron transport chain</t>
  </si>
  <si>
    <t>YDR080W</t>
  </si>
  <si>
    <t>VPS41</t>
  </si>
  <si>
    <t>Vacuolar membrane protein that is a subunit of the HOPS complex; essential for membrane docking and fusion at the Golgi-to-endosome and endosome-to-vacuole stages of protein transport; the homotypic vacuole fusion and vacuole protein sorting complex is also known as the HOPS complex</t>
  </si>
  <si>
    <t>YNL027W</t>
  </si>
  <si>
    <t>CRZ1</t>
  </si>
  <si>
    <t>Transcription factor, activates transcription of stress response genes; nuclear localization is positively regulated by calcineurin-mediated dephosphorylation; rapidly localizes to the nucleus under blue light stress</t>
  </si>
  <si>
    <t>YAL061W</t>
  </si>
  <si>
    <t>BDH2</t>
  </si>
  <si>
    <t>Putative medium-chain alcohol dehydrogenase with similarity to BDH1; transcription induced by constitutively active PDR1 and PDR3</t>
  </si>
  <si>
    <t>YML120C</t>
  </si>
  <si>
    <t>NDI1</t>
  </si>
  <si>
    <t>NADH:ubiquinone oxidoreductase; transfers electrons from NADH to ubiquinone in the respiratory chain but does not pump protons, in contrast to the higher eukaryotic multisubunit respiratory complex I; phosphorylated; involved in Mn and H2O2 induced apoptosis; upon apoptotic stress, Ndip is activated in the mitochondria by N-terminal cleavage, and the truncated protein translocates to the cytoplasm to induce apoptosis; homolog of human AMID</t>
  </si>
  <si>
    <t>YFL040W</t>
  </si>
  <si>
    <t>Putative transporter; member of the sugar porter family; YFL040W is not an essential gene</t>
  </si>
  <si>
    <t>YOL060C</t>
  </si>
  <si>
    <t>MAM3</t>
  </si>
  <si>
    <t>Protein required for normal mitochondrial morphology; has similarity to hemolysins</t>
  </si>
  <si>
    <t>YDR214W</t>
  </si>
  <si>
    <t>AHA1</t>
  </si>
  <si>
    <t>Co-chaperone that binds Hsp82p and activates its ATPase activity; plays a role in determining prion variants; similar to Hch1p; expression is regulated by stresses such as heat shock; protein abundance increases in response to DNA replication stress</t>
  </si>
  <si>
    <t>YGL019W</t>
  </si>
  <si>
    <t>CKB1</t>
  </si>
  <si>
    <t>Beta regulatory subunit of casein kinase 2 (CK2); a Ser/Thr protein kinase with roles in cell growth and proliferation; CK2, comprised of CKA1, CKA2, CKB1 and CKB2, has many substrates including transcription factors and all RNA polymerases</t>
  </si>
  <si>
    <t>YOR304W</t>
  </si>
  <si>
    <t>ISW2</t>
  </si>
  <si>
    <t>ATP-dependent DNA translocase involved in chromatin remodeling; ATPase component that, with Itc1p, forms a complex required for repression of a-specific genes, INO1, and early meiotic genes during mitotic growth; the Isw2 complex exhibits basal levels of chromatin binding throughout the genome as well as target-specific chromatin interactions; targeted by Ume6p- and Sua7p-dependent DNA looping to many loci genome-wide</t>
  </si>
  <si>
    <t>YGR015C</t>
  </si>
  <si>
    <t>Putative protein of unknown function; green fluorescent protein (GFP)-fusion protein localizes to the mitochondrion</t>
  </si>
  <si>
    <t>YIL093C</t>
  </si>
  <si>
    <t>RSM25</t>
  </si>
  <si>
    <t>YHL033C</t>
  </si>
  <si>
    <t>RPL8A</t>
  </si>
  <si>
    <t>Ribosomal 60S subunit protein L8A; required for processing of 27SA3 pre-rRNA to 27SB pre-rRNA during assembly of large ribosomal subunit; depletion leads to a turnover of pre-rRNA; L8 binds to Domain I of 25S and 5.8 S rRNAs; mutation results in decreased amounts of free 60S subunits; homologous to mammalian ribosomal protein L7A, no bacterial homolog; RPL8A has a paralog, RPL8B, that arose from the whole genome duplication</t>
  </si>
  <si>
    <t>YIL001W</t>
  </si>
  <si>
    <t>Putative protein of unknown function; contains a BTB/POZ domain which generally function in protein interactions; deletion slightly improved competitive fitness in rich media; GFP-tagged protein is localized to the cytoplasm</t>
  </si>
  <si>
    <t>YER153C</t>
  </si>
  <si>
    <t>PET122</t>
  </si>
  <si>
    <t>Mitochondrial translational activator specific for the COX3 mRNA; acts together with Pet54p and Pet494p; located in the mitochondrial inner membrane</t>
  </si>
  <si>
    <t>YKR105C</t>
  </si>
  <si>
    <t>VBA5</t>
  </si>
  <si>
    <t>Plasma membrane protein of the Major Facilitator Superfamily (MFS); involved in amino acid uptake and drug sensitivity; VBA5 has a paralog, VBA3, that arose from a segmental duplication</t>
  </si>
  <si>
    <t>YDR507C</t>
  </si>
  <si>
    <t>GIN4</t>
  </si>
  <si>
    <t>Protein kinase involved in bud growth and assembly of the septin ring; proposed to have kinase-dependent and kinase-independent activities; undergoes autophosphorylation; similar to Hsl1p; GIN4 has a paralog, KCC4, that arose from the whole genome duplication</t>
  </si>
  <si>
    <t>YDR217C</t>
  </si>
  <si>
    <t>RAD9</t>
  </si>
  <si>
    <t>DNA damage-dependent checkpoint protein; required for cell-cycle arrest in G1/S, intra-S, and G2/M, plays a role in postreplication repair (PRR) pathway; transmits checkpoint signal by activating Rad53p and Chk1p; hyperphosphorylated by Mec1p and Tel1p; multiple cyclin dependent kinase consensus sites and the C-terminal BRCT domain contribute to DNA damage checkpoint activation; Rad9p Chk1 Activating Domain (CAD) is phosphorylated at multiple sites by Cdc28p/Clb2p</t>
  </si>
  <si>
    <t>YDR536W</t>
  </si>
  <si>
    <t>STL1</t>
  </si>
  <si>
    <t>Glycerol proton symporter of the plasma membrane; subject to glucose-induced inactivation, strongly but transiently induced when cells are subjected to osmotic shock</t>
  </si>
  <si>
    <t>YDL059C</t>
  </si>
  <si>
    <t>RAD59</t>
  </si>
  <si>
    <t>Protein involved DNA double-strand break repair; repairs breaks in DNA during vegetative growth via recombination and single-strand annealing; anneals complementary single-stranded DNA; forms nuclear foci upon DNA replication stress; required for loading of Rad52p to DSBs; paralog of Rad52p</t>
  </si>
  <si>
    <t>YDL200C</t>
  </si>
  <si>
    <t>MGT1</t>
  </si>
  <si>
    <t>DNA repair methyltransferase (6-O-methylguanine-DNA methylase); involved in protection against DNA alkylation damage</t>
  </si>
  <si>
    <t>YBL075C</t>
  </si>
  <si>
    <t>SSA3</t>
  </si>
  <si>
    <t>ATPase involved in protein folding and the response to stress; plays a role in SRP-dependent cotranslational protein-membrane targeting and translocation; member of the heat shock protein 70 (HSP70) family; localized to the cytoplasm; SSA3 has a paralog, SSA4, that arose from the whole genome duplication</t>
  </si>
  <si>
    <t>YBL036C</t>
  </si>
  <si>
    <t>Putative non-specific single-domain racemase; based on structural similarity; binds pyridoxal 5'-phosphate; expression of GFP-fusion protein induced in response to the DNA-damaging agent MMS</t>
  </si>
  <si>
    <t>YOL012C</t>
  </si>
  <si>
    <t>HTZ1</t>
  </si>
  <si>
    <t>Histone variant H2AZ; exchanged for histone H2A in nucleosomes by the SWR1 complex; involved in transcriptional regulation through prevention of the spread of silent heterochromatin; Htz1p-containing nucleosomes facilitate RNA Pol II passage by affecting correct assembly and modification status of RNA Pol II elongation complexes and by favoring efficient nucleosome remodeling</t>
  </si>
  <si>
    <t>YPR066W</t>
  </si>
  <si>
    <t>UBA3</t>
  </si>
  <si>
    <t xml:space="preserve">Protein that activates Rub1p (NEDD8) before neddylation; acts together with Ula1p; may play a role in protein degradation; GFP-fusion protein localizes to the cytoplasm in a punctate pattern </t>
  </si>
  <si>
    <t>YBL102W</t>
  </si>
  <si>
    <t>SFT2</t>
  </si>
  <si>
    <t>Tetra-spanning membrane protein found mostly in the late Golgi; non-essential; can suppress some sed5 alleles; may be part of the transport machinery, but precise function is unknown; similar to mammalian syntaxin 5</t>
  </si>
  <si>
    <t>YNR057C</t>
  </si>
  <si>
    <t>BIO4</t>
  </si>
  <si>
    <t>Dethiobiotin synthetase; catalyzes the third step in the biotin biosynthesis pathway; BIO4 is in a cluster of 3 genes (BIO3, BIO4, and BIO5) that mediate biotin synthesis; BIO3 and BIO4 were acquired by horizontal gene transfer (HGT) from bacteria; expression appears to be repressed at low iron levels</t>
  </si>
  <si>
    <t>YBL027W</t>
  </si>
  <si>
    <t>RPL19B</t>
  </si>
  <si>
    <t>Ribosomal 60S subunit protein L19B; rpl19a and rpl19b single null mutations result in slow growth, while the double null mutation is lethal; homologous to mammalian ribosomal protein L19, no bacterial homolog; RPL19B has a paralog, RPL19A, that arose from the whole genome duplication</t>
  </si>
  <si>
    <t>YDL243C</t>
  </si>
  <si>
    <t>AAD4</t>
  </si>
  <si>
    <t>Putative aryl-alcohol dehydrogenase; involved in oxidative stress response; similar to P. chrysosporium aryl-alcohol dehydrogenase; expression induced in cells treated with the mycotoxin patulin</t>
  </si>
  <si>
    <t>YAR029W</t>
  </si>
  <si>
    <t>Member of DUP240 gene family but contains no transmembrane domains; green fluorescent protein (GFP)-fusion protein localizes to the cytoplasm in a punctate pattern</t>
  </si>
  <si>
    <t>YML048W</t>
  </si>
  <si>
    <t>GSF2</t>
  </si>
  <si>
    <t>Endoplasmic reticulum (ER) localized integral membrane protein; may promote secretion of certain hexose transporters, including Gal2p; involved in glucose-dependent repression</t>
  </si>
  <si>
    <t>YER046W-A</t>
  </si>
  <si>
    <t>Dubious open reading frame; unlikely to encode a functional protein, based on available experimental and comparative sequence data; overlaps ORF SAP1/YER047C</t>
  </si>
  <si>
    <t>YML013W</t>
  </si>
  <si>
    <t>UBX2</t>
  </si>
  <si>
    <t>Bridging factor involved in ER-associated protein degradation (ERAD); bridges the cytosolic Cdc48p-Npl1p-Ufd1p ATPase complex and the membrane associated Ssm4p and Hrd1p ubiquitin ligase complexes; contains a UBX (ubiquitin regulatory X) domain and a ubiquitin-associated (UBA) domain; redistributes from the ER to lipid droplets during the diauxic shift and stationary phase; required for the maintenance of lipid homeostasis</t>
  </si>
  <si>
    <t>YDL171C</t>
  </si>
  <si>
    <t>GLT1</t>
  </si>
  <si>
    <t>NAD(+)-dependent glutamate synthase (GOGAT); synthesizes glutamate from glutamine and alpha-ketoglutarate; with Gln1p, forms the secondary pathway for glutamate biosynthesis from ammonia; expression regulated by nitrogen source; assembles into filaments as cells approach stationary phase and under cytosolic acidification and starvation conditions</t>
  </si>
  <si>
    <t>YIL013C</t>
  </si>
  <si>
    <t>PDR11</t>
  </si>
  <si>
    <t>ATP-binding cassette (ABC) transporter; multidrug transporter involved in multiple drug resistance; mediates sterol uptake when sterol biosynthesis is compromised; regulated by Pdr1p; required for anaerobic growth; PDR11 has a paralog, AUS1, that arose from the whole genome duplication</t>
  </si>
  <si>
    <t>YBR185C</t>
  </si>
  <si>
    <t>MBA1</t>
  </si>
  <si>
    <t>Membrane-associated mitochondrial ribosome receptor; forms a complex with Mdm38p that may facilitate recruitment of mRNA-specific translational activators to ribosomes; possible role in protein export from the matrix to inner membrane</t>
  </si>
  <si>
    <t>YJL038C</t>
  </si>
  <si>
    <t>LOH1</t>
  </si>
  <si>
    <t>Protein involved in outer spore wall assembly; likely involved directly in dityrosine layer assembly; proposed role in maintenance of genome integrity; induced during sporulation; repressed during vegetative growth by Sum1p and Hst1p; sequence similar to adjacent ORF, IRC18/YJL037W, and the double mutant irc18 loh1 exhibits reduced dityrosine fluorescence relative to the single mutants</t>
  </si>
  <si>
    <t>YPL055C</t>
  </si>
  <si>
    <t>LGE1</t>
  </si>
  <si>
    <t>Protein of unknown function; null mutant forms abnormally large cells, and homozygous diploid null mutant displays delayed premeiotic DNA synthesis and reduced efficiency of meiotic nuclear division</t>
  </si>
  <si>
    <t>YJL065C</t>
  </si>
  <si>
    <t>DLS1</t>
  </si>
  <si>
    <t>Subunit of ISW2/yCHRAC chromatin accessibility complex; ISW2/yCHRAC also includes Itc1p, Isw2p, and Dpb4p; involved in inheritance of telomeric silencing; DLS1 has a paralog, DPB3, that arose from the whole genome duplication</t>
  </si>
  <si>
    <t>YDL181W</t>
  </si>
  <si>
    <t>INH1</t>
  </si>
  <si>
    <t>Protein that inhibits ATP hydrolysis by the F1F0-ATP synthase; inhibitory function is enhanced by stabilizing proteins Stf1p and Stf2p; has a calmodulin-binding motif and binds calmodulin in vitro; INH1 has a paralog, STF1, that arose from the whole genome duplication</t>
  </si>
  <si>
    <t>YDR033W</t>
  </si>
  <si>
    <t>MRH1</t>
  </si>
  <si>
    <t>Protein that localizes primarily to the plasma membrane; also found at the nuclear envelope; the authentic, non-tagged protein is detected in mitochondria in a phosphorylated state; MRH1 has a paralog, YRO2, that arose from the whole genome duplication</t>
  </si>
  <si>
    <t>YBR001C</t>
  </si>
  <si>
    <t>NTH2</t>
  </si>
  <si>
    <t>Putative neutral trehalase, required for thermotolerance; may mediate resistance to other cellular stresses; NTH2 has a paralog, NTH1, that arose from the whole genome duplication</t>
  </si>
  <si>
    <t>YDL039C</t>
  </si>
  <si>
    <t>PRM7</t>
  </si>
  <si>
    <t>Pheromone-regulated protein; predicted to have one transmembrane segment; promoter contains Gcn4p binding elements</t>
  </si>
  <si>
    <t>YIR033W</t>
  </si>
  <si>
    <t>MGA2</t>
  </si>
  <si>
    <t>ER membrane protein involved in regulation of OLE1 transcription; inactive ER form dimerizes and one subunit is then activated by ubiquitin/proteasome-dependent processing followed by nuclear targeting; MGA2 has a paralog, SPT23, that arose from the whole genome duplication</t>
  </si>
  <si>
    <t>YDL020C</t>
  </si>
  <si>
    <t>RPN4</t>
  </si>
  <si>
    <t>Transcription factor that stimulates expression of proteasome genes; Rpn4p levels are in turn regulated by the 26S proteasome in a negative feedback control mechanism; RPN4 is transcriptionally regulated by various stress responses; relative distribution to the nucleus increases upon DNA replication stress</t>
  </si>
  <si>
    <t>YOL044W</t>
  </si>
  <si>
    <t>PEX15</t>
  </si>
  <si>
    <t>Tail-anchored type II integral peroxisomal membrane protein; required for peroxisome biogenesis; cells lacking Pex15p mislocalize peroxisomal matrix proteins to cytosol; overexpression results in impaired peroxisome assembly</t>
  </si>
  <si>
    <t>YKL048C</t>
  </si>
  <si>
    <t>ELM1</t>
  </si>
  <si>
    <t>Serine/threonine protein kinase that regulates cellular morphogenesis; septin behavior, and cytokinesis; required for the regulation of other kinases, such as Kin4p; forms part of the bud neck ring</t>
  </si>
  <si>
    <t>YER169W</t>
  </si>
  <si>
    <t>RPH1</t>
  </si>
  <si>
    <t>JmjC domain-containing histone demethylase; specifically demethylates H3K36 tri- and dimethyl modification states; associates with actively transcribed (RNAP II) regions in vivo and specifically targets H3K36 in its trimethylation state as its substrate; transcriptional repressor of PHR1; Rph1p phosphorylation during DNA damage is under control of the MEC1-RAD53 pathway; target of stess-induced hormesis; RPH1 has a paralog, GIS1, that arose from the whole genome duplication</t>
  </si>
  <si>
    <t>YHR064C</t>
  </si>
  <si>
    <t>SSZ1</t>
  </si>
  <si>
    <t>Hsp70 protein that interacts with Zuo1p (a DnaJ homolog); interacts with Zuo1p to form a ribosome-associated complex that binds the ribosome via the Zuo1p subunit; also involved in pleiotropic drug resistance via sequential activation of PDR1 and PDR5; binds ATP</t>
  </si>
  <si>
    <t>YHR039C</t>
  </si>
  <si>
    <t>MSC7</t>
  </si>
  <si>
    <t>Protein of unknown function; green fluorescent protein (GFP)-fusion protein localizes to the endoplasmic reticulum; msc7 mutants are defective in directing meiotic recombination events to homologous chromatids</t>
  </si>
  <si>
    <t>YOR035C</t>
  </si>
  <si>
    <t>SHE4</t>
  </si>
  <si>
    <t>Protein containing a UCS (UNC-45/CRO1/SHE4) domain; binds to myosin motor domains to regulate myosin function; involved in endocytosis, polarization of the actin cytoskeleton, and asymmetric mRNA localization</t>
  </si>
  <si>
    <t>YML122C</t>
  </si>
  <si>
    <t>YML012C-A</t>
  </si>
  <si>
    <t>Dubious open reading frame; unlikely to encode a functional protein, based on available experimental and comparative sequence data; partially overlaps the verified gene SEL1</t>
  </si>
  <si>
    <t>YLR025W</t>
  </si>
  <si>
    <t>SNF7</t>
  </si>
  <si>
    <t>One of four subunits of the ESCRT-III complex; involved in the sorting of transmembrane proteins into the multivesicular body (MVB) pathway; recruited from the cytoplasm to endosomal membranes; ESCRT-III stands for endosomal sorting complex required for transport III</t>
  </si>
  <si>
    <t>YKR082W</t>
  </si>
  <si>
    <t>NUP133</t>
  </si>
  <si>
    <t>Subunit of Nup84p subcomplex of nuclear pore complex (NPC); contributes to nucleocytoplasmic transport, NPC biogenesis; is involved in establishment of a normal nucleocytoplasmic concentration gradient of GTPase Gsp1p; also plays roles in several processes that may require localization of genes or chromosomes at nuclear periphery, including double-strand break repair, transcription and chromatin silencing; relocalizes to cytosol in response to hypoxia; homolog of human NUP133</t>
  </si>
  <si>
    <t>YOR051C</t>
  </si>
  <si>
    <t>ETT1</t>
  </si>
  <si>
    <t>Nuclear protein that inhibits replication of Brome mosaic virus; S. cerevisiae is a model system for studying replication of positive-strand RNA viruses in their natural hosts; deletion increases stop codon readthrough</t>
  </si>
  <si>
    <t>YMR192W</t>
  </si>
  <si>
    <t>GYL1</t>
  </si>
  <si>
    <t>Putative GTPase activating protein (GAP) with a role in exocytosis; stimulates Gyp5p GAP activity on Ypt1p, colocalizes with Gyp5p at sites of polarized growth; interacts with Gyp5p, Rvs161p, and Rvs167p; involved in recruiting Rvs167p to the bud tip during polarized growth; increases in abundance and relocalizes from bud neck to cytoplasm upon DNA replication stress; GYL1 has a paralog, GYP5, that arose from the whole genome duplication</t>
  </si>
  <si>
    <t>YJR127C</t>
  </si>
  <si>
    <t>RSF2</t>
  </si>
  <si>
    <t>Zinc-finger protein; involved in transcriptional control of both nuclear and mitochondrial genes, many of which specify products required for glycerol-based growth, respiration, and other functions; RSF2 has a paralog, TDA9, that arose from the whole genome duplication; relocalizes from nucleus to cytoplasm upon DNA replication stress</t>
  </si>
  <si>
    <t>YGL174W</t>
  </si>
  <si>
    <t>BUD13</t>
  </si>
  <si>
    <t>Subunit of the RES complex; RES complex is required for nuclear pre-mRNA retention and splicing; involved in bud-site selection; diploid mutants display a unipolar budding pattern instead of the wild-type bipolar pattern due to a specific defect in MATa1 pre-mRNA splicing which leads to haploid gene expression in diploids</t>
  </si>
  <si>
    <t>YPL113C</t>
  </si>
  <si>
    <t>Glyoxylate reductase; acts on glyoxylate and hydroxypyruvate substrates; YPL113C is not an essential gene</t>
  </si>
  <si>
    <t>YMR140W</t>
  </si>
  <si>
    <t>SIP5</t>
  </si>
  <si>
    <t>Protein of unknown function; interacts with both the Reg1p/Glc7p phosphatase and the Snf1p kinase; forms cytoplasmic foci upon DNA replication stress</t>
  </si>
  <si>
    <t>YPL214C</t>
  </si>
  <si>
    <t>THI6</t>
  </si>
  <si>
    <t>Thiamine-phosphate diphosphorylase and hydroxyethylthiazole kinase; required for thiamine biosynthesis; GFP-fusion protein localizes to the cytoplasm in a punctate pattern</t>
  </si>
  <si>
    <t>YKL051W</t>
  </si>
  <si>
    <t>SFK1</t>
  </si>
  <si>
    <t>Plasma membrane protein that may act to generate normal levels of PI4P; may act together with or upstream of Stt4p; at least partially mediates proper localization of Stt4p to the plasma membrane</t>
  </si>
  <si>
    <t>YDL130W-A</t>
  </si>
  <si>
    <t>STF1</t>
  </si>
  <si>
    <t>Protein involved in regulation of the mitochondrial F1F0-ATP synthase; Stf1p and Stf2p act as stabilizing factors that enhance inhibitory action of the Inh1p protein; protein abundance increases in response to DNA replication stress; STF1 has a paralog, INH1, that arose from the whole genome duplication</t>
  </si>
  <si>
    <t>YJL077C</t>
  </si>
  <si>
    <t>ICS3</t>
  </si>
  <si>
    <t>Protein with a role in processing of secretory proteins; possible role in vacuolar sorting, null mutants are hypersensitive to sortin2</t>
  </si>
  <si>
    <t>YGR176W</t>
  </si>
  <si>
    <t>YKL064W</t>
  </si>
  <si>
    <t>MNR2</t>
  </si>
  <si>
    <t>Vacuolar membrane protein required for magnesium homeostasis; putative magnesium transporter; has similarity to Alr1p and Alr2p, which mediate influx of Mg2+ and other divalent cations</t>
  </si>
  <si>
    <t>YNL275W</t>
  </si>
  <si>
    <t>BOR1</t>
  </si>
  <si>
    <t>Boron efflux transporter of the plasma membrane; binds HCO3-, I-, Br-, NO3- and Cl-; has similarity to the characterized boron efflux transporter A. thaliana BOR1</t>
  </si>
  <si>
    <t>YPR026W</t>
  </si>
  <si>
    <t>ATH1</t>
  </si>
  <si>
    <t>Acid trehalase required for utilization of extracellular trehalose; involved in intracellular trehalose degradation during growth recovery after saline stress</t>
  </si>
  <si>
    <t>YMR280C</t>
  </si>
  <si>
    <t>CAT8</t>
  </si>
  <si>
    <t>Zinc cluster transcriptional activator; necessary for derepression of a variety of genes under non-fermentative growth conditions, active after diauxic shift, binds carbon source responsive elements; relative distribution to the nucleus increases upon DNA replication stress</t>
  </si>
  <si>
    <t>YGR226C</t>
  </si>
  <si>
    <t>Dubious open reading frame; unlikely to encode a functional protein, based on available experimental and comparative sequence data; not conserved in closely related Saccharomyces species; overlaps significantly with a verified ORF, AMA1/YGR225W</t>
  </si>
  <si>
    <t>YDL230W</t>
  </si>
  <si>
    <t>PTP1</t>
  </si>
  <si>
    <t>Phosphotyrosine-specific protein phosphatase; dephosphorylates a broad range of substrates in vivo, including Fpr3p; localized to the cytoplasm and the mitochondria; proposed to be a negative regulator of filamentation</t>
  </si>
  <si>
    <t>YPL184C</t>
  </si>
  <si>
    <t>MRN1</t>
  </si>
  <si>
    <t>RNA-binding protein that may be involved in translational regulation; binds specific categories of mRNAs, including those that contain upstream open reading frames (uORFs) and internal ribosome entry sites (IRES); interacts genetically with chromatin remodelers and splicing factors, linking chromatin state, splicing and as a result mRNA maturation</t>
  </si>
  <si>
    <t>YKR016W</t>
  </si>
  <si>
    <t>YDL182W</t>
  </si>
  <si>
    <t>LYS20</t>
  </si>
  <si>
    <t>Homocitrate synthase isozyme; catalyzes the condensation of acetyl-CoA and alpha-ketoglutarate to form homocitrate, which is the first step in the lysine biosynthesis pathway; LYS20 has a paralog, LYS21, that arose from the whole genome duplication</t>
  </si>
  <si>
    <t>YER047C</t>
  </si>
  <si>
    <t>SAP1</t>
  </si>
  <si>
    <t>Putative ATPase of the AAA family; interacts with the Sin1p transcriptional repressor in the two-hybrid system</t>
  </si>
  <si>
    <t>YDR289C</t>
  </si>
  <si>
    <t>RTT103</t>
  </si>
  <si>
    <t>Protein involved in transcription termination by RNA polymerase II; interacts with exonuclease Rat1p and Rai1p; has an RPR domain (carboxy-terminal domain interacting domain); also involved in regulation of Ty1 transposition</t>
  </si>
  <si>
    <t>YPL013C</t>
  </si>
  <si>
    <t>MRPS16</t>
  </si>
  <si>
    <t>YGR268C</t>
  </si>
  <si>
    <t>HUA1</t>
  </si>
  <si>
    <t>Cytoplasmic protein containing a zinc finger domain; sequence similarity to that of Type I J-proteins; computational analysis of large-scale protein-protein interaction data suggests a possible role in actin patch assembly</t>
  </si>
  <si>
    <t>YBR293W</t>
  </si>
  <si>
    <t>VBA2</t>
  </si>
  <si>
    <t>Permease of basic amino acids in the vacuolar membrane</t>
  </si>
  <si>
    <t>YML058W</t>
  </si>
  <si>
    <t>SML1</t>
  </si>
  <si>
    <t>Ribonucleotide reductase inhibitor; involved in regulating dNTP production; regulated by Mec1p and Rad53p during DNA damage and S phase; SML1 has a paralog, DIF1, that arose from the whole genome duplication</t>
  </si>
  <si>
    <t>YJR150C</t>
  </si>
  <si>
    <t>DAN1</t>
  </si>
  <si>
    <t>Cell wall mannoprotein; has similarity to Tir1p, Tir2p, Tir3p, and Tir4p; expressed under anaerobic conditions, completely repressed during aerobic growth</t>
  </si>
  <si>
    <t>YDR319C</t>
  </si>
  <si>
    <t>YFT2</t>
  </si>
  <si>
    <t>Protein required for normal ER membrane biosynthesis; member of the highly conserved FIT family of proteins involved in triglyceride droplet biosynthesis and homologous to human FIT2; interacts with Sst2p and Hsp82p in high-throughput two-hybrid screens</t>
  </si>
  <si>
    <t>YLR260W</t>
  </si>
  <si>
    <t>LCB5</t>
  </si>
  <si>
    <t>Minor sphingoid long-chain base kinase; possibly involved in synthesis of long-chain base phosphates, which function as signaling molecules; LCB5 has a paralog, LCB4, that arose from the whole genome duplication</t>
  </si>
  <si>
    <t>YJL012C</t>
  </si>
  <si>
    <t>VTC4</t>
  </si>
  <si>
    <t>Vacuolar membrane polyphosphate polymerase; subunit of the vacuolar transporter chaperone (VTC) complex involved in synthesis and transfer of polyP to the vacuole; regulates membrane trafficking; role in non-autophagic vacuolar fusion; protein abundance increases in response to DNA replication stress</t>
  </si>
  <si>
    <t>YBR200W</t>
  </si>
  <si>
    <t>BEM1</t>
  </si>
  <si>
    <t>Protein containing SH3-domains; involved in establishing cell polarity and morphogenesis; functions as a scaffold protein for complexes that include Cdc24p, Ste5p, Ste20p, and Rsr1p</t>
  </si>
  <si>
    <t>YJL112W</t>
  </si>
  <si>
    <t>MDV1</t>
  </si>
  <si>
    <t>Peripheral protein of cytosolic face of mitochondrial outer membrane; required for mitochondrial fission; interacts with Fis1p and with the dynamin-related GTPase Dnm1p; contains WD repeats; MDV1 has a paralog, CAF4, that arose from the whole genome duplication</t>
  </si>
  <si>
    <t>YAL054C</t>
  </si>
  <si>
    <t>ACS1</t>
  </si>
  <si>
    <t>Acetyl-coA synthetase isoform; along with Acs2p, acetyl-coA synthetase isoform is the nuclear source of acetyl-coA for histone acetylation; expressed during growth on nonfermentable carbon sources and under aerobic conditions</t>
  </si>
  <si>
    <t>YOR028C</t>
  </si>
  <si>
    <t>CIN5</t>
  </si>
  <si>
    <t>Basic leucine zipper (bZIP) transcription factor of the yAP-1 family; physically interacts with the Tup1-Cyc8 complex and recruits Tup1p to its targets; mediates pleiotropic drug resistance and salt tolerance; nuclearly localized under oxidative stress and sequestered in the cytoplasm by Lot6p under reducing conditions; CIN5 has a paralog, YAP6, that arose from the whole genome duplication</t>
  </si>
  <si>
    <t>YPL003W</t>
  </si>
  <si>
    <t>ULA1</t>
  </si>
  <si>
    <t>Protein that activates Rub1p (NEDD8) before neddylation; acts together with Uba3p; may play a role in protein degradation</t>
  </si>
  <si>
    <t>YDR109C</t>
  </si>
  <si>
    <t>Putative kinase</t>
  </si>
  <si>
    <t>YER090W</t>
  </si>
  <si>
    <t>TRP2</t>
  </si>
  <si>
    <t>Anthranilate synthase; catalyzes the initial step of tryptophan biosynthesis, forms multifunctional hetero-oligomeric anthranilate synthase:indole-3-glycerol phosphate synthase enzyme complex with Trp3p</t>
  </si>
  <si>
    <t>YBR178W</t>
  </si>
  <si>
    <t>Dubious open reading frame; unlikely to encode a functional protein, based on available experimental and comparative sequence data; partially overlaps the verified gene YBR177C</t>
  </si>
  <si>
    <t>YHL042W</t>
  </si>
  <si>
    <t>YKR066C</t>
  </si>
  <si>
    <t>CCP1</t>
  </si>
  <si>
    <t>Mitochondrial cytochrome-c peroxidase; degrades reactive oxygen species in mitochondria, involved in the response to oxidative stress</t>
  </si>
  <si>
    <t>YML004C</t>
  </si>
  <si>
    <t>GLO1</t>
  </si>
  <si>
    <t>Monomeric glyoxalase I; catalyzes the detoxification of methylglyoxal (a by-product of glycolysis) via condensation with glutathione to produce S-D-lactoylglutathione; expression regulated by methylglyoxal levels and osmotic stress</t>
  </si>
  <si>
    <t>YNL185C</t>
  </si>
  <si>
    <t>MRPL19</t>
  </si>
  <si>
    <t>YNL032W</t>
  </si>
  <si>
    <t>SIW14</t>
  </si>
  <si>
    <t>Tyrosine phosphatase involved in actin organization and endocytosis; localized to the cytoplasm</t>
  </si>
  <si>
    <t>YBR300C</t>
  </si>
  <si>
    <t>Dubious open reading frame; unlikely to encode a functional protein, based on available experimental and comparative sequence data; partially overlaps the verified gene YBR301W; YBR300C is not an essential gene</t>
  </si>
  <si>
    <t>YOR023C</t>
  </si>
  <si>
    <t>AHC1</t>
  </si>
  <si>
    <t>Subunit of the Ada histone acetyltransferase complex; required for structural integrity of the complex</t>
  </si>
  <si>
    <t>YPL241C</t>
  </si>
  <si>
    <t>CIN2</t>
  </si>
  <si>
    <t>GTPase-activating protein (GAP) for Cin4p; tubulin folding factor C involved in beta-tubulin (Tub2p) folding; mutants display increased chromosome loss and benomyl sensitivity; deletion complemented by human GAP, retinitis pigmentosa 2</t>
  </si>
  <si>
    <t>YDR261C</t>
  </si>
  <si>
    <t>EXG2</t>
  </si>
  <si>
    <t>Exo-1,3-beta-glucanase; involved in cell wall beta-glucan assembly; may be anchored to the plasma membrane via a glycosylphosphatidylinositol (GPI) anchor</t>
  </si>
  <si>
    <t>YOL061W</t>
  </si>
  <si>
    <t>PRS5</t>
  </si>
  <si>
    <t>5-phospho-ribosyl-1(alpha)-pyrophosphate synthetase; synthesizes PRPP, which is required for nucleotide, histidine, and tryptophan biosynthesis; one of five related enzymes, which are active as heteromultimeric complexes; forms cytoplasmic foci upon DNA replication stress</t>
  </si>
  <si>
    <t>YLR433C</t>
  </si>
  <si>
    <t>CNA1</t>
  </si>
  <si>
    <t>Calcineurin A; one isoform (the other is Cmp2p) of the catalytic subunit of calcineurin, a Ca++/calmodulin-regulated protein phosphatase which regulates Crz1p (a stress-response transcription factor), the other calcineurin subunit is CNB1; regulates the function of Aly1p alpha-arrestin; CNA1 has a paralog, CMP2, that arose from the whole genome duplication</t>
  </si>
  <si>
    <t>YEL049W</t>
  </si>
  <si>
    <t>PAU2</t>
  </si>
  <si>
    <t xml:space="preserve">Member of the seripauperin multigene family; encoded mainly in subtelomeric region; active during alcoholic fermentation; regulated by anaerobiosis; negatively regulated by oxygen; repressed by heme </t>
  </si>
  <si>
    <t>YDR511W</t>
  </si>
  <si>
    <t>ACN9</t>
  </si>
  <si>
    <t>Protein of the mitochondrial intermembrane space; required for acetate utilization and gluconeogenesis; has orthologs in higher eukaryotes</t>
  </si>
  <si>
    <t>YLR181C</t>
  </si>
  <si>
    <t>VTA1</t>
  </si>
  <si>
    <t>Multivesicular body (MVB) protein; involved in endosomal protein sorting; regulates Vps4p activity by promoting its oligomerization; has an N-terminal Vps60- and Did2- binding domain, a linker region, and a C-terminal Vps4p binding domain</t>
  </si>
  <si>
    <t>YHR177W</t>
  </si>
  <si>
    <t>YMR103C</t>
  </si>
  <si>
    <t>YKR035W-A</t>
  </si>
  <si>
    <t>DID2</t>
  </si>
  <si>
    <t>Class E protein of the vacuolar protein-sorting (Vps) pathway; binds Vps4p and directs it to dissociate ESCRT-III complexes; forms a functional and physical complex with Ist1p; human ortholog may be altered in breast tumors</t>
  </si>
  <si>
    <t>YMR122C</t>
  </si>
  <si>
    <t>YML050W</t>
  </si>
  <si>
    <t>AIM32</t>
  </si>
  <si>
    <t>Putative protein of unknown function; null mutant is viable and displays elevated frequency of mitochondrial genome loss</t>
  </si>
  <si>
    <t>YMR116C</t>
  </si>
  <si>
    <t>ASC1</t>
  </si>
  <si>
    <t>G-protein beta subunit and guanine dissociation inhibitor for Gpa2p; ortholog of RACK1 that inhibits translation; core component of the small (40S) ribosomal subunit; regulates P-body formation induced by replication stress; represses Gcn4p in the absence of amino acid starvation</t>
  </si>
  <si>
    <t>YML096W</t>
  </si>
  <si>
    <t>Putative protein with similarity to asparagine synthetases; green fluorescent protein (GFP)-fusion protein localizes to the cytoplasm; YML096W is not an essential gene and partially overlaps the verified gene RAD10</t>
  </si>
  <si>
    <t>YGL241W</t>
  </si>
  <si>
    <t>KAP114</t>
  </si>
  <si>
    <t>Karyopherin, responsible for nuclear import of specific proteins; cargoes include Spt15p, Sua7p, histones H2A and H2B, and Nap1p; amino terminus shows similarity to those of other importins, particularly Cse1p; localization is primarily nuclear; function is regulated by sumoylation; protein abundance increases in response to DNA replication stress</t>
  </si>
  <si>
    <t>YNL204C</t>
  </si>
  <si>
    <t>SPS18</t>
  </si>
  <si>
    <t>Protein of unknown function, contains a putative zinc-binding domain; expressed during sporulation; SPS18 has a paralog, GCS1, that arose from the whole genome duplication</t>
  </si>
  <si>
    <t>YLR079W</t>
  </si>
  <si>
    <t>SIC1</t>
  </si>
  <si>
    <t>Cyclin-dependent kinase inhibitor (CKI); inhibitor of Cdc28-Clb kinase complexes that controls G1/S phase transition, preventing premature S phase and ensuring genomic integrity; phosphorylated by Clb5/6-Cdk1 and Cln1/2-Cdk1 kinase which regulate timing of Sic1p degradation; phosphorylation targets Sic1p for SCF(CDC4)-dependent turnover; functional homolog of mammalian Kip1</t>
  </si>
  <si>
    <t>YDL052C</t>
  </si>
  <si>
    <t>SLC1</t>
  </si>
  <si>
    <t>1-acyl-sn-glycerol-3-phosphate acyltransferase; catalyzes the acylation of lysophosphatidic acid to form phosphatidic acid, a key intermediate in lipid metabolism; enzymatic activity detected in lipid particles and microsomes</t>
  </si>
  <si>
    <t>YOR347C</t>
  </si>
  <si>
    <t>PYK2</t>
  </si>
  <si>
    <t>Pyruvate kinase; appears to be modulated by phosphorylation; transcription repressed by glucose, and Pyk2p may be active under low glycolytic flux; PYK2 has a paralog, CDC19, that arose from the whole genome duplication</t>
  </si>
  <si>
    <t>YER005W</t>
  </si>
  <si>
    <t>YND1</t>
  </si>
  <si>
    <t>Apyrase with wide substrate specificity; helps prevent inhibition of glycosylation by hydrolyzing nucleoside tri- and diphosphates that inhibit glycotransferases; partially redundant with Gda1p; mediates adenovirus E4orf4-induced toxicity</t>
  </si>
  <si>
    <t>YDR333C</t>
  </si>
  <si>
    <t>RQC1</t>
  </si>
  <si>
    <t>Component of the ribosome quality control complex (RQC); RQC (Rqc1p-Rkr1p-Tae2p-Cdc48p-Npl4p-Ufd1p) is a ribosome-bound complex required for the degradation of polypeptides arising from stalled translation; required along with Rkr1p for recruitment of the Cdc48p-Npl4p-Ufd1p AAA ATPase complex to the RQC</t>
  </si>
  <si>
    <t>YKL200C</t>
  </si>
  <si>
    <t>YPR075C</t>
  </si>
  <si>
    <t>OPY2</t>
  </si>
  <si>
    <t>Integral membrane protein that acts as a membrane anchor for Ste50p; involved in the signaling branch of the high-osmolarity glycerol (HOG) pathway and as a regulator of the filamentous growth pathway; overproduction blocks cell cycle arrest in the presence of mating pheromone; relocalizes from vacuole to plasma membrane upon DNA replication stress</t>
  </si>
  <si>
    <t>YIL071C</t>
  </si>
  <si>
    <t>PCI8</t>
  </si>
  <si>
    <t>Possible shared subunit of Cop9 signalosome (CSN) and eIF3; binds eIF3b subunit Prt1p, has possible dual functions in transcriptional and translational control, contains a PCI (Proteasome-COP9 signalosome (CSN)-eIF3) domain</t>
  </si>
  <si>
    <t>YLR431C</t>
  </si>
  <si>
    <t>ATG23</t>
  </si>
  <si>
    <t>Peripheral membrane protein required for autophagy and CVT; required for cytoplasm-to-vacuole targeting (Cvt) pathway and efficient macroautophagy; cycles between the phagophore assembly site (PAS) and non-PAS locations; forms a complex with Atg9p and Atg27p</t>
  </si>
  <si>
    <t>YBL078C</t>
  </si>
  <si>
    <t>ATG8</t>
  </si>
  <si>
    <t>YER092W</t>
  </si>
  <si>
    <t>IES5</t>
  </si>
  <si>
    <t>Non-essential INO80 chromatin remodeling complex subunit; deletion affects telomere maintenance via recombination</t>
  </si>
  <si>
    <t>YHR009C</t>
  </si>
  <si>
    <t>TDA3</t>
  </si>
  <si>
    <t>Putative oxidoreductase involved in late endosome to Golgi transport; physical and genetical interactions with Btn2p; null mutant is viable, has extended S phase, and sensitive to expression of top1-T722A allele; similar to human FOXRED1</t>
  </si>
  <si>
    <t>YCL076W</t>
  </si>
  <si>
    <t>YMR306C-A</t>
  </si>
  <si>
    <t>Dubious open reading frame; unlikely to encode a functional protein, based on available experimental and comparative sequence data; almost completely overlaps 3' end of ORF FKS3/YMR306W</t>
  </si>
  <si>
    <t>YJR062C</t>
  </si>
  <si>
    <t>NTA1</t>
  </si>
  <si>
    <t>Amidase; removes the amide group from N-terminal asparagine and glutamine residues to generate proteins with N-terminal aspartate and glutamate residues that are targets of ubiquitin-mediated degradation</t>
  </si>
  <si>
    <t>YKL009W</t>
  </si>
  <si>
    <t>MRT4</t>
  </si>
  <si>
    <t>Protein involved in mRNA turnover and ribosome assembly; required at post-transcriptional step for efficient retrotransposition; localizes to the nucleolus</t>
  </si>
  <si>
    <t>YGL243W</t>
  </si>
  <si>
    <t>TAD1</t>
  </si>
  <si>
    <t>tRNA-specific adenosine deaminase; deaminates adenosine-37 to inosine in tRNA-Ala</t>
  </si>
  <si>
    <t>YOR061W</t>
  </si>
  <si>
    <t>CKA2</t>
  </si>
  <si>
    <t>Alpha' catalytic subunit of casein kinase 2 (CK2); CK2 is a Ser/Thr protein kinase with roles in cell growth and proliferation; CK2, comprised of CKA1, CKA2, CKB1 and CKB2, has many substrates including transcription factors and all RNA polymerases; protein abundance increases in response to DNA replication stress; regulates Fkh1p-mediated donor preference during mating-type switching</t>
  </si>
  <si>
    <t>YLR343W</t>
  </si>
  <si>
    <t>GAS2</t>
  </si>
  <si>
    <t>1,3-beta-glucanosyltransferase; involved with Gas4p in spore wall assembly; has similarity to Gas1p</t>
  </si>
  <si>
    <t>YHL029C</t>
  </si>
  <si>
    <t>OCA5</t>
  </si>
  <si>
    <t>Cytoplasmic protein required for replication of Brome mosaic virus; S. cerevisiae is a model system for studying replication of positive-strand RNA viruses in their natural hosts</t>
  </si>
  <si>
    <t>YPR120C</t>
  </si>
  <si>
    <t>CLB5</t>
  </si>
  <si>
    <t>B-type cyclin involved in DNA replication during S phase; activates Cdc28p to promote initiation of DNA synthesis; functions in formation of mitotic spindles along with Clb3p and Clb4p; most abundant during late G1 phase; CLB5 has a paralog, CLB6, that arose from the whole genome duplication</t>
  </si>
  <si>
    <t>YDL115C</t>
  </si>
  <si>
    <t>IWR1</t>
  </si>
  <si>
    <t>RNA polymerase II transport factor, conserved from yeast to humans; also has a role in transporting RNA polymerase III into the nucleus; interacts with most of the RNAP II subunits; nucleo-cytoplasmic shuttling protein; deletion causes hypersensitivity to K1 killer toxin; protein increases in abundance and relocalizes from nucleus to cytoplasm upon DNA replication stress</t>
  </si>
  <si>
    <t>YGR154C</t>
  </si>
  <si>
    <t>GTO1</t>
  </si>
  <si>
    <t>Omega-class glutathione transferase; induced under oxidative stress; putative peroxisomal localization</t>
  </si>
  <si>
    <t>YCR036W</t>
  </si>
  <si>
    <t>RBK1</t>
  </si>
  <si>
    <t>Putative ribokinase</t>
  </si>
  <si>
    <t>YFL018C</t>
  </si>
  <si>
    <t>LPD1</t>
  </si>
  <si>
    <t>Dihydrolipoamide dehydrogenase; the lipoamide dehydrogenase component (E3) of the pyruvate dehydrogenase and 2-oxoglutarate dehydrogenase multi-enzyme complexes; LPD1 has a paralog, IRC15, that arose from the whole genome duplication</t>
  </si>
  <si>
    <t>YPL026C</t>
  </si>
  <si>
    <t>SKS1</t>
  </si>
  <si>
    <t>Putative serine/threonine protein kinase; involved in the adaptation to low concentrations of glucose independent of the SNF3 regulated pathway; SKS1 has a paralog, VHS1, that arose from the whole genome duplication</t>
  </si>
  <si>
    <t>YER007C-A</t>
  </si>
  <si>
    <t>TMA20</t>
  </si>
  <si>
    <t>Protein of unknown function that associates with ribosomes; has a putative RNA binding domain; interacts with Tma22p; null mutant exhibits translation defects; has homology to human oncogene MCT-1; protein abundance increases in response to DNA replication stress</t>
  </si>
  <si>
    <t>YDL184C</t>
  </si>
  <si>
    <t>RPL41A</t>
  </si>
  <si>
    <t>Ribosomal 60S subunit protein L41A; comprises only 25 amino acids; rpl41a rpl41b double null mutant is viable; homologous to mammalian ribosomal protein L41, no bacterial homolog; RPL41A has a paralog, RPL41B, that arose from the whole genome duplication</t>
  </si>
  <si>
    <t>YBR032W</t>
  </si>
  <si>
    <t>YER062C</t>
  </si>
  <si>
    <t>GPP2</t>
  </si>
  <si>
    <t>DL-glycerol-3-phosphate phosphatase involved in glycerol biosynthesis; also known as glycerol-1-phosphatase; induced in response to hyperosmotic or oxidative stress, and during diauxic shift; GPP2 has a paralog, GPP1, that arose from the whole genome duplication</t>
  </si>
  <si>
    <t>YGR164W</t>
  </si>
  <si>
    <t>YDR216W</t>
  </si>
  <si>
    <t>ADR1</t>
  </si>
  <si>
    <t>Carbon source-responsive zinc-finger transcription factor; required for transcription of the glucose-repressed gene ADH2, of peroxisomal protein genes, and of genes required for ethanol, glycerol, and fatty acid utilization</t>
  </si>
  <si>
    <t>YIR039C</t>
  </si>
  <si>
    <t>YPS6</t>
  </si>
  <si>
    <t>Putative GPI-anchored aspartic protease; member of the yapsin family of proteases involved in cell wall growth and maintenance</t>
  </si>
  <si>
    <t>YAL022C</t>
  </si>
  <si>
    <t>FUN26</t>
  </si>
  <si>
    <t>Vacuolar membrane transporter with broad nucleoside selectivity; may regulate balance of nicotinamide riboside (NmR) levels between cytosol and vacuole, contributing to salvage of NmR for use in cytosolic NAD+ synthesis</t>
  </si>
  <si>
    <t>YDR514C</t>
  </si>
  <si>
    <t>Protein of unknown function that localizes to mitochondria; overexpression affects endocytic protein trafficking; YDR514C has a paralog, GFD2, that arose from the whole genome duplication</t>
  </si>
  <si>
    <t>YMR132C</t>
  </si>
  <si>
    <t>JLP2</t>
  </si>
  <si>
    <t>Protein of unknown function; contains sequence that closely resembles a J domain (typified by the E. coli DnaJ protein)</t>
  </si>
  <si>
    <t>YBR048W</t>
  </si>
  <si>
    <t>RPS11B</t>
  </si>
  <si>
    <t>Protein component of the small (40S) ribosomal subunit; homologous to mammalian ribosomal protein S11 and bacterial S17; RPS11B has a paralog, RPS11A, that arose from the whole genome duplication</t>
  </si>
  <si>
    <t>YMR071C</t>
  </si>
  <si>
    <t>TVP18</t>
  </si>
  <si>
    <t>Integral membrane protein; localized to late Golgi vesicles along with the v-SNARE Tlg2p; may interact with ribosomes, based on co-purification experiments</t>
  </si>
  <si>
    <t>YDL180W</t>
  </si>
  <si>
    <t>Putative protein of unknown function; green fluorescent protein (GFP)-fusion protein localizes to the vacuole</t>
  </si>
  <si>
    <t>YCL038C</t>
  </si>
  <si>
    <t>ATG22</t>
  </si>
  <si>
    <t>Vacuolar integral membrane protein required for efflux of amino acids; required for efflux of amino acids during autophagic body breakdown in the vacuole; null mutation causes a gradual loss of viability during starvation</t>
  </si>
  <si>
    <t>YEL063C</t>
  </si>
  <si>
    <t>CAN1</t>
  </si>
  <si>
    <t>Plasma membrane arginine permease; requires phosphatidyl ethanolamine (PE) for localization, exclusively associated with lipid rafts; mutation confers canavanine resistance; CAN1 has a paralog, ALP1, that arose from the whole genome duplication</t>
  </si>
  <si>
    <t>YPL182C</t>
  </si>
  <si>
    <t>Dubious open reading frame; unlikely to encode a functional protein, based on available experimental and comparative sequence data; partially overlaps the verified gene CTI6/YPL181W</t>
  </si>
  <si>
    <t>YIR031C</t>
  </si>
  <si>
    <t>DAL7</t>
  </si>
  <si>
    <t>Malate synthase; can accept butyryl-CoA as acyl-CoA donor in addition to traditional substrate acetyl-CoA; recycles glyoxylate generated during allantoin degradation; expression sensitive to nitrogen catabolite repression and induced by allophanate, an intermediate in allantoin degradation</t>
  </si>
  <si>
    <t>YLR146C</t>
  </si>
  <si>
    <t>SPE4</t>
  </si>
  <si>
    <t>Spermine synthase; required for the biosynthesis of spermine and also involved in biosynthesis of pantothenic acid</t>
  </si>
  <si>
    <t>YAL062W</t>
  </si>
  <si>
    <t>GDH3</t>
  </si>
  <si>
    <t>NADP(+)-dependent glutamate dehydrogenase; synthesizes glutamate from ammonia and alpha-ketoglutarate; rate of alpha-ketoglutarate utilization differs from Gdh1p; expression regulated by nitrogen and carbon sources; GDH3 has a paralog, GDH1, that arose from the whole genome duplication</t>
  </si>
  <si>
    <t>YDL236W</t>
  </si>
  <si>
    <t>PHO13</t>
  </si>
  <si>
    <t>Alkaline phosphatase specific for p-nitrophenyl phosphate; also has protein phosphatase activity</t>
  </si>
  <si>
    <t>YBR291C</t>
  </si>
  <si>
    <t>CTP1</t>
  </si>
  <si>
    <t>Mitochondrial inner membrane citrate transporter; member of the mitochondrial carrier family</t>
  </si>
  <si>
    <t>YIL050W</t>
  </si>
  <si>
    <t>PCL7</t>
  </si>
  <si>
    <t>Pho85p cyclin of the Pho80p subfamily; forms a functional kinase complex with Pho85p which phosphorylates Mmr1p and is regulated by Pho81p; involved in glycogen metabolism, expression is cell-cycle regulated; PCL7 has a paralog, PCL6, that arose from the whole genome duplication</t>
  </si>
  <si>
    <t>YJL110C</t>
  </si>
  <si>
    <t>GZF3</t>
  </si>
  <si>
    <t>GATA zinc finger protein; negatively regulates nitrogen catabolic gene expression by competing with Gat1p for GATA site binding; function requires a repressive carbon source; dimerizes with Dal80p and binds to Tor1p; GZF3 has a paralog, DAL80, that arose from the whole genome duplication</t>
  </si>
  <si>
    <t>YGR266W</t>
  </si>
  <si>
    <t>Protein of unknown function; predicted to contain a single transmembrane domain; mutant has increased aneuploidy tolerance; localized to both the mitochondrial outer membrane and the plasma membrane; protein abundance increases in response to DNA replication stress</t>
  </si>
  <si>
    <t>YGL042C</t>
  </si>
  <si>
    <t>Dubious open reading frame; unlikely to encode a functional protein, based on available experimental and comparative sequence data; not conserved in closely related Saccharomyces species; deletion mutation blocks replication of Brome mosaic virus in S. cerevisiae, but this is likely due to effects on the overlapping gene DST1</t>
  </si>
  <si>
    <t>YKL069W</t>
  </si>
  <si>
    <t>Methionine-R-sulfoxide reductase; reduces the R enantiomer of free Met-SO, in contrast to Ycl033Cp which reduces Met-R-SO in a peptide linkage; has a role in protection against oxidative stress; relative distribution to the nucleus increases upon DNA replication stress</t>
  </si>
  <si>
    <t>YML099C</t>
  </si>
  <si>
    <t>ARG81</t>
  </si>
  <si>
    <t>Zinc finger transcription factor involved in arginine-responsive genes; Zn(2)-Cys(6) binuclear cluster domain type; involved in the regulation of arginine-responsive genes; acts with Arg80p and Arg82p</t>
  </si>
  <si>
    <t>YIL037C</t>
  </si>
  <si>
    <t>PRM2</t>
  </si>
  <si>
    <t>Pheromone-regulated protein; predicted to have 4 transmembrane segments and a coiled coil domain; regulated by Ste12p; required for efficient nuclear fusion</t>
  </si>
  <si>
    <t>YPL198W</t>
  </si>
  <si>
    <t>RPL7B</t>
  </si>
  <si>
    <t>Ribosomal 60S subunit protein L7B; required for processing of 27SA3 pre-rRNA to 27SB pre-rRNA during assembly of large ribosomal subunit; depletion leads to a turnover of pre-rRNA; contains a conserved C-terminal Nucleic acid Binding Domain (NDB2); binds to Domain II of 25S and 5.8S rRNAs; homologous to mammalian ribosomal protein L7 and bacterial L30; RPL7B has a paralog, RPL7A, that arose from the whole genome duplication</t>
  </si>
  <si>
    <t>YLR137W</t>
  </si>
  <si>
    <t>RKM5</t>
  </si>
  <si>
    <t>Protein lysine methyltransferase; monomethylates Lys-46 of the ribosomal large subunit Rpl1a/Rpl1b; member of the seven beta-strand methyltransferase superfamily; orthologs only found among fungal species</t>
  </si>
  <si>
    <t>YOL048C</t>
  </si>
  <si>
    <t>RRT8</t>
  </si>
  <si>
    <t>Protein involved in spore wall assembly; shares similarity with Lds1p and Lds2p and a strain mutant for all 3 genes exhibits reduced dityrosine fluorescence relative to the single mutants; identified in a screen for mutants with increased levels of rDNA transcription; green fluorescent protein (GFP)-fusion protein localizes to lipid particles; protein abundance increases in response to DNA replication stress</t>
  </si>
  <si>
    <t>YJL068C</t>
  </si>
  <si>
    <t>Esterase that can function as an S-formylglutathione hydrolase; non-essential intracellular esterase; may be involved in the detoxification of formaldehyde, which can be metabolized to S-formylglutathione; similar to human esterase D</t>
  </si>
  <si>
    <t>YMR029C</t>
  </si>
  <si>
    <t>FAR8</t>
  </si>
  <si>
    <t>Protein involved in recovery from arrest in response to pheromone; acts in a cell cycle arrest recovery pathway independent from Far1p; interacts with Far3p, Far7p, Far9p, Far10p, and Far11p</t>
  </si>
  <si>
    <t>YDR225W</t>
  </si>
  <si>
    <t>HTA1</t>
  </si>
  <si>
    <t>YGR281W</t>
  </si>
  <si>
    <t>YOR1</t>
  </si>
  <si>
    <t>Plasma membrane ATP-binding cassette (ABC) transporter; multidrug transporter mediates export of many different organic anions including oligomycin; homolog of human cystic fibrosis transmembrane receptor (CFTR)</t>
  </si>
  <si>
    <t>YBL063W</t>
  </si>
  <si>
    <t>KIP1</t>
  </si>
  <si>
    <t>Kinesin-related motor protein; required for mitotic spindle assembly, chromosome segregation, and 2 micron plasmid partitioning; functionally redundant with Cin8p for chromosomal but not plasmid functions</t>
  </si>
  <si>
    <t>YEL020C</t>
  </si>
  <si>
    <t>Protein of unknown function with low sequence identity to Pdc1p; mRNA identified as translated by ribosome profiling data</t>
  </si>
  <si>
    <t>YCL050C</t>
  </si>
  <si>
    <t>APA1</t>
  </si>
  <si>
    <t>AP4A phosphorylase; bifunctional diadenosine 5',5'''-P1,P4-tetraphosphate phosphorylase and ADP sulfurylase involved in catabolism of bis(5'-nucleosidyl) tetraphosphates; catalyzes phosphorolysis of dinucleoside oligophosphates, cleaving substrates' alpha/beta-anhydride bond and introducing Pi into the beta-position of the corresponding NDP formed; protein abundance increases under DNA replication stress; APA1 has a paralog, APA2, that arose from the whole genome duplication</t>
  </si>
  <si>
    <t>YDR277C</t>
  </si>
  <si>
    <t>MTH1</t>
  </si>
  <si>
    <t>Negative regulator of the glucose-sensing signal transduction pathway; required for repression of transcription by Rgt1p; interacts with Rgt1p and the Snf3p and Rgt2p glucose sensors; phosphorylated by Yck1p, triggering Mth1p degradation; MTH1 has a paralog, STD1, that arose from the whole genome duplication</t>
  </si>
  <si>
    <t>YGL211W</t>
  </si>
  <si>
    <t>NCS6</t>
  </si>
  <si>
    <t>Protein required for uridine thiolation of Gln, Lys, and Glu tRNAs; required for the thiolation of uridine at the wobble position of Gln, Lys, and Glu tRNAs; has a role in urmylation and in invasive and pseudohyphal growth; inhibits replication of Brome mosaic virus in S. cerevisiae</t>
  </si>
  <si>
    <t>YER087W</t>
  </si>
  <si>
    <t>AIM10</t>
  </si>
  <si>
    <t>Protein with similarity to tRNA synthetases; non-tagged protein is detected in purified mitochondria; null mutant is viable and displays elevated frequency of mitochondrial genome loss</t>
  </si>
  <si>
    <t>YER129W</t>
  </si>
  <si>
    <t>SAK1</t>
  </si>
  <si>
    <t>Upstream serine/threonine kinase for the SNF1 complex; plays a role in pseudohyphal groth; partially redundant with Elm1p and Tos3p; members of this family have functional orthology with LKB1, a mammalian kinase associated with Peutz-Jeghers cancer-susceptibility syndrome; SAK1 has a paralog, TOS3, that arose from the whole genome duplication</t>
  </si>
  <si>
    <t>YDR524C</t>
  </si>
  <si>
    <t>AGE1</t>
  </si>
  <si>
    <t>ADP-ribosylation factor (ARF) GTPase activating protein (GAP) effector; involved in the secretory and endocytic pathways; contains C2C2H2 cysteine/histidine motif</t>
  </si>
  <si>
    <t>YGL166W</t>
  </si>
  <si>
    <t>CUP2</t>
  </si>
  <si>
    <t>Copper-binding transcription factor; activates transcription of the metallothionein genes CUP1-1 and CUP1-2 in response to elevated copper concentrations; required for regulation of copper genes in response to DNA-damaging reagents; CUP2 has a paralog, HAA1, that arose from the whole genome duplication</t>
  </si>
  <si>
    <t>YKR026C</t>
  </si>
  <si>
    <t>GCN3</t>
  </si>
  <si>
    <t>YGL037C</t>
  </si>
  <si>
    <t>PNC1</t>
  </si>
  <si>
    <t>Nicotinamidase that converts nicotinamide to nicotinic acid; part of the NAD(+) salvage pathway; required for life span extension by calorie restriction; PNC1 expression responds to all known stimuli that extend replicative life span; protein increases in abundance and relative distribution to cytoplasmic foci decreases upon DNA replication stress</t>
  </si>
  <si>
    <t>YML051W</t>
  </si>
  <si>
    <t>GAL80</t>
  </si>
  <si>
    <t>Transcriptional regulator involved in the repression of GAL genes; involved in the repression of GAL genes in the absence of galactose; inhibits transcriptional activation by Gal4p; inhibition relieved by Gal3p or Gal1p binding</t>
  </si>
  <si>
    <t>YML097C</t>
  </si>
  <si>
    <t>VPS9</t>
  </si>
  <si>
    <t>Guanine nucleotide exchange factor (GEF); involved in vesicle-mediated vacuolar transport, including Golgi-endosome trafficking and sorting through the multivesicular body (MVB); specifically stimulates the intrinsic guanine nucleotide exchange activity of Rab family members (Vps21p/Ypt52p/Ypt53p); partially redundant with GEF MUK1; required for localization of the CORVET complex to endosomes; similar to mammalian ras inhibitors; contains a VPS9 domain; binds ubiquitin</t>
  </si>
  <si>
    <t>YDR393W</t>
  </si>
  <si>
    <t>SHE9</t>
  </si>
  <si>
    <t>Protein required for normal mitochondrial morphology; mitochondrial inner membrane protein; may be involved in fission of the inner membrane; forms a homo-oligomeric complex</t>
  </si>
  <si>
    <t>YPL186C</t>
  </si>
  <si>
    <t>UIP4</t>
  </si>
  <si>
    <t>Protein that interacts with Ulp1p; a Ubl (ubiquitin-like protein)-specific protease for Smt3p protein conjugates; detected in a phosphorylated state in the mitochondrial outer membrane; also detected in ER and nuclear envelope</t>
  </si>
  <si>
    <t>YGL204W</t>
  </si>
  <si>
    <t>YDL070W</t>
  </si>
  <si>
    <t>BDF2</t>
  </si>
  <si>
    <t>Protein involved in transcription initiation; acts at TATA-containing promoters; associates with the basal transcription factor TFIID; contains two bromodomains; corresponds to the C-terminal region of mammalian TAF1; redundant with Bdf1p; protein abundance increases in response to DNA replication stress; BDF2 has a paralog, BDF1, that arose from the whole genome duplication</t>
  </si>
  <si>
    <t>YJL022W</t>
  </si>
  <si>
    <t>Dubious open reading frame; unlikely to encode a functional protein, based on available experimental and comparative sequence data; partially overlaps the verified gene PET130</t>
  </si>
  <si>
    <t>YDR072C</t>
  </si>
  <si>
    <t>IPT1</t>
  </si>
  <si>
    <t>Inositolphosphotransferase; involved in synthesis of mannose-(inositol-P)2-ceramide (M(IP)2C), the most abundant sphingolipid; can mutate to resistance to the antifungals syringomycin E and DmAMP1 and to K. lactis zymocin</t>
  </si>
  <si>
    <t>YDL234C</t>
  </si>
  <si>
    <t>GYP7</t>
  </si>
  <si>
    <t>GTPase-activating protein for yeast Rab family members; members include Ypt7p (most effective), Ypt1p, Ypt31p, and Ypt32p (in vitro); involved in vesicle mediated protein trafficking</t>
  </si>
  <si>
    <t>YLR003C</t>
  </si>
  <si>
    <t>CMS1</t>
  </si>
  <si>
    <t>Putative subunit of the 90S preribosome processome complex; overexpression rescues supressor mutant of mcm10; null mutant is viable; relocalizes from nucleus to cytoplasm upon DNA replication stress</t>
  </si>
  <si>
    <t>YML102W</t>
  </si>
  <si>
    <t>CAC2</t>
  </si>
  <si>
    <t>Subunit of chromatin assembly factor I (CAF-1), with Rlf2p and Msi1p; chromatin assembly by CAF-1 is important for multiple processes including silencing at telomeres, mating type loci, and rDNA; maintenance of kinetochore structure, deactivation of the DNA damage checkpoint after DNA repair, and chromatin dynamics during transcription; relocalizes to the cytosol in response to hypoxia</t>
  </si>
  <si>
    <t>YCR068W</t>
  </si>
  <si>
    <t>ATG15</t>
  </si>
  <si>
    <t>Lipase required for intravacuolar lysis of autophagic and Cvt bodies; targeted to intravacuolar vesicles during autophagy via the multivesicular body (MVB) pathway</t>
  </si>
  <si>
    <t>YKL216W</t>
  </si>
  <si>
    <t>URA1</t>
  </si>
  <si>
    <t>Dihydroorotate dehydrogenase; catalyzes the fourth enzymatic step in the de novo biosynthesis of pyrimidines, converting dihydroorotic acid into orotic acid</t>
  </si>
  <si>
    <t>YCL042W</t>
  </si>
  <si>
    <t>YJR125C</t>
  </si>
  <si>
    <t>ENT3</t>
  </si>
  <si>
    <t>Protein containing an N-terminal epsin-like domain; involved in clathrin recruitment and traffic between the Golgi and endosomes; associates with the clathrin adaptor Gga2p</t>
  </si>
  <si>
    <t>YFL034W</t>
  </si>
  <si>
    <t>Putative integral membrane protein that interacts with Rpp0p; Rpp0p is a component of the ribosomal stalk</t>
  </si>
  <si>
    <t>YOR274W</t>
  </si>
  <si>
    <t>MOD5</t>
  </si>
  <si>
    <t>Delta 2-isopentenyl pyrophosphate:tRNA isopentenyl transferase; required for biosynthesis of the modified base isopentenyladenosine in mitochondrial and cytoplasmic tRNAs; gene is nuclear and encodes two isozymic forms; converts to a prion form, and prion conversion contributes to azole antifungal resistance by upregulating ergosterol biosynthesis</t>
  </si>
  <si>
    <t>YCR023C</t>
  </si>
  <si>
    <t>Vacuolar membrane protein of unknown function; member of the multidrug resistance family; YCR023C is not an essential gene</t>
  </si>
  <si>
    <t>YHR013C</t>
  </si>
  <si>
    <t>ARD1</t>
  </si>
  <si>
    <t>Subunit of protein N-terminal acetyltransferase NatA; NatA is comprised of Nat1p, Ard1p, and Nat5p; acetylates many proteins and thus affects telomeric silencing, cell cycle, heat-shock resistance, mating, and sporulation; human Ard1p levels are elevated in cancer cells; protein abundance increases in response to DNA replication stress</t>
  </si>
  <si>
    <t>YPL088W</t>
  </si>
  <si>
    <t>Putative aryl alcohol dehydrogenase; transcription is activated by paralogous transcription factors Yrm1p and Yrr1p along with genes involved in multidrug resistance</t>
  </si>
  <si>
    <t>YOR365C</t>
  </si>
  <si>
    <t>Putative protein of unknown function; not an essential protein; YOR365C has a paralog, FLC2, that arose from the whole genome duplication</t>
  </si>
  <si>
    <t>YOL118C</t>
  </si>
  <si>
    <t>YLR437C</t>
  </si>
  <si>
    <t>DIF1</t>
  </si>
  <si>
    <t>Protein that regulates nuclear localization of Rnr2p and Rnr4p; phosphorylated by Dun1p in response to DNA damage and degraded; N-terminal half shows similarity to S. pombe Spd1 protein; DIF1 has a paralog, SML1, that arose from the whole genome duplication</t>
  </si>
  <si>
    <t>YOL093W</t>
  </si>
  <si>
    <t>TRM10</t>
  </si>
  <si>
    <t>tRNA methyltransferase; methylates the N-1 position of guanine at position 9 in tRNAs; protein abundance increases in response to DNA replication stress; member of the SPOUT (SpoU-TrmD) methyltransferase family; human ortholog TRMT10A plays a role in the pathogenesis of microcephaly and early onset diabetes; an 18-mer originates from the TRM10 locus; genetic analysis shows the 18-mer is the translation regulator</t>
  </si>
  <si>
    <t>YLR436C</t>
  </si>
  <si>
    <t>ECM30</t>
  </si>
  <si>
    <t>Putative protein of unknown function; may play a role in cell wall biosynthesis, mutants have abormal relative levels of mannose and glucose and have Gap1p sorting and transport defects; (GFP)-fusion protein localizes to the cytoplasm</t>
  </si>
  <si>
    <t>YER141W</t>
  </si>
  <si>
    <t>COX15</t>
  </si>
  <si>
    <t>Protein required for the hydroxylation of heme O to form heme A; heme A is an essential prosthetic group for cytochrome c oxidase</t>
  </si>
  <si>
    <t>YBR206W</t>
  </si>
  <si>
    <t>Dubious open reading frame; unlikely to encode a functional protein, based on available experimental and comparative sequence data; partially overlaps the verified gene KTR3</t>
  </si>
  <si>
    <t>YBR104W</t>
  </si>
  <si>
    <t>YMC2</t>
  </si>
  <si>
    <t>Putative mitochondrial inner membrane transporter; proposed role in oleate metabolism and glutamate biosynthesis; member of the mitochondrial carrier (MCF) family; YMC2 has a paralog, YMC1, that arose from the whole genome duplication</t>
  </si>
  <si>
    <t>YDL006W</t>
  </si>
  <si>
    <t>PTC1</t>
  </si>
  <si>
    <t>Type 2C protein phosphatase (PP2C); dephosphorylates Hog1p, inactivating osmosensing MAPK cascade; involved in Fus3p activation during pheromone response; deletion affects precursor tRNA splicing, mitochondrial inheritance, and sporulation</t>
  </si>
  <si>
    <t>YDR198C</t>
  </si>
  <si>
    <t>RKM2</t>
  </si>
  <si>
    <t>Ribosomal protein lysine methyltransferase; responsible for trimethylation of the lysine residue at position 3 of Rpl12Ap and Rpl12Bp</t>
  </si>
  <si>
    <t>YBL081W</t>
  </si>
  <si>
    <t>Non-essential protein of unknown function; null mutation results in a decrease in plasma membrane electron transport</t>
  </si>
  <si>
    <t>YBL104C</t>
  </si>
  <si>
    <t>SEA4</t>
  </si>
  <si>
    <t>Subunit of the SEA (Seh1-associated) complex; SEA is a coatomer-related complex that associates dynamically with the vacuole; has an N-terminal beta-propeller fold and a C-terminal RING motif; promoter contains multiple GCN4 binding sites</t>
  </si>
  <si>
    <t>YMR304W</t>
  </si>
  <si>
    <t>UBP15</t>
  </si>
  <si>
    <t>Ubiquitin-specific protease involved in protein deubiquitination; catalytic activity regulated by an N-terminal TRAF-like domain and and C-terminal sequences; physically interacts with anaphase-promoting complex/cyclosome (APC/C) activator, Cdh1p; forms a complex with AAA peroxins Pex1p and Pex6p</t>
  </si>
  <si>
    <t>YDR522C</t>
  </si>
  <si>
    <t>SPS2</t>
  </si>
  <si>
    <t>Protein expressed during sporulation; SPS2 has a paralog, SPS22, that arose from the whole genome duplication; redundant with Sps22p for organization of the beta-glucan layer of the spore wall; S. pombe ortholog is a spore wall component</t>
  </si>
  <si>
    <t>YML081C-A</t>
  </si>
  <si>
    <t>ATP18</t>
  </si>
  <si>
    <t>Subunit of the mitochondrial F1F0 ATP synthase; F1F0 ATP synthase is a large, evolutionarily conserved enzyme complex required for ATP synthesis; termed subunit I or subunit j; does not correspond to known ATP synthase subunits in other organisms</t>
  </si>
  <si>
    <t>YMR114C</t>
  </si>
  <si>
    <t>Protein of unknown function; may interact with ribosomes, based on co-purification experiments; green fluorescent protein (GFP)-fusion protein localizes to the nucleus and cytoplasm; YMR114C is not an essential gene</t>
  </si>
  <si>
    <t>YNL297C</t>
  </si>
  <si>
    <t>MON2</t>
  </si>
  <si>
    <t>Protein with a role in endocytosis and vacuole integrity; peripheral membrane protein; interacts with and negatively regulates Arl1p; localizes to the endosome; member of the Sec7p family of proteins</t>
  </si>
  <si>
    <t>YNL040W</t>
  </si>
  <si>
    <t>Putative protein of unknown function; has strong similarity to alanyl-tRNA synthases from Eubacteria; null mutant displays decreased translation rate and increased readthrough of premature stop codons; green fluorescent protein (GFP)-fusion protein localizes to the cytoplasm; YNL040W is not an essential gene</t>
  </si>
  <si>
    <t>YDR063W</t>
  </si>
  <si>
    <t>AIM7</t>
  </si>
  <si>
    <t>Protein that interacts with Arp2/3 complex; interacts with Arp2/3 complex to stimulate actin filament debranching and inhibit actin nucleation; has similarity to Cof1p and also to human glia maturation factor (GMF); null mutant displays elevated mitochondrial genome loss</t>
  </si>
  <si>
    <t>YGR260W</t>
  </si>
  <si>
    <t>TNA1</t>
  </si>
  <si>
    <t>High affinity nicotinic acid plasma membrane permease; responsible for uptake of low levels of nicotinic acid; expression of the gene increases in the absence of extracellular nicotinic acid or para-aminobenzoate (PABA)</t>
  </si>
  <si>
    <t>YPR095C</t>
  </si>
  <si>
    <t>SYT1</t>
  </si>
  <si>
    <t>Guanine nucleotide exchange factor (GEF) for Arf proteins; promotes activation of Arl1p, which recruits Imh1p to the Golgi; involved in vesicular transport; member of the Sec7-domain family; contains a PH domain</t>
  </si>
  <si>
    <t>YGR126W</t>
  </si>
  <si>
    <t>Putative protein of unknown function; green fluorescent protein (GFP)-fusion protein localizes to both the cytoplasm and the nucleus and is induced in response to the DNA-damaging agent MMS</t>
  </si>
  <si>
    <t>YLR438W</t>
  </si>
  <si>
    <t>CAR2</t>
  </si>
  <si>
    <t>L-ornithine transaminase (OTAse); catalyzes the second step of arginine degradation, expression is dually-regulated by allophanate induction and a specific arginine induction process; not nitrogen catabolite repression sensitive; protein abundance increases in response to DNA replication stress</t>
  </si>
  <si>
    <t>YCL030C</t>
  </si>
  <si>
    <t>HIS4</t>
  </si>
  <si>
    <t>Multifunctional enzyme containing phosphoribosyl-ATP pyrophosphatase; phosphoribosyl-AMP cyclohydrolase, and histidinol dehydrogenase activities; catalyzes the second, third, ninth and tenth steps in histidine biosynthesis</t>
  </si>
  <si>
    <t>YMR194W</t>
  </si>
  <si>
    <t>RPL36A</t>
  </si>
  <si>
    <t>Ribosomal 60S subunit protein L36A; N-terminally acetylated; binds to 5.8 S rRNA; homologous to mammalian ribosomal protein L36, no bacterial homolog; RPL36A has a paralog, RPL36B, that arose from the whole genome duplication</t>
  </si>
  <si>
    <t>YMR292W</t>
  </si>
  <si>
    <t>GOT1</t>
  </si>
  <si>
    <t>Homodimeric protein that is packaged into COPII vesicles; cycles between the ER and Golgi; involved in secretory transport but not directly required for aspects of transport assayed in vitro; may influence membrane composition</t>
  </si>
  <si>
    <t>YER164W</t>
  </si>
  <si>
    <t>CHD1</t>
  </si>
  <si>
    <t>Chromatin remodeler that regulates various aspects of transcription; acts in in conjunction with Isw1b to regulate chromatin structure and maintain chromatin integrity during transcription elongation by RNAP II by preventing trans-histone exchange over coding regions; contains a chromo domain, a helicase domain and a DNA-binding domain; component of both the SAGA and SLIK complexes</t>
  </si>
  <si>
    <t>YLL049W</t>
  </si>
  <si>
    <t>LDB18</t>
  </si>
  <si>
    <t>Component of the dynactin complex; dynactin is required for dynein activity; null mutant exhibits defects in nuclear migration and spindle orientation and has reduced affinity for alcian blue dye; has homology to mammalian dynactin subunit p24</t>
  </si>
  <si>
    <t>YEL060C</t>
  </si>
  <si>
    <t>PRB1</t>
  </si>
  <si>
    <t>Vacuolar proteinase B (yscB) with H3 N-terminal endopeptidase activity; serine protease of the subtilisin family; involved in protein degradation in the vacuole and required for full protein degradation during sporulation; activity inhibited by Pbi2p; protein abundance increases in response to DNA replication stress; PRB1 has a paralog, YSP3, that arose from the whole genome duplication</t>
  </si>
  <si>
    <t>YNL300W</t>
  </si>
  <si>
    <t>TOS6</t>
  </si>
  <si>
    <t>Glycosylphosphatidylinositol-dependent cell wall protein; expression is periodic and decreases in respone to ergosterol perturbation or upon entry into stationary phase; depletion increases resistance to lactic acid</t>
  </si>
  <si>
    <t>YML009C</t>
  </si>
  <si>
    <t>MRPL39</t>
  </si>
  <si>
    <t>YBR078W</t>
  </si>
  <si>
    <t>ECM33</t>
  </si>
  <si>
    <t>GPI-anchored protein of unknown function; possible role in apical bud growth; GPI-anchoring on the plasma membrane crucial to function; phosphorylated in mitochondria; similar to Sps2p; ECM33 has a paralog, PST1, that arose from the whole genome duplication</t>
  </si>
  <si>
    <t>YIL097W</t>
  </si>
  <si>
    <t>FYV10</t>
  </si>
  <si>
    <t>Subunit of GID complex; involved in proteasome-dependent catabolite inactivation of gluconeogenic enzymes FBPase, PEPCK, and c-MDH; forms dimer with Rmd5p that is then recruited to GID Complex by Gid8p; contains a degenerate RING finger motif needed for GID complex ubiquitin ligase activity in vivo, as well as CTLH and CRA domains; plays role in anti-apoptosis; required for survival upon exposure to K1 killer toxin</t>
  </si>
  <si>
    <t>YNR068C</t>
  </si>
  <si>
    <t>Putative protein of unknown function; exhibits homology to C-terminal end of Bul1p; expressed as a readthrough product of BSC5, the readthrough locus being termed BUL3; the BUL3 readthrough product is involved in ubiquitin-mediated sorting of plasma membrane proteins and interacts with WW domains of Rsp5p in vitro, but in a functionally different way than the non-readthrough form</t>
  </si>
  <si>
    <t>YOL025W</t>
  </si>
  <si>
    <t>LAG2</t>
  </si>
  <si>
    <t>Protein that negatively regulates the SCF E3-ubiquitin ligase; regulates by interacting with and preventing neddyation of the cullin subunit, Cdc53p; longevity determinant that is preferentially expressed in young cells; similar to mammalian Cand1</t>
  </si>
  <si>
    <t>YGL109W</t>
  </si>
  <si>
    <t>Dubious open reading frame; unlikely to encode a functional protein, based on available experimental and comparative sequence data; overlaps the uncharacterized gene YGL108C</t>
  </si>
  <si>
    <t>YGR269W</t>
  </si>
  <si>
    <t>Dubious open reading frame; unlikely to encode a functional protein, based on available experimental and comparative sequence data; partially overlaps the uncharacterized ORF HUA1/YGR268C</t>
  </si>
  <si>
    <t>YNL160W</t>
  </si>
  <si>
    <t>YGP1</t>
  </si>
  <si>
    <t>Cell wall-related secretory glycoprotein; induced by nutrient deprivation-associated growth arrest and upon entry into stationary phase; may be involved in adaptation prior to stationary phase entry; YGP1 has a paralog, SPS100, that arose from the whole genome duplication</t>
  </si>
  <si>
    <t>YGL002W</t>
  </si>
  <si>
    <t>ERP6</t>
  </si>
  <si>
    <t>Member of the p24 family involved in ER to Golgi transport; similar to Emp24p and Erv25p; the authentic, non-tagged protein is detected in highly purified mitochondria in high-throughput studies; ERP6 has a paralog, ERP1, that arose from the whole genome duplication</t>
  </si>
  <si>
    <t>YJR096W</t>
  </si>
  <si>
    <t>Xylose and arabinose reductase; member of the aldo-keto reductase (AKR) family; GFP-fusion protein is induced in response to the DNA-damaging agent MMS</t>
  </si>
  <si>
    <t>YDR482C</t>
  </si>
  <si>
    <t>CWC21</t>
  </si>
  <si>
    <t>Protein involved in RNA splicing by the spliceosome; component of a complex containing Cef1p; interacts genetically with ISY1 and BUD13; may bind RNA; has similarity to S. pombe Cwf21p</t>
  </si>
  <si>
    <t>YER083C</t>
  </si>
  <si>
    <t>GET2</t>
  </si>
  <si>
    <t>Subunit of the GET complex; involved in insertion of proteins into the ER membrane; required for the retrieval of HDEL proteins from the Golgi to the ER in an ERD2 dependent fashion and for meiotic nuclear division</t>
  </si>
  <si>
    <t>YOL014W</t>
  </si>
  <si>
    <t>YOR042W</t>
  </si>
  <si>
    <t>CUE5</t>
  </si>
  <si>
    <t>Ubiquitin-binding protein; contains a CUE domain that binds ubiquitin, which may facilitate intramolecular monoubiquitination; green fluorescent protein (GFP)-fusion protein localizes to the cytoplasm in a punctate pattern; CUE5 has a paralog, DON1, that arose from the whole genome duplication</t>
  </si>
  <si>
    <t>YBR146W</t>
  </si>
  <si>
    <t>MRPS9</t>
  </si>
  <si>
    <t>YBR071W</t>
  </si>
  <si>
    <t>Protein of unknown function found in the cytoplasm and bud neck; mRNA expression may be regulated by the cell cycle and/or cell wall stress; overexpression of YBR071W affects endocytic protein trafficking</t>
  </si>
  <si>
    <t>YBR171W</t>
  </si>
  <si>
    <t>SEC66</t>
  </si>
  <si>
    <t>Non-essential subunit of Sec63 complex; with Sec61 complex, Kar2p/BiP and Lhs1p forms a channel competent for SRP-dependent and post-translational SRP-independent protein targeting and import into the ER; other members are Sec63p, Sec62p, and Sec72p</t>
  </si>
  <si>
    <t>YGL228W</t>
  </si>
  <si>
    <t>SHE10</t>
  </si>
  <si>
    <t>Protein involved in outer spore wall assembly; likely involved directly in dityrosine layer assembly; putative GPI-anchored protein; overexpression causes growth arrest; SHE10 has a paralog, OSW7/YFR039C, that arose from the whole genome duplication and deletion of both SHE10 and OWS7 results in reduced dityrosine fluorescence from the spore wall relative to other mutants</t>
  </si>
  <si>
    <t>YPL200W</t>
  </si>
  <si>
    <t>CSM4</t>
  </si>
  <si>
    <t>Protein required for accurate chromosome segregation during meiosis; involved in meiotic telomere clustering (bouquet formation) and telomere-led rapid prophase movements; functions with meiosis-specific telomere-binding protein Ndj1p; CSM4 has a paralog, MPS2, that arose from the whole genome duplication</t>
  </si>
  <si>
    <t>YLR027C</t>
  </si>
  <si>
    <t>AAT2</t>
  </si>
  <si>
    <t>Cytosolic aspartate aminotransferase involved in nitrogen metabolism; localizes to peroxisomes in oleate-grown cells</t>
  </si>
  <si>
    <t>YKR073C</t>
  </si>
  <si>
    <t>YNL179C</t>
  </si>
  <si>
    <t>Dubious open reading frame; unlikely to encode a functional protein, based on available experimental and comparative sequence data; not conserved in closely related Saccharomyces species; deletion in cyr1 mutant results in loss of stress resistance</t>
  </si>
  <si>
    <t>YDR447C</t>
  </si>
  <si>
    <t>RPS17B</t>
  </si>
  <si>
    <t>Ribosomal protein 51 (rp51) of the small (40s) subunit; homologous to mammalian ribosomal protein S17, no bacterial homolog; RPS17B has a paralog, RPS17A, that arose from the whole genome duplication; protein abundance increases in response to DNA replication stress</t>
  </si>
  <si>
    <t>YPR087W</t>
  </si>
  <si>
    <t>VPS69</t>
  </si>
  <si>
    <t>Dubious open reading frame; unlikely to encode a functional protein, based on available experimental and comparative sequence data; not conserved in closely related Saccharomyces species; 85% of ORF overlaps the verified gene SRP54; deletion causes a vacuolar protein sorting defect</t>
  </si>
  <si>
    <t>YPR051W</t>
  </si>
  <si>
    <t>MAK3</t>
  </si>
  <si>
    <t>Catalytic subunit of the NatC type N-terminal acetyltransferase; involved in subcellular targeting of select N-terminally acetylated substrates to the Golgi apparatus (Arl3p and Grh1p) and the inner nuclear membrane (Trm1p); required for replication of dsRNA virus</t>
  </si>
  <si>
    <t>YMR316W</t>
  </si>
  <si>
    <t>DIA1</t>
  </si>
  <si>
    <t>Protein of unknown function; involved in invasive and pseudohyphal growth; green fluorescent protein (GFP)-fusion protein localizes to the cytoplasm in a punctate pattern</t>
  </si>
  <si>
    <t>YCL045C</t>
  </si>
  <si>
    <t>EMC1</t>
  </si>
  <si>
    <t>Member of conserved endoplasmic reticulum membrane complex; involved in efficient folding of proteins in the ER; null mutant displays induction of the unfolded protein response; interacts with Gal80p; homologous to worm H17B01.4/EMC-1, fly CG2943, and human KIAA0090</t>
  </si>
  <si>
    <t>YNL211C</t>
  </si>
  <si>
    <t>Putative protein of unknown function; green fluorescent protein (GFP)-fusion protein localizes to mitochondria; YNL211C is not an essential gene</t>
  </si>
  <si>
    <t>YGL230C</t>
  </si>
  <si>
    <t>Putative protein of unknown function; non-essential gene</t>
  </si>
  <si>
    <t>YDR332W</t>
  </si>
  <si>
    <t>IRC3</t>
  </si>
  <si>
    <t>Putative RNA helicase of the DEAH/D-box family; null mutant displays increased levels of spontaneous Rad52p foci; green fluorescent protein (GFP)-fusion protein localizes to the mitochondrion</t>
  </si>
  <si>
    <t>YNL249C</t>
  </si>
  <si>
    <t>MPA43</t>
  </si>
  <si>
    <t>YBL072C</t>
  </si>
  <si>
    <t>RPS8A</t>
  </si>
  <si>
    <t>Protein component of the small (40S) ribosomal subunit; homologous to mammalian ribosomal protein S8, no bacterial homolog; RPS8A has a paralog, RPS8B, that arose from the whole genome duplication</t>
  </si>
  <si>
    <t>YPL174C</t>
  </si>
  <si>
    <t>NIP100</t>
  </si>
  <si>
    <t>Large subunit of the dynactin complex; dynactin is involved in partitioning the mitotic spindle between mother and daughter cells; putative ortholog of mammalian p150(glued)</t>
  </si>
  <si>
    <t>YJR133W</t>
  </si>
  <si>
    <t>XPT1</t>
  </si>
  <si>
    <t>Xanthine-guanine phosphoribosyl transferase; required for xanthine utilization and for optimal utilization of guanine</t>
  </si>
  <si>
    <t>YEL043W</t>
  </si>
  <si>
    <t>Predicted cytoskeleton protein involved in intracellular signaling; based on quantitative analysis of protein-protein interaction maps; may interact with ribosomes, based on co-purification studies; contains fibronectin type III domain fold</t>
  </si>
  <si>
    <t>YDL121C</t>
  </si>
  <si>
    <t>Putative protein of unknown function; green fluorescent protein (GFP)-fusion protein localizes to the endoplasmic reticulum; YDL121C is not an essential protein</t>
  </si>
  <si>
    <t>YLL059C</t>
  </si>
  <si>
    <t>YDR017C</t>
  </si>
  <si>
    <t>KCS1</t>
  </si>
  <si>
    <t>Inositol hexakisphosphate and inositol heptakisphosphate kinase; generation of high energy inositol pyrophosphates by Kcs1p is required for many processes such as vacuolar biogenesis, stress response, and telomere maintenance; inositol hexakisphosphate is also known as IP6; inositol heptakisphosphate is also known as IP7</t>
  </si>
  <si>
    <t>YMR326C</t>
  </si>
  <si>
    <t>Dubious open reading frame; unlikely to encode a functional protein, based on available experimental and comparative sequence data; overlaps the telomere on the right arm of chromosome 13</t>
  </si>
  <si>
    <t>YLR015W</t>
  </si>
  <si>
    <t>BRE2</t>
  </si>
  <si>
    <t>Subunit of COMPASS (Set1C) complex; COMPASS methylates Lys4 of histone H3 and functions in silencing at telomeres; has a C-terminal Sdc1 Dpy-30 Interaction (SDI) domain that mediates binding to Sdc1p; similar to trithorax-group protein ASH2L</t>
  </si>
  <si>
    <t>YGL196W</t>
  </si>
  <si>
    <t>DSD1</t>
  </si>
  <si>
    <t>D-serine dehydratase (aka D-serine ammonia-lyase); converts D-serine to pyruvate and ammonia by a reaction dependent on pyridoxal 5'-phosphate and zinc; may play a role in D-serine detoxification; L-serine is not a substrate</t>
  </si>
  <si>
    <t>YDR424C</t>
  </si>
  <si>
    <t>DYN2</t>
  </si>
  <si>
    <t>Cytoplasmic light chain dynein, microtubule motor protein; required for intracellular transport and cell division; involved in mitotic spindle positioning; forms complex with dynein intermediate chain Pac11p that promotes Dyn1p homodimerization, potentiates motor processivity; Dyn2p-Pac11p complex important for interaction of dynein motor complex with dynactin complex; acts as molecular glue to dimerize, stabilize Nup82-Nsp1-Nup159 complex module of cytoplasmic pore filaments</t>
  </si>
  <si>
    <t>YLR095C</t>
  </si>
  <si>
    <t>IOC2</t>
  </si>
  <si>
    <t>Subunit of the Isw1b complex; exhibits nucleosome-stimulated ATPase activity and acts within coding regions to coordinate transcription elongation with termination and processing; contains a PHD finger motif; other complex members are Isw1p and Ioc4p</t>
  </si>
  <si>
    <t>YDR483W</t>
  </si>
  <si>
    <t>KRE2</t>
  </si>
  <si>
    <t>Alpha1,2-mannosyltransferase of the Golgi; involved in protein mannosylation; KRE2 has a paralog, KTR6, that arose from the whole genome duplication</t>
  </si>
  <si>
    <t>YCR065W</t>
  </si>
  <si>
    <t>HCM1</t>
  </si>
  <si>
    <t>Forkhead transcription factor; drives S-phase specific expression of genes involved in chromosome segregation, spindle dynamics, and budding; suppressor of calmodulin mutants with specific SPB assembly defects; telomere maintenance role</t>
  </si>
  <si>
    <t>YBR031W</t>
  </si>
  <si>
    <t>RPL4A</t>
  </si>
  <si>
    <t>Ribosomal 60S subunit protein L4A; N-terminally acetylated; homologous to mammalian ribosomal protein L4 and bacterial L4; RPL4A has a paralog, RPL4B, that arose from the whole genome duplication</t>
  </si>
  <si>
    <t>YAR027W</t>
  </si>
  <si>
    <t>UIP3</t>
  </si>
  <si>
    <t>Putative integral membrane protein of unknown function; interacts with Ulp1p at the nuclear periphery; member of DUP240 gene family</t>
  </si>
  <si>
    <t>YPL272C</t>
  </si>
  <si>
    <t>PBI1</t>
  </si>
  <si>
    <t>Putative protein of unknown function; gene expression induced in response to ketoconazole; YPL272C is not an essential gene</t>
  </si>
  <si>
    <t>YCL005W</t>
  </si>
  <si>
    <t>LDB16</t>
  </si>
  <si>
    <t>Protein of unknown function; null mutants have decreased net negative cell surface charge; GFP-fusion protein expression is induced in response to the DNA-damaging agent MMS; native protein is detected in purified mitochondria</t>
  </si>
  <si>
    <t>YNL307C</t>
  </si>
  <si>
    <t>MCK1</t>
  </si>
  <si>
    <t>Dual-specificity ser/thr and tyrosine protein kinase; roles in chromosome segregation, meiotic entry, genome stability, phosphorylation-dependent protein degradation (Rcn1p and Cdc6p), inhibition of protein kinase A, transcriptional regulation, inhibition of RNA pol III, calcium stress and inhibition of Clb2p-Cdc28p after nuclear division; MCK1 has a paralog, YGK3, that arose from the whole genome duplication</t>
  </si>
  <si>
    <t>YER155C</t>
  </si>
  <si>
    <t>BEM2</t>
  </si>
  <si>
    <t>Rho GTPase activating protein (RhoGAP); involved in the control of cytoskeleton organization and cellular morphogenesis; required for bud emergence; potential GAP for Rho4p</t>
  </si>
  <si>
    <t>YJR008W</t>
  </si>
  <si>
    <t>MHO1</t>
  </si>
  <si>
    <t>Protein of unknown function; inhibits haploid invasive growth when overexpressed; synthetically lethal with phospholipase C (PLC1); expression induced by mild heat-stress on a non-fermentable carbon source, upon entry into stationary phase and upon nitrogen deprivation; repressed by inosine and choline in an Opi1p-dependent manner; highly conserved from bacteria to human; Memo, the human homolog, is an ErbB2 interacting protein with an essential function in cell motility</t>
  </si>
  <si>
    <t>YJR126C</t>
  </si>
  <si>
    <t>VPS70</t>
  </si>
  <si>
    <t>Protein of unknown function involved in vacuolar protein sorting</t>
  </si>
  <si>
    <t>YDL099W</t>
  </si>
  <si>
    <t>BUG1</t>
  </si>
  <si>
    <t>Cis-golgi localized protein involved in ER to Golgi transport; forms a complex with the mammalian GRASP65 homolog, Grh1p; mutants are compromised for the fusion of ER-derived vesicles with Golgi membranes</t>
  </si>
  <si>
    <t>YOR308C</t>
  </si>
  <si>
    <t>SNU66</t>
  </si>
  <si>
    <t>Component of the U4/U6.U5 snRNP complex; involved in pre-mRNA splicing via spliceosome; also required for pre-5S rRNA processing and may act in concert with Rnh70p; has homology to human SART-1</t>
  </si>
  <si>
    <t>YOL030W</t>
  </si>
  <si>
    <t>GAS5</t>
  </si>
  <si>
    <t>1,3-beta-glucanosyltransferase; has similarity to Gas1p; localizes to the cell wall</t>
  </si>
  <si>
    <t>YIL024C</t>
  </si>
  <si>
    <t>Putative protein of unknown function; non-essential gene; expression directly regulated by the metabolic and meiotic transcriptional regulator Ume6p</t>
  </si>
  <si>
    <t>YNL332W</t>
  </si>
  <si>
    <t>THI12</t>
  </si>
  <si>
    <t>Protein involved in synthesis of the thiamine precursor HMP; member of a subtelomeric gene family including THI5, THI11, THI12, and THI13; hydroxymethylpyrimidine is also known as HMP</t>
  </si>
  <si>
    <t>YBR296C</t>
  </si>
  <si>
    <t>PHO89</t>
  </si>
  <si>
    <t>Plasma membrane Na+/Pi cotransporter; active in early growth phase; similar to phosphate transporters of Neurospora crassa; transcription regulated by inorganic phosphate concentrations and Pho4p; mutations in related human transporter genes hPit1 and hPit2 are associated with hyperphosphatemia-induced calcification of vascular tissue and familial idiopathic basal ganglia calcification</t>
  </si>
  <si>
    <t>YLR268W</t>
  </si>
  <si>
    <t>SEC22</t>
  </si>
  <si>
    <t>R-SNARE protein; assembles into SNARE complex with Bet1p, Bos1p and Sed5p; cycles between the ER and Golgi complex; involved in anterograde and retrograde transport between the ER and Golgi; synaptobrevin homolog</t>
  </si>
  <si>
    <t>YDR446W</t>
  </si>
  <si>
    <t>ECM11</t>
  </si>
  <si>
    <t>Meiosis-specific protein; component of the Synaptonemal Complex (SC) along with Gmc2p; required for efficient crossover formation and for the efficient loading of the SC transverse filament protein, Zip1p; is SUMOlytaed in a Gmc2p manner, and SUMOylation is required for its function in meiosis; GFP fusion protein is present in discrete clusters in the nucleus throughout mitosis; may be involved in maintaining chromatin structure</t>
  </si>
  <si>
    <t>YLR263W</t>
  </si>
  <si>
    <t>RED1</t>
  </si>
  <si>
    <t>YHR016C</t>
  </si>
  <si>
    <t>YSC84</t>
  </si>
  <si>
    <t>Actin-binding protein; involved in bundling of actin filaments and endocytosis of actin cortical patches; activity stimulated by Las17p; contains SH3 domain similar to Rvs167p; YSC84 has a paralog, LSB3, that arose from the whole genome duplication</t>
  </si>
  <si>
    <t>YPR199C</t>
  </si>
  <si>
    <t>ARR1</t>
  </si>
  <si>
    <t>Transcriptional activator of the basic leucine zipper (bZIP) family; required for transcription of genes involved in resistance to arsenic compounds</t>
  </si>
  <si>
    <t>YJR104C</t>
  </si>
  <si>
    <t>SOD1</t>
  </si>
  <si>
    <t>Cytosolic copper-zinc superoxide dismutase; detoxifies superoxide; stabilizes Yck1p and Yck2p kinases in glucose to repress respiration; phosphorylated by Dun1p and enters the nucleus under oxidative stress to promote transcription of stress response genes; human ortholog implicated in ALS; abundance increases under DNA replication stress and during exposure to boric acid; localization of a fraction to the mitochondrial intermembrane space is modulated by the MICOS complex</t>
  </si>
  <si>
    <t>YDR003W</t>
  </si>
  <si>
    <t>RCR2</t>
  </si>
  <si>
    <t>Vacuolar protein; presumably functions within the endosomal-vacuolar trafficking pathway, affecting events that determine whether plasma membrane proteins are degraded or routed to the plasma membrane; RCR2 has a paralog, RCR1, that arose from the whole genome duplication</t>
  </si>
  <si>
    <t>YDR411C</t>
  </si>
  <si>
    <t>DFM1</t>
  </si>
  <si>
    <t>Endoplasmic reticulum (ER) localized protein; involved in ER-associated protein degradation (ERAD), ER stress, and homeostasis; interacts with components of ERAD-L and ERAD-C and Cdc48p; derlin-like family member similar to Der1p</t>
  </si>
  <si>
    <t>YFL044C</t>
  </si>
  <si>
    <t>OTU1</t>
  </si>
  <si>
    <t>Deubiquitylation enzyme that binds to the chaperone-ATPase Cdc48p; may contribute to regulation of protein degradation by deubiquitylating substrates that have been ubiquitylated by Ufd2p; member of the Ovarian Tumor (OTU) family; protein abundance increases in response to DNA replication stress</t>
  </si>
  <si>
    <t>YDR291W</t>
  </si>
  <si>
    <t>HRQ1</t>
  </si>
  <si>
    <t>3'-5' DNA helicase that has DNA strand annealing activity; helicase activity is stimulated by fork structure and 3'-tail length of substrates; acts with Rad4p in nucleotide-excision repair; belongs to the widely conserved RecQ family of proteins which are involved in maintaining genomic integrity; similar to the human RecQ4p implicated in Rothmund-Thomson syndrome (RTS)</t>
  </si>
  <si>
    <t>YLR287C</t>
  </si>
  <si>
    <t>Putative protein of unknown function; green fluorescent protein (GFP)-fusion protein localizes to the cytoplasm; YLR287C is not an essential gene</t>
  </si>
  <si>
    <t>YNL330C</t>
  </si>
  <si>
    <t>RPD3</t>
  </si>
  <si>
    <t>Histone deacetylase, component of both the Rpd3S and Rpd3L complexes; regulates transcription, silencing, autophagy and other processes by influencing chromatin remodeling; forms at least two different complexes which have distinct functions and members; Rpd3(L) recruitment to the subtelomeric region is regulated by interaction with the arginine methyltransferase, Hmt1p</t>
  </si>
  <si>
    <t>YJL094C</t>
  </si>
  <si>
    <t>KHA1</t>
  </si>
  <si>
    <t>Putative K+/H+ antiporter; has a probable role in intracellular cation homeostasis; localized to Golgi vesicles and detected in highly purified mitochondria in high-throughput studies</t>
  </si>
  <si>
    <t>YMR067C</t>
  </si>
  <si>
    <t>UBX4</t>
  </si>
  <si>
    <t>UBX domain-containing protein that interacts with Cdc48p; involved in degradation of polyubiquitinated proteins via the ERAD (ER-associated degradation) pathway; modulates the Cdc48p-Nplp-Ufd1p AAA ATPase complex during its role in delivery of misfolded proteins to the proteasome; protein abundance increases in response to DNA replication stress</t>
  </si>
  <si>
    <t>YKR072C</t>
  </si>
  <si>
    <t>SIS2</t>
  </si>
  <si>
    <t>Negative regulatory subunit of protein phosphatase 1 (Ppz1p); involved in coenzyme A biosynthesis; subunit of phosphopantothenoylcysteine decarboxylase (PPCDC: Cab3p, Sis2p, Vhs3p) complex and the CoA-Synthesizing Protein Complex (CoA-SPC: Cab2p, Cab3p, Cab4p, Cab5p, Sis2p and Vhs3p); SIS2 has a paralog, VHS3, that arose from the whole genome duplication</t>
  </si>
  <si>
    <t>YJR118C</t>
  </si>
  <si>
    <t>ILM1</t>
  </si>
  <si>
    <t>Protein of unknown function; may be involved in mitochondrial DNA maintenance; required for slowed DNA synthesis-induced filamentous growth</t>
  </si>
  <si>
    <t>YDR265W</t>
  </si>
  <si>
    <t>PEX10</t>
  </si>
  <si>
    <t>Peroxisomal membrane E3 ubiquitin ligase; required for for Ubc4p-dependent Pex5p ubiquitination and peroxisomal matrix protein import; contains zinc-binding RING domain; mutations in human homolog cause various peroxisomal disorders</t>
  </si>
  <si>
    <t>YMR250W</t>
  </si>
  <si>
    <t>GAD1</t>
  </si>
  <si>
    <t>Glutamate decarboxylase; converts glutamate into gamma-aminobutyric acid (GABA) during glutamate catabolism; involved in response to oxidative stress</t>
  </si>
  <si>
    <t>YPR148C</t>
  </si>
  <si>
    <t>Protein of unknown function; may interact with ribosomes, based on co-purification experiments; green fluorescent protein (GFP)-fusion protein localizes to the cytoplasm in a punctate pattern</t>
  </si>
  <si>
    <t>YGR014W</t>
  </si>
  <si>
    <t>MSB2</t>
  </si>
  <si>
    <t>Mucin family member involved in signaling; functions in the Cdc42p- and MAP kinase-dependent filamentous growth signaling pathway; is processed into secreted and cell-associated forms by the aspartyl protease, Yps1p; also functions as an osmosensor in parallel to the Sho1p-mediated pathway; potential Cdc28p substrate</t>
  </si>
  <si>
    <t>YER098W</t>
  </si>
  <si>
    <t>UBP9</t>
  </si>
  <si>
    <t>Ubiquitin-specific protease that cleaves ubiquitin-protein fusions; UBP9 has a paralog, UBP13, that arose from the whole genome duplication</t>
  </si>
  <si>
    <t>YIL045W</t>
  </si>
  <si>
    <t>PIG2</t>
  </si>
  <si>
    <t>Putative type-1 protein phosphatase targeting subunit; tethers Glc7p type-1 protein phosphatase to Gsy2p glycogen synthase; PIG2 has a paralog, GIP2, that arose from the whole genome duplication</t>
  </si>
  <si>
    <t>YDR282C</t>
  </si>
  <si>
    <t>YCL044C</t>
  </si>
  <si>
    <t>MGR1</t>
  </si>
  <si>
    <t>Subunit of the mitochondrial (mt) i-AAA protease supercomplex; i-AAA degrades misfolded mitochondrial proteins; forms a subcomplex with Mgr3p that binds to substrates to facilitate proteolysis; required for growth of cells lacking mtDNA</t>
  </si>
  <si>
    <t>YBR066C</t>
  </si>
  <si>
    <t>NRG2</t>
  </si>
  <si>
    <t>Transcriptional repressor; mediates glucose repression and negatively regulates filamentous growth; NRG2 has a paralog, NRG1, that arose from the whole genome duplication</t>
  </si>
  <si>
    <t>YPL259C</t>
  </si>
  <si>
    <t>APM1</t>
  </si>
  <si>
    <t>Mu1-like medium subunit of the AP-1 complex; binds clathrin; involved in clathrin-dependent Golgi protein sorting; the AP-1 complex is the clathrin-associated protein complex</t>
  </si>
  <si>
    <t>YHR032W</t>
  </si>
  <si>
    <t>ERC1</t>
  </si>
  <si>
    <t>Member of the multi-drug and toxin extrusion (MATE) family; the MATE family is part of the multidrug/oligosaccharidyl-lipid/polysaccharide (MOP) exporter superfamily; overproduction confers ethionine resistance and accumulation of S-adenosylmethionine</t>
  </si>
  <si>
    <t>YEL027W</t>
  </si>
  <si>
    <t>VMA3</t>
  </si>
  <si>
    <t>Proteolipid subunit c of the V0 domain of vacuolar H(+)-ATPase; dicyclohexylcarbodiimide binding subunit; required for vacuolar acidification and important for copper and iron metal ion homeostasis</t>
  </si>
  <si>
    <t>YNR063W</t>
  </si>
  <si>
    <t>Putative zinc-cluster protein of unknown function</t>
  </si>
  <si>
    <t>YPL132W</t>
  </si>
  <si>
    <t>COX11</t>
  </si>
  <si>
    <t>Protein required for delivery of copper to Cox1p; mitochondrial inner membrane protein; association with mitochondrial ribosomes suggests that copper delivery may occur during translation of Cox1p</t>
  </si>
  <si>
    <t>YER032W</t>
  </si>
  <si>
    <t>FIR1</t>
  </si>
  <si>
    <t>YBR023C</t>
  </si>
  <si>
    <t>CHS3</t>
  </si>
  <si>
    <t>Chitin synthase III; catalyzes the transfer of N-acetylglucosamine (GlcNAc) to chitin; required for synthesis of the majority of cell wall chitin, the chitin ring during bud emergence, and spore wall chitosan; contains overlapping di-leucine and di-acidic signals that mediate, respectively, intracellular trafficking by AP-1 and trafficking to plasma membrane by exomer complex; requires AP-3 complex for its intracellular retention</t>
  </si>
  <si>
    <t>YAL059W</t>
  </si>
  <si>
    <t>ECM1</t>
  </si>
  <si>
    <t>Pre-ribosomal factor involved in 60S ribosomal protein subunit export; associates with the pre-60S particle; shuttles between the nucleus and cytoplasm</t>
  </si>
  <si>
    <t>YGR256W</t>
  </si>
  <si>
    <t>GND2</t>
  </si>
  <si>
    <t>6-phosphogluconate dehydrogenase (decarboxylating); catalyzes an NADPH regenerating reaction in the pentose phosphate pathway; required for growth on D-glucono-delta-lactone; GND2 has a paralog, GND1, that arose from the whole genome duplication</t>
  </si>
  <si>
    <t>YMR141C</t>
  </si>
  <si>
    <t>YDL239C</t>
  </si>
  <si>
    <t>ADY3</t>
  </si>
  <si>
    <t>Protein required for spore wall formation; thought to mediate assembly of a Don1p-containing structure at the leading edge of the prospore membrane via interaction with spindle pole body components; potentially phosphorylated by Cdc28p; ADY3 has a paralog, CNM67, that arose from the whole genome duplication</t>
  </si>
  <si>
    <t>YFR045W</t>
  </si>
  <si>
    <t>Putative mitochondrial transport protein; null mutant is viable, exhibits decreased levels of chitin and normal resistance to calcofluor white</t>
  </si>
  <si>
    <t>YOL045W</t>
  </si>
  <si>
    <t>PSK2</t>
  </si>
  <si>
    <t>PAS-domain containing serine/threonine protein kinase; regulates sugar flux and translation in response to an unknown metabolite by phosphorylating Ugp1p and Gsy2p (sugar flux) and Caf20p, Tif11p and Sro9p (translation); PSK2 has a paralog, PSK1, that arose from the whole genome duplication</t>
  </si>
  <si>
    <t>YPR038W</t>
  </si>
  <si>
    <t>IRC16</t>
  </si>
  <si>
    <t>Dubious open reading frame; unlikely to encode a functional protein, based on available experimental and comparative sequence data; partially overlaps verified gene YPR037C; null mutant displays increased levels of spontaneous Rad52p foci</t>
  </si>
  <si>
    <t>YDR173C</t>
  </si>
  <si>
    <t>ARG82</t>
  </si>
  <si>
    <t>Inositol polyphosphate multikinase (IPMK); sequentially phosphorylates Ins(1,4,5)P3 to form Ins(1,3,4,5,6)P5; also has diphosphoinositol polyphosphate synthase activity; regulates arginine-, phosphate-, and nitrogen-responsive genes</t>
  </si>
  <si>
    <t>YCR022C</t>
  </si>
  <si>
    <t>Dubious open reading frame; unlikely to encode a functional protein, based on available experimental and comparative sequence data; YCR022C is not an essential gene</t>
  </si>
  <si>
    <t>YOR033C</t>
  </si>
  <si>
    <t>EXO1</t>
  </si>
  <si>
    <t>5'-3' exonuclease and flap-endonuclease; involved in recombination, double-strand break repair, MMS2 error-free branch of the post replication (PRR) pathway and DNA mismatch repair; role in telomere maintenance; member of the Rad2p nuclease family, with conserved N and I nuclease domains; relative distribution to the nucleus increases upon DNA replication stress; EXO1 has a paralog, DIN7, that arose from the whole genome duplication</t>
  </si>
  <si>
    <t>YER096W</t>
  </si>
  <si>
    <t>SHC1</t>
  </si>
  <si>
    <t>Sporulation-specific activator of Chs3p (chitin synthase III); required for the synthesis of the chitosan layer of ascospores; transcriptionally induced at alkaline pH; SHC1 has a paralog, SKT5, that arose from the whole genome duplication</t>
  </si>
  <si>
    <t>YLR096W</t>
  </si>
  <si>
    <t>KIN2</t>
  </si>
  <si>
    <t>Serine/threonine protein kinase involved in regulation of exocytosis; localizes to the cytoplasmic face of the plasma membrane; KIN2 has a paralog, KIN1, that arose from the whole genome duplication</t>
  </si>
  <si>
    <t>YOR058C</t>
  </si>
  <si>
    <t>ASE1</t>
  </si>
  <si>
    <t>Mitotic spindle midzone-localized microtubule bundling protein; microtubule-associated protein (MAP) family member; required for spindle elongation and stabilization; undergoes cell cycle-regulated degradation by anaphase promoting complex; potential Cdc28p substrate; relative distribution to microtubules decreases upon DNA replication stress</t>
  </si>
  <si>
    <t>YLR303W</t>
  </si>
  <si>
    <t>MET17</t>
  </si>
  <si>
    <t>O-acetyl homoserine-O-acetyl serine sulfhydrylase; required for Methionine and cysteine biosynthesis</t>
  </si>
  <si>
    <t>YOR276W</t>
  </si>
  <si>
    <t>CAF20</t>
  </si>
  <si>
    <t>Phosphoprotein of the mRNA cap-binding complex; involved in translational control; repressor of cap-dependent translation initiation; competes with eIF4G for binding to eIF4E</t>
  </si>
  <si>
    <t>YJR021C</t>
  </si>
  <si>
    <t>REC107</t>
  </si>
  <si>
    <t>Protein involved in early stages of meiotic recombination; involved in coordination between the initiation of recombination and the first division of meiosis; part of a complex (Rec107p-Mei4p-Rec114p) required for ds break formation</t>
  </si>
  <si>
    <t>YLR030W</t>
  </si>
  <si>
    <t>Putative protein of unknown function; S288C contains an in-frame stop codon between ORFs YLR030W and YLR031W</t>
  </si>
  <si>
    <t>YOR378W</t>
  </si>
  <si>
    <t>AMF1</t>
  </si>
  <si>
    <t>Putative paralog of ATR1; but not required for boron tolerance; member of the DHA2 family of drug:H+ antiporters; YOR378W is not an essential gene</t>
  </si>
  <si>
    <t>YPL171C</t>
  </si>
  <si>
    <t>OYE3</t>
  </si>
  <si>
    <t>Conserved NADPH oxidoreductase containing flavin mononucleotide (FMN); homologous to Oye2p with different ligand binding and catalytic properties; has potential roles in oxidative stress response and programmed cell death</t>
  </si>
  <si>
    <t>YDL034W</t>
  </si>
  <si>
    <t>Dubious open reading frame; unlikely to encode a functional protein, based on available experimental and comparative sequence data; partially overlaps with verified gene GPR1/YDL035C; YDL034W is not an essential gene</t>
  </si>
  <si>
    <t>YCL011C</t>
  </si>
  <si>
    <t>GBP2</t>
  </si>
  <si>
    <t>Poly(A+) RNA-binding protein; key surveillance factor for the selective export of spliced mRNAs from the nucleus to the cytoplasm; preference for intron-containing genes; similar to Npl3p; also binds single-stranded telomeric repeat sequence in vitro; relocalizes to the cytosol in response to hypoxia; GBP2 has a paralog, HRB1, that arose from the whole genome duplication</t>
  </si>
  <si>
    <t>YLR034C</t>
  </si>
  <si>
    <t>SMF3</t>
  </si>
  <si>
    <t>Putative divalent metal ion transporter involved in iron homeostasis; transcriptionally regulated by metal ions; member of the Nramp family of metal transport proteins; protein abundance increases in response to DNA replication stress</t>
  </si>
  <si>
    <t>YJL060W</t>
  </si>
  <si>
    <t>BNA3</t>
  </si>
  <si>
    <t>Kynurenine aminotransferase; catalyzes formation of kynurenic acid from kynurenine; potential Cdc28p substrate</t>
  </si>
  <si>
    <t>YLR322W</t>
  </si>
  <si>
    <t>VPS65</t>
  </si>
  <si>
    <t>Dubious open reading frame; unlikely to encode a functional protein, based on available experimental and comparative sequence data; not conserved in closely related Saccharomyces species; 75% of ORF overlaps the verified gene SFH1; deletion causes a vacuolar protein sorting defect and blocks anaerobic growth</t>
  </si>
  <si>
    <t>YCR004C</t>
  </si>
  <si>
    <t>YCP4</t>
  </si>
  <si>
    <t>Protein of unknown function; has sequence and structural similarity to flavodoxins; predicted to be palmitoylated; the authentic, non-tagged protein is detected in highly purified mitochondria in high-throughput studies</t>
  </si>
  <si>
    <t>YER158C</t>
  </si>
  <si>
    <t>Protein of unknown function; potentially phosphorylated by Cdc28p; YER158C has a paralog, AFR1, that arose from the whole genome duplication</t>
  </si>
  <si>
    <t>YMR109W</t>
  </si>
  <si>
    <t>MYO5</t>
  </si>
  <si>
    <t>One of two type I myosin motors; contains proline-rich tail homology 2 (TH2) and SH3 domains; MYO5 deletion has little effect on growth, but myo3 myo5 double deletion causes severe defects in growth and actin cytoskeleton organization; MYO5 has a paralog, MYO3, that arose from the whole genome duplication</t>
  </si>
  <si>
    <t>YGR148C</t>
  </si>
  <si>
    <t>RPL24B</t>
  </si>
  <si>
    <t>Ribosomal 60S subunit protein L24B; not essential for translation but may be required for normal translation rate; homologous to mammalian ribosomal protein L24, no bacterial homolog; RPL24B has a paralog, RPL24A, that arose from the whole genome duplication</t>
  </si>
  <si>
    <t>YPR022C</t>
  </si>
  <si>
    <t>Putative transcription factor, as suggested by computational analysis; green fluorescent protein (GFP)-fusion protein localizes to both the cytoplasm and the nucleus and is induced in response to the DNA-damaging agent MMS</t>
  </si>
  <si>
    <t>YOR363C</t>
  </si>
  <si>
    <t>PIP2</t>
  </si>
  <si>
    <t>Oleate-specific transcriptional activator of peroxisome proliferation; autoregulatory; contains Zn(2)-Cys(6) cluster domain, forms heterodimer with Oaf1p, binds oleate response elements (OREs), activates beta-oxidation genes; PIP2 has a paralog, OAF1, that arose from the whole genome duplication</t>
  </si>
  <si>
    <t>YOR029W</t>
  </si>
  <si>
    <t>YGL015C</t>
  </si>
  <si>
    <t>Putative protein of unknown function; null mutants accumulate cargo in the Golgi</t>
  </si>
  <si>
    <t>YPL097W</t>
  </si>
  <si>
    <t>MSY1</t>
  </si>
  <si>
    <t>Mitochondrial tyrosyl-tRNA synthetase</t>
  </si>
  <si>
    <t>YDR193W</t>
  </si>
  <si>
    <t>YKR015C</t>
  </si>
  <si>
    <t>YPL018W</t>
  </si>
  <si>
    <t>CTF19</t>
  </si>
  <si>
    <t>YLR031W</t>
  </si>
  <si>
    <t>Putative protein of unknown function; S288C contains an in-frame stop codon between ORFs YLR030W and YLR031W; YLR031W has a paralog, YMR124W, that arose from the whole genome duplication</t>
  </si>
  <si>
    <t>YPR150W</t>
  </si>
  <si>
    <t>Dubious open reading frame; unlikely to encode a functional protein, based on available experimental and comparative sequence data; partially overlaps the verified gene SUE1/YPR151C</t>
  </si>
  <si>
    <t>YDR001C</t>
  </si>
  <si>
    <t>NTH1</t>
  </si>
  <si>
    <t>Neutral trehalase, degrades trehalose; required for thermotolerance and may mediate resistance to other cellular stresses; may be phosphorylated by Cdc28p; inhibited by Dcs1p; NTH1 has a paralog, NTH2, that arose from the whole genome duplication</t>
  </si>
  <si>
    <t>YIL014W</t>
  </si>
  <si>
    <t>MNT3</t>
  </si>
  <si>
    <t>Alpha-1,3-mannosyltransferase; adds the fourth and fifth alpha-1,3-linked mannose residues to O-linked glycans during protein O-glycosylation</t>
  </si>
  <si>
    <t>YFL046W</t>
  </si>
  <si>
    <t>FMP32</t>
  </si>
  <si>
    <t>YOL113W</t>
  </si>
  <si>
    <t>SKM1</t>
  </si>
  <si>
    <t>Member of the PAK family of serine/threonine protein kinases; similar to Ste20p; involved in down-regulation of sterol uptake; proposed to be a downstream effector of Cdc42p during polarized growth; SKM1 has a paralog, CLA4, that arose from the whole genome duplication</t>
  </si>
  <si>
    <t>YLR113W</t>
  </si>
  <si>
    <t>HOG1</t>
  </si>
  <si>
    <t>Mitogen-activated protein kinase involved in osmoregulation; controls global reallocation of RNA Pol II in osmotic shock; activates CDC28 by stimulating transcription of an antisense RNA; mediates recruitment and activation of RNA Pol II at Hot1p-dependent promoters; localization regulated by Ptp2p and Ptp3p; nuclear form represses pseudohyphal growth; can be regulated via autophosphorylation; protein abundance increases under DNA replication stress</t>
  </si>
  <si>
    <t>YPR189W</t>
  </si>
  <si>
    <t>SKI3</t>
  </si>
  <si>
    <t>Ski complex component and TPR protein; mediates 3'-5' RNA degradation by the cytoplasmic exosome; null mutants have superkiller phenotype of increased viral dsRNAs and are synthetic lethal with mutations in 5'-3' mRNA decay; mutations in the human ortholog, TTC37, causes Syndromic diarrhea/Trichohepatoenteric (SD/THE) syndrome</t>
  </si>
  <si>
    <t>YDL112W</t>
  </si>
  <si>
    <t>TRM3</t>
  </si>
  <si>
    <t>2'-O-ribose methyltransferase; catalyzes the ribose methylation of the guanosine nucleotide at position 18 of tRNAs</t>
  </si>
  <si>
    <t>YPR039W</t>
  </si>
  <si>
    <t>Dubious open reading frame; unlikely to encode a functional protein, based on available experimental and comparative sequence data; partially overlaps the verified non essential genes ERV2/YPR037C and TIP41/YPR040W</t>
  </si>
  <si>
    <t>YER070W</t>
  </si>
  <si>
    <t>RNR1</t>
  </si>
  <si>
    <t>Major isoform of large subunit of ribonucleotide-diphosphate reductase; the RNR complex catalyzes rate-limiting step in dNTP synthesis, regulated by DNA replication and DNA damage checkpoint pathways via localization of small subunits; relative distribution to the nucleus increases upon DNA replication stress; RNR1 has a paralog, RNR3, that arose from the whole genome duplication</t>
  </si>
  <si>
    <t>YPL004C</t>
  </si>
  <si>
    <t>LSP1</t>
  </si>
  <si>
    <t>Primary component of eisosomes; which are large immobile patch structures at the cell cortex associated with endocytosis, along with Pil1p and Sur7p; null mutants show activation of Pkc1p/Ypk1p stress resistance pathways; member of the BAR domain family</t>
  </si>
  <si>
    <t>YPL081W</t>
  </si>
  <si>
    <t>RPS9A</t>
  </si>
  <si>
    <t>Protein component of the small (40S) ribosomal subunit; homologous to mammalian ribosomal protein S9 and bacterial S4; RPS9A has a paralog, RPS9B, that arose from the whole genome duplication</t>
  </si>
  <si>
    <t>YPL170W</t>
  </si>
  <si>
    <t>DAP1</t>
  </si>
  <si>
    <t>Heme-binding protein; involved in regulation of cytochrome P450 protein Erg11p; damage response protein, related to mammalian membrane progesterone receptors; mutations lead to defects in telomeres, mitochondria, and sterol synthesis</t>
  </si>
  <si>
    <t>YDL096C</t>
  </si>
  <si>
    <t>OPI6</t>
  </si>
  <si>
    <t>Dubious open reading frame; unlikely to encode a functional protein, based on available experimental and comparative sequence data; partially overlaps verified gene PMT1/YDL095W; YDL096C is not essential</t>
  </si>
  <si>
    <t>YCR049C</t>
  </si>
  <si>
    <t>YLR037C</t>
  </si>
  <si>
    <t>PAU23</t>
  </si>
  <si>
    <t>Cell wall mannoprotein; has similarity to Tir1p, Tir2p, Tir3p, and Tir4p; member of the seripauperin multigene family encoded mainly in subtelomeric regions; expressed under anaerobic conditions, completely repressed during aerobic growth</t>
  </si>
  <si>
    <t>YCL007C</t>
  </si>
  <si>
    <t>Dubious open reading frame; unlikely to encode a functional protein, based on available experimental and comparative sequence data; overlaps verified ORF YCL005W-A; mutations in YCL007C were thought to confer sensitivity to calcofluor white, but this phenotype was later shown to be due to the defect in YCL005W-A</t>
  </si>
  <si>
    <t>YDL053C</t>
  </si>
  <si>
    <t>PBP4</t>
  </si>
  <si>
    <t>Pbp1p binding protein; interacts strongly with Pab1p-binding protein 1 (Pbp1p) in the yeast two-hybrid system; also interacts with Lsm12p in a copurification assay; relative distribution to the nucleus increases upon DNA replication stress</t>
  </si>
  <si>
    <t>YLR077W</t>
  </si>
  <si>
    <t>FMP25</t>
  </si>
  <si>
    <t>Protein required for assembly of respiratory complex III; mitochondrial inner membrane protein; required for an early step in assembly of respiratory complex III (cytochrome bc1 complex); mRNA is targeted to mitochondria</t>
  </si>
  <si>
    <t>YER111C</t>
  </si>
  <si>
    <t>SWI4</t>
  </si>
  <si>
    <t>DNA binding component of the SBF complex (Swi4p-Swi6p); a transcriptional activator that in concert with MBF (Mbp1-Swi6p) regulates late G1-specific transcription of targets including cyclins and genes required for DNA synthesis and repair; Slt2p-independent regulator of cold growth; acetylation at two sites, K1016 and K1066, regulates interaction with Swi6p</t>
  </si>
  <si>
    <t>YPR160W</t>
  </si>
  <si>
    <t>GPH1</t>
  </si>
  <si>
    <t>Glycogen phosphorylase required for the mobilization of glycogen; non-essential; regulated by cyclic AMP-mediated phosphorylation; expression is regulated by stress-response elements and by the HOG MAP kinase pathway</t>
  </si>
  <si>
    <t>YLR219W</t>
  </si>
  <si>
    <t>MSC3</t>
  </si>
  <si>
    <t>Protein of unknown function; green fluorescent protein (GFP)-fusion protein localizes to the cell periphery; msc3 mutants are defective in directing meiotic recombination events to homologous chromatids; potential Cdc28p substrate; protein abundance increases in response to DNA replication stress</t>
  </si>
  <si>
    <t>YPR157W</t>
  </si>
  <si>
    <t>TDA6</t>
  </si>
  <si>
    <t>Putative protein of unknown function; induced by treatment with 8-methoxypsoralen and UVA irradiation; null mutant is sensitive to expression of the top1-T722A allele; TDA6 has a paralog, VPS62, that arose from the whole genome duplication</t>
  </si>
  <si>
    <t>YOL037C</t>
  </si>
  <si>
    <t>Dubious open reading frame; unlikely to encode a functional protein, based on available experimental and comparative sequence data; partially overlaps the uncharacterized ORF YOL036W</t>
  </si>
  <si>
    <t>YDR290W</t>
  </si>
  <si>
    <t>Dubious open reading frame; unlikely to encode a functional protein, based on available experimental and comparative sequence data; partially overlaps the verified ORF RTT103</t>
  </si>
  <si>
    <t>YJR024C</t>
  </si>
  <si>
    <t>MDE1</t>
  </si>
  <si>
    <t>5'-methylthioribulose-1-phosphate dehydratase; acts in the methionine salvage pathway; potential Smt3p sumoylation substrate; expression downregulated by caspofungin and deletion mutant is caspofungin resistant</t>
  </si>
  <si>
    <t>YLR281C</t>
  </si>
  <si>
    <t>Putative protein of unknown function; green fluorescent protein (GFP)-fusion protein localizes to mitochondria; YLR281C is not an essential gene</t>
  </si>
  <si>
    <t>YLR035C</t>
  </si>
  <si>
    <t>MLH2</t>
  </si>
  <si>
    <t>Protein involved in mismatch repair and meiotic recombination; only certain frameshift intermediates are mismatch repair substrates; forms a complex with Mlh1p</t>
  </si>
  <si>
    <t>YFR033C</t>
  </si>
  <si>
    <t>QCR6</t>
  </si>
  <si>
    <t>Subunit 6 of the ubiquinol cytochrome-c reductase complex; the complex, also known as the cytochrome bc(1) complex or Complex III, is a component of the mitochondrial inner membrane electron transport chain; highly acidic protein; required for maturation of cytochrome c1; may be loosely associated with the complex since it is easily released into the intermembrane space</t>
  </si>
  <si>
    <t>YNR058W</t>
  </si>
  <si>
    <t>BIO3</t>
  </si>
  <si>
    <t>7,8-diamino-pelargonic acid aminotransferase (DAPA); catalyzes the second step in the biotin biosynthesis pathway; BIO3 is in a cluster of 3 genes (BIO3, BIO4, and BIO5) that mediate biotin synthesis; BIO3 and BIO4 were acquired by horizontal gene transfer (HGT) from bacteria</t>
  </si>
  <si>
    <t>YPL144W</t>
  </si>
  <si>
    <t>POC4</t>
  </si>
  <si>
    <t>YMR063W</t>
  </si>
  <si>
    <t>RIM9</t>
  </si>
  <si>
    <t>Plasma membrane protein of unknown function; involved in the proteolytic activation of Rim101p in response to alkaline pH; interacts with Rim21p and Dfg16p to form a pH-sensing complex in the Rim101 pathway and is required to maintain Rim21p levels; has similarity to A. nidulans PalI;</t>
  </si>
  <si>
    <t>YEL052W</t>
  </si>
  <si>
    <t>AFG1</t>
  </si>
  <si>
    <t>Protein that may act as a chaperone for cytochrome c oxidase subunits; conserved protein; may act as a chaperone in the degradation of misfolded or unassembled cytochrome c oxidase subunits; localized to matrix face of the mitochondrial inner membrane; member of the AAA family but lacks a protease domain</t>
  </si>
  <si>
    <t>YDR539W</t>
  </si>
  <si>
    <t>FDC1</t>
  </si>
  <si>
    <t>Putative phenylacrylic acid decarboxylase; essential for the decarboxylation of aromatic carboxylic acids to the corresponding vinyl derivatives; homolog of E. coli UbiD; GFP-fusion protein localizes to the cytoplasm</t>
  </si>
  <si>
    <t>YPL178W</t>
  </si>
  <si>
    <t>CBC2</t>
  </si>
  <si>
    <t>Small subunit of the heterodimeric cap binding complex with Sto1p; interacts with Npl3p, possibly to package mRNA for export from the nucleus; may have a role in telomere maintenance; contains an RNA-binding motif</t>
  </si>
  <si>
    <t>YKR075C</t>
  </si>
  <si>
    <t>Protein of unknown function; similar to Reg1p; expression regulated by glucose and Rgt1p; GFP-fusion protein is induced in response to the DNA-damaging agent MMS; YKR075C has a paralog, YOR062C, that arose from the whole genome duplication</t>
  </si>
  <si>
    <t>YKR042W</t>
  </si>
  <si>
    <t>UTH1</t>
  </si>
  <si>
    <t>Mitochondrial inner membrane protein; role in mitophagy is disputed; implicated in cell wall biogenesis, the oxidative stress response, life span during starvation, and cell death; SUN family member; UTH1 has a paralog, NCA3, that arose from the whole genome duplication</t>
  </si>
  <si>
    <t>YPR124W</t>
  </si>
  <si>
    <t>CTR1</t>
  </si>
  <si>
    <t>High-affinity copper transporter of the plasma membrane; mediates nearly all copper uptake under low copper conditions; transcriptionally induced at low copper levels and degraded at high copper levels; protein increases in abundance and relocalizes from nucleus to plasma membrane upon DNA replication stress</t>
  </si>
  <si>
    <t>YLR094C</t>
  </si>
  <si>
    <t>GIS3</t>
  </si>
  <si>
    <t>YOR306C</t>
  </si>
  <si>
    <t>MCH5</t>
  </si>
  <si>
    <t>Plasma membrane riboflavin transporter; facilitates the uptake of vitamin B2; required for FAD-dependent processes; sequence similarity to mammalian monocarboxylate permeases, however mutants are not deficient in monocarboxylate transport</t>
  </si>
  <si>
    <t>YDR307W</t>
  </si>
  <si>
    <t>PMT7</t>
  </si>
  <si>
    <t>Putative protein mannosyltransferase similar to Pmt1p; has a potential role in protein O-glycosylation</t>
  </si>
  <si>
    <t>YBL079W</t>
  </si>
  <si>
    <t>NUP170</t>
  </si>
  <si>
    <t>Subunit of the inner ring of the nuclear pore complex (NPC); contributes to NPC assembly and nucleocytoplasmic transport; both Nup170p and NUP157p are similar to human Nup155p; NUP170 has a paralog, NUP157, that arose from the whole genome duplication</t>
  </si>
  <si>
    <t>YAR047C</t>
  </si>
  <si>
    <t>YHR092C</t>
  </si>
  <si>
    <t>HXT4</t>
  </si>
  <si>
    <t>High-affinity glucose transporter; member of the major facilitator superfamily, expression is induced by low levels of glucose and repressed by high levels of glucose; HXT4 has a paralog, HXT7, that arose from the whole genome duplication</t>
  </si>
  <si>
    <t>YGR127W</t>
  </si>
  <si>
    <t>Putative protein of unknown function; expression is regulated by Msn2p/Msn4p, indicating a possible role in stress response</t>
  </si>
  <si>
    <t>YDR371W</t>
  </si>
  <si>
    <t>CTS2</t>
  </si>
  <si>
    <t>Putative chitinase; functionally complements A. gossypii cts2 mutant sporulation defect</t>
  </si>
  <si>
    <t>YBR050C</t>
  </si>
  <si>
    <t>REG2</t>
  </si>
  <si>
    <t>Regulatory subunit of the Glc7p type-1 protein phosphatase; involved with Reg1p, Glc7p, and Snf1p in regulation of glucose-repressible genes, also involved in glucose-induced proteolysis of maltose permease; REG2 has a paralog, REG1, that arose from the whole genome duplication</t>
  </si>
  <si>
    <t>YOR037W</t>
  </si>
  <si>
    <t>CYC2</t>
  </si>
  <si>
    <t>Mitochondrial peripheral inner membrane protein; contains a FAD cofactor in a domain exposed in the intermembrane space; exhibits redox activity in vitro; likely participates in ligation of heme to acytochromes c and c1 (Cyc1p and Cyt1p)</t>
  </si>
  <si>
    <t>YLR456W</t>
  </si>
  <si>
    <t>Putative pyridoxal 5'-phosphate synthase; null mutant displays increased resistance to antifungal agents gliotoxin, cycloheximide and H2O2; YLR456W has a paralog, YPR172W, that arose from the whole genome duplication</t>
  </si>
  <si>
    <t>YPL181W</t>
  </si>
  <si>
    <t>CTI6</t>
  </si>
  <si>
    <t>Component of the Rpd3L histone deacetylase complex; relieves transcriptional repression by binding to the Cyc8p-Tup1p corepressor and recruiting the SAGA complex to the repressed promoter; contains a PHD finger domain</t>
  </si>
  <si>
    <t>YNR069C</t>
  </si>
  <si>
    <t>BSC5</t>
  </si>
  <si>
    <t>Protein of unknown function; shows homology with N-terminal end of Bul1p; ORF exhibits genomic organization compatible with a translational readthrough-dependent mode of expression; readthrough expression includes YNR068C and the locus for this readthrough is termed BUL3; Bul3p is involved in ubiquitin-mediated sorting of plasma membrane proteins; readthrough and shortened forms of Bul3p interact with Rsp5p differently in vitro</t>
  </si>
  <si>
    <t>YER128W</t>
  </si>
  <si>
    <t>VFA1</t>
  </si>
  <si>
    <t>Protein that interacts with Vps4p and has a role in vacuolar sorting; stimulates the ATPase activity of Vps4; localizes to endosomes in a Vps4-dependent manner; overexpression causes canavanine sensitivity and confers a partial class D vacuole morphology</t>
  </si>
  <si>
    <t>YPR023C</t>
  </si>
  <si>
    <t>EAF3</t>
  </si>
  <si>
    <t>Component of the Rpd3S histone deacetylase complex; Esa1p-associated factor, nonessential component of the NuA4 acetyltransferase complex, homologous to Drosophila dosage compensation protein MSL3; plays a role in regulating Ty1 transposition</t>
  </si>
  <si>
    <t>YPR159W</t>
  </si>
  <si>
    <t>KRE6</t>
  </si>
  <si>
    <t>Type II integral membrane protein; required for beta-1,6 glucan biosynthesis; putative beta-glucan synthase; localizes to ER, plasma membrane, sites of polarized growth and secretory vesicles; functionally redundant with Skn1p; KRE6 has a paralog, SKN1, that arose from the whole genome duplication</t>
  </si>
  <si>
    <t>YDR470C</t>
  </si>
  <si>
    <t>UGO1</t>
  </si>
  <si>
    <t>Outer membrane component of the mitochondrial fusion machinery; binds directly to Fzo1p and Mgm1p and thus links these two GTPases during mitochondrial fusion; involved in fusion of both the outer and inner membranes; facilitates dimerization of Fzo1p during fusion; import into the outer membrane is mediated by Tom70p and Mim1p; has similarity to carrier proteins but is not likely to function as a transmembrane transporter</t>
  </si>
  <si>
    <t>YOR309C</t>
  </si>
  <si>
    <t>Dubious open reading frame; unlikely to encode a functional protein, based on available experimental and comparative sequence data; partially overlaps the verified gene NOP58</t>
  </si>
  <si>
    <t>YKL207W</t>
  </si>
  <si>
    <t>EMC3</t>
  </si>
  <si>
    <t>Member of conserved ER transmembrane complex; required for efficient folding of proteins in the ER; required for respiratory growth; null mutant displays induction of the unfolded protein response; homologous to worm Y62E10A.10/EMC-3, fly CG6750, human TMEM111</t>
  </si>
  <si>
    <t>YPL139C</t>
  </si>
  <si>
    <t>UME1</t>
  </si>
  <si>
    <t>Component of both the Rpd3S and Rpd3L histone deacetylase complexes; negative regulator of meiosis; required for repression of a subset of meiotic genes during vegetative growth, binding of histone deacetylase Rpd3p required for activity, contains a NEE box and a WD repeat motif; homologous with Wtm1p; UME1 has a paralog, WTM2, that arose from the whole genome duplication</t>
  </si>
  <si>
    <t>YNL041C</t>
  </si>
  <si>
    <t>COG6</t>
  </si>
  <si>
    <t>YMR315W</t>
  </si>
  <si>
    <t>Protein with NADP(H) oxidoreductase activity; transcription is regulated by Stb5p in response to NADPH depletion induced by diamide; promoter contains a putative Stb5p binding site; protein abundance increases in response to DNA replication stress</t>
  </si>
  <si>
    <t>YIL065C</t>
  </si>
  <si>
    <t>FIS1</t>
  </si>
  <si>
    <t>Protein involved in mitochondrial fission and peroxisome abundance; required for localization of Dnm1p and Mdv1p during mitochondrial division; mediates ethanol-induced apoptosis and ethanol-induced mitochondrial fragmentation</t>
  </si>
  <si>
    <t>YOR317W</t>
  </si>
  <si>
    <t>FAA1</t>
  </si>
  <si>
    <t>Long chain fatty acyl-CoA synthetase; activates imported fatty acids with a preference for C12:0-C16:0 chain lengths; functions in long chain fatty acid import; accounts for most acyl-CoA synthetase activity; localized to lipid particles; involved in sphingolipid-to-glycerolipid metabolism; forms ER foci upon DNA replication stress; FAA1 has a paralog, FAA4, that arose from the whole genome duplication</t>
  </si>
  <si>
    <t>YBR260C</t>
  </si>
  <si>
    <t>RGD1</t>
  </si>
  <si>
    <t>GTPase-activating protein (RhoGAP) for Rho3p and Rho4p; possibly involved in control of actin cytoskeleton organization</t>
  </si>
  <si>
    <t>YDR192C</t>
  </si>
  <si>
    <t>NUP42</t>
  </si>
  <si>
    <t>FG-nucleoporin component of central core of the nuclear pore complex; also part of the nuclear pore complex (NPC) cytoplasmic filaments; contributes directly to nucleocytoplasmic transport and maintenance of the NPC permeability barrier and is involved in gene tethering at the nuclear periphery; interacts with Gle1p</t>
  </si>
  <si>
    <t>YML111W</t>
  </si>
  <si>
    <t>BUL2</t>
  </si>
  <si>
    <t>Component of the Rsp5p E3-ubiquitin ligase complex; involved in intracellular amino acid permease sorting, functions in heat shock element mediated gene expression, essential for growth in stress conditions; BUL2 has a paralog, BUL1, that arose from the whole genome duplication</t>
  </si>
  <si>
    <t>YDR281C</t>
  </si>
  <si>
    <t>PHM6</t>
  </si>
  <si>
    <t>Protein of unknown function; expression is regulated by phosphate levels</t>
  </si>
  <si>
    <t>YJR020W</t>
  </si>
  <si>
    <t>YBR208C</t>
  </si>
  <si>
    <t>DUR1,2</t>
  </si>
  <si>
    <t>Urea amidolyase; contains both urea carboxylase and allophanate hydrolase activities, degrades urea to CO2 and NH3; expression sensitive to nitrogen catabolite repression and induced by allophanate, an intermediate in allantoin degradation; protein abundance increases in response to DNA replication stress</t>
  </si>
  <si>
    <t>YJR030C</t>
  </si>
  <si>
    <t>Putative protein of unknown function; expression repressed in carbon limited vs carbon replete chemostat cultures; non-essential gene; YJR030C has a paralog, YJL181W, that arose from the whole genome duplication</t>
  </si>
  <si>
    <t>YPL087W</t>
  </si>
  <si>
    <t>YDC1</t>
  </si>
  <si>
    <t>Alkaline dihydroceramidase, involved in sphingolipid metabolism; preferentially hydrolyzes dihydroceramide to a free fatty acid and dihydrosphingosine; has a minor reverse activity; YDC1 has a paralog, YPC1, that arose from the whole genome duplication</t>
  </si>
  <si>
    <t>YGR151C</t>
  </si>
  <si>
    <t>Dubious open reading frame; unlikely to encode a functional protein, based on available experimental and comparative sequence data; overlaps almost completely with the verified ORF RSR1/BUD1/YGR152C; relative distribution to the nucleus increases upon DNA replication stress</t>
  </si>
  <si>
    <t>YDL190C</t>
  </si>
  <si>
    <t>UFD2</t>
  </si>
  <si>
    <t>Ubiquitin chain assembly factor (E4); cooperates with a ubiquitin-activating enzyme (E1), a ubiquitin-conjugating enzyme (E2), and a ubiquitin protein ligase (E3) to conjugate ubiquitin to substrates; also functions as an E3</t>
  </si>
  <si>
    <t>YML103C</t>
  </si>
  <si>
    <t>NUP188</t>
  </si>
  <si>
    <t>Subunit of the inner ring of the nuclear pore complex (NPC); contributes to NPC organization and nucleocytoplasmic transport; homologous to human NUP188</t>
  </si>
  <si>
    <t>YLR261C</t>
  </si>
  <si>
    <t>VPS63</t>
  </si>
  <si>
    <t>Dubious open reading frame; unlikely to encode a functional protein, based on available experimental and comparative sequence data; not conserved in closely related Saccharomyces species; 98% of ORF overlaps the verified gene YPT6; deletion causes a vacuolar protein sorting defect</t>
  </si>
  <si>
    <t>YNL335W</t>
  </si>
  <si>
    <t>DDI3</t>
  </si>
  <si>
    <t>Protein of unknown function; expression is induced over 100-fold by DNA damage; induction decreased in rad6 and rad18 mutants</t>
  </si>
  <si>
    <t>YIL018W</t>
  </si>
  <si>
    <t>RPL2B</t>
  </si>
  <si>
    <t>Ribosomal 60S subunit protein L2B; homologous to mammalian ribosomal protein L2 and bacterial L2; RPL2B has a paralog, RPL2A, that arose from the whole genome duplication; expression is upregulated at low temperatures</t>
  </si>
  <si>
    <t>YOR039W</t>
  </si>
  <si>
    <t>CKB2</t>
  </si>
  <si>
    <t>Beta' regulatory subunit of casein kinase 2 (CK2); a Ser/Thr protein kinase with roles in cell growth and proliferation; CK2, comprised of CKA1, CKA2, CKB1 and CKB2, has many substrates including transcription factors and all RNA polymerase</t>
  </si>
  <si>
    <t>YCL023C</t>
  </si>
  <si>
    <t>Dubious open reading frame; unlikely to encode a functional protein, based on available experimental and comparative sequence data; partially overlaps verified ORF KCC4</t>
  </si>
  <si>
    <t>YOL039W</t>
  </si>
  <si>
    <t>RPP2A</t>
  </si>
  <si>
    <t>Ribosomal protein P2 alpha;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</si>
  <si>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YMR135C</t>
  </si>
  <si>
    <t>GID8</t>
  </si>
  <si>
    <t>Subunit of GID Complex, binds strongly to central component Vid30p; GID Complex is involved in proteasome-dependent catabolite inactivation of fructose-1,6-bisphosphatase; recruits Rmd5p, Fyv10 and Vid28p to GID Complex; contains LisH, CTLH, and CRA domains that mediate binding to Vid30p (LisH) and Rmd5p and Vid28p (CTLH and CRA); dosage-dependent regulator of START</t>
  </si>
  <si>
    <t>YML113W</t>
  </si>
  <si>
    <t>DAT1</t>
  </si>
  <si>
    <t>DNA binding protein that recognizes oligo(dA).oligo(dT) tracts; Arg side chain in its N-terminal pentad Gly-Arg-Lys-Pro-Gly repeat is required for DNA-binding; relocalizes to the cytosol in response to hypoxia; not essential for viability</t>
  </si>
  <si>
    <t>YMR295C</t>
  </si>
  <si>
    <t>Protein of unknown function that associates with ribosomes; green fluorescent protein (GFP)-fusion protein localizes to the cell periphery and bud; not an essential gene; protein abundance increases in response to DNA replication stress; YMR295C has a paralog, YGR273C, that arose from the whole genome duplication</t>
  </si>
  <si>
    <t>YPL066W</t>
  </si>
  <si>
    <t>RGL1</t>
  </si>
  <si>
    <t>Regulator of Rho1p signaling, cofactor of Tus1p; required for the localization of Tus1p during all phases of cytokinesis; green fluorescent protein (GFP)-fusion protein localizes to the bud neck and cytoplasm; null mutant is viable and exhibits growth defect on a non-fermentable (respiratory) carbon source</t>
  </si>
  <si>
    <t>YIL029C</t>
  </si>
  <si>
    <t>Putative protein of unknown function; deletion confers sensitivity to 4-(N-(S-glutathionylacetyl)amino) phenylarsenoxide (GSAO); YIL029C has a paralog, YPR071W, that arose from a single-locus duplication</t>
  </si>
  <si>
    <t>YMR100W</t>
  </si>
  <si>
    <t>MUB1</t>
  </si>
  <si>
    <t>MYND domain-containing protein; required for ubiquitination and turnover of Rpn4p; interacts with Ubr2p (E3) and indirectly with Rad6p (E2); short-lived protein degraded in a Ubr2p/Rad6p dependent manner; similar to the A. nidulans samB gene</t>
  </si>
  <si>
    <t>YPL239W</t>
  </si>
  <si>
    <t>YAR1</t>
  </si>
  <si>
    <t>Ankyrin-repeat containing, nucleocytoplasmic shuttling chaperone; prevents aggregation of Rps3p in the cytoplasm, associates with free Rps3p in the cytoplasm and delivers it to the 90S in the nucleus; required for 40S ribosomal subunit export, biogenesis and adaptation to osmotic and oxidative stress; expression repressed by heat shock</t>
  </si>
  <si>
    <t>YGR165W</t>
  </si>
  <si>
    <t>MRPS35</t>
  </si>
  <si>
    <t>Mitochondrial ribosomal protein of the small subunit; null mutant does not grow on glycerol, is sensitive to 2,4-dichlorophenol, and accumulates large lipid droplets</t>
  </si>
  <si>
    <t>YCL074W</t>
  </si>
  <si>
    <t>YNR052C</t>
  </si>
  <si>
    <t>POP2</t>
  </si>
  <si>
    <t>RNase of the DEDD superfamily; subunit of the Ccr4-Not complex that mediates 3' to 5' mRNA deadenylation</t>
  </si>
  <si>
    <t>YBL031W</t>
  </si>
  <si>
    <t>SHE1</t>
  </si>
  <si>
    <t>Mitotic spindle protein; interacts with components of the Dam1 (DASH) complex, its effector Sli15p, and microtubule-associated protein Bim1p; also localizes to nuclear microtubules and to the bud neck in a ring-shaped structure; inhibits dynein function</t>
  </si>
  <si>
    <t>YAL042W</t>
  </si>
  <si>
    <t>ERV46</t>
  </si>
  <si>
    <t>Protein localized to COPII-coated vesicles; forms a complex with Erv41p; involved in the membrane fusion stage of transport</t>
  </si>
  <si>
    <t>YOR381W</t>
  </si>
  <si>
    <t>FRE3</t>
  </si>
  <si>
    <t>Ferric reductase; reduces siderophore-bound iron prior to uptake by transporters; expression induced by low iron levels</t>
  </si>
  <si>
    <t>YHL034C</t>
  </si>
  <si>
    <t>SBP1</t>
  </si>
  <si>
    <t>Protein that binds eIF4G and has a role in repression of translation; has an RGG motif; found in cytoplasmic P bodies; binds to mRNAs under glucose starvation stress, most often in the 5' UTR; found associated with small nucleolar RNAs snR10 and snR11; SBP1 has a paralog, RNP1, that arose from the whole genome duplication</t>
  </si>
  <si>
    <t>YBR240C</t>
  </si>
  <si>
    <t>THI2</t>
  </si>
  <si>
    <t>Transcriptional activator of thiamine biosynthetic genes; interacts with regulatory factor Thi3p to control expression of thiamine biosynthetic genes with respect to thiamine availability; acts together with Pdc2p to respond to thiaminediphosphate demand, possibly as related to carbon source availability; zinc finger protein of the Zn(II)2Cys6 type</t>
  </si>
  <si>
    <t>YMR153C-A</t>
  </si>
  <si>
    <t>Dubious open reading frame; unlikely to encode a functional protein, based on available experimental and comparative sequence data; almost completely overlaps 3' end of verified gene NUP53/YMR153W</t>
  </si>
  <si>
    <t>YOL089C</t>
  </si>
  <si>
    <t>HAL9</t>
  </si>
  <si>
    <t>Putative transcription factor containing a zinc finger; overexpression increases salt tolerance through increased expression of the ENA1 (Na+/Li+ extrusion pump) gene while gene disruption decreases both salt tolerance and ENA1 expression; HAL9 has a paralog, TBS1, that arose from the whole genome duplication</t>
  </si>
  <si>
    <t>YOR292C</t>
  </si>
  <si>
    <t>Putative protein of unknown function; green fluorescent protein (GFP)-fusion protein localizes to the vacuole; YOR292C is not an essential gene</t>
  </si>
  <si>
    <t>YPL119C</t>
  </si>
  <si>
    <t>DBP1</t>
  </si>
  <si>
    <t>Putative ATP-dependent RNA helicase of the DEAD-box protein family; mutants show reduced stability of the 40S ribosomal subunit scanning through 5' untranslated regions of mRNAs; protein abundance increases in response to DNA replication stress; DBP1 has a paralog, DED1, that arose from the whole genome duplication</t>
  </si>
  <si>
    <t>YPR125W</t>
  </si>
  <si>
    <t>YLH47</t>
  </si>
  <si>
    <t>Mitochondrial inner membrane protein; exposed to the mitochondrial matrix; associates with mitochondrial ribosomes; NOT required for respiratory growth; homolog of human Letm1, a protein implicated in Wolf-Hirschhorn syndrome</t>
  </si>
  <si>
    <t>YDL203C</t>
  </si>
  <si>
    <t>ACK1</t>
  </si>
  <si>
    <t>Protein that functions in the cell wall integrity pathway; functions upstream of Pkc1p; GFP-fusion protein expression is induced in response to the DNA-damaging agent MMS; non-tagged Ack1p is detected in purified mitochondria</t>
  </si>
  <si>
    <t>YDL012C</t>
  </si>
  <si>
    <t>Tail-anchored plasma membrane protein with a conserved CYSTM module; possibly involved in response to stress; may contribute to non-homologous end-joining (NHEJ) based on ydl012c htz1 double null phenotype; YDL012C has a paralog, YBR016W, that arose from the whole genome duplication</t>
  </si>
  <si>
    <t>YNL288W</t>
  </si>
  <si>
    <t>CAF40</t>
  </si>
  <si>
    <t>Component of the CCR4-NOT transcriptional complex; evolutionarily conserved; involved in controlling mRNA initiation, elongation, and degradation; binds Cdc39p</t>
  </si>
  <si>
    <t>YMR291W</t>
  </si>
  <si>
    <t>TDA1</t>
  </si>
  <si>
    <t>Protein kinase of unknown cellular role; green fluorescent protein (GFP)-fusion protein localizes to the cytoplasm and nucleus; null mutant is sensitive to expression of the top1-T722A allele; not an essential gene; relocalizes from nucleus to cytoplasm upon DNA replication stress</t>
  </si>
  <si>
    <t>YJL055W</t>
  </si>
  <si>
    <t>Putative protein of unknown function; functions together with HAM1 to mediate resistance to 5-FU; specifically reduces the incorporation of 5-FU into RNA, without affecting uptake or incorporation of uracil into RNA; proposed to be involved in the metabolism of purine and pyrimidine base analogues; deletion mutants are sensitive to HAP and AHA</t>
  </si>
  <si>
    <t>YBL062W</t>
  </si>
  <si>
    <t>YNL279W</t>
  </si>
  <si>
    <t>PRM1</t>
  </si>
  <si>
    <t>Pheromone-regulated multispanning membrane protein; involved in membrane fusion during mating; predicted to have 5 transmembrane segments and a coiled coil domain; localizes to the shmoo tip; regulated by Ste12p</t>
  </si>
  <si>
    <t>YJR105W</t>
  </si>
  <si>
    <t>ADO1</t>
  </si>
  <si>
    <t>Adenosine kinase; required for the utilization of S-adenosylmethionine (AdoMet); may be involved in recycling adenosine produced through the methyl cycle</t>
  </si>
  <si>
    <t>YFL012W-A</t>
  </si>
  <si>
    <t>Dubious open reading frame; unlikely to encode a functional protein, based on available experimental and comparative sequence data; overlaps the verified gene IES1/YFL013C</t>
  </si>
  <si>
    <t>YLR422W</t>
  </si>
  <si>
    <t>Protein of unknown function with similarity to human DOCK proteins; interacts with Ino4p; green fluorescent protein (GFP)-fusion protein localizes to the cytoplasm, YLR422W is not an essential protein; DOCK proteins act as guanine nucleotide exchange factors</t>
  </si>
  <si>
    <t>YFL047W</t>
  </si>
  <si>
    <t>RGD2</t>
  </si>
  <si>
    <t>GTPase-activating protein (RhoGAP) for Cdc42p and Rho5p; relocalizes from bud neck to cytoplasm upon DNA replication stress</t>
  </si>
  <si>
    <t>YMR316C-A</t>
  </si>
  <si>
    <t>Protein of unknown function; mRNA identified as translated by ribosome profiling data; overlaps the verified gene DIA1/YMR316W</t>
  </si>
  <si>
    <t>YDR032C</t>
  </si>
  <si>
    <t>PST2</t>
  </si>
  <si>
    <t>Protein with similarity to a family of flavodoxin-like proteins; induced by oxidative stress in a Yap1p dependent manner; the authentic, non-tagged protein is detected in highly purified mitochondria in high-throughput studies; protein abundance increases in response to DNA replication stress; PST2 has a paralog, RFS1, that arose from the whole genome duplication</t>
  </si>
  <si>
    <t>YNL265C</t>
  </si>
  <si>
    <t>IST1</t>
  </si>
  <si>
    <t>Protein with positive role in the multivesicular body sorting pathway; functions and forms a complex with Did2p; recruitment to endosomes is mediated by the Vps2p-Vps24p subcomplex of ESCRT-III; also interacts with Vps4p</t>
  </si>
  <si>
    <t>YDR521W</t>
  </si>
  <si>
    <t>Dubious ORF that overlaps YDR520C; mutant increases expression of PIS1 and RPL3 in glycerol</t>
  </si>
  <si>
    <t>YLR194C</t>
  </si>
  <si>
    <t>Structural constituent of the cell wall; attached to the plasma membrane by a GPI-anchor; expression is upregulated in response to cell wall stress</t>
  </si>
  <si>
    <t>YOR022C</t>
  </si>
  <si>
    <t>Putative carboxylic ester hydrolase; similar to bovine phospholipase A1; the authentic, non-tagged protein is detected in highly purified mitochondria in high-throughput studies</t>
  </si>
  <si>
    <t>YNL020C</t>
  </si>
  <si>
    <t>ARK1</t>
  </si>
  <si>
    <t>Serine/threonine protein kinase; involved in regulation of the cortical actin cytoskeleton; involved in control of endocytosis; ARK1 has a paralog, PRK1, that arose from the whole genome duplication</t>
  </si>
  <si>
    <t>YBR058C</t>
  </si>
  <si>
    <t>UBP14</t>
  </si>
  <si>
    <t>Ubiquitin-specific protease; specifically disassembles unanchored ubiquitin chains; involved in fructose-1,6-bisphosphatase (Fbp1p) degradation; similar to human isopeptidase T</t>
  </si>
  <si>
    <t>YDL023C</t>
  </si>
  <si>
    <t>Dubious open reading frame; unlikely to encode a functional protein, based on available experimental and comparative sequence data; not conserved in other Saccharomyces species; overlaps the verified gene GPD1; deletion confers sensitivity to GSAO; deletion in cyr1 mutant results in loss of stress resistance</t>
  </si>
  <si>
    <t>YML055W</t>
  </si>
  <si>
    <t>SPC2</t>
  </si>
  <si>
    <t>Subunit of signal peptidase complex; complex catalyzes cleavage of N-terminal signal sequences of proteins targeted to the secretory pathway; homologous to mammalian SPC25; other members of the complex are Spc1p, Spc1p, and Sec11p</t>
  </si>
  <si>
    <t>YMR115W</t>
  </si>
  <si>
    <t>MGR3</t>
  </si>
  <si>
    <t>Subunit of the mitochondrial (mt) i-AAA protease supercomplex; i-AAA degrades misfolded mitochondrial proteins; forms a subcomplex with Mgr1p that binds to substrates to facilitate proteolysis; required for growth of cells lacking mtDNA</t>
  </si>
  <si>
    <t>YMR202W</t>
  </si>
  <si>
    <t>ERG2</t>
  </si>
  <si>
    <t>C-8 sterol isomerase; catalyzes the isomerization of the delta-8 double bond to the delta-7 position at an intermediate step in ergosterol biosynthesis</t>
  </si>
  <si>
    <t>YBR003W</t>
  </si>
  <si>
    <t>COQ1</t>
  </si>
  <si>
    <t>Hexaprenyl pyrophosphate synthetase; catalyzes the first step in ubiquinone (coenzyme Q) biosynthesis</t>
  </si>
  <si>
    <t>YLR262C</t>
  </si>
  <si>
    <t>YPT6</t>
  </si>
  <si>
    <t>YOR036W</t>
  </si>
  <si>
    <t>PEP12</t>
  </si>
  <si>
    <t>Target membrane receptor (t-SNARE); for vesicular intermediates traveling between the Golgi apparatus and the vacuole; controls entry of biosynthetic, endocytic, and retrograde traffic into the prevacuolar compartment; syntaxin</t>
  </si>
  <si>
    <t>YAL021C</t>
  </si>
  <si>
    <t>CCR4</t>
  </si>
  <si>
    <t>Component of the CCR4-NOT transcriptional complex; CCR4-NOT is involved in regulation of gene expression; component of the major cytoplasmic deadenylase, which is involved in mRNA poly(A) tail shortening</t>
  </si>
  <si>
    <t>YKL205W</t>
  </si>
  <si>
    <t>LOS1</t>
  </si>
  <si>
    <t>Nuclear pore protein; involved in nuclear export of pre-tRNA and in re-export of mature tRNAs after their retrograde import from the cytoplasm</t>
  </si>
  <si>
    <t>YLR040C</t>
  </si>
  <si>
    <t>AFB1</t>
  </si>
  <si>
    <t>MATalpha-specific a-factor blocker; contributes to mating efficiency under certain conditions; localizes to the cell wall; predicted to be a GPI-attached protein; upregulated by Mcm1p-Alpha1p transcription factor; partially overlaps the dubious ORF YLR041W</t>
  </si>
  <si>
    <t>YOL031C</t>
  </si>
  <si>
    <t>SIL1</t>
  </si>
  <si>
    <t>Nucleotide exchange factor for the ER lumenal Hsp70 chaperone Kar2p; required for protein translocation into the endoplasmic reticulum (ER); homolog of Yarrowia lipolytica SLS1; GrpE-like protein</t>
  </si>
  <si>
    <t>YPL166W</t>
  </si>
  <si>
    <t>ATG29</t>
  </si>
  <si>
    <t>Autophagy-specific protein; required for recruiting other ATG proteins to the pre-autophagosomal structure (PAS); interacts with Atg17p and localizas to the PAS in a manner interdependent with Atg17p and Cis1p; not conserved; relocalizes from nucleus to cytoplasmic foci upon DNA replication stress</t>
  </si>
  <si>
    <t>YOR084W</t>
  </si>
  <si>
    <t>LPX1</t>
  </si>
  <si>
    <t>Peroxisomal matrix-localized lipase; required for normal peroxisome morphology; contains a peroxisomal targeting signal type 1 (PTS1) and a lipase motif; peroxisomal import requires the PTS1 receptor, Pex5p and self-interaction; transcriptionally activated by Yrm1p along with genes involved in multidrug resistance; oleic acid inducible</t>
  </si>
  <si>
    <t>YJR107W</t>
  </si>
  <si>
    <t>Putative lipase</t>
  </si>
  <si>
    <t>YMR064W</t>
  </si>
  <si>
    <t>AEP1</t>
  </si>
  <si>
    <t>Protein required for expression of the mitochondrial OLI1 gene; mitochondrial OLI1 gene encodes subunit 9 of F1-F0 ATP synthase</t>
  </si>
  <si>
    <t>YOR091W</t>
  </si>
  <si>
    <t>TMA46</t>
  </si>
  <si>
    <t>Protein of unknown function that associates with translating ribosomes; interacts with GTPase Rbg1p</t>
  </si>
  <si>
    <t>YPR098C</t>
  </si>
  <si>
    <t>Protein of unknown function; localized to the mitochondrial outer membrane</t>
  </si>
  <si>
    <t>YDL125C</t>
  </si>
  <si>
    <t>HNT1</t>
  </si>
  <si>
    <t>Adenosine 5'-monophosphoramidase; interacts physically and genetically with Kin28p, a CDK and TFIIK subunit, and genetically with CAK1; member of the histidine triad (HIT) superfamily of nucleotide-binding proteins and similar to Hint; protein abundance increases in response to DNA replication stress</t>
  </si>
  <si>
    <t>YIL015W</t>
  </si>
  <si>
    <t>BAR1</t>
  </si>
  <si>
    <t>Aspartyl protease; secreted into the periplasmic space of mating type a cell; helps cells find mating partners; cleaves and inactivates alpha factor allowing cells to recover from alpha-factor-induced cell cycle arrest</t>
  </si>
  <si>
    <t>YNL031C</t>
  </si>
  <si>
    <t>HHT2</t>
  </si>
  <si>
    <t>Histone H3; core histone protein required for chromatin assembly, part of heterochromatin-mediated telomeric and HM silencing; one of two identical histone H3 proteins (see HHT1); regulated by acetylation, methylation, and phosphorylation; H3K14 acetylation plays an important role in the unfolding of strongly positioned nucleosomes during repair of UV damage</t>
  </si>
  <si>
    <t>YNL289W</t>
  </si>
  <si>
    <t>PCL1</t>
  </si>
  <si>
    <t>Cyclin, interacts with cyclin-dependent kinase Pho85p; member of the Pcl1,2-like subfamily, involved in the regulation of polarized growth and morphogenesis and progression through the cell cycle; is ubiquitinated by Dma1p; phosphorylation by Pho85p targets it for degradation; localizes to sites of polarized cell growth</t>
  </si>
  <si>
    <t>YHR093W</t>
  </si>
  <si>
    <t>AHT1</t>
  </si>
  <si>
    <t>Dubious open reading frame; unlikely to encode a functional protein, based on available experimental and comparative sequence data; not conserved in closely related Saccharomyces species; multicopy suppressor of glucose transport defects, likely due to the presence of an HXT4 regulatory element in the region</t>
  </si>
  <si>
    <t>YNL283C</t>
  </si>
  <si>
    <t>WSC2</t>
  </si>
  <si>
    <t>Sensor-transducer of the stress-activated PKC1-MPK1 signaling pathway; involved in maintenance of cell wall integrity and recovery from heat shock; required for the arrest of secretion response; WSC2 has a paralog, WSC3, that arose from the whole genome duplication</t>
  </si>
  <si>
    <t>YOL019W</t>
  </si>
  <si>
    <t>Protein of unknown function; green fluorescent protein (GFP)-fusion protein localizes to the cell periphery and vacuole; YOL019W has a paralog, DCV1, that arose from the whole genome duplication</t>
  </si>
  <si>
    <t>YPL256C</t>
  </si>
  <si>
    <t>CLN2</t>
  </si>
  <si>
    <t>G1 cyclin involved in regulation of the cell cycle; activates Cdc28p kinase to promote the G1 to S phase transition; late G1 specific expression depends on transcription factor complexes, MBF (Swi6p-Mbp1p) and SBF (Swi6p-Swi4p); CLN2 has a paralog, CLN1, that arose from the whole genome duplication</t>
  </si>
  <si>
    <t>YBR052C</t>
  </si>
  <si>
    <t>RFS1</t>
  </si>
  <si>
    <t>Protein of unknown function; member of a flavodoxin-like fold protein family that includes Pst2p and Ycp4p; green fluorescent protein (GFP)-fusion protein localizes to the cytoplasm in a punctate pattern; RFS1 has a paralog, PST2, that arose from the whole genome duplication</t>
  </si>
  <si>
    <t>YNL200C</t>
  </si>
  <si>
    <t>NADHX epimerase; catalyzes isomerization of (R)- and (S)-NADHX; homologous to AIBP in mammals and the N- terminal domain of YjeF in E.coli; enzyme is widespread in eukaryotes, prokaryotes and archaea; the authentic, non-tagged protein is detected in highly purified mitochondria in high-throughput studies</t>
  </si>
  <si>
    <t>YDR358W</t>
  </si>
  <si>
    <t>GGA1</t>
  </si>
  <si>
    <t>Golgi-localized protein with homology to gamma-adaptin; interacts with and regulates Arf1p and Arf2p in a GTP-dependent manner in order to facilitate traffic through the late Golgi; GGA1 has a paralog, GGA2, that arose from the whole genome duplication</t>
  </si>
  <si>
    <t>YMR099C</t>
  </si>
  <si>
    <t>Glucose-6-phosphate 1-epimerase (hexose-6-phosphate mutarotase); likely involved in carbohydrate metabolism; GFP-fusion protein localizes to both the nucleus and cytoplasm and is induced in response to the DNA-damaging agent MMS</t>
  </si>
  <si>
    <t>YDR269C</t>
  </si>
  <si>
    <t>YPL149W</t>
  </si>
  <si>
    <t>ATG5</t>
  </si>
  <si>
    <t>Conserved protein involved in autophagy and the Cvt pathway; undergoes conjugation with Atg12p to form a complex involved in Atg8p lipidation; Atg5p-Atg12p conjugate also forms a complex with Atg16p; the Atg5-Atg12/Atg16 complex binds to membranes and is essential for autophagosome formation; also involved in methionine restriction extension of chronological lifespan in an autophagy-dependent manner</t>
  </si>
  <si>
    <t>YHR106W</t>
  </si>
  <si>
    <t>TRR2</t>
  </si>
  <si>
    <t>Mitochondrial thioredoxin reductase; involved in protection against oxidative stress, required with Glr1p to maintain the redox state of Trx3p; contains active-site motif (CAVC) present in prokaryotic orthologs; binds NADPH and FAD; TRR2 has a paralog, TRR1, that arose from the whole genome duplication</t>
  </si>
  <si>
    <t>YLR232W</t>
  </si>
  <si>
    <t>Dubious open reading frame; unlikely to encode a functional protein, based on available experimental and comparative sequence data; partially overlaps the verified gene BNA5</t>
  </si>
  <si>
    <t>YDR248C</t>
  </si>
  <si>
    <t>Putative gluconokinase; sequence similarity to bacterial and human gluconokinase; green fluorescent protein (GFP)-fusion protein localizes to the cytoplasm; upregulated by deletion of the RNAP-II associated factor, PAF1</t>
  </si>
  <si>
    <t>YAL040C</t>
  </si>
  <si>
    <t>CLN3</t>
  </si>
  <si>
    <t>G1 cyclin involved in cell cycle progression; activates Cdc28p kinase to promote the G1 to S phase transition; plays a role in regulating transcription of the other G1 cyclins, CLN1 and CLN2; regulated by phosphorylation and proteolysis; acetly-CoA induces CLN3 transcription in response to nutrient repletion to promote cell-cycle entry.</t>
  </si>
  <si>
    <t>YPL053C</t>
  </si>
  <si>
    <t>KTR6</t>
  </si>
  <si>
    <t>Probable mannosylphosphate transferase; involved in the synthesis of core oligosaccharides in protein glycosylation pathway; member of the KRE2/MNT1 mannosyltransferase family; KTR6 has a paralog, KRE2, that arose from the whole genome duplication</t>
  </si>
  <si>
    <t>YFR035C</t>
  </si>
  <si>
    <t>Putative protein of unknown function; deletion mutant exhibits synthetic phenotype with alpha-synuclein</t>
  </si>
  <si>
    <t>YOR357C</t>
  </si>
  <si>
    <t>SNX3</t>
  </si>
  <si>
    <t>Sorting nexin for late-Golgi enzymes; required to maintain late-Golgi resident enzymes in their proper location by recycling molecules from the prevacuolar compartment; contains a PX domain and sequence similarity to human Snx3p</t>
  </si>
  <si>
    <t>YLR038C</t>
  </si>
  <si>
    <t>COX12</t>
  </si>
  <si>
    <t>Subunit VIb of cytochrome c oxidase; cytochrome c oxidase is also known as respiratory Complex IV and is the terminal member of the mitochondrial inner membrane electron transport chain; required for assembly of cytochrome c oxidase but not required for activity after assembly; phosphorylated; easily released from the intermembrane space, suggesting a loose association with Complex IV</t>
  </si>
  <si>
    <t>YER119C-A</t>
  </si>
  <si>
    <t>Dubious open reading frame; unlikely to encode a functional protein, based on available experimental and comparative sequence data; not conserved in closely related Saccharomyces species; deletion mutation blocks replication of Brome mosaic virus in S. cerevisiae, but this is likely due to effects on the overlapping gene SCS2</t>
  </si>
  <si>
    <t>YNL187W</t>
  </si>
  <si>
    <t>SWT21</t>
  </si>
  <si>
    <t>Protein involved in mRNA splicing; contains a consensus nuclear export signal (NES) sequence similar to the consensus sequence recognized by Crm1p; interacts genetically with Prp40p and Tgs1p; contains WD40 repeats</t>
  </si>
  <si>
    <t>YDR122W</t>
  </si>
  <si>
    <t>KIN1</t>
  </si>
  <si>
    <t>Serine/threonine protein kinase involved in regulation of exocytosis; localizes to the cytoplasmic face of the plasma membrane; KIN1 has a paralog, KIN2, that arose from the whole genome duplication</t>
  </si>
  <si>
    <t>YLR284C</t>
  </si>
  <si>
    <t>ECI1</t>
  </si>
  <si>
    <t>Peroxisomal delta3,delta2-enoyl-CoA isomerase; hexameric protein that converts 3-hexenoyl-CoA to trans-2-hexenoyl-CoA, essential for the beta-oxidation of unsaturated fatty acids, oleate-induced; ECI1 has a paralog, DCI1, that arose from the whole genome duplication</t>
  </si>
  <si>
    <t>YJR152W</t>
  </si>
  <si>
    <t>DAL5</t>
  </si>
  <si>
    <t>Allantoate permease; ureidosuccinate permease; also transports dipeptides, though with lower affinity than for allantoate and ureidosuccinate; expression is constitutive but sensitive to nitrogen catabolite repression</t>
  </si>
  <si>
    <t>YGR270W</t>
  </si>
  <si>
    <t>YTA7</t>
  </si>
  <si>
    <t>Protein that localizes to chromatin; has a role in regulation of histone gene expression; has a bromodomain-like region that interacts with the N-terminal tail of histone H3, and an ATPase domain; relocalizes to the cytosol in response to hypoxia; potentially phosphorylated by Cdc28p</t>
  </si>
  <si>
    <t>YPL197C</t>
  </si>
  <si>
    <t>Dubious open reading frame; unlikely to encode a functional protein, based on available experimental and comparative sequence data; partially overlaps the ribosomal gene RPB7B</t>
  </si>
  <si>
    <t>YGR135W</t>
  </si>
  <si>
    <t>PRE9</t>
  </si>
  <si>
    <t>Alpha 3 subunit of the 20S proteasome; the only nonessential 20S subunit; may be replaced by the alpha 4 subunit (Pre6p) under stress conditions to create a more active proteasomal isoform</t>
  </si>
  <si>
    <t>YLR114C</t>
  </si>
  <si>
    <t>AVL9</t>
  </si>
  <si>
    <t>Conserved protein involved in exocytic transport from the Golgi; mutation is synthetically lethal with apl2 vps1 double mutation; member of a protein superfamily with orthologs in diverse organisms; relocalizes from bud neck to cytoplasm upon DNA replication stress</t>
  </si>
  <si>
    <t>YHR097C</t>
  </si>
  <si>
    <t>Putative protein of unknown function; green fluorescent protein (GFP)-fusion protein localizes to the cytoplasm and the nucleus; YHR097C has a paralog, PAL1, that arose from the whole genome duplication</t>
  </si>
  <si>
    <t>YCL016C</t>
  </si>
  <si>
    <t>DCC1</t>
  </si>
  <si>
    <t>Subunit of a complex with Ctf8p and Ctf18p; shares some components with Replication Factor C; required for sister chromatid cohesion and telomere length maintenance</t>
  </si>
  <si>
    <t>YMR170C</t>
  </si>
  <si>
    <t>ALD2</t>
  </si>
  <si>
    <t>Cytoplasmic aldehyde dehydrogenase; involved in ethanol oxidation and beta-alanine biosynthesis; uses NAD+ as the preferred coenzyme; expression is stress induced and glucose repressed; very similar to Ald3p</t>
  </si>
  <si>
    <t>YBR166C</t>
  </si>
  <si>
    <t>TYR1</t>
  </si>
  <si>
    <t>Prephenate dehydrogenase involved in tyrosine biosynthesis; expression is dependent on phenylalanine levels</t>
  </si>
  <si>
    <t>YML001W</t>
  </si>
  <si>
    <t>YPT7</t>
  </si>
  <si>
    <t>Rab family GTPase; GTP-binding protein of the rab family; required for homotypic fusion event in vacuole inheritance, for endosome-endosome fusion; interacts with the cargo selection/retromer complex for retrograde sorting; similar to mammalian Rab7</t>
  </si>
  <si>
    <t>YBR282W</t>
  </si>
  <si>
    <t>MRPL27</t>
  </si>
  <si>
    <t>Mitochondrial ribosomal protein of the large subunit; homolog of human Bcl-2 interacting protein BMRP</t>
  </si>
  <si>
    <t>YCR027C</t>
  </si>
  <si>
    <t>RHB1</t>
  </si>
  <si>
    <t>Putative Rheb-related GTPase; involved in regulating canavanine resistance and arginine uptake; member of the Ras superfamily of G-proteins</t>
  </si>
  <si>
    <t>YPL008W</t>
  </si>
  <si>
    <t>CHL1</t>
  </si>
  <si>
    <t>Probable DNA helicase; involved in sister-chromatid cohesion and genome integrity and interstrand cross-link repair; interacts with ECO1 and CTF18; mutants are defective in silencing, rDNA recombination, aging and the heat shock response; FANCJ-like helicase family member; mutations in the human homolog, DDX11/ChLR1, cause Warsaw breakage syndrome</t>
  </si>
  <si>
    <t>YMR221C</t>
  </si>
  <si>
    <t>Putative protein of unknown function; the authentic, non-tagged protein is detected in highly purified mitochondria in high-throughput studies; physical interaction with Atg27p suggests a possible role in autophagy</t>
  </si>
  <si>
    <t>YDL189W</t>
  </si>
  <si>
    <t>RBS1</t>
  </si>
  <si>
    <t>Protein of unknown function; identified as a high copy suppressor of psk1 psk2 mutations that confer temperature-sensitivity for galactose utilization; proposed to bind single-stranded nucleic acids via its R3H domain</t>
  </si>
  <si>
    <t>YIR035C</t>
  </si>
  <si>
    <t>Putative cytoplasmic short-chain dehydrogenase/reductase</t>
  </si>
  <si>
    <t>YOL136C</t>
  </si>
  <si>
    <t>PFK27</t>
  </si>
  <si>
    <t>6-phosphofructo-2-kinase; catalyzes synthesis of fructose-2,6-bisphosphate; inhibited by phosphoenolpyruvate and sn-glycerol 3-phosphate, expression induced by glucose and sucrose, transcriptional regulation involves protein kinase A</t>
  </si>
  <si>
    <t>YPR014C</t>
  </si>
  <si>
    <t>Dubious open reading frame; unlikely to encode a functional protein, based on available experimental and comparative sequence data; YPR014C is not an essential gene</t>
  </si>
  <si>
    <t>YIL025C</t>
  </si>
  <si>
    <t>YHR080C</t>
  </si>
  <si>
    <t>Protein of unknown function; may interact with ribosomes, based on co-purification experiments; the authentic, non-tagged protein is detected in highly purified mitochondria in high-throughput studies; YHR080C has a paralog, YSP2, that arose from the whole genome duplication</t>
  </si>
  <si>
    <t>YPL191C</t>
  </si>
  <si>
    <t>Putative protein of unknown function; diploid deletion strain exhibits high budding index; green fluorescent protein (GFP)-fusion protein localizes to the cytoplasm; YPL191C has a paralog, YGL082W, that arose from the whole genome duplication</t>
  </si>
  <si>
    <t>YMR121C</t>
  </si>
  <si>
    <t>RPL15B</t>
  </si>
  <si>
    <t>Ribosomal 60S subunit protein L15B; binds to 5.8 S rRNA; homologous to mammalian ribosomal protein L15, no bacterial homolog; RPL15B has a paralog, RPL15A, that arose from the whole genome duplication; relocalizes from nucleus to nucleolus upon DNA replication stress</t>
  </si>
  <si>
    <t>YAL020C</t>
  </si>
  <si>
    <t>ATS1</t>
  </si>
  <si>
    <t>Protein required for modification of wobble nucleosides in tRNA; acts with Elongator complex, Kti11p, and Kti12p; has a potential role in regulatory interactions between microtubules and the cell cycle</t>
  </si>
  <si>
    <t>YPL236C</t>
  </si>
  <si>
    <t>ENV7</t>
  </si>
  <si>
    <t>Vacuolar membrane protein kinase; negatively regulates membrane fusion; associates with vacuolar membrane through palmitoylation of one or more cysteines in consensus sequence; vacuolar membrane association is essential to its kinase activity; mutant shows defect in CPY processing; ortholog of human serine/threonine kinase 16 (STK16)</t>
  </si>
  <si>
    <t>YLR080W</t>
  </si>
  <si>
    <t>EMP46</t>
  </si>
  <si>
    <t>Integral membrane component of ER-derived COPII-coated vesicles; functions in ER to Golgi transport; EMP46 has a paralog, EMP47, that arose from the whole genome duplication</t>
  </si>
  <si>
    <t>YLR109W</t>
  </si>
  <si>
    <t>AHP1</t>
  </si>
  <si>
    <t>Thiol-specific peroxiredoxin; reduces hydroperoxides to protect against oxidative damage; function in vivo requires covalent conjugation to Urm1p</t>
  </si>
  <si>
    <t>YMR176W</t>
  </si>
  <si>
    <t>ECM5</t>
  </si>
  <si>
    <t>Subunit of the Snt2C complex; physically associates with Snt2p and Rpd3p; along with Snt2p, recruits Rpd3p to a small number of promoters; also colocalizes with Snt2p, independently of Rpd3p, to promoters of stress response genes in response to oxidative stress; contains ATP/GTP-binding site motif A; null mutant exhibits increased cellular volume, large drooping buds with elongated necks; relative distribution to the nucleus increases upon DNA replication stress</t>
  </si>
  <si>
    <t>YHR130C</t>
  </si>
  <si>
    <t>YJL029C</t>
  </si>
  <si>
    <t>VPS53</t>
  </si>
  <si>
    <t>Component of the GARP (Golgi-associated retrograde protein) complex; GARP is required for the recycling of proteins from endosomes to the late Golgi, and for mitosis after DNA damage induced checkpoint arrest; required for vacuolar protein sorting; members of the GARP complex are Vps51p-Vps52p-Vps53p-Vps54p,</t>
  </si>
  <si>
    <t>YNL167C</t>
  </si>
  <si>
    <t>SKO1</t>
  </si>
  <si>
    <t>Basic leucine zipper transcription factor of the ATF/CREB family; forms a complex with Tup1p and Cyc8p to both activate and repress transcription; cytosolic and nuclear protein involved in osmotic and oxidative stress responses</t>
  </si>
  <si>
    <t>YOL111C</t>
  </si>
  <si>
    <t>MDY2</t>
  </si>
  <si>
    <t>Protein involved in inserting tail-anchored proteins into ER membranes; forms a complex with Get4p; required for efficient mating; involved in shmoo formation and nuclear migration in the pre-zygote; associates with ribosomes</t>
  </si>
  <si>
    <t>YML034C-A</t>
  </si>
  <si>
    <t>Dubious open reading frame; unlikely to encode a functional protein, based on available experimental and comparative sequence data; overlaps ORF SRC1/YML034W</t>
  </si>
  <si>
    <t>YER145C</t>
  </si>
  <si>
    <t>FTR1</t>
  </si>
  <si>
    <t>High affinity iron permease; involved in the transport of iron across the plasma membrane; forms complex with Fet3p; expression is regulated by iron; protein abundance increases in response to DNA replication stress</t>
  </si>
  <si>
    <t>YDR317W</t>
  </si>
  <si>
    <t>HIM1</t>
  </si>
  <si>
    <t>Protein of unknown function involved in DNA repair</t>
  </si>
  <si>
    <t>YER130C</t>
  </si>
  <si>
    <t>COM2</t>
  </si>
  <si>
    <t>Transcription factor that binds IME1 Upstream Activation Signal (UAS)ru; COM2 transcription is regulated by Haa1p, Sok2p and Zap1p transcriptional activators; may bind the IME1 promoter under all growth conditions to negatively regulate its transcription in the absence of a positive regulator that binds more effectively; repressor activity may depend on phosphorylation by PKA; C. albicans homolog (MNL1) plays a role in adaptation to stress</t>
  </si>
  <si>
    <t>YDL035C</t>
  </si>
  <si>
    <t>GPR1</t>
  </si>
  <si>
    <t>Plasma membrane G protein coupled receptor (GPCR); interacts with the heterotrimeric G protein alpha subunit, Gpa2p, and with Plc1p; sensor that integrates nutritional signals with the modulation of cell fate via PKA and cAMP synthesis</t>
  </si>
  <si>
    <t>YPL189W</t>
  </si>
  <si>
    <t>GUP2</t>
  </si>
  <si>
    <t>Probable membrane protein; possible role in proton symport of glycerol; member of the MBOAT family of putative membrane-bound O-acyltransferases; GUP2 has a paralog, GUP1, that arose from the whole genome duplication</t>
  </si>
  <si>
    <t>YPR146C</t>
  </si>
  <si>
    <t>YNL320W</t>
  </si>
  <si>
    <t>YDR061W</t>
  </si>
  <si>
    <t>Protein with similarity to ABC transporter family members; lacks predicted membrane-spanning regions; transcriptionally activated by Yrm1p along with genes involved in multidrug resistance</t>
  </si>
  <si>
    <t>YHR008C</t>
  </si>
  <si>
    <t>SOD2</t>
  </si>
  <si>
    <t>Mitochondrial manganese superoxide dismutase; protects cells against oxygen toxicity; phosphorylated</t>
  </si>
  <si>
    <t>YNL311C</t>
  </si>
  <si>
    <t>SKP2</t>
  </si>
  <si>
    <t>F-box protein of unknown function; predicted to be part of an SCF ubiquitin protease complex; involved in regulating protein levels of sulfur metabolism enzymes; may interact with ribosomes, based on co-purification experiments</t>
  </si>
  <si>
    <t>YIL006W</t>
  </si>
  <si>
    <t>YIA6</t>
  </si>
  <si>
    <t>Mitochondrial NAD+ transporter; involved in the transport of NAD+ into the mitochondria (see also YEA6); member of the mitochondrial carrier subfamily; disputed role as a pyruvate transporter; has putative mouse and human orthologs; YIA6 has a paralog, YEA6, that arose from the whole genome duplication</t>
  </si>
  <si>
    <t>YPL185W</t>
  </si>
  <si>
    <t>Dubious open reading frame; unlikely to encode a functional protein, based on available experimental and comparative sequence data; partially overlaps the verified gene UIP4/YPL186C</t>
  </si>
  <si>
    <t>YBR149W</t>
  </si>
  <si>
    <t>ARA1</t>
  </si>
  <si>
    <t>NADP+ dependent arabinose dehydrogenase; involved in carbohydrate metabolism; purified as homodimer; naturally occurs with a N-terminus degradation product</t>
  </si>
  <si>
    <t>YCR071C</t>
  </si>
  <si>
    <t>IMG2</t>
  </si>
  <si>
    <t>Mitochondrial ribosomal protein of the large subunit; conserved in metazoa, with similarity to human mitochondrial ribosomal protein MRPL49</t>
  </si>
  <si>
    <t>YGL215W</t>
  </si>
  <si>
    <t>CLG1</t>
  </si>
  <si>
    <t>Cyclin-like protein that interacts with Pho85p; has sequence similarity to G1 cyclins PCL1 and PCL2</t>
  </si>
  <si>
    <t>YJL122W</t>
  </si>
  <si>
    <t>ALB1</t>
  </si>
  <si>
    <t>Shuttling pre-60S factor; involved in the biogenesis of ribosomal large subunit; interacts directly with Arx1p; responsible for Tif6p recycling defects in absence of Rei1p</t>
  </si>
  <si>
    <t>YBR053C</t>
  </si>
  <si>
    <t>Putative protein of unknown function; induced by cell wall perturbation</t>
  </si>
  <si>
    <t>YOL116W</t>
  </si>
  <si>
    <t>MSN1</t>
  </si>
  <si>
    <t>Transcriptional activator; involved in regulation of invertase and glucoamylase expression, invasive growth and pseudohyphal differentiation, iron uptake, chromium accumulation, and response to osmotic stress; localizes to the nucleus; relative distribution to the nucleus increases upon DNA replication stress</t>
  </si>
  <si>
    <t>YOR071C</t>
  </si>
  <si>
    <t>NRT1</t>
  </si>
  <si>
    <t>High-affinity nicotinamide riboside transporter; also transports thiamine with low affinity; major transporter for 5-aminoimidazole-4-carboxamide-1-beta-D-ribofuranoside (acadesine) uptake; shares sequence similarity with Thi7p and Thi72p; proposed to be involved in 5-fluorocytosine sensitivity</t>
  </si>
  <si>
    <t>YGR237C</t>
  </si>
  <si>
    <t>Putative protein of unknown function; green fluorescent protein (GFP)-fusion protein localizes to the cytoplasm</t>
  </si>
  <si>
    <t>YOL109W</t>
  </si>
  <si>
    <t>ZEO1</t>
  </si>
  <si>
    <t>Peripheral membrane protein of the plasma membrane; interacts with Mid2p; regulates the cell integrity pathway mediated by Pkc1p and Slt2p; the authentic protein is detected in a phosphorylated state in highly purified mitochondria</t>
  </si>
  <si>
    <t>YGL067W</t>
  </si>
  <si>
    <t>NPY1</t>
  </si>
  <si>
    <t>NADH diphosphatase (pyrophosphatase); hydrolyzes the pyrophosphate linkage in NADH and related nucleotides; localizes to peroxisomes; nudix hydrolase family member</t>
  </si>
  <si>
    <t>YBL096C</t>
  </si>
  <si>
    <t>YDL069C</t>
  </si>
  <si>
    <t>CBS1</t>
  </si>
  <si>
    <t>Mitochondrial translational activator of the COB mRNA; membrane protein that interacts with translating ribosomes, acts on the COB mRNA 5'-untranslated leader</t>
  </si>
  <si>
    <t>YBR165W</t>
  </si>
  <si>
    <t>UBS1</t>
  </si>
  <si>
    <t>Ubiquitin-conjugating enzyme suppressor that regulates Cdc34p; functions as a general positive regulator of Cdc34p activity; nuclear protein that may represent a link between nucleocytoplasmic transport and ubiquitin ligase activity</t>
  </si>
  <si>
    <t>YFR043C</t>
  </si>
  <si>
    <t>IRC6</t>
  </si>
  <si>
    <t>YGL121C</t>
  </si>
  <si>
    <t>GPG1</t>
  </si>
  <si>
    <t>Proposed gamma subunit of the heterotrimeric G protein; interacts with the receptor Gpr1p; involved in regulation of pseudohyphal growth; requires Gpb1p or Gpb2p to interact with Gpa2p; overproduction causes prion curing</t>
  </si>
  <si>
    <t>YHR124W</t>
  </si>
  <si>
    <t>NDT80</t>
  </si>
  <si>
    <t xml:space="preserve">Meiosis-specific transcription factor; required for exit from pachytene and for full meiotic recombination; activates middle sporulation genes; competes with Sum1p for binding to promoters containing middle sporulation elements (MSE) </t>
  </si>
  <si>
    <t>YLL053C</t>
  </si>
  <si>
    <t>Putative protein; in the Sigma 1278B strain background YLL053C is contiguous with AQY2 which encodes an aquaporin</t>
  </si>
  <si>
    <t>YGR236C</t>
  </si>
  <si>
    <t>SPG1</t>
  </si>
  <si>
    <t>Protein required for high temperature survival during stationary phase; not required for growth on nonfermentable carbon sources; the authentic, non-tagged protein is detected in highly purified mitochondria in high-throughput studies</t>
  </si>
  <si>
    <t>YKL178C</t>
  </si>
  <si>
    <t>STE3</t>
  </si>
  <si>
    <t>Receptor for a factor pheromone; couples to MAP kinase cascade to mediate pheromone response; transcribed in alpha cells and required for mating by alpha cells, ligand bound receptors endocytosed and recycled to the plasma membrane; GPCR</t>
  </si>
  <si>
    <t>YJL063C</t>
  </si>
  <si>
    <t>MRPL8</t>
  </si>
  <si>
    <t>YJL007C</t>
  </si>
  <si>
    <t>YAL067C</t>
  </si>
  <si>
    <t>SEO1</t>
  </si>
  <si>
    <t>Putative permease; member of the allantoate transporter subfamily of the major facilitator superfamily; mutation confers resistance to ethionine sulfoxide</t>
  </si>
  <si>
    <t>YPL249C</t>
  </si>
  <si>
    <t>GYP5</t>
  </si>
  <si>
    <t>GTPase-activating protein (GAP) for yeast Rab family members; involved in ER to Golgi trafficking; exhibits GAP activity toward Ypt1p that is stimulated by Gyl1p, also acts on Sec4p; interacts with Gyl1p, Rvs161p and Rvs167p; involved in recruiting Rvs167p to the bud tip during polarized growth; relocalizes from bud neck to cytoplasm upon DNA replication stress; GYP5 has a paralog, GYL1, that arose from the whole genome duplication</t>
  </si>
  <si>
    <t>YIL096C</t>
  </si>
  <si>
    <t>BMT5</t>
  </si>
  <si>
    <t>Methyltransferase required for m3U2634 methylation of the 25S rRNA; S-adenosylmethionine-dependent; associates with precursors of the 60S ribosomal subunit; predicted to be involved in ribosome biogenesis</t>
  </si>
  <si>
    <t>YPL084W</t>
  </si>
  <si>
    <t>BRO1</t>
  </si>
  <si>
    <t>Cytoplasmic class E vacuolar protein sorting (VPS) factor; coordinates deubiquitination in the multivesicular body (MVB) pathway by recruiting Doa4p to endosomes</t>
  </si>
  <si>
    <t>YPR119W</t>
  </si>
  <si>
    <t>CLB2</t>
  </si>
  <si>
    <t>B-type cyclin involved in cell cycle progression; activates Cdc28p to promote the transition from G2 to M phase; accumulates during G2 and M, then targeted via a destruction box motif for ubiquitin-mediated degradation by the proteasome; CLB2 has a paralog, CLB1, that arose from the whole genome duplication</t>
  </si>
  <si>
    <t>YIL016W</t>
  </si>
  <si>
    <t>SNL1</t>
  </si>
  <si>
    <t>Ribosome-associated protein; proposed to act in protein synthesis and nuclear pore complex biogenesis and maintenance as well as protein folding; has similarity to the mammalian BAG-1 protein</t>
  </si>
  <si>
    <t>YKR101W</t>
  </si>
  <si>
    <t>SIR1</t>
  </si>
  <si>
    <t>Protein involved in silencing at mating-type loci HML and HMR; recruitment to silent chromatin requires interactions with Orc1p and with Sir4p, through a common Sir1p domain; binds to centromeric chromatin</t>
  </si>
  <si>
    <t>YKL032C</t>
  </si>
  <si>
    <t>IXR1</t>
  </si>
  <si>
    <t>Transcriptional repressor that regulates hypoxic genes during normoxia; involved in the aerobic repression of genes such as COX5b, TIR1, and HEM13; binds DNA intrastrand cross-links formed by cisplatin; HMG (high mobility group box) domain containing protein which binds and bends cisplatin-modified DNA, blocking excision repair; IXR1 has a paralog, ABF2, that arose from the whole genome duplication</t>
  </si>
  <si>
    <t>YDR116C</t>
  </si>
  <si>
    <t>MRPL1</t>
  </si>
  <si>
    <t>YGL072C</t>
  </si>
  <si>
    <t>Dubious open reading frame; unlikely to encode a functional protein, based on available experimental and comparative sequence data; partially overlaps the verified gene HSF1; null mutant displays increased resistance to antifungal agents gliotoxin, cycloheximide and H2O2</t>
  </si>
  <si>
    <t>YIR027C</t>
  </si>
  <si>
    <t>DAL1</t>
  </si>
  <si>
    <t>Allantoinase; converts allantoin to allantoate in the first step of allantoin degradation; expression sensitive to nitrogen catabolite repression</t>
  </si>
  <si>
    <t>YER078C</t>
  </si>
  <si>
    <t>ICP55</t>
  </si>
  <si>
    <t>Mitochondrial aminopeptidase; cleaves the N termini of at least 38 imported proteins after cleavage by the mitochondrial processing peptidase (MPP), thereby increasing their stability; member of the aminopeptidase P family</t>
  </si>
  <si>
    <t>YLR152C</t>
  </si>
  <si>
    <t>Putative protein of unknown function; YLR152C is not an essential gene</t>
  </si>
  <si>
    <t>YOR090C</t>
  </si>
  <si>
    <t>PTC5</t>
  </si>
  <si>
    <t>Mitochondrial type 2C protein phosphatase (PP2C); involved in regulation of pyruvate dehydrogenase activity by dephosphorylating the serine 133 of the Pda1p subunit; localizes to the intermembrane space and is imported via the presequence pathway and processed by the inner membrane protease (Imp1p-Imp2p); acts in concert with kinases Pkp1p and Pkp2p and phosphatase Ptc6p</t>
  </si>
  <si>
    <t>YMR230W</t>
  </si>
  <si>
    <t>RPS10B</t>
  </si>
  <si>
    <t>Protein component of the small (40S) ribosomal subunit; homologous to mammalian ribosomal protein S10, no bacterial homolog; RPS10B has a paralog, RPS10A, that arose from the whole genome duplication</t>
  </si>
  <si>
    <t>YOL052C-A</t>
  </si>
  <si>
    <t>DDR2</t>
  </si>
  <si>
    <t>Multi-stress response protein; expression is activated by a variety of xenobiotic agents and environmental or physiological stresses; DDR2 has a paralog, HOR7, that arose from the whole genome duplication</t>
  </si>
  <si>
    <t>YPL264C</t>
  </si>
  <si>
    <t>Putative membrane protein of unknown function; physically interacts with Hsp82p; YPL264C is not an essential gene</t>
  </si>
  <si>
    <t>YPR045C</t>
  </si>
  <si>
    <t>THP3</t>
  </si>
  <si>
    <t>Protein that may have a role in transcription elongation; forms a complex with Csn12p that is recruited to transcribed genes; possibly involved in splicing based on pre-mRNA accumulation defect for many intron-containing genes</t>
  </si>
  <si>
    <t>YOL053W</t>
  </si>
  <si>
    <t>AIM39</t>
  </si>
  <si>
    <t>Putative protein of unknown function; null mutant displays elevated frequency of mitochondrial genome loss</t>
  </si>
  <si>
    <t>YMR319C</t>
  </si>
  <si>
    <t>FET4</t>
  </si>
  <si>
    <t>Low-affinity Fe(II) transporter of the plasma membrane</t>
  </si>
  <si>
    <t>YIL069C</t>
  </si>
  <si>
    <t>RPS24B</t>
  </si>
  <si>
    <t>Protein component of the small (40S) ribosomal subunit; homologous to mammalian ribosomal protein S24, no bacterial homolog; RPS24B has a paralog, RPS24A, that arose from the whole genome duplication</t>
  </si>
  <si>
    <t>YGR136W</t>
  </si>
  <si>
    <t>LSB1</t>
  </si>
  <si>
    <t>Negative regulator of actin nucleation-promoting factor activity; interacts with Las17p, a homolog of human Wiskott-Aldrich Syndrome protein (WASP), via an N-terminal SH3 domain, and along with PIN3 cooperatively inhibits the nucleation of actin filaments; overexpression blocks receptor-mediated endocytosis; protein increases in abundance and forms nuclear foci in response to DNA replication stress; LSB1 has a paralog, PIN3, that arose from the whole genome duplication</t>
  </si>
  <si>
    <t>YPL168W</t>
  </si>
  <si>
    <t>Putative protein of unknown function; green fluorescent protein (GFP)-fusion protein localizes to the mitochondrion; expression may be cell cycle-regulated</t>
  </si>
  <si>
    <t>YLR257W</t>
  </si>
  <si>
    <t>Protein of unknown function; protein abundance increases in response to DNA replication stress</t>
  </si>
  <si>
    <t>YDR442W</t>
  </si>
  <si>
    <t>YPR079W</t>
  </si>
  <si>
    <t>MRL1</t>
  </si>
  <si>
    <t>Membrane protein; has similarity to mammalian mannose-6-phosphate receptors; possibly functions as a sorting receptor in the delivery of vacuolar hydrolases; protein abundance increases in response to DNA replication stress</t>
  </si>
  <si>
    <t>YNL201C</t>
  </si>
  <si>
    <t>PSY2</t>
  </si>
  <si>
    <t>Subunit of protein phosphatase PP4 complex; active complex is composed of catalytic subunit Pph3p and Psy2p, with Psy4p apparently providing additional substrate specificity in some cases; regulates recovery from the DNA damage checkpoint and also the gene conversion- and single-strand annealing-mediated pathways of meiotic double-strand break repair; Pph3p and Psy2p localize to foci on meiotic chromosomes; putative homolog of mammalian R3</t>
  </si>
  <si>
    <t>YJL201W</t>
  </si>
  <si>
    <t>ECM25</t>
  </si>
  <si>
    <t>Non-essential protein of unknown function; promoter contains a consensus binding sequence for factor Abf1p</t>
  </si>
  <si>
    <t>YFR048W</t>
  </si>
  <si>
    <t>RMD8</t>
  </si>
  <si>
    <t>Cytosolic protein required for sporulation</t>
  </si>
  <si>
    <t>YOR025W</t>
  </si>
  <si>
    <t>HST3</t>
  </si>
  <si>
    <t>Member of the Sir2 family of NAD(+)-dependent protein deacetylases; involved along with Hst4p in telomeric silencing, cell cycle progression, radiation resistance, genomic stability and short-chain fatty acid metabolism</t>
  </si>
  <si>
    <t>YGL045W</t>
  </si>
  <si>
    <t>RIM8</t>
  </si>
  <si>
    <t>Protein involved in proteolytic activation of Rim101p; part of response to alkaline pH; interacts with ESCRT-1 subunits Stp22p and Vps28p; essential for anaerobic growth; member of the arrestin-related trafficking adaptor family</t>
  </si>
  <si>
    <t>YBR164C</t>
  </si>
  <si>
    <t>ARL1</t>
  </si>
  <si>
    <t>Soluble GTPase with a role in regulation of membrane traffic; regulates potassium influx; role in membrane organization at trans-Golgi network; G protein of the Ras superfamily, similar to ADP-ribosylation factor</t>
  </si>
  <si>
    <t>YHR081W</t>
  </si>
  <si>
    <t>LRP1</t>
  </si>
  <si>
    <t>Nuclear exosome-associated nucleic acid binding protein; involved in RNA processing, surveillance, degradation, tethering, and export; forms a stable heterodimer with Rrp6p and regulates its exonucleolytic activity; rapidly degraded by the proteasome in the absence of Rrp6p; homolog of mammalian nuclear matrix protein C1D involved in regulation of DNA repair and recombination</t>
  </si>
  <si>
    <t>YDR264C</t>
  </si>
  <si>
    <t>AKR1</t>
  </si>
  <si>
    <t>Palmitoyl transferase involved in protein palmitoylation; acts as a negative regulator of pheromone response pathway; required for endocytosis of pheromone receptors; involved in cell shape control; contains ankyrin repeats; AKR1 has a paralog, AKR2, that arose from the whole genome duplication</t>
  </si>
  <si>
    <t>YGL114W</t>
  </si>
  <si>
    <t>Putative protein of unknown function; predicted member of the oligopeptide transporter (OPT) family of membrane transporters</t>
  </si>
  <si>
    <t>YPL225W</t>
  </si>
  <si>
    <t>Protein of unknown function; may interact with ribosomes, based on co-purification experiments; green fluorescent protein (GFP)-fusion protein localizes to the cytoplasm; protein abundance increases in response to DNA replication stress</t>
  </si>
  <si>
    <t>YHR133C</t>
  </si>
  <si>
    <t>NSG1</t>
  </si>
  <si>
    <t>Protein involved in regulation of sterol biosynthesis; specifically stabilizes Hmg2p, one of two HMG-CoA isoenzymes that catalyze the rate-limiting step in sterol biosynthesis; forms foci at the nuclear periphery upon DNA replication stress; relocalizes to the cytosol in response to hypoxia; homolog of mammalian INSIG proteins; NSG1 has a paralog, NSG2, that arose from the whole genome duplication</t>
  </si>
  <si>
    <t>YLR228C</t>
  </si>
  <si>
    <t>ECM22</t>
  </si>
  <si>
    <t>Sterol regulatory element binding protein; regulates transcription of sterol biosynthetic genes; contains Zn[2]-Cys[6] binuclear cluster; relocates from intracellular membranes to perinuclear foci on sterol depletion; ECM22 has a paralog, UPC2, that arose from the whole genome duplication</t>
  </si>
  <si>
    <t>YPL031C</t>
  </si>
  <si>
    <t>PHO85</t>
  </si>
  <si>
    <t>Cyclin-dependent kinase; has ten cyclin partners; involved in regulating the cellular response to nutrient levels and environmental conditions and progression through the cell cycle</t>
  </si>
  <si>
    <t>YLR104W</t>
  </si>
  <si>
    <t>LCL2</t>
  </si>
  <si>
    <t>Putative protein of unknown function; mutant is deficient in amounts of cell wall mannosylphosphate and has long chronological lifespan; genetic interactions suggest a role in ER-associated protein degradation (ERAD)</t>
  </si>
  <si>
    <t>YKR070W</t>
  </si>
  <si>
    <t>YMR096W</t>
  </si>
  <si>
    <t>SNZ1</t>
  </si>
  <si>
    <t>Protein involved in vitamin B6 biosynthesis; member of a stationary phase-induced gene family; coregulated with SNO1; interacts with Sno1p and with Yhr198p, perhaps as a multiprotein complex containing other Snz and Sno proteins</t>
  </si>
  <si>
    <t>YML047W-A</t>
  </si>
  <si>
    <t>Dubious open reading frame; unlikely to encode a functional protein, based on available experimental and comparative sequence data; overlaps ORF PRM6/YML047C</t>
  </si>
  <si>
    <t>YOR078W</t>
  </si>
  <si>
    <t>BUD21</t>
  </si>
  <si>
    <t>Component of small ribosomal subunit (SSU) processosome; this complex contains U3 snoRNA; required at post-transcriptional step for efficient retrotransposition; absence results in decreased Ty1 Gag:GFP protein levels; originally isolated as bud-site selection mutant that displays a random budding pattern</t>
  </si>
  <si>
    <t>YDR415C</t>
  </si>
  <si>
    <t>Putative aminopeptidase</t>
  </si>
  <si>
    <t>YOL058W</t>
  </si>
  <si>
    <t>ARG1</t>
  </si>
  <si>
    <t>Arginosuccinate synthetase; catalyzes the formation of L-argininosuccinate from citrulline and L-aspartate in the arginine biosynthesis pathway; potential Cdc28p substrate</t>
  </si>
  <si>
    <t>YLL019C</t>
  </si>
  <si>
    <t>KNS1</t>
  </si>
  <si>
    <t>Protein kinase involved in negative regulation of PolIII transcription; effector kinase of the TOR signaling pathway and phosphorylates Rpc53p to regulate ribosome and tRNA biosynthesis; member of the LAMMER family of protein kinases, which are serine/threonine kinases also capable of phosphorylating tyrosine residues; capable of autophosphorylation</t>
  </si>
  <si>
    <t>YPL077C</t>
  </si>
  <si>
    <t>Putative protein of unknown function; regulates PIS1 expression; mutant displays spore wall assembly defect in ether sensitivity screen; YPL077C is not an essential gene; YPL077C has a paralog, YBR197C, that arose from the whole genome duplication</t>
  </si>
  <si>
    <t>YKR035C</t>
  </si>
  <si>
    <t>OPI8</t>
  </si>
  <si>
    <t>Dubious open reading frame; unlikely to encode a functional protein, based on available experimental and comparative sequence data; partially overlaps verified gene DID2/YKR035W-A</t>
  </si>
  <si>
    <t>YOR291W</t>
  </si>
  <si>
    <t>YPK9</t>
  </si>
  <si>
    <t>Vacuolar protein with a possible role in sequestering heavy metals; has similarity to the type V P-type ATPase Spf1p; homolog of human ATP13A2 (PARK9), mutations in which are associated with Parkinson disease and Kufor-Rakeb syndrome</t>
  </si>
  <si>
    <t>YMR003W</t>
  </si>
  <si>
    <t>AIM34</t>
  </si>
  <si>
    <t>Protein of unknown function; GFP-fusion protein localizes to the mitochondria; null mutant is viable and displays reduced frequency of mitochondrial genome loss</t>
  </si>
  <si>
    <t>YDR275W</t>
  </si>
  <si>
    <t>BSC2</t>
  </si>
  <si>
    <t>YHR096C</t>
  </si>
  <si>
    <t>HXT5</t>
  </si>
  <si>
    <t>Hexose transporter with moderate affinity for glucose; induced in the presence of non-fermentable carbon sources, induced by a decrease in growth rate, contains an extended N-terminal domain relative to other HXTs; HXT5 has a paralog, HXT3, that arose from the whole genome duplication</t>
  </si>
  <si>
    <t>YDL107W</t>
  </si>
  <si>
    <t>MSS2</t>
  </si>
  <si>
    <t>Peripherally bound inner membrane protein of the mitochondrial matrix; involved in membrane insertion of C-terminus of Cox2p, interacts genetically and physically with Cox18p</t>
  </si>
  <si>
    <t>YIL072W</t>
  </si>
  <si>
    <t>HOP1</t>
  </si>
  <si>
    <t>Meiosis-specific protein required for chromosome synapsis; displays Red1p dependent localization to the unsynapsed axial-lateral elements of the synaptonemal complex; required for chiasma formation; in vitro, displays the ability to promote intra- and intermolecular synapsis between double-stranded DNA molecules and to fold DNA into rigid protein-DNA filaments</t>
  </si>
  <si>
    <t>YFL041W</t>
  </si>
  <si>
    <t>FET5</t>
  </si>
  <si>
    <t>Multicopper oxidase; integral membrane protein with similarity to Fet3p; may have a role in iron transport</t>
  </si>
  <si>
    <t>YER041W</t>
  </si>
  <si>
    <t>YEN1</t>
  </si>
  <si>
    <t>Holliday junction resolvase; promotes template switching during break-induced replication (BIR), causing non-reciprocal translocations (NRTs); localization is cell-cycle dependent and regulated by Cdc28p phosphorylation; homolog of human GEN1; similar to S. cerevisiae endonuclease Rth1p</t>
  </si>
  <si>
    <t>YMR156C</t>
  </si>
  <si>
    <t>TPP1</t>
  </si>
  <si>
    <t>DNA 3'-phosphatase; functions in repair of endogenous damage of double-stranded DNA, activity is specific for removal of 3' phosphates at strand breaks; similar to the l-2-haloacid dehalogenase superfamily; homolog of human polynucleotide kinase/3&amp;#8242;-phosphatase</t>
  </si>
  <si>
    <t>YIL079C</t>
  </si>
  <si>
    <t>AIR1</t>
  </si>
  <si>
    <t>Zinc knuckle protein; involved in nuclear RNA processing and degradation as a component of the TRAMP complex; stimulates the poly(A) polymerase activity of Pap2p in vitro; AIR1 has a paralog, AIR2, that arose from the whole genome duplication; although Air1p and Air2p are homologous TRAMP subunits, they have nonredundant roles in regulation of substrate specificity of the exosome</t>
  </si>
  <si>
    <t>YNL266W</t>
  </si>
  <si>
    <t>Dubious open reading frame; unlikely to encode a functional protein, based on available experimental and comparative sequence data; partially overlaps the verified ORF IST1/YNL265C</t>
  </si>
  <si>
    <t>YDL033C</t>
  </si>
  <si>
    <t>SLM3</t>
  </si>
  <si>
    <t>tRNA-specific 2-thiouridylase; responsible for 2-thiolation of the wobble base of mitochondrial tRNAs; human ortholog is implicated in myoclonus epilepsy associated with ragged red fibers (MERRF)</t>
  </si>
  <si>
    <t>YHL028W</t>
  </si>
  <si>
    <t>WSC4</t>
  </si>
  <si>
    <t>Endoplasmic reticulum (ER) membrane protein; involved in the translocation of soluble secretory proteins and insertion of membrane proteins into the ER membrane; may also have a role in the stress response but has only partial functional overlap with WSC1-3</t>
  </si>
  <si>
    <t>YIL041W</t>
  </si>
  <si>
    <t>GVP36</t>
  </si>
  <si>
    <t>BAR domain-containing protein that localizes to Golgi vesicles; the Golgi vesicles it localizes to are both early and late; required for adaptation to varying nutrient concentrations, fluid-phase endocytosis, polarization of the actin cytoskeleton, and vacuole biogenesis</t>
  </si>
  <si>
    <t>YLR216C</t>
  </si>
  <si>
    <t>CPR6</t>
  </si>
  <si>
    <t>Peptidyl-prolyl cis-trans isomerase (cyclophilin); catalyzes the cis-trans isomerization of peptide bonds N-terminal to proline residues; plays a role in determining prion variants; binds to Hsp82p and contributes to chaperone activity; protein abundance increases in response to DNA replication stress</t>
  </si>
  <si>
    <t>YKR084C</t>
  </si>
  <si>
    <t>HBS1</t>
  </si>
  <si>
    <t>GTPase with similarity to translation release factors; together with binding partner Dom34p, facilitates ribosomal subunit dissociation and peptidyl-tRNA release when translation is stalled, particularly in 3' UTRs; genetically implicated in mRNA no-go decay; HBS1 has a paralog, SKI7, that arose from the whole genome duplication</t>
  </si>
  <si>
    <t>YKR012C</t>
  </si>
  <si>
    <t>Dubious open reading frame; unlikely to encode a functional protein, based on available experimental and comparative sequence data; partially overlaps the verified gene PRY2</t>
  </si>
  <si>
    <t>YDR296W</t>
  </si>
  <si>
    <t>MHR1</t>
  </si>
  <si>
    <t>Protein involved in homologous recombination in mitochondria; required for recombination-dependent mtDNA partitioning; involved in stimulation of mitochondrial DNA replication in response to oxidative stress</t>
  </si>
  <si>
    <t>YMR246W</t>
  </si>
  <si>
    <t>FAA4</t>
  </si>
  <si>
    <t>Long chain fatty acyl-CoA synthetase; activates imported fatty acids with a preference for C12:0-C16:0 chain lengths; functions in long chain fatty acid import; important for survival during stationary phase; localized to lipid particles; involved in sphingolipid-to-glycerolipid metabolism; forms cytoplasmic foci upon DNA replication stress; FAA4 has a paralog, FAA1, that arose from the whole genome duplication</t>
  </si>
  <si>
    <t>YBL060W</t>
  </si>
  <si>
    <t>YEL1</t>
  </si>
  <si>
    <t>Guanine nucleotide exchange factor specific for Arf3p; localized to the bud neck and tip; required for localization of Arf3p to the bud neck and tip</t>
  </si>
  <si>
    <t>YOR038C</t>
  </si>
  <si>
    <t>HIR2</t>
  </si>
  <si>
    <t>Subunit of HIR nucleosome assembly complex; involved in regulation of histone gene transcription; recruits Swi-Snf complexes to histone gene promoters; promotes heterochromatic gene silencing with Asf1p; relocalizes to the cytosol in response to hypoxia</t>
  </si>
  <si>
    <t>YGR204W</t>
  </si>
  <si>
    <t>ADE3</t>
  </si>
  <si>
    <t>Cytoplasmic trifunctional enzyme C1-tetrahydrofolate synthase; involved in single carbon metabolism and required for biosynthesis of purines, thymidylate, methionine, and histidine; null mutation causes auxotrophy for adenine and histidine</t>
  </si>
  <si>
    <t>YLL030C</t>
  </si>
  <si>
    <t>RRT7</t>
  </si>
  <si>
    <t>Protein of unknown function; identified in a screen for mutants with increased levels of rDNA transcription; dubious open reading frame unlikely to encode a protein, based on available experimental and comparative sequence data</t>
  </si>
  <si>
    <t>YBL095W</t>
  </si>
  <si>
    <t>YDR272W</t>
  </si>
  <si>
    <t>GLO2</t>
  </si>
  <si>
    <t>Cytoplasmic glyoxalase II; catalyzes the hydrolysis of S-D-lactoylglutathione into glutathione and D-lactate; GLO2 has a paralog, GLO4, that arose from the whole genome duplication</t>
  </si>
  <si>
    <t>YPL009C</t>
  </si>
  <si>
    <t>TAE2</t>
  </si>
  <si>
    <t>Component of the ribosome quality control complex (RQC); RQC (Rqc1p-Rkr1p-Tae2p-Cdc48p-Npl4p-Ufd1p) is a ribosome-bound complex required for the degradation of polypeptides arising from stalled translation involved in protein translation; monitors translation stress and signals this to Hsf1p; may interact with ribosomes, based on co-purification experiments; green fluorescent protein (GFP)-fusion protein localizes to the cytoplasm</t>
  </si>
  <si>
    <t>YHR176W</t>
  </si>
  <si>
    <t>FMO1</t>
  </si>
  <si>
    <t>Flavin-containing monooxygenase; localized to the cytoplasmic face of the ER membrane; catalyzes oxidation of biological thiols to maintain the ER redox buffer ratio for correct folding of disulfide-bonded proteins</t>
  </si>
  <si>
    <t>YIR024C</t>
  </si>
  <si>
    <t>INA22</t>
  </si>
  <si>
    <t>F1F0 ATPase synthase peripheral stalk assembly factor; subunit of the matrix-exposed inner mitochondrial membrane localized INA complex (Ina22p-Aim43p) involved in assembly of the F1F0 peripheral stalk; co-purifies with Aim43p, ATP synthase subunits, and cytochrome bc1 complex assembly factors; interacts with Arh1p, a mitochondrial oxidoreductase; deletion mutant has a respiratory growth defect</t>
  </si>
  <si>
    <t>YLR264W</t>
  </si>
  <si>
    <t>RPS28B</t>
  </si>
  <si>
    <t>YJR108W</t>
  </si>
  <si>
    <t>ABM1</t>
  </si>
  <si>
    <t>Protein of unknown function; required for normal microtubule organization</t>
  </si>
  <si>
    <t>YLR020C</t>
  </si>
  <si>
    <t>YEH2</t>
  </si>
  <si>
    <t>Steryl ester hydrolase; catalyzes steryl ester hydrolysis at the plasma membrane; involved in sterol metabolism; YEH2 has a paralog, YEH1, that arose from the whole genome duplication</t>
  </si>
  <si>
    <t>YOR079C</t>
  </si>
  <si>
    <t>ATX2</t>
  </si>
  <si>
    <t>Golgi membrane protein involved in manganese homeostasis; overproduction suppresses the sod1 (copper, zinc superoxide dismutase) null mutation</t>
  </si>
  <si>
    <t>YPR061C</t>
  </si>
  <si>
    <t>JID1</t>
  </si>
  <si>
    <t>Probable Hsp40p co-chaperone; has a DnaJ-like domain and appears to be involved in ER-associated degradation of misfolded proteins containing a tightly folded cytoplasmic domain; inhibits replication of Brome mosaic virus in S. cerevisiae</t>
  </si>
  <si>
    <t>YIL020C</t>
  </si>
  <si>
    <t>HIS6</t>
  </si>
  <si>
    <t>Enzyme that catalyzes the fourth step in the histidine pathway; Phosphoribosylformimino-5-aminoimidazole carboxamide ribotide isomerase; mutations cause histidine auxotrophy and sensitivity to Cu, Co, and Ni salts</t>
  </si>
  <si>
    <t>YGR202C</t>
  </si>
  <si>
    <t>PCT1</t>
  </si>
  <si>
    <t>Cholinephosphate cytidylyltransferase; a rate-determining enzyme of the CDP-choline pathway for phosphatidylcholine synthesis, inhibited by Sec14p, activated upon lipid-binding; contains an element within the regulatory domain involved in both silencing and activation of enzymatic activity</t>
  </si>
  <si>
    <t>YDR206W</t>
  </si>
  <si>
    <t>EBS1</t>
  </si>
  <si>
    <t>Protein involved in translation inhibition and nonsense-mediated decay; interacts with cap binding protein Cdc33p and with Nam7p; localizes to P-bodies upon glucose starvation; mRNA abundance regulated by mRNA decay factors; EBS1 has a paralog, EST1, that arose from the whole genome duplication</t>
  </si>
  <si>
    <t>YER080W</t>
  </si>
  <si>
    <t>AIM9</t>
  </si>
  <si>
    <t>Putative protein of unknown function; the authentic, non-tagged protein is detected in highly purified mitochondria in high-throughput studies; null mutant displays elevated frequency of mitochondrial genome loss</t>
  </si>
  <si>
    <t>YKR077W</t>
  </si>
  <si>
    <t>MSA2</t>
  </si>
  <si>
    <t>Putative transcriptional activator; interacts with G1-specific transcription factor MBF and G1-specific promoters; MSA2 has a paralog, MSA1, that arose from the whole genome duplication</t>
  </si>
  <si>
    <t>YPR047W</t>
  </si>
  <si>
    <t>MSF1</t>
  </si>
  <si>
    <t>Mitochondrial phenylalanyl-tRNA synthetase; active as a monomer, unlike the cytoplasmic subunit which is active as a dimer complexed to a beta subunit dimer; similar to the alpha subunit of E. coli phenylalanyl-tRNA synthetase</t>
  </si>
  <si>
    <t>YDL232W</t>
  </si>
  <si>
    <t>OST4</t>
  </si>
  <si>
    <t>Subunit of the oligosaccharyltransferase complex of the ER lumen; complex catalyzes protein asparagine-linked glycosylation; type I membrane protein required for incorporation of Ost3p or Ost6p into the OST complex</t>
  </si>
  <si>
    <t>YMR317W</t>
  </si>
  <si>
    <t>Putative protein of unknown function; has some similarity to sialidase from Trypanosoma; YMR317W is not an essential gene</t>
  </si>
  <si>
    <t>YOR005C</t>
  </si>
  <si>
    <t>DNL4</t>
  </si>
  <si>
    <t>DNA ligase required for nonhomologous end-joining (NHEJ); forms stable heterodimer with required cofactor Lif1p, interacts with Nej1p; involved in meiosis, not essential for vegetative growth</t>
  </si>
  <si>
    <t>YOL056W</t>
  </si>
  <si>
    <t>GPM3</t>
  </si>
  <si>
    <t>Homolog of Gpm1p phosphoglycerate mutase; converts 3-phosphoglycerate to 2-phosphoglycerate in glycolysis; may be non-functional; GPM3 has a paralog, GPM2, that arose from the whole genome duplication</t>
  </si>
  <si>
    <t>YDR244W</t>
  </si>
  <si>
    <t>PEX5</t>
  </si>
  <si>
    <t>Peroxisomal membrane signal receptor for peroxisomal matrix proteins; receptor for the C-terminal tripeptide signal sequence (PTS1) of peroxisomal matrix proteins; required for peroxisomal matrix protein import; also proposed to have PTS1-receptor independent functions</t>
  </si>
  <si>
    <t>YEL056W</t>
  </si>
  <si>
    <t>HAT2</t>
  </si>
  <si>
    <t>Subunit of the Hat1p-Hat2p histone acetyltransferase complex; required for high affinity binding of the complex to free histone H4, thereby enhancing Hat1p activity; similar to human RbAp46 and 48; has a role in telomeric silencing</t>
  </si>
  <si>
    <t>YJR109C</t>
  </si>
  <si>
    <t>CPA2</t>
  </si>
  <si>
    <t>Large subunit of carbamoyl phosphate synthetase; carbamoyl phosphate synthetase catalyzes a step in the synthesis of citrulline, an arginine precursor</t>
  </si>
  <si>
    <t>YHR060W</t>
  </si>
  <si>
    <t>VMA22</t>
  </si>
  <si>
    <t>Protein that is required for vacuolar H+-ATPase (V-ATPase) function; peripheral membrane protein; not an actual component of the V-ATPase complex; functions in the assembly of the V-ATPase; localized to the yeast endoplasmic reticulum (ER)</t>
  </si>
  <si>
    <t>YOR041C</t>
  </si>
  <si>
    <t>Dubious open reading frame; unlikely to encode a functional protein, based on available experimental and comparative sequence data; not conserved in closely related Saccharomyces species; 85% of ORF overlaps the uncharacterized gene CUE5; deletion in cyr1 mutant results in loss of stress resistance</t>
  </si>
  <si>
    <t>YFL036W</t>
  </si>
  <si>
    <t>RPO41</t>
  </si>
  <si>
    <t>Mitochondrial RNA polymerase; single subunit enzyme similar to those of T3 and T7 bacteriophages; requires a specificity subunit encoded by MTF1 for promoter recognition; Mtf1p interacts with and stabilizes the Rpo41p-promoter complex, enhancing DNA bending and melting to facilitate pre-initiation open complex formation</t>
  </si>
  <si>
    <t>YGL066W</t>
  </si>
  <si>
    <t>SGF73</t>
  </si>
  <si>
    <t>SAGA complex subunit; has a role in anchoring the deubiquitination module into SAGA and SLIK complexes; involved in preinitiation complex assembly at promoters; relocalizes to the cytosol in response to hypoxia; human ortholog ataxin-7 is associated with spinocerebellar ataxia diseases; mutant displays reduced transcription elongation in the G-less-based run-on (GLRO) assay</t>
  </si>
  <si>
    <t>YDR046C</t>
  </si>
  <si>
    <t>BAP3</t>
  </si>
  <si>
    <t>Amino acid permease; involved in uptake of cysteine, leucine, isoleucine and valine; BAP3 has a paralog, BAP2, that arose from the whole genome duplication</t>
  </si>
  <si>
    <t>YIL057C</t>
  </si>
  <si>
    <t>RGI2</t>
  </si>
  <si>
    <t>Protein of unknown function; involved in energy metabolism under respiratory conditions; expression induced under carbon limitation and repressed under high glucose; RGI2 has a paralog, RGI1, that arose from the whole genome duplication</t>
  </si>
  <si>
    <t>YIR025W</t>
  </si>
  <si>
    <t>MND2</t>
  </si>
  <si>
    <t>Subunit of the Anaphase-Promoting Complex/Cyclosome (APC/C); necessary for maintaining sister chromatid cohesion in prophase I of meiosis by inhibiting premature ubiquitination and subsequent degradation of substrates by the APC(Ama1) ubiquitin ligase</t>
  </si>
  <si>
    <t>YDR059C</t>
  </si>
  <si>
    <t>UBC5</t>
  </si>
  <si>
    <t>Ubiquitin-conjugating enzyme; mediates selective degradation of short-lived, abnormal, or excess proteins, including histone H3; central component of the cellular stress response; expression is heat inducible; protein abundance increases in response to DNA replication stress; UBC5 has a paralog, UBC4, that arose from the whole genome duplication</t>
  </si>
  <si>
    <t>YHR025W</t>
  </si>
  <si>
    <t>THR1</t>
  </si>
  <si>
    <t>Homoserine kinase; conserved protein required for threonine biosynthesis; expression is regulated by the GCN4-mediated general amino acid control pathway</t>
  </si>
  <si>
    <t>YKR024C</t>
  </si>
  <si>
    <t>DBP7</t>
  </si>
  <si>
    <t>YLR085C</t>
  </si>
  <si>
    <t>ARP6</t>
  </si>
  <si>
    <t>Actin-related protein that binds nucleosomes; a component of the SWR1 complex, which exchanges histone variant H2AZ (Htz1p) for chromatin-bound histone H2A</t>
  </si>
  <si>
    <t>YHR194W</t>
  </si>
  <si>
    <t>MDM31</t>
  </si>
  <si>
    <t>Mitochondrial protein that may have a role in phospholipid metabolism; inner membrane protein with similarity to Mdm32p; required for normal mitochondrial morphology and inheritance; interacts genetically with MMM1, MMM2, MDM10, MDM12, and MDM34</t>
  </si>
  <si>
    <t>YJR154W</t>
  </si>
  <si>
    <t>YPR013C</t>
  </si>
  <si>
    <t>CMR3</t>
  </si>
  <si>
    <t>Putative zinc finger protein; YPR013C is not an essential gene</t>
  </si>
  <si>
    <t>YGL147C</t>
  </si>
  <si>
    <t>RPL9A</t>
  </si>
  <si>
    <t>Ribosomal 60S subunit protein L9A; homologous to mammalian ribosomal protein L9 and bacterial L6; RPL9A has a paralog, RPL9B, that arose from a single-locus duplication</t>
  </si>
  <si>
    <t>YLR016C</t>
  </si>
  <si>
    <t>PML1</t>
  </si>
  <si>
    <t>Subunit of the RES complex; RES complex is required for nuclear retention of unspliced pre-mRNAs; acts in the same pathway as Pml39p and Mlp1p</t>
  </si>
  <si>
    <t>YER081W</t>
  </si>
  <si>
    <t>SER3</t>
  </si>
  <si>
    <t>3-phosphoglycerate dehydrogenase; catalyzes the first step in serine and glycine biosynthesis; SER3 has a paralog, SER33, that arose from the whole genome duplication</t>
  </si>
  <si>
    <t>YGL156W</t>
  </si>
  <si>
    <t>AMS1</t>
  </si>
  <si>
    <t>Vacuolar alpha mannosidase; involved in free oligosaccharide (fOS) degradation; delivered to the vacuole in a novel pathway separate from the secretory pathway</t>
  </si>
  <si>
    <t>YIR020W-A</t>
  </si>
  <si>
    <t>YDR200C</t>
  </si>
  <si>
    <t>VPS64</t>
  </si>
  <si>
    <t>Protein required for cytoplasm to vacuole targeting of proteins; forms a complex with Far3p and Far7p to Far11p involved in recovery from pheromone-induced cell cycle arrest; mutant has increased aneuploidy tolerance; VPS64 has a paralog, FAR10, that arose from the whole genome duplication</t>
  </si>
  <si>
    <t>YOR003W</t>
  </si>
  <si>
    <t>YSP3</t>
  </si>
  <si>
    <t>Putative precursor to the subtilisin-like protease III; YSP3 has a paralog, PRB1, that arose from the whole genome duplication</t>
  </si>
  <si>
    <t>YGL160W</t>
  </si>
  <si>
    <t>AIM14</t>
  </si>
  <si>
    <t>NADPH oxidase localized to the perinuclear ER; produces superoxide from NADPH; overexpression causes MCA1 dependent apoptosis; likely involved in superoxide-mediated regulation of the actin cytoskeleton; member of a conserved superfamily of NADPH oxidases (NOX enzymes); has similarity to iron/copper reductases (FRE1-8), particularly Fre8p</t>
  </si>
  <si>
    <t>YGL058W</t>
  </si>
  <si>
    <t>RAD6</t>
  </si>
  <si>
    <t>Ubiquitin-conjugating enzyme (E2); involved in postreplication repair as a heterodimer with Rad18p, DSBR and checkpoint control as a heterodimer with Bre1p, ubiquitin-mediated N-end rule protein degradation as a heterodimer with Ubr1p, as well as endoplasmic reticulum-associated protein degradation (ERAD) with Ubr1p in the absence of canonical ER membrane ligases</t>
  </si>
  <si>
    <t>YMR285C</t>
  </si>
  <si>
    <t>NGL2</t>
  </si>
  <si>
    <t>Protein involved in 5.8S rRNA processing; Ccr4p-like RNase required for correct 3'-end formation of 5.8S rRNA at site E; similar to Ngl1p; NGL2 has a paralog, NGL3, that arose from the whole genome duplication</t>
  </si>
  <si>
    <t>YMR186W</t>
  </si>
  <si>
    <t>HSC82</t>
  </si>
  <si>
    <t>Cytoplasmic chaperone of the Hsp90 family; plays a role in determining prion variants; redundant in function and nearly identical with Hsp82p, and together they are essential; expressed constitutively at 10-fold higher basal levels than HSP82 and induced 2-3 fold by heat shock; contains two acid-rich unstructured regions that promote the solubility of chaperone-substrate complexes; HSC82 has a paralog, HSP82, that arose from the whole genome duplication</t>
  </si>
  <si>
    <t>YMR070W</t>
  </si>
  <si>
    <t>MOT3</t>
  </si>
  <si>
    <t>Transcriptional repressor and activator with two C2-H2 zinc fingers; involved in repression of a subset of hypoxic genes by Rox1p, repression of several DAN/TIR genes during aerobic growth and ergosterol biosynthetic genes in response to hyperosmotic stress; contributes to recruitment of Tup1p-Cyc8p general repressor to promoters; involved in positive transcriptional regulation of CWP2 and other genes; relocalizes to the cytosol in response to hypoxia; can form [MOT3+] prion</t>
  </si>
  <si>
    <t>YDR497C</t>
  </si>
  <si>
    <t>ITR1</t>
  </si>
  <si>
    <t>Myo-inositol transporter; member of the sugar transporter superfamily; expression is repressed by inositol and choline via Opi1p and derepressed via Ino2p and Ino4p; relative distribution to the vacuole increases upon DNA replication stress; ITR1 has a paralog, ITR2, that arose from the whole genome duplication</t>
  </si>
  <si>
    <t>YMR320W</t>
  </si>
  <si>
    <t>YMR302C</t>
  </si>
  <si>
    <t>YME2</t>
  </si>
  <si>
    <t>Integral inner mitochondrial membrane protein; role in maintaining mitochondrial nucleoid structure and number; mutants exhibit an increased rate of mitochondrial DNA escape; shows some sequence similarity to exonucleases</t>
  </si>
  <si>
    <t>YGL117W</t>
  </si>
  <si>
    <t>YBR068C</t>
  </si>
  <si>
    <t>BAP2</t>
  </si>
  <si>
    <t>High-affinity leucine permease; functions as a branched-chain amino acid permease involved in uptake of leucine, isoleucine and valine; contains 12 predicted transmembrane domains; BAP2 has a paralog, BAP3, that arose from the whole genome duplication</t>
  </si>
  <si>
    <t>YDR011W</t>
  </si>
  <si>
    <t>SNQ2</t>
  </si>
  <si>
    <t>Plasma membrane ATP-binding cassette (ABC) transporter; multidrug transporter involved in multidrug resistance and resistance to singlet oxygen species</t>
  </si>
  <si>
    <t>YJL120W</t>
  </si>
  <si>
    <t>Dubious open reading frame; unlikely to encode a functional protein, based on available experimental and comparative sequence data; partially overlaps the verified gene YJL121C/RPE1; deletion confers sensitivity to GSAO</t>
  </si>
  <si>
    <t>YPL019C</t>
  </si>
  <si>
    <t>VTC3</t>
  </si>
  <si>
    <t>Subunit of vacuolar transporter chaperone (VTC) complex; involved in membrane trafficking, vacuolar polyphosphate accumulation, microautophagy and non-autophagic vacuolar fusion; VTC3 has a paralog, VTC2, that arose from the whole genome duplication</t>
  </si>
  <si>
    <t>YFR023W</t>
  </si>
  <si>
    <t>PES4</t>
  </si>
  <si>
    <t>Poly(A) binding protein, suppressor of DNA polymerase epsilon mutation; PES4 has a paralog, MIP6, that arose from the whole genome duplication</t>
  </si>
  <si>
    <t>YLR265C</t>
  </si>
  <si>
    <t>NEJ1</t>
  </si>
  <si>
    <t>Protein involved in regulation of nonhomologous end joining; interacts with DNA ligase IV components Dnl4p and Lif1p; repressed by MAT heterozygosity; regulates cellular distribution of Lif1p</t>
  </si>
  <si>
    <t>YGR123C</t>
  </si>
  <si>
    <t>PPT1</t>
  </si>
  <si>
    <t>Protein serine/threonine phosphatase; regulates Hsp90 chaperone by affecting its ATPase and cochaperone binding activities; has similarity to human phosphatase PP5; present in both the nucleus and cytoplasm; expressed during logarithmic growth</t>
  </si>
  <si>
    <t>YDL201W</t>
  </si>
  <si>
    <t>TRM8</t>
  </si>
  <si>
    <t>Noncatalytic subunit of a tRNA methyltransferase complex; Trm8p and Trm82p comprise an enzyme that catalyzes a methyl-transfer from S-adenosyl-l-methionine to the N(7) atom of guanine at position 46 in tRNA; Trm8 lacks catalytic activity if not bound to Trm82p</t>
  </si>
  <si>
    <t>YCL006C</t>
  </si>
  <si>
    <t>YBL019W</t>
  </si>
  <si>
    <t>APN2</t>
  </si>
  <si>
    <t>Class II abasic (AP) endonuclease involved in repair of DNA damage; homolog of human HAP1 and E. coli exoIII</t>
  </si>
  <si>
    <t>YJR058C</t>
  </si>
  <si>
    <t>APS2</t>
  </si>
  <si>
    <t>Small subunit of the clathrin-associated adaptor complex AP-2; AP-2 is involved in protein sorting at the plasma membrane; related to the sigma subunit of the mammalian plasma membrane clathrin-associated protein (AP-2) complex</t>
  </si>
  <si>
    <t>YOL108C</t>
  </si>
  <si>
    <t>INO4</t>
  </si>
  <si>
    <t>Transcription factor involved in phospholipid synthesis; required for derepression of inositol-choline-regulated genes involved in phospholipid synthesis; forms a complex, with Ino2p, that binds the inositol-choline-responsive element through a basic helix-loop-helix domain</t>
  </si>
  <si>
    <t>YOR374W</t>
  </si>
  <si>
    <t>ALD4</t>
  </si>
  <si>
    <t>Mitochondrial aldehyde dehydrogenase; required for growth on ethanol and conversion of acetaldehyde to acetate; phosphorylated; activity is K+ dependent; utilizes NADP+ or NAD+ equally as coenzymes; expression is glucose repressed; can substitute for cytosolic NADP-dependent aldehyde dehydrogenase when directed to the cytosol</t>
  </si>
  <si>
    <t>YPR007C</t>
  </si>
  <si>
    <t>REC8</t>
  </si>
  <si>
    <t>Meiosis-specific component of sister chromatid cohesion complex; maintains cohesion between sister chromatids during meiosis I; maintains cohesion between centromeres of sister chromatids until meiosis II; independent of its role in sister chromatid cohesion, Rec8p promotes allelic collisions and prevents nonspecific chromosome interactions; homolog of S. pombe Rec8p</t>
  </si>
  <si>
    <t>YOR376W</t>
  </si>
  <si>
    <t>Dubious open reading frame; unlikely to encode a functional protein, based on available experimental and comparative sequence data; YOR376W is not an essential gene</t>
  </si>
  <si>
    <t>YBL032W</t>
  </si>
  <si>
    <t>HEK2</t>
  </si>
  <si>
    <t>RNA binding protein involved in asymmetric localization of ASH1 mRNA; represses translation of ASH1 mRNA, an effect reversed by Yck1p-dependent phosphoryation; regulates telomere position effect and length; similarity to hnRNP-K</t>
  </si>
  <si>
    <t>YOL092W</t>
  </si>
  <si>
    <t>YPQ1</t>
  </si>
  <si>
    <t>Putative vacuolar membrane transporter for cationic amino acids; likely contributes to amino acid homeostasis by exporting cationic amino acids from the vacuole; member of the PQ-loop family, with seven transmembrane domains; similar to mammalian PQLC2 vacuolar transporter; YPQ1 has a paralog, RTC2, that arose from the whole genome duplication</t>
  </si>
  <si>
    <t>YLL063C</t>
  </si>
  <si>
    <t>AYT1</t>
  </si>
  <si>
    <t>Acetyltransferase; catalyzes trichothecene 3-O-acetylation, suggesting a possible role in trichothecene biosynthesis</t>
  </si>
  <si>
    <t>YHR087W</t>
  </si>
  <si>
    <t>RTC3</t>
  </si>
  <si>
    <t>Protein of unknown function involved in RNA metabolism; has structural similarity to SBDS, the human protein mutated in Shwachman-Diamond Syndrome (the yeast SBDS ortholog = SDO1); null mutation suppresses cdc13-1 temperature sensitivity; protein abundance increases in response to DNA replication stress</t>
  </si>
  <si>
    <t>YGL032C</t>
  </si>
  <si>
    <t>AGA2</t>
  </si>
  <si>
    <t>Adhesion subunit of a-agglutinin of a-cells; C-terminal sequence acts as a ligand for alpha-agglutinin (Sag1p) during agglutination, modified with O-linked oligomannosyl chains, linked to anchorage subunit Aga1p via two disulfide bonds</t>
  </si>
  <si>
    <t>YEL065W</t>
  </si>
  <si>
    <t>SIT1</t>
  </si>
  <si>
    <t>Ferrioxamine B transporter; member of the ARN family of transporters that specifically recognize siderophore-iron chelates; transcription is induced during iron deprivation and diauxic shift; potentially phosphorylated by Cdc28p</t>
  </si>
  <si>
    <t>YNL016W</t>
  </si>
  <si>
    <t>PUB1</t>
  </si>
  <si>
    <t>Poly (A)+ RNA-binding protein; abundant mRNP-component protein that binds mRNA and is required for stability of many mRNAs; component of glucose deprivation induced stress granules, involved in P-body-dependent granule assembly; protein abundance increases in response to DNA replication stress</t>
  </si>
  <si>
    <t>YPR069C</t>
  </si>
  <si>
    <t>SPE3</t>
  </si>
  <si>
    <t>Spermidine synthase; involved in biosynthesis of spermidine and also in biosynthesis of pantothenic acid; spermidine is required for growth of wild-type cells</t>
  </si>
  <si>
    <t>YLL057C</t>
  </si>
  <si>
    <t>JLP1</t>
  </si>
  <si>
    <t>Fe(II)-dependent sulfonate/alpha-ketoglutarate dioxygenase; involved in sulfonate catabolism for use as a sulfur source; contains sequence that resembles a J domain (typified by the E. coli DnaJ protein); induced by sulphur starvation</t>
  </si>
  <si>
    <t>YPR030W</t>
  </si>
  <si>
    <t>CSR2</t>
  </si>
  <si>
    <t>Nuclear ubiquitin protein ligase binding protein; may regulate utilization of nonfermentable carbon sources and endocytosis of plasma membrane proteins; overproduction suppresses chs5 spa2 lethality at high temp; ubiquitinated by Rsp5p, deubiquitinated by Ubp2p; CSR2 has a paralog, ECM21, that arose from the whole genome duplication</t>
  </si>
  <si>
    <t>YKL061W</t>
  </si>
  <si>
    <t>BLI1</t>
  </si>
  <si>
    <t>Subunit of the BLOC-1 complex involved in endosomal maturation; interacts with Msb3p; green fluorescent protein (GFP)-fusion protein localizes to the endosome</t>
  </si>
  <si>
    <t>YGL210W</t>
  </si>
  <si>
    <t>YPT32</t>
  </si>
  <si>
    <t>Rab family GTPase involved in the exocytic pathway; mediates intra-Golgi traffic or the budding of post-Golgi vesicles from the trans-Golgi; protein abundance increases in response to DNA replication stress; YPT32 has a paralog, YPT31, that arose from the whole genome duplication</t>
  </si>
  <si>
    <t>YJR078W</t>
  </si>
  <si>
    <t>BNA2</t>
  </si>
  <si>
    <t>Putative tryptophan 2,3-dioxygenase or indoleamine 2,3-dioxygenase; required for de novo biosynthesis of NAD from tryptophan via kynurenine; interacts genetically with telomere capping gene CDC13; regulated by Hst1p and Aftp</t>
  </si>
  <si>
    <t>YER058W</t>
  </si>
  <si>
    <t>PET117</t>
  </si>
  <si>
    <t>Protein required for assembly of cytochrome c oxidase</t>
  </si>
  <si>
    <t>YKL162C-A</t>
  </si>
  <si>
    <t>YDL233W</t>
  </si>
  <si>
    <t>MFG1</t>
  </si>
  <si>
    <t>Regulator of filamentous growth; interacts with FLO11 promoter and regulates FLO11 expression; binds to transcription factors Flo8p and Mss11p; green fluorescent protein (GFP)-fusion protein localizes to the nucleus; YDL233W is not an essential gene</t>
  </si>
  <si>
    <t>YGL096W</t>
  </si>
  <si>
    <t>TOS8</t>
  </si>
  <si>
    <t>Homeodomain-containing protein and putative transcription factor; found associated with chromatin; target of SBF transcription factor; induced during meiosis and under cell-damaging conditions; TOS8 has a paralog, CUP9, that arose from the whole genome duplication</t>
  </si>
  <si>
    <t>YLL005C</t>
  </si>
  <si>
    <t>SPO75</t>
  </si>
  <si>
    <t>Meiosis-specific protein of unknown function; required for spore wall formation during sporulation; dispensable for both nuclear divisions during meiosis</t>
  </si>
  <si>
    <t>YPL247C</t>
  </si>
  <si>
    <t>Putative protein of unknown function; green fluorescent protein (GFP)-fusion protein localizes to the cytoplasm and nucleus; similar to the petunia WD repeat protein an11; overexpression causes a cell cycle delay or arrest</t>
  </si>
  <si>
    <t>YLR429W</t>
  </si>
  <si>
    <t>CRN1</t>
  </si>
  <si>
    <t>Coronin; cortical actin cytoskeletal component that associates with the Arp2p/Arp3p complex to regulate its activity; plays a role in regulation of actin patch assembly</t>
  </si>
  <si>
    <t>YCR106W</t>
  </si>
  <si>
    <t>RDS1</t>
  </si>
  <si>
    <t>Putative zinc cluster transcription factor; involved in conferring resistance to cycloheximide</t>
  </si>
  <si>
    <t>YHR210C</t>
  </si>
  <si>
    <t>Putative aldose 1-epimerase superfamily protein; non-essential gene; highly expressed under anaeorbic conditions</t>
  </si>
  <si>
    <t>YOL103W</t>
  </si>
  <si>
    <t>ITR2</t>
  </si>
  <si>
    <t>Myo-inositol transporter; member of the sugar transporter superfamily; expressed constitutively; ITR2 has a paralog, ITR1, that arose from the whole genome duplication</t>
  </si>
  <si>
    <t>YLL023C</t>
  </si>
  <si>
    <t>POM33</t>
  </si>
  <si>
    <t>Transmembrane nucleoporin; involved in nuclear pore complex (NPC) distribution, assembly or stabilization; highly conserved across species, orthologous to human TMEM33 and paralogous to Per33p; protein abundance increases in response to DNA replication stress</t>
  </si>
  <si>
    <t>YOR289W</t>
  </si>
  <si>
    <t>Putative protein of unknown function; transcription induced by the unfolded protein response; green fluorescent protein (GFP)-fusion protein localizes to both the cytoplasm and the nucleus</t>
  </si>
  <si>
    <t>YAL058W</t>
  </si>
  <si>
    <t>CNE1</t>
  </si>
  <si>
    <t>Calnexin; integral membrane ER chaperone involved in folding and quality control of glycoproteins; chaperone activity is inhibited by Mpd1p, with which Cne1p interacts; 24% identical to mammalian calnexin; Ca+ binding not yet shown in yeast</t>
  </si>
  <si>
    <t>YBR246W</t>
  </si>
  <si>
    <t>RRT2</t>
  </si>
  <si>
    <t>Methylesterase performing penultimate step of diphthamide biosynthesis; hydrolyzes methylated diphthine to produce diphthine and allows Dph6-catalyzed amidation reaction to occur; deletion leads to resistance to sordarin and accumulation of methylatediphthine; WD40 domain-containing protein; involved in endosomal recycling; forms complex with Rtt10p that functions in retromer-mediated pathway for recycling internalized cell-surface proteins</t>
  </si>
  <si>
    <t>YDL011C</t>
  </si>
  <si>
    <t>Dubious open reading frame; unlikely to encode a functional protein, based on available experimental and comparative sequence data; overlaps the uncharacterized ORF YDL010W</t>
  </si>
  <si>
    <t>YNL259C</t>
  </si>
  <si>
    <t>ATX1</t>
  </si>
  <si>
    <t>Cytosolic copper metallochaperone; transports copper to the secretory vesicle copper transporter Ccc2p for eventual insertion into Fet3p, which is a multicopper oxidase required for high-affinity iron uptake</t>
  </si>
  <si>
    <t>YDR022C</t>
  </si>
  <si>
    <t>ATG31</t>
  </si>
  <si>
    <t>Autophagy-specific protein required for autophagosome formation; may form a complex with Atg17p and Atg29p that localizes other proteins to the pre-autophagosomal structure; high-copy suppressor of CIK1 deletion</t>
  </si>
  <si>
    <t>YGR129W</t>
  </si>
  <si>
    <t>SYF2</t>
  </si>
  <si>
    <t>Member of the NineTeen Complex (NTC); NTC contains Prp19p and stabilizes U6 snRNA in catalytic forms of the spliceosome containing U2, U5, and U6 snRNAs; relocalizes to the cytosol in response to hypoxia; isy1 syf2 cells have defective spindles activiating cell cycle arrest</t>
  </si>
  <si>
    <t>YHR034C</t>
  </si>
  <si>
    <t>PIH1</t>
  </si>
  <si>
    <t>Component of the conserved R2TP complex (Rvb1-Rvb2-Tah1-Pih1); R2TP complex interacts with Hsp90 (Hsp82p and Hsc82p) to mediate assembly large protein complexes such as box C/D snoRNPs and RNA polymerase II</t>
  </si>
  <si>
    <t>YDR519W</t>
  </si>
  <si>
    <t>FPR2</t>
  </si>
  <si>
    <t>Membrane-bound peptidyl-prolyl cis-trans isomerase (PPIase); binds to the drugs FK506 and rapamycin; expression pattern suggests possible involvement in ER protein trafficking; relocalizes from nucleus to vacuole upon DNA replication stress</t>
  </si>
  <si>
    <t>YPL192C</t>
  </si>
  <si>
    <t>PRM3</t>
  </si>
  <si>
    <t>Protein required for nuclear envelope fusion during karyogamy; pheromone-regulated; localizes to the outer face of the nuclear membrane; interacts with Kar5p at the spindle pole body</t>
  </si>
  <si>
    <t>YGR263C</t>
  </si>
  <si>
    <t>SAY1</t>
  </si>
  <si>
    <t>Sterol deacetylase; component of the sterol acetylation/deacetylation cycle along with Atf2p; active both in the endoplasmic reticulum (ER) and in lipid droplets; integral membrane protein with active site in the ER lumen; green fluorescent protein (GFP)-fusion protein localizes to the ER</t>
  </si>
  <si>
    <t>YER151C</t>
  </si>
  <si>
    <t>UBP3</t>
  </si>
  <si>
    <t>Ubiquitin-specific protease involved in transport and osmotic response; interacts with Bre5p to co-regulate anterograde and retrograde transport between the ER and Golgi; involved in transcription elongation in response to osmostress through phosphorylation at Ser695 by Hog1p; inhibitor of gene silencing; cleaves ubiquitin fusions but not polyubiquitin; also has mRNA binding activity; protein abundance increases in response to DNA replication stress; role in ribophagy</t>
  </si>
  <si>
    <t>YGR259C</t>
  </si>
  <si>
    <t>Dubious open reading frame; unlikely to encode a functional protein, based on available experimental and comparative sequence data; overlaps almost completely with the verified ORF TNA1/YGR260W</t>
  </si>
  <si>
    <t>YNL015W</t>
  </si>
  <si>
    <t>PBI2</t>
  </si>
  <si>
    <t>Cytosolic inhibitor of vacuolar proteinase B (PRB1); required for efficient vacuole inheritance; with thioredoxin forms protein complex LMA1, which assists in priming SNARE molecules and promotes vacuole fusion; protein abundance increases in response to DNA replication stress</t>
  </si>
  <si>
    <t>YER064C</t>
  </si>
  <si>
    <t>VHR2</t>
  </si>
  <si>
    <t>Non-essential nuclear protein; null mutation has global effects on transcription; VHR2 has a paralog, VHR1, that arose from the whole genome duplication; relative distribution to the nucleus increases upon DNA replication stress</t>
  </si>
  <si>
    <t>YHR115C</t>
  </si>
  <si>
    <t>DMA1</t>
  </si>
  <si>
    <t>Ubiquitin-protein ligase (E3); controls septin dynamics, spindle position checkpoint (SPOC) with ligase Dma2p by regulating recruitment of Elm1p to bud neck; regulates levels of eIF2 subunit Gcd11p, as well as abundance, localization, and ubiquitination of Cdk inhibitory kinase Swe1p; ubiquitinates cyclin Pcl1p; ortholog of human RNF8, similar to human Chfr; contains FHA, RING fingers; DMA1 has a paralog, DMA2, that arose from the whole genome duplication</t>
  </si>
  <si>
    <t>YMR195W</t>
  </si>
  <si>
    <t>ICY1</t>
  </si>
  <si>
    <t>Protein of unknown function; required for viability in rich media of cells lacking mitochondrial DNA; mutants have an invasive growth defect with elongated morphology; induced by amino acid starvation; ICY1 has a paralog, ICY2, that arose from the whole genome duplication</t>
  </si>
  <si>
    <t>YDL037C</t>
  </si>
  <si>
    <t>BSC1</t>
  </si>
  <si>
    <t>Protein of unconfirmed function; similar to cell surface flocculin Flo11p; ORF exhibits genomic organization compatible with a translational readthrough-dependent mode of expression</t>
  </si>
  <si>
    <t>YBL083C</t>
  </si>
  <si>
    <t>Dubious open reading frame; unlikely to encode a functional protein, based on available experimental and comparative sequence data; overlaps verified ORF ALG3</t>
  </si>
  <si>
    <t>YMR025W</t>
  </si>
  <si>
    <t>CSI1</t>
  </si>
  <si>
    <t>Subunit of the Cop9 signalosome; which is required for deneddylation, or removal of the ubiquitin-like protein Rub1p from Cdc53p (cullin); involved in adaptation to pheromone signaling; functional equivalent of canonical Csn6 subunit of the COP9 signalosome</t>
  </si>
  <si>
    <t>YOR371C</t>
  </si>
  <si>
    <t>GPB1</t>
  </si>
  <si>
    <t>Multistep regulator of cAMP-PKA signaling; inhibits PKA downstream of Gpa2p and Cyr1p, thereby increasing cAMP dependency; promotes ubiquitin-dependent proteolysis of Ira2p; regulated by G-alpha protein Gpa2p; GPB1 has a paralog, GPB2, that arose from the whole genome duplication</t>
  </si>
  <si>
    <t>YJR048W</t>
  </si>
  <si>
    <t>CYC1</t>
  </si>
  <si>
    <t>Cytochrome c, isoform 1; electron carrier of the mitochondrial intermembrane space that transfers electrons from ubiquinone-cytochrome c oxidoreductase to cytochrome c oxidase during cellular respiration; mutations in human homolog cause insulin-responsive hyperglycemia; CYC1 has a paralog, CYC7, that arose from the whole genome duplication</t>
  </si>
  <si>
    <t>YIL086C</t>
  </si>
  <si>
    <t>YGR261C</t>
  </si>
  <si>
    <t>APL6</t>
  </si>
  <si>
    <t>Beta3-like subunit of the yeast AP-3 complex; functions in transport of alkaline phosphatase to the vacuole via the alternate pathway; exists in both cytosolic and peripherally associated membrane-bound pools</t>
  </si>
  <si>
    <t>YDL068W</t>
  </si>
  <si>
    <t>YDL048C</t>
  </si>
  <si>
    <t>STP4</t>
  </si>
  <si>
    <t>Protein containing a Kruppel-type zinc-finger domain; similar to Stp1p, Stp2p; predicted transcription factor; relative distribution to the nucleus increases upon DNA replication stress; STP4 has a paralog, STP3, that arose from the whole genome duplication</t>
  </si>
  <si>
    <t>YHR134W</t>
  </si>
  <si>
    <t>WSS1</t>
  </si>
  <si>
    <t>Sumoylated protein localizing to the nuclear periphery of mother cells; localizes to a single spot on the nuclear periphery of mother cells but not daughters; interacts genetically with SMT3; UV-sensitive mutant phenotype and genetic interactions suggest a role in the DNA damage response</t>
  </si>
  <si>
    <t>YLR111W</t>
  </si>
  <si>
    <t>YOL105C</t>
  </si>
  <si>
    <t>WSC3</t>
  </si>
  <si>
    <t>Sensor-transducer of the stress-activated PKC1-MPK1 signaling pathway; involved in maintenance of cell wall integrity; involved in response to heat shock and other stressors; regulates 1,3-beta-glucan synthesis; WSC3 has a paralog, WSC2, that arose from the whole genome duplication</t>
  </si>
  <si>
    <t>YLR165C</t>
  </si>
  <si>
    <t>PUS5</t>
  </si>
  <si>
    <t>Pseudouridine synthase; catalyzes only the formation of pseudouridine (Psi)-2819 in mitochondrial 21S rRNA; not essential for viability</t>
  </si>
  <si>
    <t>YGL108C</t>
  </si>
  <si>
    <t>Protein of unknown function, predicted to be palmitoylated; green fluorescent protein (GFP)-fusion protein localizes to the cell periphery; protein abundance increases in response to DNA replication stress</t>
  </si>
  <si>
    <t>YMR062C</t>
  </si>
  <si>
    <t>ARG7</t>
  </si>
  <si>
    <t>Mitochondrial ornithine acetyltransferase; catalyzes the fifth step in arginine biosynthesis; also possesses acetylglutamate synthase activity, regenerates acetylglutamate while forming ornithine</t>
  </si>
  <si>
    <t>YNR051C</t>
  </si>
  <si>
    <t>BRE5</t>
  </si>
  <si>
    <t>Ubiquitin protease cofactor; forms deubiquitination complex with Ubp3p that coregulates anterograde and retrograde transport between the endoplasmic reticulum and Golgi compartments; null is sensitive to brefeldin A</t>
  </si>
  <si>
    <t>YCR099C</t>
  </si>
  <si>
    <t>YMR095C</t>
  </si>
  <si>
    <t>SNO1</t>
  </si>
  <si>
    <t>Protein of unconfirmed function; involved in pyridoxine metabolism; expression is induced during stationary phase; forms a putative glutamine amidotransferase complex with Snz1p, with Sno1p serving as the glutaminase</t>
  </si>
  <si>
    <t>YKR065C</t>
  </si>
  <si>
    <t>PAM17</t>
  </si>
  <si>
    <t>Constituent of the TIM23 complex; proposed alternatively to be a component of the import motor (PAM complex) or to interact with and modulate the core TIM23 (Translocase of the Inner mitochondrial Membrane) complex; protein abundance increases in response to DNA replication stress</t>
  </si>
  <si>
    <t>YGR183C</t>
  </si>
  <si>
    <t>QCR9</t>
  </si>
  <si>
    <t>Subunit 9 of ubiquinol cytochrome-c reductase (Complex III); Complex III is a component of the mitochondrial inner membrane electron transport chain; required for electron transfer at the ubiquinol oxidase site of the complex</t>
  </si>
  <si>
    <t>YPL067C</t>
  </si>
  <si>
    <t>Putative protein of unknown function; green fluorescent protein (GFP)-fusion protein localizes to the cytoplasm; YPL067C is not an essential gene</t>
  </si>
  <si>
    <t>YCL064C</t>
  </si>
  <si>
    <t>CHA1</t>
  </si>
  <si>
    <t>Catabolic L-serine (L-threonine) deaminase; catalyzes the degradation of both L-serine and L-threonine; required to use serine or threonine as the sole nitrogen source, transcriptionally induced by serine and threonine</t>
  </si>
  <si>
    <t>YNL303W</t>
  </si>
  <si>
    <t>YDR344C</t>
  </si>
  <si>
    <t>YJR100C</t>
  </si>
  <si>
    <t>AIM25</t>
  </si>
  <si>
    <t>Putative protein of unknown function; non-tagged protein is detected in purified mitochondria in high-throughput studies; similar to murine NOR1; null mutant is viable and displays elevated frequency of mitochondrial genome loss</t>
  </si>
  <si>
    <t>YMR179W</t>
  </si>
  <si>
    <t>SPT21</t>
  </si>
  <si>
    <t>Protein with a role in transcriptional silencing; required for normal transcription at several loci including HTA2-HTB2 and HHF2-HHT2, but not required at the other histone loci; functionally related to Spt10p; localizes to nuclear foci that become diffuse upon DNA replication stress</t>
  </si>
  <si>
    <t>YER114C</t>
  </si>
  <si>
    <t>BOI2</t>
  </si>
  <si>
    <t>Protein implicated in polar growth, functionally redundant with Boi1p; interacts with bud-emergence protein Bem1p; contains an SH3 (src homology 3) domain and a PH (pleckstrin homology) domain; BOI2 has a paralog, BOI1, that arose from the whole genome duplication</t>
  </si>
  <si>
    <t>YDL197C</t>
  </si>
  <si>
    <t>ASF2</t>
  </si>
  <si>
    <t>Anti-silencing protein; causes derepression of silent loci when overexpressed</t>
  </si>
  <si>
    <t>YNL035C</t>
  </si>
  <si>
    <t>Nuclear protein of unknown function; relocalizes to the cytosol in response to hypoxia; contains WD-40 domains; not an essential gene; protein abundance increases in response to DNA replication stress</t>
  </si>
  <si>
    <t>YEL064C</t>
  </si>
  <si>
    <t>AVT2</t>
  </si>
  <si>
    <t>YKL066W</t>
  </si>
  <si>
    <t>Dubious open reading frame; unlikely to encode a functional protein, based on available experimental and comparative sequence data; not conserved in closely related Saccharomyces species; partially overlaps the verified gene YNK1</t>
  </si>
  <si>
    <t>YPR126C</t>
  </si>
  <si>
    <t>YBL070C</t>
  </si>
  <si>
    <t>YMR148W</t>
  </si>
  <si>
    <t>OSW5</t>
  </si>
  <si>
    <t>Protein of unknown function with possible role in spore wall assembly; predicted to contain an N-terminal transmembrane domain; osw5 null mutant spores exhibit increased spore wall permeability and sensitivity to beta-glucanase digestion</t>
  </si>
  <si>
    <t>YOR351C</t>
  </si>
  <si>
    <t>MEK1</t>
  </si>
  <si>
    <t>Meiosis-specific serine/threonine protein kinase; functions in meiotic checkpoint, promotes recombination between homologous chromosomes by suppressing double strand break repair between sister chromatids; stabilizes Hop1-Thr318 phosphorylation to promote interhomolog recombination and checkpoint responses during meiosis</t>
  </si>
  <si>
    <t>YCR066W</t>
  </si>
  <si>
    <t>RAD18</t>
  </si>
  <si>
    <t>E3 ubiquitin ligase; forms heterodimer with Rad6p to monoubiquitinate PCNA-K164; heterodimer binds single-stranded DNA and has single-stranded DNA dependent ATPase activity; required for postreplication repair; SUMO-targeted ubiquitin ligase (STUbl) that contains a SUMO-interacting motif (SIM) which stimulates its ubiquitin ligase activity towards the sumoylated form of PCNA</t>
  </si>
  <si>
    <t>YOR054C</t>
  </si>
  <si>
    <t>VHS3</t>
  </si>
  <si>
    <t>Negative regulatory subunit of protein phosphatase 1 Ppz1p; involved in coenzyme A biosynthesis; subunit of the phosphopantothenoylcysteine decarboxylase (PPCDC; Cab3p, Sis2p, Vhs3p) complex and the CoA-Synthesizing Protein Complex (CoA-SPC: Cab2p, Cab3p, Cab4p, Cab5p, Sis2p and Vhs3p)</t>
  </si>
  <si>
    <t>YOL106W</t>
  </si>
  <si>
    <t>YDR316W</t>
  </si>
  <si>
    <t>OMS1</t>
  </si>
  <si>
    <t>Protein integral to the mitochondrial membrane; has a conserved methyltransferase motif; multicopy suppressor of respiratory defects caused by OXA1 mutations</t>
  </si>
  <si>
    <t>YIL036W</t>
  </si>
  <si>
    <t>CST6</t>
  </si>
  <si>
    <t>Basic leucine zipper (bZIP) transcription factor, in ATF/CREB family; mediates transcriptional activation of NCE103 (encoding carbonic anhydrase) in response to low CO2 levels such as in the ambient air; proposed to be a regulator of oleate responsive genes; involved in utilization of non-optimal carbon sources and chromosome stability; relocalizes to the cytosol in response to hypoxia; CST6 has a paralog, ACA1, that arose from the whole genome duplication</t>
  </si>
  <si>
    <t>YBL039C</t>
  </si>
  <si>
    <t>URA7</t>
  </si>
  <si>
    <t>Major CTP synthase isozyme (see also URA8); catalyzes the ATP-dependent transfer of the amide nitrogen from glutamine to UTP, forming CTP, the final step in de novo biosynthesis of pyrimidines; involved in phospholipid biosynthesis; capable of forming cytoplasmic filaments termed cytoophidium, especially during conditions of glucose depletion; URA7 has a paralog, URA8, that arose from the whole genome duplication</t>
  </si>
  <si>
    <t>YGR290W</t>
  </si>
  <si>
    <t>Dubious open reading frame; unlikely to encode a functional protein, based on available experimental and comparative sequence data; putative HLH protein; partially overlaps the verified ORF MAL11/YGR289C (a high-affinity maltose transporter)</t>
  </si>
  <si>
    <t>YOR045W</t>
  </si>
  <si>
    <t>TOM6</t>
  </si>
  <si>
    <t>Component of the TOM (translocase of outer membrane) complex; responsible for recognition and initial import steps for all mitochondrially directed proteins; promotes assembly and stability of the TOM complex</t>
  </si>
  <si>
    <t>YHL026C</t>
  </si>
  <si>
    <t>Putative protein of unknown function; transcriptionally regulated by Upc2p via an upstream sterol response element; YHL026C is not an essential gene; in 2005 the start site was moved 141 nt upstream (see Locus History)</t>
  </si>
  <si>
    <t>YLR218C</t>
  </si>
  <si>
    <t>COA4</t>
  </si>
  <si>
    <t>Twin Cx(9)C protein involved in cytochrome c oxidase organization; organization includes assembly or stability; localizes to the mitochondrial intermembrane space via the Mia40p-Erv1p system; interacts genetically with CYC1 and with cytochrome c oxidase assembly factors</t>
  </si>
  <si>
    <t>YLR133W</t>
  </si>
  <si>
    <t>CKI1</t>
  </si>
  <si>
    <t>Choline kinase; catalyzes the first step in phosphatidylcholine synthesis via the CDP-choline (Kennedy pathway); exhibits some ethanolamine kinase activity contributing to phosphatidylethanolamine synthesis via the CDP-ethanolamine pathway; CKI1 has a paralog, EKI1, that arose from the whole genome duplication</t>
  </si>
  <si>
    <t>YFR032C-A</t>
  </si>
  <si>
    <t>RPL29</t>
  </si>
  <si>
    <t>Ribosomal 60S subunit protein L29; not essential for translation, but required for proper joining of large and small ribosomal subunits and for normal translation rate; homologous to mammalian ribosomal protein L29, no bacterial homolog</t>
  </si>
  <si>
    <t>YDR340W</t>
  </si>
  <si>
    <t>YDL123W</t>
  </si>
  <si>
    <t>SNA4</t>
  </si>
  <si>
    <t>Protein of unknown function; localized to the vacuolar outer membrane; predicted to be palmitoylated</t>
  </si>
  <si>
    <t>YGL236C</t>
  </si>
  <si>
    <t>MTO1</t>
  </si>
  <si>
    <t>Mitochondrial protein; forms a heterodimer complex with Mss1p that performs the 5-carboxymethylaminomethyl modification of the wobble uridine base in mitochondrial tRNAs; required for respiration in paromomycin-resistant 15S rRNA mutants</t>
  </si>
  <si>
    <t>YDL109C</t>
  </si>
  <si>
    <t>Putative lipase; involved in lipid metabolism; not an essential gene; YDL109C has a paralog, ROG1, that arose from the whole genome duplication</t>
  </si>
  <si>
    <t>YGL159W</t>
  </si>
  <si>
    <t>Putative protein of unknown function; deletion mutant has no detectable phenotype</t>
  </si>
  <si>
    <t>YBL016W</t>
  </si>
  <si>
    <t>FUS3</t>
  </si>
  <si>
    <t>YDR459C</t>
  </si>
  <si>
    <t>PFA5</t>
  </si>
  <si>
    <t>Palmitoyltransferase with autoacylation activity; likely functions in pathway(s) outside Ras; member of a family of putative palmitoyltransferases containing an Asp-His-His-Cys-cysteine rich (DHHC-CRD) domain</t>
  </si>
  <si>
    <t>YBL101C</t>
  </si>
  <si>
    <t>ECM21</t>
  </si>
  <si>
    <t>Protein involved in regulating endocytosis of plasma membrane proteins; identified as a substrate for ubiquitination by Rsp5p and deubiquitination by Ubp2p; promoter contains several Gcn4p binding elements; ECM21 has a paralog, CSR2, that arose from the whole genome duplication</t>
  </si>
  <si>
    <t>YDR476C</t>
  </si>
  <si>
    <t>Putative protein of unknown function; green fluorescent protein (GFP)-fusion protein localizes to the endoplasmic reticulum; YDR476C is not an essential gene</t>
  </si>
  <si>
    <t>YKL033W-A</t>
  </si>
  <si>
    <t>Putative protein of unknown function; similar to uncharacterized proteins from other fungi</t>
  </si>
  <si>
    <t>YPR049C</t>
  </si>
  <si>
    <t>ATG11</t>
  </si>
  <si>
    <t>Adapter protein for pexophagy and the Cvt targeting pathway; directs receptor-bound cargo to the phagophore assembly site (PAS) for packaging into vesicles; required for recruiting other proteins to the PAS; recruits Dnm1p to facilitate fission of mitochondria that are destined for removal by mitophagy</t>
  </si>
  <si>
    <t>YLR036C</t>
  </si>
  <si>
    <t>Putative protein predicted to have transmembrane domains; interacts with HSP90 by yeast two-hybrid analysis; YLR036C is not an essential protein</t>
  </si>
  <si>
    <t>YDR279W</t>
  </si>
  <si>
    <t>RNH202</t>
  </si>
  <si>
    <t>YLR057W</t>
  </si>
  <si>
    <t>MNL2</t>
  </si>
  <si>
    <t>Putative mannosidase involved in ER-associated protein degradation; localizes to the endoplasmic reticulum; sequence similarity with seven-hairpin glycosidase (GH47) family members, such as Mns1p and Mnl1p, that hydrolyze 1,2-linked alpha-D-mannose residues; non-essential gene</t>
  </si>
  <si>
    <t>YGL118C</t>
  </si>
  <si>
    <t>YGL226W</t>
  </si>
  <si>
    <t>MTC3</t>
  </si>
  <si>
    <t>Protein of unknown function; green fluorescent protein (GFP)-fusion protein localizes to the mitochondrion; mtc3 is synthetically sick with cdc13-1</t>
  </si>
  <si>
    <t>YML074C</t>
  </si>
  <si>
    <t>FPR3</t>
  </si>
  <si>
    <t>Nucleolar peptidyl-prolyl cis-trans isomerase (PPIase); FK506 binding protein; affects expression of multiple genes via its role in nucleosome assembly; phosphorylated by casein kinase II (Cka1p-Cka2p-Ckb1p-Ckb2p) and dephosphorylated by Ptp1p; PPIase domain acts as a transcriptional repressor when tethered to DNA by lexA, and repressor activity is dependent on PPIase activity; FPR3 has a paralog, FPR4, that arose from the whole genome duplication</t>
  </si>
  <si>
    <t>YKL007W</t>
  </si>
  <si>
    <t>CAP1</t>
  </si>
  <si>
    <t>Alpha subunit of the capping protein heterodimer (Cap1p and Cap2p); capping protein (CP) binds to the barbed ends of actin filaments preventing further polymerization; localized predominantly to cortical actin patches; protein increases in abundance and relocalizes from bud neck to plasma membrane upon DNA replication stress</t>
  </si>
  <si>
    <t>YOR026W</t>
  </si>
  <si>
    <t>BUB3</t>
  </si>
  <si>
    <t>Kinetochore checkpoint WD40 repeat protein; localizes to kinetochores during prophase and metaphase, delays anaphase in the presence of unattached kinetochores; forms complexes with Mad1p-Bub1p and with Cdc20p, binds Mad2p and Mad3p</t>
  </si>
  <si>
    <t>YIL039W</t>
  </si>
  <si>
    <t>TED1</t>
  </si>
  <si>
    <t>Conserved phosphoesterase domain-containing protein; acts together with Emp24p/Erv25p in cargo exit from the ER; deletion confers sensitivity to 4-(N-(S-glutathionylacetyl)amino) phenylarsenoxide (GSAO)</t>
  </si>
  <si>
    <t>YDR204W</t>
  </si>
  <si>
    <t>COQ4</t>
  </si>
  <si>
    <t>Protein with a role in ubiquinone (Coenzyme Q) biosynthesis; possibly functioning in stabilization of Coq7p; located on the matrix face of the mitochondrial inner membrane; component of a mitochondrial ubiquinone-synthesizing complex</t>
  </si>
  <si>
    <t>YDR199W</t>
  </si>
  <si>
    <t>YHR043C</t>
  </si>
  <si>
    <t>DOG2</t>
  </si>
  <si>
    <t>2-deoxyglucose-6-phosphate phosphatase; member of a family of low molecular weight phosphatases, induced by oxidative and osmotic stress, confers 2-deoxyglucose resistance when overexpressed; DOG2 has a paralog, DOG1, that arose from a single-locus duplication</t>
  </si>
  <si>
    <t>YKR018C</t>
  </si>
  <si>
    <t>Protein of unknown function; green fluorescent protein (GFP)-fusion protein localizes to the cytoplasm and nucleus; protein abundance increases in response to DNA replication stress; YKR018C has a paralog, IML2, that arose from the whole genome duplication</t>
  </si>
  <si>
    <t>YAL049C</t>
  </si>
  <si>
    <t>AIM2</t>
  </si>
  <si>
    <t>Cytoplasmic protein involved in mitochondrial function or organization; null mutant displays reduced frequency of mitochondrial genome loss; potential Hsp82p interactor</t>
  </si>
  <si>
    <t>YER042W</t>
  </si>
  <si>
    <t>MXR1</t>
  </si>
  <si>
    <t>Methionine-S-sulfoxide reductase; involved in the response to oxidative stress; protects iron-sulfur clusters from oxidative inactivation along with MXR2; involved in the regulation of lifespan; reduced activity of human homolog implicated in Alzheimer disease</t>
  </si>
  <si>
    <t>YFL019C</t>
  </si>
  <si>
    <t>Dubious open reading frame; unlikely to encode a functional protein, based on available experimental and comparative sequence data; YFL019C is not an essential gene</t>
  </si>
  <si>
    <t>YMR101C</t>
  </si>
  <si>
    <t>SRT1</t>
  </si>
  <si>
    <t>Cis-prenyltransferase; involved in synthesis of long-chain dolichols (19-22 isoprene units; as opposed to Rer2p which synthesizes shorter-chain dolichols); localizes to lipid bodies; transcription is induced during stationary phase</t>
  </si>
  <si>
    <t>YIL092W</t>
  </si>
  <si>
    <t>YGL070C</t>
  </si>
  <si>
    <t>RPB9</t>
  </si>
  <si>
    <t>RNA polymerase II subunit B12.6; contacts DNA; mutations affect transcription start site selection and fidelity of transcription</t>
  </si>
  <si>
    <t>YPL199C</t>
  </si>
  <si>
    <t>Putative protein of unknown function; predicted to be palmitoylated</t>
  </si>
  <si>
    <t>YPL257W</t>
  </si>
  <si>
    <t>Putative protein of unknown function; homozygous diploid deletion strain exhibits low budding index; physically interacts with Hsp82p; YPL257W is not an essential gene</t>
  </si>
  <si>
    <t>YHR143W</t>
  </si>
  <si>
    <t>DSE2</t>
  </si>
  <si>
    <t>Daughter cell-specific secreted protein with similarity to glucanases; degrades cell wall from the daughter side causing daughter to separate from mother; expression is repressed by cAMP</t>
  </si>
  <si>
    <t>YHR209W</t>
  </si>
  <si>
    <t>CRG1</t>
  </si>
  <si>
    <t>S-AdoMet-dependent methyltransferase involved in lipid homeostasis; mediates resistance to a drug cantharidin</t>
  </si>
  <si>
    <t>YHR094C</t>
  </si>
  <si>
    <t>HXT1</t>
  </si>
  <si>
    <t>Low-affinity glucose transporter of the major facilitator superfamily; expression is induced by Hxk2p in the presence of glucose and repressed by Rgt1p when glucose is limiting; HXT1 has a paralog, HXT6, what arose from the whole genome duplication</t>
  </si>
  <si>
    <t>YKR103W</t>
  </si>
  <si>
    <t>NFT1</t>
  </si>
  <si>
    <t>Putative transporter of the MRP subfamily; adjacent ORFs YKR103W and YKR104W are merged in different strain backgrounds; MRP stands for multidrug resistance-associated protein</t>
  </si>
  <si>
    <t>YIL002C</t>
  </si>
  <si>
    <t>INP51</t>
  </si>
  <si>
    <t>Phosphatidylinositol 4,5-bisphosphate 5-phosphatase; synaptojanin-like protein with an N-terminal Sac1 domain, plays a role in phosphatidylinositol 4,5-bisphosphate homeostasis and in endocytosis; null mutation confers cold-tolerant growth</t>
  </si>
  <si>
    <t>YPL254W</t>
  </si>
  <si>
    <t>HFI1</t>
  </si>
  <si>
    <t>Adaptor protein required for structural integrity of the SAGA complex; a histone acetyltransferase-coactivator complex that is involved in global regulation of gene expression through acetylation and transcription functions</t>
  </si>
  <si>
    <t>YBR141C</t>
  </si>
  <si>
    <t>BMT2</t>
  </si>
  <si>
    <t>Nucleolar S-adenosylmethionine-dependent rRNA methyltransferase; methylates adenine (m1A) of the large subunit (LSU) rRNA at position 2142; belongs to Rossmann fold superfamily; green fluorescent protein (GFP)-fusion protein localizes to the nucleolus; YBR141C is not an essential gene</t>
  </si>
  <si>
    <t>YLR455W</t>
  </si>
  <si>
    <t>Nuclear protein of unknown function; deletion confers sensitivity to 4-(N-(S-glutathionylacetyl)amino) phenylarsenoxide (GSAO); protein abundance increases in response to DNA replication stress; relocalizes to the cytosol in response to hypoxia</t>
  </si>
  <si>
    <t>YOL035C</t>
  </si>
  <si>
    <t>YKL213C</t>
  </si>
  <si>
    <t>DOA1</t>
  </si>
  <si>
    <t>WD repeat protein required for ubiquitin-mediated protein degradation; forms a complex with Cdc48p; plays a role in controlling cellular ubiquitin concentration; also promotes efficient NHEJ in postdiauxic/stationary phase; facilitates N-terminus-dependent proteolysis of centromeric histone H3 (Cse4p) for faithful chromosome segregation; protein increases in abundance and relocalizes from nucleus to nuclear periphery upon DNA replication stress</t>
  </si>
  <si>
    <t>YDL169C</t>
  </si>
  <si>
    <t>UGX2</t>
  </si>
  <si>
    <t>Protein of unknown function; transcript accumulates in response to any combination of stress conditions</t>
  </si>
  <si>
    <t>YJL082W</t>
  </si>
  <si>
    <t>IML2</t>
  </si>
  <si>
    <t>Protein of unknown function; the authentic, non-tagged protein is detected in highly purified mitochondria in high-throughput studies; protein abundance increases in response to DNA replication stress; IML2 has a paralog, YKR018C, that arose from the whole genome duplication</t>
  </si>
  <si>
    <t>YER152C</t>
  </si>
  <si>
    <t>Protein with 2-aminoadipate transaminase activity; shares amino acid similarity with the aminotransferases Aro8p and Aro9p; YER152C is not an essential gene</t>
  </si>
  <si>
    <t>YGL157W</t>
  </si>
  <si>
    <t>ARI1</t>
  </si>
  <si>
    <t>NADPH-dependent aldehyde reductase; utilizes aromatic and alophatic aldehyde substrates; member of the short-chain dehydrogenase/reductase superfamily</t>
  </si>
  <si>
    <t>YGR008C</t>
  </si>
  <si>
    <t>STF2</t>
  </si>
  <si>
    <t>YFR001W</t>
  </si>
  <si>
    <t>LOC1</t>
  </si>
  <si>
    <t>Nuclear protein involved in asymmetric localization of ASH1 mRNA; binds double-stranded RNA in vitro; constituent of 66S pre-ribosomal particles; required at post-transcriptional step for efficient retrotransposition; absence results in decreased Ty1 Gag:GFP protein levels; relocalizes from nucleus to cytoplasm upon DNA replication stress</t>
  </si>
  <si>
    <t>YNL202W</t>
  </si>
  <si>
    <t>SPS19</t>
  </si>
  <si>
    <t>Peroxisomal 2,4-dienoyl-CoA reductase; auxiliary enzyme of fatty acid beta-oxidation; homodimeric enzyme required for growth and sporulation on petroselineate medium; expression induced during late sporulation and in the presence of oleate</t>
  </si>
  <si>
    <t>YER048C</t>
  </si>
  <si>
    <t>CAJ1</t>
  </si>
  <si>
    <t>Nuclear type II J heat shock protein of the E. coli dnaJ family; contains a leucine zipper-like motif, binds to non-native substrates for presentation to Ssa3p, may function during protein translocation, assembly and disassembly</t>
  </si>
  <si>
    <t>YMR318C</t>
  </si>
  <si>
    <t>ADH6</t>
  </si>
  <si>
    <t>NADPH-dependent medium chain alcohol dehydrogenase; has broad substrate specificity; member of the cinnamyl family of alcohol dehydrogenases; may be involved in fusel alcohol synthesis or in aldehyde tolerance; protein abundance increases in response to DNA replication stress</t>
  </si>
  <si>
    <t>YDL238C</t>
  </si>
  <si>
    <t>GUD1</t>
  </si>
  <si>
    <t>Guanine deaminase; a catabolic enzyme of the guanine salvage pathway producing xanthine and ammonia from guanine; activity is low in exponentially-growing cultures but expression is increased in post-diauxic and stationary-phase cultures</t>
  </si>
  <si>
    <t>YJL058C</t>
  </si>
  <si>
    <t>BIT61</t>
  </si>
  <si>
    <t>Subunit of TORC2 membrane-associated complex; involved in regulation of cell cycle-dependent actin cytoskeletal dynamics during polarized growth and cell wall integrity; BIT61 has a paralog, BIT2, that arose from the whole genome duplication</t>
  </si>
  <si>
    <t>YGL071W</t>
  </si>
  <si>
    <t>AFT1</t>
  </si>
  <si>
    <t>Transcription factor involved in iron utilization and homeostasis; binds consensus site PyPuCACCCPu and activates transcription in response to changes in iron availability; in iron-replete conditions localization is regulated by Grx3p, Grx4p, and Fra2p, and promoter binding is negatively regulated via Grx3p-Grx4p binding; AFT1 has a paralog, AFT2, that arose from the whole genome duplication; relative distribution to the nucleus increases upon DNA replication stress</t>
  </si>
  <si>
    <t>YOL036W</t>
  </si>
  <si>
    <t>Protein of unknown function; potential Cdc28p substrate; YOL036W has a paralog, YIR016W, that arose from the whole genome duplication</t>
  </si>
  <si>
    <t>YGL012W</t>
  </si>
  <si>
    <t>ERG4</t>
  </si>
  <si>
    <t>C-24(28) sterol reductase; catalyzes the final step in ergosterol biosynthesis; mutants are viable, but lack ergosterol</t>
  </si>
  <si>
    <t>YPL047W</t>
  </si>
  <si>
    <t>SGF11</t>
  </si>
  <si>
    <t>Integral subunit of SAGA histone acetyltransferase complex; regulates transcription of a subset of SAGA-regulated genes, required for the Ubp8p association with SAGA and for H2B deubiquitylation</t>
  </si>
  <si>
    <t>YLR185W</t>
  </si>
  <si>
    <t>RPL37A</t>
  </si>
  <si>
    <t>Ribosomal 60S subunit protein L37A; homologous to mammalian ribosomal protein L37, no bacterial homolog; RPL37A has a paralog, RPL37B, that arose from the whole genome duplication</t>
  </si>
  <si>
    <t>YEL050C</t>
  </si>
  <si>
    <t>RML2</t>
  </si>
  <si>
    <t>Mitochondrial ribosomal protein of the large subunit (L2); has similarity to E. coli L2 ribosomal protein; mutant allele (fat21) causes inability to utilize oleate, and induce oleic acid oxidation; may interfere with activity of the Adr1p transcription factor</t>
  </si>
  <si>
    <t>YDR209C</t>
  </si>
  <si>
    <t>Dubious open reading frame; unlikely to encode a functional protein, based on available experimental and comparative sequence data; partially overlaps uncharacterized gene YDR210W</t>
  </si>
  <si>
    <t>YNL248C</t>
  </si>
  <si>
    <t>RPA49</t>
  </si>
  <si>
    <t>RNA polymerase I subunit A49; essential for nucleolar assembly and for high polymerase loading rate; required for nucleolar localization of Rpa34p</t>
  </si>
  <si>
    <t>YMR305C</t>
  </si>
  <si>
    <t>SCW10</t>
  </si>
  <si>
    <t>Cell wall protein with similarity to glucanases; may play a role in conjugation during mating based on mutant phenotype and its regulation by Ste12p; SWC10 has a paralog, SCW4, that arose from the whole genome duplication</t>
  </si>
  <si>
    <t>YPR012W</t>
  </si>
  <si>
    <t>Dubious open reading frame; unlikely to encode a functional protein, based on available experimental and comparative sequence data; YPR012W is not an essential gene</t>
  </si>
  <si>
    <t>YLR136C</t>
  </si>
  <si>
    <t>TIS11</t>
  </si>
  <si>
    <t>mRNA-binding protein expressed during iron starvation; binds to a sequence element in the 3'-untranslated regions of specific mRNAs to mediate their degradation; involved in iron homeostasis; protein increases in abundance and relative distribution to the nucleus increases upon DNA replication stress; TIS11 has a paralog, CTH1, that arose from the whole genome duplication</t>
  </si>
  <si>
    <t>YMR207C</t>
  </si>
  <si>
    <t>HFA1</t>
  </si>
  <si>
    <t>Mitochondrial acetyl-coenzyme A carboxylase; catalyzes production of malonyl-CoA in mitochondrial fatty acid biosynthesis; relocalizes from mitochondrion to cytoplasm upon DNA replication stress; HFA1 has a paralog, ACC1, that arose from the whole genome duplication</t>
  </si>
  <si>
    <t>YLL061W</t>
  </si>
  <si>
    <t>MMP1</t>
  </si>
  <si>
    <t>High-affinity S-methylmethionine permease; required for utilization of S-methylmethionine as a sulfur source; has similarity to S-adenosylmethionine permease Sam3p</t>
  </si>
  <si>
    <t>YML107C</t>
  </si>
  <si>
    <t>PML39</t>
  </si>
  <si>
    <t>Protein required for nuclear retention of unspliced pre-mRNAs; required along with Mlp1p and Pml1p; anchored to nuclear pore complex via Mlp1p and Mlp2p; found with the subset of nuclear pores farthest from the nucleolus; may interact with ribosomes</t>
  </si>
  <si>
    <t>YBR094W</t>
  </si>
  <si>
    <t>PBY1</t>
  </si>
  <si>
    <t>Putative tubulin tyrosine ligase associated with P-bodies; forms cytoplasmic foci upon DNA replication stress</t>
  </si>
  <si>
    <t>YIL064W</t>
  </si>
  <si>
    <t>SEE1</t>
  </si>
  <si>
    <t>Probable lysine methyltransferase; involved in the dimethylation of eEF1A (Tef1p/Tef2p); sequence similarity to S-adenosylmethionine-dependent methyltransferases of the seven beta-strand family; role in vesicular transport</t>
  </si>
  <si>
    <t>YGL004C</t>
  </si>
  <si>
    <t>RPN14</t>
  </si>
  <si>
    <t>Assembly chaperone for the 19S proteasome regulatory particle base; proteasome-interacting protein involved in the assembly of the base subcomplex of the 19S proteasome regulatory particle (RP); null mutants accumulate ubiquitinated Gcn4p and display decreased 26S proteasome stability; interacts with Rpt5p</t>
  </si>
  <si>
    <t>YNR059W</t>
  </si>
  <si>
    <t>MNT4</t>
  </si>
  <si>
    <t>Putative alpha-1,3-mannosyltransferase; not required for protein O-glycosylation</t>
  </si>
  <si>
    <t>YBR283C</t>
  </si>
  <si>
    <t>SSH1</t>
  </si>
  <si>
    <t>Subunit of the Ssh1 translocon complex; Sec61p homolog involved in co-translational pathway of protein translocation; not essential</t>
  </si>
  <si>
    <t>YGL110C</t>
  </si>
  <si>
    <t>CUE3</t>
  </si>
  <si>
    <t>Protein of unknown function; has a CUE domain that binds ubiquitin, which may facilitate intramolecular monoubiquitination</t>
  </si>
  <si>
    <t>YFL052W</t>
  </si>
  <si>
    <t>Putative zinc cluster protein that contains a DNA binding domain; computational analysis suggests a role as a transcription factor; null mutant is sensitive to Calcofluor White, low osmolarity, and heat, suggesting a role for YFL052Wp in cell wall integrity</t>
  </si>
  <si>
    <t>YCR005C</t>
  </si>
  <si>
    <t>CIT2</t>
  </si>
  <si>
    <t>Citrate synthase; catalyzes the condensation of acetyl coenzyme A and oxaloacetate to form citrate, peroxisomal isozyme involved in glyoxylate cycle; expression is controlled by Rtg1p and Rtg2p transcription factors; CIT2 has a paralog, CIT1, that arose from the whole genome duplication</t>
  </si>
  <si>
    <t>YCL040W</t>
  </si>
  <si>
    <t>GLK1</t>
  </si>
  <si>
    <t>Glucokinase; catalyzes the phosphorylation of glucose at C6 in the first irreversible step of glucose metabolism; one of three glucose phosphorylating enzymes; expression regulated by non-fermentable carbon sources; GLK1 has a paralog, EMI2, that arose from the whole genome duplication</t>
  </si>
  <si>
    <t>YOL090W</t>
  </si>
  <si>
    <t>MSH2</t>
  </si>
  <si>
    <t>Protein that binds to DNA mismatches; forms heterodimers with Msh3p and Msh6p that bind to DNA mismatches to initiate the mismatch repair process; contains a Walker ATP-binding motif required for repair activity and involved in interstrand cross-link repair; Msh2p-Msh6p binds to and hydrolyzes ATP</t>
  </si>
  <si>
    <t>YPL086C</t>
  </si>
  <si>
    <t>ELP3</t>
  </si>
  <si>
    <t>Subunit of Elongator complex; Elongator is required for modification of wobble nucleosides in tRNA; exhibits histone acetyltransferase activity that is directed to histones H3 and H4; disruption confers resistance to K. lactis zymotoxin</t>
  </si>
  <si>
    <t>YGL063W</t>
  </si>
  <si>
    <t>PUS2</t>
  </si>
  <si>
    <t>Mitochondrial tRNA:pseudouridine synthase; acts at positions 27 and 28, but not at position 72; efficiently and rapidly targeted to mitochondria, specifically dedicated to mitochondrial tRNA modification; PUS2 has a paralog, PUS1, that arose from the whole genome duplication</t>
  </si>
  <si>
    <t>YMR082C</t>
  </si>
  <si>
    <t>YLR441C</t>
  </si>
  <si>
    <t>RPS1A</t>
  </si>
  <si>
    <t>Ribosomal protein 10 (rp10) of the small (40S) subunit; homologous to mammalian ribosomal protein S3A, no bacterial homolog; RPS1A has a paralog, RPS1B, that arose from the whole genome duplication</t>
  </si>
  <si>
    <t>YBR022W</t>
  </si>
  <si>
    <t>POA1</t>
  </si>
  <si>
    <t>Phosphatase that is highly specific for ADP-ribose 1''-phosphate; a tRNA splicing metabolite; may have a role in regulation of tRNA splicing</t>
  </si>
  <si>
    <t>YMR039C</t>
  </si>
  <si>
    <t>SUB1</t>
  </si>
  <si>
    <t>Transcriptional coactivator; facilitates elongation through factors that modify RNAP II; role in peroxide resistance involving Rad2p; role in nonhomologous end-joining (NHEJ) of ds breaks in plasmid DNA, but not chromosomal DNA; role in the hyperosmotic stress response through polymerase recruitment at RNAP II and RNAP III genes; protein abundance increases in response to DNA replication stress</t>
  </si>
  <si>
    <t>YML112W</t>
  </si>
  <si>
    <t>CTK3</t>
  </si>
  <si>
    <t>Gamma subunit of C-terminal domain kinase I; CTDK-I phosphorylates RNA polymerase II subunit Rpo21p to affect transcription and pre-mRNA 3' end processing, and also phosphorylates ribosomal protein Rps2p to increase translational fidelity; protein abundance increases in response to DNA replication stress</t>
  </si>
  <si>
    <t>YOL057W</t>
  </si>
  <si>
    <t>Dipeptidyl-peptidase III; cleaves dipeptides from the amino terminus of target proteins; highly active on synthetic substrate Arg-Arg-2-naphthylamide; mammalian ortholog may be a biomarker for some cancers</t>
  </si>
  <si>
    <t>YKL044W</t>
  </si>
  <si>
    <t>YIR036C</t>
  </si>
  <si>
    <t>IRC24</t>
  </si>
  <si>
    <t>Putative benzil reductase;(GFP)-fusion protein localizes to the cytoplasm and is induced by the DNA-damaging agent MMS; sequence similarity with short-chain dehydrogenase/reductases; null mutant has increased spontaneous Rad52p foci</t>
  </si>
  <si>
    <t>YGR020C</t>
  </si>
  <si>
    <t>VMA7</t>
  </si>
  <si>
    <t>Subunit F of the V1 peripheral membrane domain of V-ATPase; part of the electrogenic proton pump found throughout the endomembrane system; required for the V1 domain to assemble onto the vacuolar membrane; the V1 peripheral membrane domain of vacuolar H+-ATPase (V-ATPase) has eight subunits</t>
  </si>
  <si>
    <t>YCR059C</t>
  </si>
  <si>
    <t>YIH1</t>
  </si>
  <si>
    <t>Negative regulator of eIF2 kinase Gcn2p; competes with Gcn2p for binding to Gcn1p; may contribute to regulation of translation in response to starvation via regulation of Gcn2p; binds to monomeric actin and to ribosomes and polyribosomes; ortholog of mammalian IMPACT</t>
  </si>
  <si>
    <t>YMR215W</t>
  </si>
  <si>
    <t>GAS3</t>
  </si>
  <si>
    <t>Putative 1,3-beta-glucanosyltransferase; has similarity go other GAS family members; low abundance, possibly inactive member of the GAS family of GPI-containing proteins; localizes to the cell wall; mRNA induced during sporulation</t>
  </si>
  <si>
    <t>YGL148W</t>
  </si>
  <si>
    <t>ARO2</t>
  </si>
  <si>
    <t>Bifunctional chorismate synthase and flavin reductase; catalyzes the conversion of 5-enolpyruvylshikimate 3-phosphate (EPSP) to form chorismate, which is a precursor to aromatic amino acids; protein abundance increases in response to DNA replication stress</t>
  </si>
  <si>
    <t>YHR116W</t>
  </si>
  <si>
    <t>COX23</t>
  </si>
  <si>
    <t>Protein that functions in mitochondrial copper homeostasis; mitochondrial intermembrane space protein; essential for functional cytochrome oxidase expression; homologous to Cox17p; contains twin cysteine-x9-cysteine motifs</t>
  </si>
  <si>
    <t>YPR201W</t>
  </si>
  <si>
    <t>ARR3</t>
  </si>
  <si>
    <t>Plasma membrane metalloid/H+ antiporter; transports arsenite and antimonite; required for resistance to arsenic compounds; transcription is activated by Arr1p in the presence of arsenite</t>
  </si>
  <si>
    <t>YNL037C</t>
  </si>
  <si>
    <t>IDH1</t>
  </si>
  <si>
    <t>Subunit of mitochondrial NAD(+)-dependent isocitrate dehydrogenase; complex catalyzes the oxidation of isocitrate to alpha-ketoglutarate in the TCA cycle</t>
  </si>
  <si>
    <t>YEL053C</t>
  </si>
  <si>
    <t>MAK10</t>
  </si>
  <si>
    <t>Non-catalytic subunit of N-terminal acetyltransferase of the NatC type; required for replication of dsRNA virus; expression is glucose-repressible</t>
  </si>
  <si>
    <t>YIL032C</t>
  </si>
  <si>
    <t>YMR180C</t>
  </si>
  <si>
    <t>CTL1</t>
  </si>
  <si>
    <t>RNA 5'-triphosphatase, localizes to both the nucleus and cytoplasm; CTL1 has a paralog, CET1, that arose from the whole genome duplication</t>
  </si>
  <si>
    <t>YBR242W</t>
  </si>
  <si>
    <t>Putative protein of unknown function; green fluorescent protein (GFP)-fusion protein localizes to the cytoplasm and nucleus; YBR242W is not an essential gene; YBR242W has a paralog, YGL101W, that arose from the whole genome duplication</t>
  </si>
  <si>
    <t>YGR160W</t>
  </si>
  <si>
    <t>YJL043W</t>
  </si>
  <si>
    <t>Putative protein of unknown function; YJL043W is a non-essential gene</t>
  </si>
  <si>
    <t>YGL006W</t>
  </si>
  <si>
    <t>PMC1</t>
  </si>
  <si>
    <t>Vacuolar Ca2+ ATPase involved in depleting cytosol of Ca2+ ions; prevents growth inhibition by activation of calcineurin in the presence of elevated concentrations of calcium; similar to mammalian PMCA1a</t>
  </si>
  <si>
    <t>YNL005C</t>
  </si>
  <si>
    <t>MRP7</t>
  </si>
  <si>
    <t>YML128C</t>
  </si>
  <si>
    <t>MSC1</t>
  </si>
  <si>
    <t>Protein of unknown function; mutant is defective in directing meiotic recombination events to homologous chromatids; the authentic, non-tagged protein is detected in highly purified mitochondria and is phosphorylated</t>
  </si>
  <si>
    <t>YBR098W</t>
  </si>
  <si>
    <t>MMS4</t>
  </si>
  <si>
    <t>Subunit of structure-specific Mms4p-Mus81p endonuclease; cleaves branched DNA; involved in recombination, DNA repair, and joint molecule formation/resolution during meiotic recombination; phosphorylation of the non-catalytic subunit Mms4p by Cdc28p and Cdc5p during mitotic cell cycle activates the function of Mms4p-Mus81p</t>
  </si>
  <si>
    <t>YML123C</t>
  </si>
  <si>
    <t>PHO84</t>
  </si>
  <si>
    <t>High-affinity inorganic phosphate (Pi) transporter; also low-affinity manganese transporter; regulated by Pho4p and Spt7p; mutation confers resistance to arsenate; exit from the ER during maturation requires Pho86p; cells overexpressing Pho84p accumulate heavy metals but do not develop symptoms of metal toxicity</t>
  </si>
  <si>
    <t>YLR154C</t>
  </si>
  <si>
    <t>RNH203</t>
  </si>
  <si>
    <t>Ribonuclease H2 subunit; required for RNase H2 activity; role in ribonucleotide excision repair; related to human AGS3 that causes Aicardi-Goutieres syndrome</t>
  </si>
  <si>
    <t>YML108W</t>
  </si>
  <si>
    <t>Protein of unknown function; structure defines a new subfamily of the split beta-alpha-beta sandwiches; green fluorescent protein (GFP)-fusion protein localizes to the cytoplasm and nucleus; YML108W is not an essential gene; relative distribution to the nucleus increases upon DNA replication stress</t>
  </si>
  <si>
    <t>YLR019W</t>
  </si>
  <si>
    <t>PSR2</t>
  </si>
  <si>
    <t>Plasma membrane phosphatase involved in the general stress response; required with Psr1p and Whi2p for full activation of STRE-mediated gene expression, possibly through dephosphorylation of Msn2p; PSR2 has a paralog, PSR1, that arose from the whole genome duplication</t>
  </si>
  <si>
    <t>YCL004W</t>
  </si>
  <si>
    <t>PGS1</t>
  </si>
  <si>
    <t>Phosphatidylglycerolphosphate synthase; catalyzes the synthesis of phosphatidylglycerolphosphate from CDP-diacylglycerol and sn-glycerol 3-phosphate in the first committed and rate-limiting step of cardiolipin biosynthesis</t>
  </si>
  <si>
    <t>YLR013W</t>
  </si>
  <si>
    <t>GAT3</t>
  </si>
  <si>
    <t>Protein containing GATA family zinc finger motifs; involved in spore wall assembly; sequence similarity to GAT4, and the double mutant gat3 gat4 exhibits reduced dityrosine fluorescence relative to the single mutants</t>
  </si>
  <si>
    <t>YDL225W</t>
  </si>
  <si>
    <t>SHS1</t>
  </si>
  <si>
    <t>Component of the septin ring that is required for cytokinesis; septins are GTP-binding proteins that assemble into rod-like hetero-oligomers that can associate with other rods to form filaments; septin rings at the mother-bud neck act as scaffolds for recruiting cell division factors and as barriers to prevent diffusion of specific proteins; undergoes sumoylation and phosphorylation during mitosis; protein abundance increases in response to DNA replication stress</t>
  </si>
  <si>
    <t>YCL002C</t>
  </si>
  <si>
    <t>Putative protein of unknown function; YCL002C is not an essential gene</t>
  </si>
  <si>
    <t>YMR185W</t>
  </si>
  <si>
    <t>RTP1</t>
  </si>
  <si>
    <t>Protein required for the nuclear import and biogenesis of RNA pol II; conflicting evidence on whether null mutant is viable with elongated buds, or inviable; interacts with Rpb2, Rpb3, Nup116p, Nup100p and components of the R2TP complex (Rvb1p, Rvb2p, Pih1p); similar to human TMCO7 gene</t>
  </si>
  <si>
    <t>YDR372C</t>
  </si>
  <si>
    <t>VPS74</t>
  </si>
  <si>
    <t>Golgi phosphatidylinositol-4-kinase effector and PtdIns4P sensor; interacts with the cytosolic domains of cis and medial glycosyltransferases, and in the PtdIns4P-bound state mediates the targeting of these enzymes to the Golgi; interacts with the catalytic domain of Sac1p, the major cellular PtdIns4P phosphatase, to direct dephosphosphorylation of the Golgi pool of PtdIns4P; tetramerization required for function; ortholog of human GOLPH3/GPP34/GMx33</t>
  </si>
  <si>
    <t>YJL184W</t>
  </si>
  <si>
    <t>GON7</t>
  </si>
  <si>
    <t>YLR046C</t>
  </si>
  <si>
    <t>Putative membrane protein; member of the fungal lipid-translocating exporter (LTE) family of proteins; transcription is activated by paralogous transcription factors Yrm1p and Yrr1p along with genes involved in multidrug resistance; YLR046C has a paralog, RTA1, that arose from the whole genome duplication</t>
  </si>
  <si>
    <t>YMR232W</t>
  </si>
  <si>
    <t>FUS2</t>
  </si>
  <si>
    <t>Cell fusion regulator; cytoplasmic protein localized to shmoo tip; required for alignment of parental nuclei before nuclear fusion during mating; contains a Dbl-homology domain; binds specifically with activated Cdc42p</t>
  </si>
  <si>
    <t>YER097W</t>
  </si>
  <si>
    <t>YKR094C</t>
  </si>
  <si>
    <t>RPL40B</t>
  </si>
  <si>
    <t>Ubiquitin-ribosomal 60S subunit protein L40B fusion protein; cleaved to yield ubiquitin and ribosomal protein L40B; ubiquitin may facilitate assembly of the ribosomal protein into ribosomes; homologous to mammalian ribosomal protein L40, no bacterial homolog; RPL40B has a paralog, RPL40A, that arose from the whole genome duplication</t>
  </si>
  <si>
    <t>YLR266C</t>
  </si>
  <si>
    <t>PDR8</t>
  </si>
  <si>
    <t>Transcription factor; targets include ATP-binding cassette (ABC) transporters, major facilitator superfamily transporters, and other genes involved in the pleiotropic drug resistance (PDR) phenomenon; PDR8 has a paralog, YRR1, that arose from the whole genome duplication</t>
  </si>
  <si>
    <t>YMR297W</t>
  </si>
  <si>
    <t>PRC1</t>
  </si>
  <si>
    <t>Vacuolar carboxypeptidase Y (proteinase C, CPY); broad-specificity C-terminal exopeptidase involved in non-specific protein degradation in the vacuole; member of the serine carboxypeptidase family</t>
  </si>
  <si>
    <t>YNL336W</t>
  </si>
  <si>
    <t>COS1</t>
  </si>
  <si>
    <t>Protein of unknown function; member of the DUP380 subfamily of conserved, often subtelomerically-encoded proteins</t>
  </si>
  <si>
    <t>YMR102C</t>
  </si>
  <si>
    <t>Protein of unknown function; transcription is activated by paralogous transcription factors Yrm1p and Yrr1p along with genes involved in multidrug resistance; mutant shows increased resistance to azoles; not an essential gene; YMR102C has a paralog, DGR2, that arose from the whole genome duplication</t>
  </si>
  <si>
    <t>YMR184W</t>
  </si>
  <si>
    <t>ADD37</t>
  </si>
  <si>
    <t>Protein of unknown function; involved in ER-associated protein degradation; green fluorescent protein (GFP)-fusion protein localizes to the cytoplasm and is induced in response to the DNA-damaging agent MMS; YMR184W is not an essential gene; protein abundance increases in response to DNA replication stress</t>
  </si>
  <si>
    <t>YMR069W</t>
  </si>
  <si>
    <t>NAT4</t>
  </si>
  <si>
    <t>N alpha-acetyl-transferase; involved in acetylation of the N-terminal residues of histones H4 and H2A</t>
  </si>
  <si>
    <t>YHL025W</t>
  </si>
  <si>
    <t>SNF6</t>
  </si>
  <si>
    <t>Subunit of the SWI/SNF chromatin remodeling complex; involved in transcriptional regulation; functions interdependently in transcriptional activation with Snf2p and Snf5p; relocates to the cytosol under hypoxic conditions</t>
  </si>
  <si>
    <t>YCL001W</t>
  </si>
  <si>
    <t>RER1</t>
  </si>
  <si>
    <t>Protein involved in retention of membrane proteins; including Sec12p, in the ER; localized to Golgi; functions as a retrieval receptor in returning membrane proteins to the ER</t>
  </si>
  <si>
    <t>YIL076W</t>
  </si>
  <si>
    <t>SEC28</t>
  </si>
  <si>
    <t>Epsilon-COP subunit of the coatomer; regulates retrograde Golgi-to-ER protein traffic; stabilizes Cop1p, the alpha-COP and the coatomer complex; non-essential for cell growth; protein abundance increases in response to DNA replication stress</t>
  </si>
  <si>
    <t>YLR065C</t>
  </si>
  <si>
    <t>ENV10</t>
  </si>
  <si>
    <t>Protein proposed to be involved in vacuolar functions; putative role in secretory protein quality control; mutant shows defect in CPY processing; YLR065C is not an essential gene</t>
  </si>
  <si>
    <t>YCR031C</t>
  </si>
  <si>
    <t>RPS14A</t>
  </si>
  <si>
    <t>Protein component of the small (40S) ribosomal subunit; required for ribosome assembly and 20S pre-rRNA processing; mutations confer cryptopleurine resistance; homologous to mammalian ribosomal protein S14 and bacterial S11; RPS14A has a paralog, RPS14B, that arose from the whole genome duplication</t>
  </si>
  <si>
    <t>YBL042C</t>
  </si>
  <si>
    <t>FUI1</t>
  </si>
  <si>
    <t>High affinity uridine permease, localizes to the plasma membrane; also mediates low but significant transport of the cytotoxic nucleoside analog 5-fluorouridine; not involved in uracil transport; relative distribution to the vacuole increases upon DNA replication stress</t>
  </si>
  <si>
    <t>YMR316C-B</t>
  </si>
  <si>
    <t>Dubious open reading frame; unlikely to encode a functional protein, based on available experimental and comparative sequence data; almost completely overlaps 5' end of ORF YMR317W</t>
  </si>
  <si>
    <t>YOR018W</t>
  </si>
  <si>
    <t>ROD1</t>
  </si>
  <si>
    <t>alpha-arrestin family member; contributes to desensitization of agonist-occupied alpha-factor receptor Ste2p by Rsp5p-dependent internalization and to recovery from pheromone induced G1 arrest; interacts with ubiquitin ligase Rsp5p via its 2 PY motifs; overexpression confers resistance to the o-dinitrobenzene, zinc, and calcium; protein abundance increases in response to DNA replication stress; ROD1 has a paralog, ROG3, that arose from the whole genome duplication</t>
  </si>
  <si>
    <t>YDR203W</t>
  </si>
  <si>
    <t>YMR119W-A</t>
  </si>
  <si>
    <t>Dubious open reading frame; unlikely to encode a functional protein, based on available experimental and comparative sequence data; overlaps 3' end of ORF ASI1/YMR119W</t>
  </si>
  <si>
    <t>YIL009C-A</t>
  </si>
  <si>
    <t>EST3</t>
  </si>
  <si>
    <t>Component of the telomerase holoenzyme; involved in telomere replication</t>
  </si>
  <si>
    <t>YOL112W</t>
  </si>
  <si>
    <t>MSB4</t>
  </si>
  <si>
    <t>GTPase-activating protein of the Ras superfamily; acts primarily on Sec4p, localizes to the bud site and bud tip; msb3 msb4 double mutation causes defects in secretion and actin organization; similar to the TBC-domain Tre2 oncogene; MSB4 has a paralog, MSB3, that arose from the whole genome duplication</t>
  </si>
  <si>
    <t>YER123W</t>
  </si>
  <si>
    <t>YCK3</t>
  </si>
  <si>
    <t>Palmitoylated vacuolar membrane-localized casein kinase I isoform; negatively regulates vacuole fusion during hypertonic stress via phosphorylation of Vps41p; shares essential functions with Hrr25p; regulates vesicle fusion in AP-3 pathway</t>
  </si>
  <si>
    <t>YGL162W</t>
  </si>
  <si>
    <t>SUT1</t>
  </si>
  <si>
    <t>Transcription factor of the Zn(II)2Cys6 family; positively regulates genes involved in sterol uptake under anaerobic conditions; involved in hypoxic gene expression; represses filamentation-inducing genes during non-starvation conditions; positively regulates mating with SUT2 by repressing expression of genes which act as mating inhibitors; relocalizes from nucleus to cytoplasm upon DNA replication stress; SUT1 has a paralog, SUT2, that arose from the whole genome duplication</t>
  </si>
  <si>
    <t>YGR130C</t>
  </si>
  <si>
    <t>Component of the eisosome with unknown function; GFP-fusion protein localizes to the cytoplasm; specifically phosphorylated in vitro by mammalian diphosphoinositol pentakisphosphate (IP7)</t>
  </si>
  <si>
    <t>YHR168W</t>
  </si>
  <si>
    <t>MTG2</t>
  </si>
  <si>
    <t>Putative GTPase; member of the Obg family; peripheral protein of the mitochondrial inner membrane that associates with the large ribosomal subunit; required for mitochondrial translation, possibly via a role in ribosome assembly</t>
  </si>
  <si>
    <t>YOL002C</t>
  </si>
  <si>
    <t>IZH2</t>
  </si>
  <si>
    <t>Plasma membrane receptor for plant antifungal protein, osmotin; involved in zinc ion homeostasis, apoptosis; negatively regulates ZRT1 and other functionally divergent genes through CCCTC promoter motif (IzRE); modulates FET3 activity in iron-independent manner; affects gene expression by influencing balance of competition between Msn2p/Msn4p and Nrg1p/Nrg2p for binding to the IzRE; transcription regulated by Zap1p, zinc, fatty acid levels; similar to mammalian adiponectins</t>
  </si>
  <si>
    <t>YDL066W</t>
  </si>
  <si>
    <t>IDP1</t>
  </si>
  <si>
    <t>Mitochondrial NADP-specific isocitrate dehydrogenase; catalyzes the oxidation of isocitrate to alpha-ketoglutarate; not required for mitochondrial respiration and may function to divert alpha-ketoglutarate to biosynthetic processes</t>
  </si>
  <si>
    <t>YDR249C</t>
  </si>
  <si>
    <t>YNL334C</t>
  </si>
  <si>
    <t>SNO2</t>
  </si>
  <si>
    <t>Protein of unknown function; nearly identical to Sno3p; expression is induced before the diauxic shift and also in the absence of thiamin</t>
  </si>
  <si>
    <t>YNL214W</t>
  </si>
  <si>
    <t>PEX17</t>
  </si>
  <si>
    <t>Peroxisomal membrane peroxin and subunit of docking complex; complex facilitates the import of peroxisomal matrix proteins; required for peroxisome biogenesis</t>
  </si>
  <si>
    <t>YBR084W</t>
  </si>
  <si>
    <t>MIS1</t>
  </si>
  <si>
    <t>Mitochondrial C1-tetrahydrofolate synthase; involved in interconversion between different oxidation states of tetrahydrofolate (THF); provides activities of formyl-THF synthetase, methenyl-THF cyclohydrolase, and methylene-THF dehydrogenase</t>
  </si>
  <si>
    <t>YGR177C</t>
  </si>
  <si>
    <t>ATF2</t>
  </si>
  <si>
    <t>Alcohol acetyltransferase; may play a role in steroid detoxification; forms volatile esters during fermentation, which is important for brewing and winemaking</t>
  </si>
  <si>
    <t>YDR368W</t>
  </si>
  <si>
    <t>YPR1</t>
  </si>
  <si>
    <t>NADPH-dependent aldo-keto reductase; reduces multiple substrates including 2-methylbutyraldehyde and D,L-glyceraldehyde, expression is induced by osmotic and oxidative stress; functionally redundant with other aldo-keto reductases; protein abundance increases in response to DNA replication stress; YPR1 has a paralog, GCY1, that arose from the whole genome duplication</t>
  </si>
  <si>
    <t>YCL056C</t>
  </si>
  <si>
    <t>PEX34</t>
  </si>
  <si>
    <t>Protein that regulates peroxisome populations; peroxisomal integral membrane protein; interacts with Pex11p, Pex25p, and Pex27p to control both constitutive peroxisome division and peroxisome morphology and abundance during peroxisome proliferation</t>
  </si>
  <si>
    <t>YBR158W</t>
  </si>
  <si>
    <t>AMN1</t>
  </si>
  <si>
    <t>Protein required for daughter cell separation; multiple mitotic checkpoints, and chromosome stability; contains 12 degenerate leucine-rich repeat motifs; expression is induced by the Mitotic Exit Network (MEN)</t>
  </si>
  <si>
    <t>YPL157W</t>
  </si>
  <si>
    <t>TGS1</t>
  </si>
  <si>
    <t>Trimethyl guanosine synthase, conserved nucleolar methyl transferase; converts the m(7)G cap structure of snRNAs, snoRNAs, and telomerase TLC1 RNA to m(2,2,7)G; also required for nucleolar assembly and splicing of meiotic pre-mRNAs; interacts with Swm2p, which may confer substrate specificity on Tgs1p</t>
  </si>
  <si>
    <t>YBR101C</t>
  </si>
  <si>
    <t>FES1</t>
  </si>
  <si>
    <t>Hsp70 (Ssa1p) nucleotide exchange factor; required for the release of misfolded proteins from the Hsp70 system to the Ub-proteasome machinery for destruction; cytosolic homolog of Sil1p, which is the nucleotide exchange factor for BiP (Kar2p) in the endoplasmic reticulum; protein abundance increases in response to DNA replication stress</t>
  </si>
  <si>
    <t>YML009C-A</t>
  </si>
  <si>
    <t>Dubious open reading frame; unlikely to encode a functional protein, based on available experimental and comparative sequence data; overlaps ORFs SPT5/YML010W and YML009W-B</t>
  </si>
  <si>
    <t>YBR077C</t>
  </si>
  <si>
    <t>SLM4</t>
  </si>
  <si>
    <t>Component of the EGO and GSE complexes; essential for integrity and function of EGO; EGO is involved in the regulation of microautophagy and GSE is required for proper sorting of amino acid permease Gap1p; gene exhibits synthetic genetic interaction with MSS4</t>
  </si>
  <si>
    <t>YKR032W</t>
  </si>
  <si>
    <t>YJR142W</t>
  </si>
  <si>
    <t>8-oxo-dGTP diphosphatase of the Nudix hydrolase family; converts diphosphates of damaged forms of thiamin to monophosphates; GST fusion protein is a Dbf2p-Mob1p phosphorylation target in a proteome chip analysis; synthetic lethal with PH085 deletion; plays a role in restricting Ty1 transposition</t>
  </si>
  <si>
    <t>YBR207W</t>
  </si>
  <si>
    <t>FTH1</t>
  </si>
  <si>
    <t>Putative high affinity iron transporter; involved in transport of intravacuolar stores of iron; forms complex with Fet5p; expression is regulated by iron; proposed to play indirect role in endocytosis; protein abundance increases in response to DNA replication stress</t>
  </si>
  <si>
    <t>YOR384W</t>
  </si>
  <si>
    <t>FRE5</t>
  </si>
  <si>
    <t>Putative ferric reductase with similarity to Fre2p; expression induced by low iron levels; the authentic, non-tagged protein is detected in highly purified mitochondria in high-throughput studies</t>
  </si>
  <si>
    <t>YBL100C</t>
  </si>
  <si>
    <t>Dubious open reading frame; unlikely to encode a functional protein, based on available experimental and comparative sequence data; almost completely overlaps the 5' end of ATP1</t>
  </si>
  <si>
    <t>YDL122W</t>
  </si>
  <si>
    <t>UBP1</t>
  </si>
  <si>
    <t>Ubiquitin-specific protease; removes ubiquitin from ubiquitinated proteins; cleaves at the C terminus of ubiquitin fusions irrespective of their size; capable of cleaving polyubiquitin chains</t>
  </si>
  <si>
    <t>YDR525W</t>
  </si>
  <si>
    <t>API2</t>
  </si>
  <si>
    <t>Dubious open reading frame; unlikely to encode a functional protein, based on available experimental and comparative sequence data; not conserved in closely related Saccharomyces species; 26% of ORF overlaps the dubious ORF YDR524C-A; insertion mutation in a cdc34-2 mutant background causes altered bud morphology</t>
  </si>
  <si>
    <t>YEL015W</t>
  </si>
  <si>
    <t>EDC3</t>
  </si>
  <si>
    <t>Non-essential conserved protein with a role in mRNA decapping; specifically affects the function of the decapping enzyme Dcp1p; mediates decay of the RPS28B mRNA via binding to both Rps28Bp (or Rps28Ap) and the RPS28B mRNA; mediates decay of the YRA1 mRNA by a different, translation-independent mechanism; localizes to cytoplasmic mRNA processing bodies; forms cytoplasmic foci upon DNA replication stress</t>
  </si>
  <si>
    <t>YIL034C</t>
  </si>
  <si>
    <t>CAP2</t>
  </si>
  <si>
    <t>Beta subunit of the capping protein heterodimer (Cap1p and Cap2p); capping protein (CP) binds to the barbed ends of actin filaments preventing further polymerization; localized predominantly to cortical actin patches; protein increases in abundance and relocalizes from bud neck to plasma membrane upon DNA replication stress</t>
  </si>
  <si>
    <t>YDR195W</t>
  </si>
  <si>
    <t>REF2</t>
  </si>
  <si>
    <t>RNA-binding protein; involved in the cleavage step of mRNA 3'-end formation prior to polyadenylation, and in snoRNA maturation; part of holo-CPF subcomplex APT, which associates with 3'-ends of snoRNA- and mRNA-encoding genes; relocalizes to the cytosol in response to hypoxia</t>
  </si>
  <si>
    <t>YOR024W</t>
  </si>
  <si>
    <t>YGL152C</t>
  </si>
  <si>
    <t>Dubious open reading frame; unlikely to encode a functional protein, based on available experimental and comparative sequence data; partially overlaps the verified ORF PEX14/YGL153W</t>
  </si>
  <si>
    <t>YPL107W</t>
  </si>
  <si>
    <t>Putative protein of unknown function; green fluorescent protein (GFP)-fusion protein localizes to mitochondria; YPL107W is not an essential gene</t>
  </si>
  <si>
    <t>YDR492W</t>
  </si>
  <si>
    <t>IZH1</t>
  </si>
  <si>
    <t>Membrane protein involved in zinc ion homeostasis; member of the four-protein IZH family; transcription is regulated directly by Zap1p, expression induced by zinc deficiency and fatty acids; deletion increases sensitivity to elevated zinc; IZH1 has a paralog, IZH4, that arose from the whole genome duplication</t>
  </si>
  <si>
    <t>YCR016W</t>
  </si>
  <si>
    <t>Putative protein of unknown function; green fluorescent protein (GFP)-fusion protein localizes to the nucleolus and nucleus; predicted to be involved in ribosome biogenesis</t>
  </si>
  <si>
    <t>YOL128C</t>
  </si>
  <si>
    <t>YGK3</t>
  </si>
  <si>
    <t>Protein kinase related to mammalian GSK-3 glycogen synthase kinases; GSK-3 homologs (Mck1p, Rim11p, Mrk1p, Ygk3p) are involved in control of Msn2p-dependent transcription of stress responsive genes and in protein degradation; YGK3 has a paralog, MCK1, that arose from the whole genome duplication</t>
  </si>
  <si>
    <t>YNL206C</t>
  </si>
  <si>
    <t>RTT106</t>
  </si>
  <si>
    <t>YKL055C</t>
  </si>
  <si>
    <t>OAR1</t>
  </si>
  <si>
    <t>Mitochondrial 3-oxoacyl-[acyl-carrier-protein] reductase; may comprise a type II mitochondrial fatty acid synthase along with Mct1p</t>
  </si>
  <si>
    <t>YHL046C</t>
  </si>
  <si>
    <t>PAU13</t>
  </si>
  <si>
    <t>Protein of unknown function; member of the seripauperin multigene family encoded mainly in subtelomeric regions; expression is induced after ethanol shock</t>
  </si>
  <si>
    <t>YGL043W</t>
  </si>
  <si>
    <t>DST1</t>
  </si>
  <si>
    <t>General transcription elongation factor TFIIS; enables RNA polymerase II to read through blocks to elongation by stimulating cleavage of nascent transcripts stalled at transcription arrest sites; maintains RNAPII elongation activity on ribosomal protein genes during conditions of transcriptional stress</t>
  </si>
  <si>
    <t>YOL117W</t>
  </si>
  <si>
    <t>RRI2</t>
  </si>
  <si>
    <t>Subunit of the COP9 signalosome (CSN) complex; this complex cleaves the ubiquitin-like protein Nedd8 from SCF ubiquitin ligases; plays a role in the mating pheromone response</t>
  </si>
  <si>
    <t>YIR018W</t>
  </si>
  <si>
    <t>YAP5</t>
  </si>
  <si>
    <t>Basic leucine zipper (bZIP) iron-sensing transcription factor; involved in diauxic shift; YAP5 has a paralog, YAP7, that arose from the whole genome duplication</t>
  </si>
  <si>
    <t>YPL273W</t>
  </si>
  <si>
    <t>SAM4</t>
  </si>
  <si>
    <t>S-adenosylmethionine-homocysteine methyltransferase; functions along with Mht1p in the conversion of S-adenosylmethionine (AdoMet) to methionine to control the methionine/AdoMet ratio; SAM4 has a paralog, YMR321C, that arose from a single-locus duplication</t>
  </si>
  <si>
    <t>YGL017W</t>
  </si>
  <si>
    <t>ATE1</t>
  </si>
  <si>
    <t>Arginyl-tRNA-protein transferase; catalyzes post-translational conjugation of arginine to the amino termini of acceptor proteins which are then subject to degradation via the N-end rule pathway</t>
  </si>
  <si>
    <t>YBR042C</t>
  </si>
  <si>
    <t>CST26</t>
  </si>
  <si>
    <t>Putative transferase involved in phospholipid biosynthesis; required for incorporation of stearic acid into phosphatidylinositol; affects chromosome stability when overexpressed; CST26 has a paralog, YDR018C, that arose from the whole genome duplication</t>
  </si>
  <si>
    <t>YBR241C</t>
  </si>
  <si>
    <t>Putative transporter, member of the sugar porter family; green fluorescent protein (GFP)-fusion protein localizes to the vacuolar membrane; YBR241C is not an essential gene; YBR241C has a paralog, VPS73, that arose from the whole genome duplication</t>
  </si>
  <si>
    <t>YBR226C</t>
  </si>
  <si>
    <t>Dubious open reading frame; unlikely to encode a functional protein, based on available experimental and comparative sequence data; partially overlaps the uncharacterized ORF YBR225W</t>
  </si>
  <si>
    <t>YLR297W</t>
  </si>
  <si>
    <t>Protein of unknown function; green fluorescent protein (GFP)-fusion protein localizes to the vacuole; not an essential gene; induced by treatment with 8-methoxypsoralen and UVA irradiation; relocalizes from nucleus to vacuole upon DNA replication stress; YLR297W has a paralog, YOR186W, that arose from the whole genome duplication</t>
  </si>
  <si>
    <t>YKL010C</t>
  </si>
  <si>
    <t>UFD4</t>
  </si>
  <si>
    <t>Ubiquitin-protein ligase (E3); interacts with Rpt4p and Rpt6p, two subunits of the 19S particle of the 26S proteasome; cytoplasmic E3 involved in the degradation of ubiquitin fusion proteins; relative distribution to the nucleus increases upon DNA replication stress</t>
  </si>
  <si>
    <t>YJL036W</t>
  </si>
  <si>
    <t>SNX4</t>
  </si>
  <si>
    <t>Sorting nexin; involved in retrieval of late-Golgi SNAREs from post-Golgi endosomes to the trans-Golgi network and in cytoplasm to vacuole transport; contains a PX phosphoinositide-binding domain; forms complexes with Snx41p and with Atg20p</t>
  </si>
  <si>
    <t>YFL015C</t>
  </si>
  <si>
    <t>Dubious open reading frame; unlikely to encode a functional protein, based on available experimental and comparative sequence data; partially overlaps dubious ORF YFL015W-A; YFL015C is not an essential gene</t>
  </si>
  <si>
    <t>YNL001W</t>
  </si>
  <si>
    <t>DOM34</t>
  </si>
  <si>
    <t>Protein that facilitates ribosomal subunit dissociation; Dom34-Hbs1 complex and Rli1p have roles in dissociating inactive ribosomes to facilitate translation restart, particularly ribosomes stalled in 3' UTRs; required for RNA cleavage in no-go decay, but reports conflict on endonuclease activity; Pelota ortholog; protein abundance increases in response to DNA replication stress; DOM34 has a paralog, YCL001W-B, that arose from the whole genome duplication</t>
  </si>
  <si>
    <t>YGR225W</t>
  </si>
  <si>
    <t>AMA1</t>
  </si>
  <si>
    <t>YDL211C</t>
  </si>
  <si>
    <t>Protein of unknown function; green fluorescent protein (GFP)-fusion protein localizes to the vacuole; YDL211C has a paralog, TDA7, that arose from the whole genome duplication</t>
  </si>
  <si>
    <t>YDR110W</t>
  </si>
  <si>
    <t>FOB1</t>
  </si>
  <si>
    <t>Nucleolar protein that binds the rDNA replication fork barrier site; required for replication fork blocking, recombinational hotspot activity, condensin recruitment to replication fork barrier (RFB), and rDNA repeat segregation; related to retroviral integrases</t>
  </si>
  <si>
    <t>YCL063W</t>
  </si>
  <si>
    <t>VAC17</t>
  </si>
  <si>
    <t>Phosphoprotein involved in vacuole inheritance; degraded in late M phase of the cell cycle; acts as a vacuole-specific receptor for myosin Myo2p</t>
  </si>
  <si>
    <t>YOR062C</t>
  </si>
  <si>
    <t>Protein of unknown function; similar to Reg1p; expression regulated by glucose and Rgt1p; GFP-fusion protein is induced in response to the DNA-damaging agent MMS; YOR062C has a paralog, YKR075C, that arose from the whole genome duplication</t>
  </si>
  <si>
    <t>YMR032W</t>
  </si>
  <si>
    <t>HOF1</t>
  </si>
  <si>
    <t>SH3 domain-containing protein required for cytokinesis; localized to bud neck; phosphorylated by Dbf2p; regulates actomyosin ring dynamics and septin localization; interacts with the formins, Bni1p and Bnr1p, and with Cyk3p, Vrp1p, and Bni5p</t>
  </si>
  <si>
    <t>YHL035C</t>
  </si>
  <si>
    <t>VMR1</t>
  </si>
  <si>
    <t>Vacuolar membrane protein; involved in multiple drug resistance and metal sensitivity; ATP-binding cassette (ABC) family member involved in drug transport; potential Cdc28p substrate; induced under respiratory conditions; VMR1 has a paralog, YBT1, that arose from the whole genome duplication</t>
  </si>
  <si>
    <t>YMR283C</t>
  </si>
  <si>
    <t>RIT1</t>
  </si>
  <si>
    <t>2'-O-ribosyl phosphate transferase; modifies the initiator methionine tRNA at position 64 to distinguish it from elongator methionine tRNA</t>
  </si>
  <si>
    <t>YPL202C</t>
  </si>
  <si>
    <t>AFT2</t>
  </si>
  <si>
    <t>Iron-regulated transcriptional activator; activates genes involved in intracellular iron use and required for iron homeostasis and resistance to oxidative stress; AFT2 has a paralog, AFT1, that arose from the whole genome duplication</t>
  </si>
  <si>
    <t>YPL219W</t>
  </si>
  <si>
    <t>PCL8</t>
  </si>
  <si>
    <t>Cyclin; interacts with Pho85p cyclin-dependent kinase (Cdk) to phosphorylate and regulate glycogen synthase, also activates Pho85p for Glc8p phosphorylation; PCL8 has a paralog, PCL10, that arose from the whole genome duplication</t>
  </si>
  <si>
    <t>YER072W</t>
  </si>
  <si>
    <t>VTC1</t>
  </si>
  <si>
    <t>Subunit of the vacuolar transporter chaperone (VTC) complex; VTC complex is involved in membrane trafficking, vacuolar polyphosphate accumulation, microautophagy and non-autophagic vacuolar fusion; also has mRNA binding activity; protein abundance increases in response to DNA replication stress</t>
  </si>
  <si>
    <t>YPL265W</t>
  </si>
  <si>
    <t>DIP5</t>
  </si>
  <si>
    <t>Dicarboxylic amino acid permease; mediates high-affinity and high-capacity transport of L-glutamate and L-aspartate; also a transporter for Gln, Asn, Ser, Ala, and Gly; relocalizes from plasma membrane to vacuole upon DNA replication stress</t>
  </si>
  <si>
    <t>YPR032W</t>
  </si>
  <si>
    <t>SRO7</t>
  </si>
  <si>
    <t>Effector of Rab GTPase Sec4p; forms a complex with Sec4p and t-SNARE Sec9p; involved in exocytosis and docking and fusion of post-Golgi vesicles with plasma membrane; homolog of Drosophila lgl tumor suppressor; SRO7 has a paralog, SRO77, that arose from the whole genome duplication</t>
  </si>
  <si>
    <t>YOL114C</t>
  </si>
  <si>
    <t>Putative protein of unknown function with similarity to human ICT1; has prokaryotic factors that may function in translation termination; YOL114C is not an essential gene</t>
  </si>
  <si>
    <t>YIR019C</t>
  </si>
  <si>
    <t>FLO11</t>
  </si>
  <si>
    <t>GPI-anchored cell surface glycoprotein (flocculin); required for pseudohyphal formation, invasive growth, flocculation, and biofilms; transcriptionally regulated by the MAPK pathway (via Ste12p and Tec1p) and the cAMP pathway (via Flo8p); required for formation of fibrous interconnections between cells in a colony of a wild S. cerevisiae strain; a portion is cleaved and shed from cells, and free extracellular Flo11p contributes to the surface properties of cells</t>
  </si>
  <si>
    <t>YHR079C</t>
  </si>
  <si>
    <t>IRE1</t>
  </si>
  <si>
    <t>Serine-threonine kinase and endoribonuclease; transmembrane protein that mediates the unfolded protein response (UPR) by regulating Hac1p synthesis through HAC1 mRNA splicing; role in homeostatic adaptation to ER stress; Kar2p binds inactive Ire1p and releases from it upon ER stress</t>
  </si>
  <si>
    <t>YAL010C</t>
  </si>
  <si>
    <t>MDM10</t>
  </si>
  <si>
    <t>Subunit of both the ERMES and the SAM complex; component of ERMES complex which acts as a molecular tether between the mitochondria and the ER, necessary for efficient phospholipid exchange between organelles and for mitophagy; SAM/TOB complex component that functions in the assembly of outer membrane beta-barrel proteins; involved in mitochondrial inheritance and morphology</t>
  </si>
  <si>
    <t>YIL074C</t>
  </si>
  <si>
    <t>SER33</t>
  </si>
  <si>
    <t>3-phosphoglycerate dehydrogenase; catalyzes the first step in serine and glycine biosynthesis; SER33 has a paralog, SER3, that arose from the whole genome duplication</t>
  </si>
  <si>
    <t>YAL014C</t>
  </si>
  <si>
    <t>SYN8</t>
  </si>
  <si>
    <t>Endosomal SNARE related to mammalian syntaxin 8</t>
  </si>
  <si>
    <t>YGL170C</t>
  </si>
  <si>
    <t>SPO74</t>
  </si>
  <si>
    <t>Component of the meiotic outer plaque of the spindle pole body; involved in modifying the meiotic outer plaque that is required prior to prospore membrane formation</t>
  </si>
  <si>
    <t>YNR066C</t>
  </si>
  <si>
    <t>Putative membrane-localized protein of unknown function</t>
  </si>
  <si>
    <t>YOR312C</t>
  </si>
  <si>
    <t>RPL20B</t>
  </si>
  <si>
    <t>Ribosomal 60S subunit protein L20B; homologous to mammalian ribosomal protein L18A, no bacterial homolog; RPL20B has a paralog, RPL20A, that arose from the whole genome duplication</t>
  </si>
  <si>
    <t>YNL205C</t>
  </si>
  <si>
    <t>YIL009W</t>
  </si>
  <si>
    <t>FAA3</t>
  </si>
  <si>
    <t>Long chain fatty acyl-CoA synthetase; activates imported fatty acids; green fluorescent protein (GFP)-fusion protein localizes to the cell periphery</t>
  </si>
  <si>
    <t>YLR044C</t>
  </si>
  <si>
    <t>PDC1</t>
  </si>
  <si>
    <t>Major of three pyruvate decarboxylase isozymes; key enzyme in alcoholic fermentation; decarboxylates pyruvate to acetaldehyde; involved in amino acid catabolism; subject to glucose-, ethanol-, and autoregulation; activated by phosphorylation in response to glucose levels; N-terminally propionylated in vivo</t>
  </si>
  <si>
    <t>YEL046C</t>
  </si>
  <si>
    <t>GLY1</t>
  </si>
  <si>
    <t>Threonine aldolase; catalyzes the cleavage of L-allo-threonine and L-threonine to glycine; involved in glycine biosynthesis</t>
  </si>
  <si>
    <t>YEL012W</t>
  </si>
  <si>
    <t>UBC8</t>
  </si>
  <si>
    <t>Ubiquitin-conjugating enzyme that regulates gluconeogenesis; negatively regulates gluconeogenesis by mediating the glucose-induced ubiquitination of fructose-1,6-bisphosphatase (FBPase); cytoplasmic enzyme that catalyzes the ubiquitination of histones in vitro</t>
  </si>
  <si>
    <t>YBR137W</t>
  </si>
  <si>
    <t>Protein of unknown function; localized to the cytoplasm; binds to Replication Protein A (RPA); also interacts with Sgt2p; YBR137W is not an essential gene</t>
  </si>
  <si>
    <t>YIL011W</t>
  </si>
  <si>
    <t>TIR3</t>
  </si>
  <si>
    <t>Cell wall mannoprotein; member of Srp1p/Tip1p family of serine-alanine-rich proteins; expressed under anaerobic conditions and required for anaerobic growth; TIR3 has a paralog, TIR2, that arose from the whole genome duplication</t>
  </si>
  <si>
    <t>YOL100W</t>
  </si>
  <si>
    <t>PKH2</t>
  </si>
  <si>
    <t>Serine/threonine protein kinase; involved in sphingolipid-mediated signaling pathway that controls endocytosis; activates Ypk1p and Ykr2p, components of signaling cascade required for maintenance of cell wall integrity; redundant with Pkh1p; PKH2 has a paralog, PKH1, that arose from the whole genome duplication</t>
  </si>
  <si>
    <t>YOR297C</t>
  </si>
  <si>
    <t>TIM18</t>
  </si>
  <si>
    <t>Component of the mitochondrial TIM22 complex; involved in insertion of polytopic proteins into the inner membrane; may mediate assembly or stability of the complex</t>
  </si>
  <si>
    <t>YBR279W</t>
  </si>
  <si>
    <t>PAF1</t>
  </si>
  <si>
    <t>Component of the Paf1p complex involved in transcription elongation; binds to and modulates the activity of RNA polymerases I and II; required for expression of a subset of genes, including cell cycle-regulated genes; involved in SER3 repression by helping to maintain SRG1 transcription-dependent nucleosome occupancy; homolog of human PD2/hPAF1</t>
  </si>
  <si>
    <t>YCL046W</t>
  </si>
  <si>
    <t>Dubious open reading frame; unlikely to encode a functional protein, based on available experimental and comparative sequence data; partially overlaps the uncharacterized ORF YCL045C</t>
  </si>
  <si>
    <t>YOR094W</t>
  </si>
  <si>
    <t>ARF3</t>
  </si>
  <si>
    <t>Glucose-repressible ADP-ribosylation factor; GTPase of the Ras superfamily involved in regulating cell polarity and invasive growth; also has mRNA binding activity</t>
  </si>
  <si>
    <t>YEL067C</t>
  </si>
  <si>
    <t>YCL039W</t>
  </si>
  <si>
    <t>GID7</t>
  </si>
  <si>
    <t>Subunit of GID Complex that binds directly to central component Vid30p; GID complex is involved in proteasome-dependent catabolite inactivation of fructose-1,6-bisphosphatase; Gid7p contains six WD40 repeats; computational analysis suggests that Gid7p and Moh1p have similar functions</t>
  </si>
  <si>
    <t>YDL018C</t>
  </si>
  <si>
    <t>ERP3</t>
  </si>
  <si>
    <t>YDR423C</t>
  </si>
  <si>
    <t>CAD1</t>
  </si>
  <si>
    <t>AP-1-like basic leucine zipper (bZIP) transcriptional activator; involved in stress responses, iron metabolism, and pleiotropic drug resistance; controls a set of genes involved in stabilizing proteins; binds consensus sequence TTACTAA; CAD1 has a paralog, YAP1, that arose from the whole genome duplication</t>
  </si>
  <si>
    <t>YLR224W</t>
  </si>
  <si>
    <t>F-box protein and component of SCF ubiquitin ligase complexes; involved in ubiquitin-dependent protein catabolism; readily monoubiquitinated in vitro by SCF-Ubc4 complexes; YLR224W is not an essential gene</t>
  </si>
  <si>
    <t>YDL199C</t>
  </si>
  <si>
    <t>Putative transporter; member of the sugar porter family</t>
  </si>
  <si>
    <t>YLR213C</t>
  </si>
  <si>
    <t>CRR1</t>
  </si>
  <si>
    <t>Putative glycoside hydrolase of the spore wall envelope; required for normal spore wall assembly, possibly for cross-linking between the glucan and chitosan layers; expressed during sporulation</t>
  </si>
  <si>
    <t>YDL186W</t>
  </si>
  <si>
    <t>Putative protein of unknown function; YDL186W is not an essential gene</t>
  </si>
  <si>
    <t>YCL034W</t>
  </si>
  <si>
    <t>LSB5</t>
  </si>
  <si>
    <t>Protein of unknown function; binds Las17p, which is a homolog of human Wiskott-Aldrich Syndrome protein involved in actin patch assembly and actin polymerization; may mediate disassembly of the Pan1 complex from the endocytic coat</t>
  </si>
  <si>
    <t>YBR138C</t>
  </si>
  <si>
    <t>Cytoplasmic protein of unknown function; APCC(Cdh1) substrate; potentially phosphorylated by Cdc28p; YBR138C is not an essential gene</t>
  </si>
  <si>
    <t>YBR180W</t>
  </si>
  <si>
    <t>DTR1</t>
  </si>
  <si>
    <t>Putative dityrosine transporter of the major facilitator superfamily; member of the 12-spanner drug:H(+) antiporter DHA1 family; required for spore wall synthesis; sequence similarity to QDR1 and QDR3, and the triple mutant dtr1 qdr1 qdr3 exhibits reduced dityrosine fluorescence relative to the single mutants; expressed during sporulation</t>
  </si>
  <si>
    <t>YMR037C</t>
  </si>
  <si>
    <t>MSN2</t>
  </si>
  <si>
    <t>Transcriptional activator; activated in stress conditions, which results in translocation from cytoplasm to nucleus; transported back to cytoplasm once stress is removed; binds DNA at stress response elements of responsive genes, inducing gene expression; relative distribution to nucleus increases upon DNA replication stress; MSN2 has a paralog, MSN4, that arose from the whole genome duplication</t>
  </si>
  <si>
    <t>YAR035W</t>
  </si>
  <si>
    <t>YAT1</t>
  </si>
  <si>
    <t>Outer mitochondrial carnitine acetyltransferase; minor ethanol-inducible enzyme involved in transport of activated acyl groups from the cytoplasm into the mitochondrial matrix; phosphorylated</t>
  </si>
  <si>
    <t>YDR019C</t>
  </si>
  <si>
    <t>GCV1</t>
  </si>
  <si>
    <t>T subunit of the mitochondrial glycine decarboxylase complex; glycine decarboxylase is required for the catabolism of glycine to 5,10-methylene-THF; expression is regulated by levels of levels of 5,10-methylene-THF in the cytoplasm</t>
  </si>
  <si>
    <t>YCR090C</t>
  </si>
  <si>
    <t>Putative protein of unknown function; green fluorescent protein (GFP)-fusion protein localizes to the cytoplasm and nucleus; YCR090C is not an essential gene</t>
  </si>
  <si>
    <t>YAL012W</t>
  </si>
  <si>
    <t>CYS3</t>
  </si>
  <si>
    <t>Cystathionine gamma-lyase; catalyzes one of the two reactions involved in the transsulfuration pathway that yields cysteine from homocysteine with the intermediary formation of cystathionine; protein abundance increases in response to DNA replication stress</t>
  </si>
  <si>
    <t>YLR049C</t>
  </si>
  <si>
    <t>YPL106C</t>
  </si>
  <si>
    <t>SSE1</t>
  </si>
  <si>
    <t>ATPase component of heat shock protein Hsp90 chaperone complex; plays a role in determining prion variants; binds unfolded proteins; member of the heat shock protein 70 (HSP70) family; localized to the cytoplasm; deletion results in spindle elongation in S phase; SSE1 has a paralog, SSE2, that arose from the whole genome duplication</t>
  </si>
  <si>
    <t>YDR462W</t>
  </si>
  <si>
    <t>MRPL28</t>
  </si>
  <si>
    <t>YGL013C</t>
  </si>
  <si>
    <t>PDR1</t>
  </si>
  <si>
    <t>Transcription factor that regulates the pleiotropic drug response; zinc cluster protein that is a master regulator involved in recruiting other zinc cluster proteins to pleiotropic drug response elements (PDREs) to fine tune the regulation of multidrug resistance genes; relocalizes to the cytosol in response to hypoxia; PDR1 has a paralog, PDR3, that arose from the whole genome duplication</t>
  </si>
  <si>
    <t>YHL020C</t>
  </si>
  <si>
    <t>OPI1</t>
  </si>
  <si>
    <t>Transcriptional regulator of a variety of genes; phosphorylation by protein kinase A stimulates Opi1p function in negative regulation of phospholipid biosynthetic genes; involved in telomere maintenance; null exhibits disrupted mitochondrial metabolism and low cardiolipin content, strongly correlated with overproduction of inositol</t>
  </si>
  <si>
    <t>YMR010W</t>
  </si>
  <si>
    <t>Putative protein of unknown function; green fluorescent protein (GFP)-fusion protein localizes to the cytoplasm; YMR010W is not an essential gene; YMR010W mRNA is transcribed with ADI1</t>
  </si>
  <si>
    <t>YJL138C</t>
  </si>
  <si>
    <t>TIF2</t>
  </si>
  <si>
    <t>Translation initiation factor eIF4A; DEA(D/H)-box RNA helicase that couples ATPase activity to RNA binding and unwinding; forms a dumbbell structure of two compact domains connected by a linker; interacts with eIF4G; protein abundance increases in response to DNA replication stress; TIF2 has a paralog, TIF1, that arose from the whole genome duplication</t>
  </si>
  <si>
    <t>YNL159C</t>
  </si>
  <si>
    <t>ASI2</t>
  </si>
  <si>
    <t>Integral inner nuclear membrane protein; acts with Asi1p and Asi3p to ensure the fidelity of SPS-sensor signaling by maintaining the dormant repressed state of gene expression in the absence of inducing signals</t>
  </si>
  <si>
    <t>YGL076C</t>
  </si>
  <si>
    <t>RPL7A</t>
  </si>
  <si>
    <t>YGL164C</t>
  </si>
  <si>
    <t>YRB30</t>
  </si>
  <si>
    <t>RanGTP-binding protein; inhibits RanGAP1 (Rna1p)-mediated GTP hydrolysis of RanGTP (Gsp1p); shares similarity to proteins in other fungi but not in higher eukaryotes</t>
  </si>
  <si>
    <t>YLR423C</t>
  </si>
  <si>
    <t>ATG17</t>
  </si>
  <si>
    <t>Scaffold protein responsible for phagophore assembly site organization; regulatory subunit of an autophagy-specific complex that includes Atg1p and Atg13p; stimulates Atg1p kinase activity; human ortholog RB1CC1/FIP200 interacts with p53, which inhibits autophagy in human cells</t>
  </si>
  <si>
    <t>YIL066C</t>
  </si>
  <si>
    <t>RNR3</t>
  </si>
  <si>
    <t>Minor isoform of large subunit of ribonucleotide-diphosphate reductase; the RNR complex catalyzes rate-limiting step in dNTP synthesis, regulated by DNA replication and DNA damage checkpoint pathways via localization of small subunits; RNR3 has a paralog, RNR1, that arose from the whole genome duplication</t>
  </si>
  <si>
    <t>YGR200C</t>
  </si>
  <si>
    <t>ELP2</t>
  </si>
  <si>
    <t>Subunit of Elongator complex; Elongator is required for modification of wobble nucleosides in tRNA; target of Kluyveromyces lactis zymocin</t>
  </si>
  <si>
    <t>YJR115W</t>
  </si>
  <si>
    <t>Putative protein of unknown function; YJR115W has a paralog, ECM13, that arose from the whole genome duplication</t>
  </si>
  <si>
    <t>YPL220W</t>
  </si>
  <si>
    <t>RPL1A</t>
  </si>
  <si>
    <t>Ribosomal 60S subunit protein L1A; N-terminally acetylated; homologous to mammalian ribosomal protein L10A and bacterial L1; RPL1A has a paralog, RPL1B, that arose from the whole genome duplication; rpl1a rpl1b double null mutation is lethal</t>
  </si>
  <si>
    <t>YBR037C</t>
  </si>
  <si>
    <t>SCO1</t>
  </si>
  <si>
    <t>Copper-binding protein of mitochondrial inner membrane; required for cytochrome c oxidase activity and respiration; may function to deliver copper to cytochrome c oxidase; similar to thioredoxins; SCO1 has a paralog, SCO2, that arose from the whole genome duplication</t>
  </si>
  <si>
    <t>YBR175W</t>
  </si>
  <si>
    <t>SWD3</t>
  </si>
  <si>
    <t>Essential subunit of the COMPASS (Set1C) complex; COMPASS methylates histone H3 on lysine 4 and is required in transcriptional silencing near telomeres; WD40 beta propeller superfamily member and ortholog of mammalian WDR5</t>
  </si>
  <si>
    <t>YDR270W</t>
  </si>
  <si>
    <t>CCC2</t>
  </si>
  <si>
    <t>Cu(+2)-transporting P-type ATPase; required for export of copper from the cytosol into an extracytosolic compartment; has similarity to human proteins involved in Menkes and Wilsons diseases; protein abundance increases in response to DNA replication stress; affects TBSV model (+)RNA virus replication by regulating copper metabolism</t>
  </si>
  <si>
    <t>YLR312C</t>
  </si>
  <si>
    <t>YIR021W</t>
  </si>
  <si>
    <t>MRS1</t>
  </si>
  <si>
    <t>Splicing protein; required for splicing of two mitochondrial group I introns (BI3 in COB and AI5beta in COX1); forms a splicing complex, containing four subunits of Mrs1p and two subunits of the BI3-encoded maturase, that binds to the BI3 RNA; MRS1 has a paralog, CCE1, that arose from the whole genome duplication</t>
  </si>
  <si>
    <t>YBL038W</t>
  </si>
  <si>
    <t>MRPL16</t>
  </si>
  <si>
    <t>YEL072W</t>
  </si>
  <si>
    <t>RMD6</t>
  </si>
  <si>
    <t>Protein required for sporulation</t>
  </si>
  <si>
    <t>YIL017C</t>
  </si>
  <si>
    <t>VID28</t>
  </si>
  <si>
    <t>GID Complex subunit, serves as adaptor for regulatory subunit Vid24p; protein involved in proteasome-dependent catabolite degradation of fructose-1,6-bisphosphatase (FBPase); localized to the nucleus and the cytoplasm</t>
  </si>
  <si>
    <t>YIL049W</t>
  </si>
  <si>
    <t>DFG10</t>
  </si>
  <si>
    <t>Probable polyprenol reductase; catalyzes conversion of polyprenol to dolichol, the precursor for N-glycosylation; involved in filamentous growth; mutations in human ortholog SRD5A3 confer CDG (Congenital Disorders of Glycosylation)</t>
  </si>
  <si>
    <t>YPR138C</t>
  </si>
  <si>
    <t>MEP3</t>
  </si>
  <si>
    <t>Ammonium permease of high capacity and low affinity; belongs to a ubiquitous family of cytoplasmic membrane proteins that transport only ammonium (NH4+); expression is under the nitrogen catabolite repression regulation ammonia permease; MEP3 has a paralog, MEP1, that arose from the whole genome duplication</t>
  </si>
  <si>
    <t>YGR134W</t>
  </si>
  <si>
    <t>CAF130</t>
  </si>
  <si>
    <t>Subunit of the CCR4-NOT transcriptional regulatory complex; CCR4-NOT complex is evolutionarily-conserved and involved in controlling mRNA initiation, elongation, and degradation</t>
  </si>
  <si>
    <t>YOL029C</t>
  </si>
  <si>
    <t>Putative protein of unknown function; identified as interacting with Hsc82p and Hsp82p in high-throughput two-hybrid screens</t>
  </si>
  <si>
    <t>YOL063C</t>
  </si>
  <si>
    <t>CRT10</t>
  </si>
  <si>
    <t>Protein involved in transcriptional regulation of RNR2 and RNR3; expression of the gene is induced by DNA damage and null mutations confer increased resistance to hydroxyurea; N-terminal region has a leucine repeat and a WD40 repeat</t>
  </si>
  <si>
    <t>YPR050C</t>
  </si>
  <si>
    <t>Dubious open reading frame; unlikely to encode a functional protein, based on available experimental and comparative sequence data; almost completely overlaps verified ORF MAK3/YPR051W</t>
  </si>
  <si>
    <t>YIL028W</t>
  </si>
  <si>
    <t>YDR513W</t>
  </si>
  <si>
    <t>GRX2</t>
  </si>
  <si>
    <t>Cytoplasmic glutaredoxin; thioltransferase, glutathione-dependent disulfide oxidoreductase involved in maintaining redox state of target proteins, also exhibits glutathione peroxidase activity, expression induced in response to stress; GRX2 has two in-frame start codons resulting in a shorter isoform that is retained in the cytosol and a longer form translocated to the mitochondrial matrix; GRX2 has a paralog, GRX1, that arose from the whole genome duplication</t>
  </si>
  <si>
    <t>YIL055C</t>
  </si>
  <si>
    <t>YPR129W</t>
  </si>
  <si>
    <t>SCD6</t>
  </si>
  <si>
    <t>Repressor of translation initiation; binds eIF4G through its RGG domain and inhibits recruitment of the preinitiation complex; also contains an Lsm domain; may have a role in RNA processing; overproduction suppresses null mutation in clathrin heavy chain gene CHC1; forms cytoplasmic foci upon DNA replication stress</t>
  </si>
  <si>
    <t>YBR259W</t>
  </si>
  <si>
    <t>Protein of unknown function; YBR259W is not an essential gene; forms cytoplasmic foci upon DNA replication stress</t>
  </si>
  <si>
    <t>YDR315C</t>
  </si>
  <si>
    <t>IPK1</t>
  </si>
  <si>
    <t>Inositol 1,3,4,5,6-pentakisphosphate 2-kinase; nuclear protein required for synthesis of 1,2,3,4,5,6-hexakisphosphate (phytate), which is integral to cell function; has 2 motifs conserved in other fungi; ipk1 gle1 double mutant is inviable</t>
  </si>
  <si>
    <t>YDL065C</t>
  </si>
  <si>
    <t>PEX19</t>
  </si>
  <si>
    <t>Chaperone and import receptor for newly-synthesized class I PMPs; binds peroxisomal membrane proteins (PMPs) in the cytoplasm and delivers them to the peroxisome for subsequent insertion into the peroxisomal membrane; interacts with Myo2p and contributes to peroxisome partitioning</t>
  </si>
  <si>
    <t>YNL329C</t>
  </si>
  <si>
    <t>PEX6</t>
  </si>
  <si>
    <t>AAA-peroxin; heterodimerizes with AAA-peroxin Pex1p and participates in the recycling of peroxisomal signal receptor Pex5p from the peroxisomal membrane to the cystosol</t>
  </si>
  <si>
    <t>YGR016W</t>
  </si>
  <si>
    <t>YML129C</t>
  </si>
  <si>
    <t>COX14</t>
  </si>
  <si>
    <t>Mitochondrial membrane protein; involved in translational regulation of Cox1p and assembly of cytochrome c oxidase (complex IV); associates with complex IV assembly intermediates and complex III/complex IV supercomplexes</t>
  </si>
  <si>
    <t>YDR457W</t>
  </si>
  <si>
    <t>TOM1</t>
  </si>
  <si>
    <t>E3 ubiquitin ligase of the hect-domain class; has a role in mRNA export from the nucleus and may regulate transcriptional coactivators; involved in degradation of excess histones; interacts with Dia2p and is required for Dia2p degradation; required to target Cdc6p for ubiquitin-mediated destruction during G1 phase</t>
  </si>
  <si>
    <t>YNL246W</t>
  </si>
  <si>
    <t>VPS75</t>
  </si>
  <si>
    <t>NAP family histone chaperone; binds to histones and Rtt109p, stimulating histone acetyltransferase activity; possesses nucleosome assembly activity in vitro; proposed role in vacuolar protein sorting and in double-strand break repair; protein abundance increases in response to DNA replication stress; relocalizes to the cytosol in response to hypoxia</t>
  </si>
  <si>
    <t>YNL326C</t>
  </si>
  <si>
    <t>PFA3</t>
  </si>
  <si>
    <t>Palmitoyltransferase for Vac8p; required for vacuolar membrane fusion; contains an Asp-His-His-Cys-cysteine rich (DHHC-CRD) domain; autoacylates; required for vacuolar integrity under stress conditions</t>
  </si>
  <si>
    <t>YHR151C</t>
  </si>
  <si>
    <t>MTC6</t>
  </si>
  <si>
    <t>Protein of unknown function; mtc6 is synthetically sick with cdc13-1</t>
  </si>
  <si>
    <t>YAL037W</t>
  </si>
  <si>
    <t>Putative protein of unknown function; YAL037W has a paralog, YOR342C, that arose from the whole genome duplication</t>
  </si>
  <si>
    <t>YPL150W</t>
  </si>
  <si>
    <t>Protein kinase of unknown cellular role; binds phosphatidylinositols and cardiolipin in a large-scale study</t>
  </si>
  <si>
    <t>YMR274C</t>
  </si>
  <si>
    <t>RCE1</t>
  </si>
  <si>
    <t>Type II CAAX prenyl protease; involved in the proteolysis and maturation of Ras and the a-factor mating pheromone</t>
  </si>
  <si>
    <t>YBR151W</t>
  </si>
  <si>
    <t>APD1</t>
  </si>
  <si>
    <t>Protein of unknown function; required for normal localization of actin patches and for normal tolerance of sodium ions and hydrogen peroxide; localizes to both cytoplasm and nucleus</t>
  </si>
  <si>
    <t>YDL118W</t>
  </si>
  <si>
    <t>Dubious open reading frame, unlikely to encode a protein; overlaps almost completely with YDL119C; mutations that would affect both YDL118W and YDL119C confer defective telomere maintenance and are synthetically sick or lethal with alpha-synuclein</t>
  </si>
  <si>
    <t>YDR256C</t>
  </si>
  <si>
    <t>CTA1</t>
  </si>
  <si>
    <t>Catalase A; breaks down hydrogen peroxide in the peroxisomal matrix formed by acyl-CoA oxidase (Pox1p) during fatty acid beta-oxidation</t>
  </si>
  <si>
    <t>YER144C</t>
  </si>
  <si>
    <t>UBP5</t>
  </si>
  <si>
    <t>Putative ubiquitin-specific protease; concentrates at the bud neck; UBP5 has a paralog, DOA4, that arose from the whole genome duplication</t>
  </si>
  <si>
    <t>YDR534C</t>
  </si>
  <si>
    <t>FIT1</t>
  </si>
  <si>
    <t>YOR006C</t>
  </si>
  <si>
    <t>TSR3</t>
  </si>
  <si>
    <t>Protein required for 20S pre-rRNA processing; involved in processing of the 20S pre-rRNA at site D to generate mature 18S rRNA; green fluorescent protein (GFP)-fusion protein localizes to both the cytoplasm and the nucleus; relative distribution to the nucleus increases upon DNA replication stress</t>
  </si>
  <si>
    <t>YLL002W</t>
  </si>
  <si>
    <t>RTT109</t>
  </si>
  <si>
    <t>Histone acetyltransferase; critical for cell survival in the presence of DNA damage during S phase; prevents hyper-amplification of rDNA; acetylates H3-K56 and H3-K9; involved in non-homologous end joining and in regulation of Ty1 transposition; interacts physically with Vps75p</t>
  </si>
  <si>
    <t>YDL056W</t>
  </si>
  <si>
    <t>MBP1</t>
  </si>
  <si>
    <t>Transcription factor; involved in regulation of cell cycle progression from G1 to S phase, forms a complex with Swi6p that binds to MluI cell cycle box regulatory element in promoters of DNA synthesis genes</t>
  </si>
  <si>
    <t>YLR059C</t>
  </si>
  <si>
    <t>REX2</t>
  </si>
  <si>
    <t>3'-5' RNA exonuclease; involved in 3'-end processing of U4 and U5 snRNAs, 5S and 5.8S rRNAs, and RNase P and RNase MRP RNA; localized to mitochondria and null suppresses escape of mtDNA to nucleus in yme1 yme2 mutants; RNase D exonuclease</t>
  </si>
  <si>
    <t>YDR422C</t>
  </si>
  <si>
    <t>SIP1</t>
  </si>
  <si>
    <t>Alternate beta-subunit of the Snf1p kinase complex; may confer substrate specificity; vacuolar protein containing KIS (Kinase-Interacting Sequence) and ASC (Association with Snf1 kinase Complex) domains involved in protein interactions</t>
  </si>
  <si>
    <t>YPL162C</t>
  </si>
  <si>
    <t>Putative protein of unknown function; green fluorescent protein (GFP)-fusion protein localizes to the membrane of vacuole with cell cycle-correlated morphology</t>
  </si>
  <si>
    <t>YHR129C</t>
  </si>
  <si>
    <t>ARP1</t>
  </si>
  <si>
    <t>Actin-related protein of the dynactin complex; required for spindle orientation and nuclear migration; forms actin-like short filament composed of 9 or 10 Arp1p monomers; putative ortholog of mammalian centractin</t>
  </si>
  <si>
    <t>YLR443W</t>
  </si>
  <si>
    <t>ECM7</t>
  </si>
  <si>
    <t>Putative integral membrane protein with a role in calcium uptake; non-essential protein; mutant has cell wall defects and Ca+ uptake deficiencies; transcription is induced under conditions of zinc deficiency</t>
  </si>
  <si>
    <t>YML002W</t>
  </si>
  <si>
    <t>Putative protein of unknown function; expression induced by heat and by calcium shortage</t>
  </si>
  <si>
    <t>YDR448W</t>
  </si>
  <si>
    <t>ADA2</t>
  </si>
  <si>
    <t>Transcription coactivator; component of the ADA and SAGA transcriptional adaptor/HAT (histone acetyltransferase) complexes</t>
  </si>
  <si>
    <t>YLL051C</t>
  </si>
  <si>
    <t>FRE6</t>
  </si>
  <si>
    <t>Putative ferric reductase with similarity to Fre2p; expression induced by low iron levels</t>
  </si>
  <si>
    <t>YDL177C</t>
  </si>
  <si>
    <t>Putative protein of unknown function; similar to the mouse IMPACT gene; YDL177C is not an essential gene</t>
  </si>
  <si>
    <t>YBL029W</t>
  </si>
  <si>
    <t>YDR295C</t>
  </si>
  <si>
    <t>HDA2</t>
  </si>
  <si>
    <t>Subunit of the HDA1 histone deacetylase complex; possibly tetrameric trichostatin A-sensitive class II histone deacetylase complex contains Hda1p homodimer and an Hda2p-Hda3p heterodimer; involved in telomere maintenance; relocalizes to the cytosol in response to hypoxia</t>
  </si>
  <si>
    <t>YHL041W</t>
  </si>
  <si>
    <t>YBR262C</t>
  </si>
  <si>
    <t>MIC12</t>
  </si>
  <si>
    <t>Component of the MICOS complex; MICOS (formerly MINOS or MitOS) is a mitochondrial inner membrane complex that extends into the intermembrane space and has a role in the maintenance of crista junctions, inner membrane architecture, and formation of contact sites to the outer membrane</t>
  </si>
  <si>
    <t>YHR022C</t>
  </si>
  <si>
    <t>Putative protein of unknown function; YHR022C is not an essential gene</t>
  </si>
  <si>
    <t>YLR452C</t>
  </si>
  <si>
    <t>SST2</t>
  </si>
  <si>
    <t>GTPase-activating protein for Gpa1p; regulates desensitization to alpha factor pheromone; also required to prevent receptor-independent signaling of the mating pathway; member of the RGS (regulator of G-protein signaling) family</t>
  </si>
  <si>
    <t>YOL125W</t>
  </si>
  <si>
    <t>TRM13</t>
  </si>
  <si>
    <t>2'-O-methyltransferase; responsible for modification of tRNA at position 4; C-terminal domain has similarity to Rossmann-fold (RFM) superfamily of RNA methyltransferases</t>
  </si>
  <si>
    <t>YDR453C</t>
  </si>
  <si>
    <t>TSA2</t>
  </si>
  <si>
    <t>Stress inducible cytoplasmic thioredoxin peroxidase; cooperates with Tsa1p in the removal of reactive oxygen, nitrogen and sulfur species using thioredoxin as hydrogen donor; deletion enhances the mutator phenotype of tsa1 mutants; protein abundance increases in response to DNA replication stress; TSA2 has a paralog, TSA1, that arose from the whole genome duplication</t>
  </si>
  <si>
    <t>YPL059W</t>
  </si>
  <si>
    <t>GRX5</t>
  </si>
  <si>
    <t>Glutathione-dependent oxidoreductase; hydroperoxide and superoxide-radical responsive; mitochondrial matrix protein involved in the synthesis/assembly of iron-sulfur centers; monothiol glutaredoxin subfamily member along with Grx3p and Grx4p</t>
  </si>
  <si>
    <t>YPR053C</t>
  </si>
  <si>
    <t>Dubious open reading frame; unlikely to encode a functional protein, based on available experimental and comparative sequence data; partially overlaps verified gene NHP6A/YPR052C</t>
  </si>
  <si>
    <t>YIL089W</t>
  </si>
  <si>
    <t>Protein of unknown function found in the ER and vacuole lumen; overexpression of YIL089W affects endocytic protein trafficking</t>
  </si>
  <si>
    <t>YNL021W</t>
  </si>
  <si>
    <t>HDA1</t>
  </si>
  <si>
    <t>Putative catalytic subunit of a class II histone deacetylase complex; role in azole resistance via Hsp90p, and in the heat shock response; Hda1p interacts with the Hda2p-Hda3p subcomplex to form an active tetramer; deletion increases histone H2B, H3 and H4 acetylation; other members of the HDA1 histone deacetylase complex are Hda2p and Hda3p</t>
  </si>
  <si>
    <t>YER035W</t>
  </si>
  <si>
    <t>EDC2</t>
  </si>
  <si>
    <t>RNA-binding protein that directly activates mRNA decapping; binds mRNA substrate and enhances activity of decapping proteins Dcp1p and Dcp2p; has a role in translation during heat stress; protein increases in abundance and relocalizes to nucleolus and to nuclear foci upon DNA replication stress; EDC2 has a paralog, EDC1, that arose from the whole genome duplication</t>
  </si>
  <si>
    <t>YDL050C</t>
  </si>
  <si>
    <t>YIL043C</t>
  </si>
  <si>
    <t>CBR1</t>
  </si>
  <si>
    <t>Microsomal cytochrome b reductase; not essential for viability; also detected in mitochondria; mutation in conserved NADH binding domain of the human ortholog results in type I methemoglobinemia</t>
  </si>
  <si>
    <t>YMR066W</t>
  </si>
  <si>
    <t>SOV1</t>
  </si>
  <si>
    <t>Mitochondrial protein of unknown function</t>
  </si>
  <si>
    <t>YPL267W</t>
  </si>
  <si>
    <t>ACM1</t>
  </si>
  <si>
    <t>Pseudosubstrate inhibitor of the APC/C; suppresses APC/C [Cdh1]-mediated proteolysis of mitotic cyclins; associates with Cdh1p, Bmh1p and Bmh2p; cell cycle regulated protein; the anaphase-promoting complex/cyclosome is also known as APC/C</t>
  </si>
  <si>
    <t>YLR128W</t>
  </si>
  <si>
    <t>DCN1</t>
  </si>
  <si>
    <t>Scaffold-type E3 ligase; required for cullin neddylation and ubiquitin ligase activation; contains a ubiquitin-binding domain (UBA) for ubiquitin and Nedd8 (Rub1p) interaction and a PONY domain involved in cullin binding and neddylation</t>
  </si>
  <si>
    <t>YML005W</t>
  </si>
  <si>
    <t>TRM12</t>
  </si>
  <si>
    <t>S-adenosylmethionine-dependent methyltransferase; required for wybutosine formation in phenylalanine-accepting tRNA; member of the seven beta-strand family</t>
  </si>
  <si>
    <t>YOL032W</t>
  </si>
  <si>
    <t>OPI10</t>
  </si>
  <si>
    <t>Protein with a possible role in phospholipid biosynthesis; null mutant displays an inositol-excreting phenotype that is suppressed by exogenous choline; protein abundance increases in response to DNA replication stress</t>
  </si>
  <si>
    <t>YLR289W</t>
  </si>
  <si>
    <t>GUF1</t>
  </si>
  <si>
    <t>Mitochondrial matrix GTPase; associates with mitochondrial ribosomes; important for translation under temperature and nutrient stress; may have a role in translational fidelity; similar to bacterial LepA elongation factor</t>
  </si>
  <si>
    <t>YLR442C</t>
  </si>
  <si>
    <t>SIR3</t>
  </si>
  <si>
    <t>Silencing protein; interacts with Sir2p, Sir4p, and histone H3 and H4 tails to establish transcriptionally silent chromatin state; required for spreading of silenced chromatin; recruited to chromatin through interaction with Rap1p; C-terminus (residues 840-978) assumes variant winged helix-turn-helix (wH) fold that mediates homodimerization, which is critical for holo-SIR complex loading; SIR3 has a paralog, ORC1, that arose from the whole genome duplication</t>
  </si>
  <si>
    <t>YOR356W</t>
  </si>
  <si>
    <t>CIR2</t>
  </si>
  <si>
    <t>Putative ortholog of human ETF-dH; found in a large supramolecular complex with other mitochondrial dehydrogenases; may have a role in oxidative stress response; ETF-dH is also known as electron transfer flavoprotein dehydrogenase</t>
  </si>
  <si>
    <t>YER049W</t>
  </si>
  <si>
    <t>TPA1</t>
  </si>
  <si>
    <t>Poly(rA)-binding protein; involved in translation termination efficiency, mRNA poly(A) tail length and mRNA stability; interacts with Sup45p (eRF1), Sup35p (eRF3) and Pab1p; similar to human prolyl 4-hydroxylase OGFOD1; binds Fe(III) and 2-oxoglutarate</t>
  </si>
  <si>
    <t>YAR028W</t>
  </si>
  <si>
    <t>Putative integral membrane protein; member of DUP240 gene family; GFP-fusion protein is induced in response to the DNA-damaging agent MMS</t>
  </si>
  <si>
    <t>YDL175C</t>
  </si>
  <si>
    <t>AIR2</t>
  </si>
  <si>
    <t>RNA-binding subunit of the TRAMP nuclear RNA surveillance complex; involved in nuclear RNA processing and degradation; involved in TRAMP complex assembly as a bridge between Mtr4p and Trf4p; stimulates the poly(A) polymerase activity of Pap2p in vitro; has 5 zinc knuckle motifs; AIR2 has a paralog, AIR1, that arose from the whole genome duplication; Air2p and Air1p have nonredundant roles in regulation of substrate specificity of the exosome</t>
  </si>
  <si>
    <t>YBL106C</t>
  </si>
  <si>
    <t>SRO77</t>
  </si>
  <si>
    <t>Protein with roles in exocytosis and cation homeostasis; functions in docking and fusion of post-Golgi vesicles with plasma membrane; homolog of Drosophila lethal giant larvae tumor suppressor; interacts with SNARE protein Sec9p; SRO77 has a paralog, SRO7, that arose from the whole genome duplication</t>
  </si>
  <si>
    <t>YFR036W</t>
  </si>
  <si>
    <t>CDC26</t>
  </si>
  <si>
    <t>Subunit of the Anaphase-Promoting Complex/Cyclosome (APC/C); which is a ubiquitin-protein ligase required for degradation of anaphase inhibitors, including mitotic cyclins, during the metaphase/anaphase transition; relocalizes to the cytosol in response to hypoxia</t>
  </si>
  <si>
    <t>YPR200C</t>
  </si>
  <si>
    <t>ARR2</t>
  </si>
  <si>
    <t>Arsenate reductase required for arsenate resistance; converts arsenate to arsenite which can then be exported from cells by Arr3p</t>
  </si>
  <si>
    <t>YDR314C</t>
  </si>
  <si>
    <t>RAD34</t>
  </si>
  <si>
    <t>Protein involved in nucleotide excision repair (NER); homologous to RAD4</t>
  </si>
  <si>
    <t>YBR069C</t>
  </si>
  <si>
    <t>TAT1</t>
  </si>
  <si>
    <t>Amino acid transporter for valine, leucine, isoleucine, and tyrosine; low-affinity tryptophan and histidine transporter; overexpression confers FK506 and FTY720 resistance; protein abundance increases in response to DNA replication stress</t>
  </si>
  <si>
    <t>YER132C</t>
  </si>
  <si>
    <t>PMD1</t>
  </si>
  <si>
    <t>Protein with an N-terminal kelch-like domain; putative negative regulator of early meiotic gene expression; required, with Mds3p, for growth under alkaline conditions; PMD1 has a paralog, MDS3, that arose from the whole genome duplication</t>
  </si>
  <si>
    <t>YDR304C</t>
  </si>
  <si>
    <t>CPR5</t>
  </si>
  <si>
    <t>Peptidyl-prolyl cis-trans isomerase (cyclophilin) of the ER; catalyzes the cis-trans isomerization of peptide bonds N-terminal to proline residues; transcriptionally induced in response to unfolded proteins in the ER; CPR5 has a paralog, CPR2, that arose from the whole genome duplication</t>
  </si>
  <si>
    <t>YAL015C</t>
  </si>
  <si>
    <t>NTG1</t>
  </si>
  <si>
    <t>DNA N-glycosylase and apurinic/apyrimidinic (AP) lyase; involved in base excision repair; acts in both nucleus and mitochondrion; creates a double-strand break at mtDNA origins that stimulates replication in response to oxidative stress; required for maintaining mitochondrial genome integrity; NTG1 has a paralog, NTG2, that arose from the whole genome duplication</t>
  </si>
  <si>
    <t>YGL175C</t>
  </si>
  <si>
    <t>SAE2</t>
  </si>
  <si>
    <t>Endonuclease required for telomere elongation; also required for telomeric 5' C-rich strand resection; involved in processing hairpin DNA structures with MRX complex; involved in double-strand break repair; required for normal resistance to DNA-damaging agents; exists in form of inactive oligomers that are transiently released into smaller active units by a series of phosphorylations; DNA damage triggers removal of Sae2p ensuring that active Sae2p is present only transiently</t>
  </si>
  <si>
    <t>YPL109C</t>
  </si>
  <si>
    <t>YLL060C</t>
  </si>
  <si>
    <t>GTT2</t>
  </si>
  <si>
    <t>Glutathione S-transferase capable of homodimerization; functional overlap with Gtt2p, Grx1p, and Grx2p; protein abundance increases in response to DNA replication stress</t>
  </si>
  <si>
    <t>YDR357C</t>
  </si>
  <si>
    <t>CNL1</t>
  </si>
  <si>
    <t>Subunit of the BLOC-1 complex involved in endosomal maturation; interacts with Msb3p; null mutant is sensitive to drug inducing secretion of vacuolar cargo; green fluorescent protein (GFP)-fusion protein localizes to the cytoplasm</t>
  </si>
  <si>
    <t>YKR021W</t>
  </si>
  <si>
    <t>ALY1</t>
  </si>
  <si>
    <t>Alpha arrestin, substrate of calcineurin; controls nutrient-mediated intracellular sorting of permease Gap1p; interacts with AP-1 subunit Apl4p; dephosphorylation of Aly1p required for the endocytosis of Dip5p; may regulate endocytosis of plasma membrane proteins by recruiting ubiquitin ligase Rsp5p to plasma membrane targets; ALY1 has a paralog, ALY2, that arose from the whole genome duplication</t>
  </si>
  <si>
    <t>YGL064C</t>
  </si>
  <si>
    <t>MRH4</t>
  </si>
  <si>
    <t>Mitochondrial ATP-dependent RNA helicase of the DEAD-box family; required for assembly of the large subunit of mitochondrial ribosomes; binds to the large subunit rRNA, 21S_rRNA; localizes to the matrix face of the mitochondrial inner membrane and associates with the large subunit precursor and with mature ribosomes</t>
  </si>
  <si>
    <t>YGR017W</t>
  </si>
  <si>
    <t>Putative protein of unknown function; green fluorescent protein (GFP)-fusion protein localizes to both the nucleus and the cytoplasm</t>
  </si>
  <si>
    <t>YAL034C</t>
  </si>
  <si>
    <t>FUN19</t>
  </si>
  <si>
    <t>Non-essential protein of unknown function; expression induced in response to heat stress; FUN19 has a paralog, YOR338W, that arose from the whole genome duplication</t>
  </si>
  <si>
    <t>YAL042C-A</t>
  </si>
  <si>
    <t>Dubious open reading frame; unlikely to encode a functional protein, based on available experimental and comparative sequence data; partially overlaps verified ORF ERV46/YAL042W; YAL042C-A is a non-essential gene</t>
  </si>
  <si>
    <t>YGR019W</t>
  </si>
  <si>
    <t>UGA1</t>
  </si>
  <si>
    <t>Gamma-aminobutyrate (GABA) transaminase; also known as 4-aminobutyrate aminotransferase; involved in the 4-aminobutyrate and glutamate degradation pathways; required for normal oxidative stress tolerance and nitrogen utilization; protein abundance increases in response to DNA replication stress</t>
  </si>
  <si>
    <t>YOL067C</t>
  </si>
  <si>
    <t>RTG1</t>
  </si>
  <si>
    <t>Transcription factor (bHLH) involved in interorganelle communication; contributes to communication between mitochondria, peroxisomes, and nucleus; target of Hog1p</t>
  </si>
  <si>
    <t>YGR012W</t>
  </si>
  <si>
    <t>Putative cysteine synthase; localized to the mitochondrial outer membrane</t>
  </si>
  <si>
    <t>YHR150W</t>
  </si>
  <si>
    <t>PEX28</t>
  </si>
  <si>
    <t>Peroxisomal integral membrane peroxin; involved in the regulation of peroxisomal size, number and distribution; genetic interactions suggest that Pex28p and Pex29p act at steps upstream of those mediated by Pex30p, Pex31p, and Pex32p</t>
  </si>
  <si>
    <t>YLR082C</t>
  </si>
  <si>
    <t>SRL2</t>
  </si>
  <si>
    <t>Protein of unknown function; overexpression suppresses the lethality caused by a rad53 null mutation</t>
  </si>
  <si>
    <t>YMR199W</t>
  </si>
  <si>
    <t>CLN1</t>
  </si>
  <si>
    <t>G1 cyclin involved in regulation of the cell cycle; activates Cdc28p kinase to promote the G1 to S phase transition; late G1 specific expression depends on transcription factor complexes, MBF (Swi6p-Mbp1p) and SBF (Swi6p-Swi4p); CLN1 has a paralog, CLN2, that arose from the whole genome duplication</t>
  </si>
  <si>
    <t>YMR077C</t>
  </si>
  <si>
    <t>VPS20</t>
  </si>
  <si>
    <t>Myristoylated subunit of ESCRTIII; the endosomal sorting complex required for transport of transmembrane proteins into the multivesicular body pathway to the lysosomal/vacuolar lumen; cytoplasmic protein recruited to endosomal membranes</t>
  </si>
  <si>
    <t>YDR092W</t>
  </si>
  <si>
    <t>UBC13</t>
  </si>
  <si>
    <t>E2 ubiquitin-conjugating enzyme; involved in the error-free DNA postreplication repair pathway; interacts with Mms2p to assemble ubiquitin chains at the Ub Lys-63 residue; DNA damage triggers redistribution from the cytoplasm to the nucleus</t>
  </si>
  <si>
    <t>YOL138C</t>
  </si>
  <si>
    <t>RTC1</t>
  </si>
  <si>
    <t>Subunit of the SEA (Seh1-associated) complex; SEA is a coatomer-related complex that associates dynamically with the vacuole; null mutation suppresses cdc13-1 temperature sensitivity; has N-terminal WD-40 repeats and a C-terminal RING motif</t>
  </si>
  <si>
    <t>YDR095C</t>
  </si>
  <si>
    <t>YMR264W</t>
  </si>
  <si>
    <t>CUE1</t>
  </si>
  <si>
    <t>Ubiquitin-binding protein; endoplasmic reticulum membrane protein that recruits the ubiquitin-conjugating enzyme Ubc7p to the ER where it functions in protein degradation; contains a CUE domain that binds ubiquitin to facilitate intramolecular monoubiquitination; CUE1 has a paralog, CUE4, that arose from the whole genome duplication</t>
  </si>
  <si>
    <t>YLR445W</t>
  </si>
  <si>
    <t>GMC2</t>
  </si>
  <si>
    <t>Protein involved in meiotic crossing over; component of the Synaptonemal Complex (SC) along with Ecm11p; required for the efficient loading of the SC transverse filament protein, Zip1p; promotes SUMOylation of Ecm11p; mutants are delayed in meiotic nuclear division and are defective in synaptonemal complex assembly; transcription is regulated by Ume6p and induced in response to alpha factor</t>
  </si>
  <si>
    <t>YNL299W</t>
  </si>
  <si>
    <t>TRF5</t>
  </si>
  <si>
    <t>Non-canonical poly(A) polymerase; involved in nuclear RNA degradation as a component of the TRAMP complex; catalyzes polyadenylation of hypomodified tRNAs, and snoRNA and rRNA precursors; overlapping but non-redundant functions with Pap2p; TRF5 has a paralog, PAP2, that arose from the whole genome duplication</t>
  </si>
  <si>
    <t>YGR287C</t>
  </si>
  <si>
    <t>IMA1</t>
  </si>
  <si>
    <t>Major isomaltase (alpha-1,6-glucosidase/alpha-methylglucosidase); required for isomaltose utilization; specificity for isomaltose, alpha-methylglucoside, and palatinose; member of the IMA isomaltase family</t>
  </si>
  <si>
    <t>YPL163C</t>
  </si>
  <si>
    <t>SVS1</t>
  </si>
  <si>
    <t>Cell wall and vacuolar protein; required for wild-type resistance to vanadate; SVS1 has a paralog, SRL1, that arose from the whole genome duplication</t>
  </si>
  <si>
    <t>YGR144W</t>
  </si>
  <si>
    <t>THI4</t>
  </si>
  <si>
    <t>Thiazole synthase; abundant protein involved in the formation of the thiazole moiety of thiamine during thiamine biosynthesis; acts more as a co-substrate rather than an enzyme by providing the sulphur source for thiazole formation; undergoes a single turnover only; required for mitochondrial genome stability in response to DNA damaging agents</t>
  </si>
  <si>
    <t>YDR475C</t>
  </si>
  <si>
    <t>JIP4</t>
  </si>
  <si>
    <t>Protein of unknown function; previously annotated as two separate ORFs, YDR474C and YDR475C, which were merged as a result of corrections to the systematic reference sequence; JIP4 has a paralog, YOR019W, that arose from the whole genome duplication</t>
  </si>
  <si>
    <t>YLR134W</t>
  </si>
  <si>
    <t>PDC5</t>
  </si>
  <si>
    <t>Minor isoform of pyruvate decarboxylase; key enzyme in alcoholic fermentation, decarboxylates pyruvate to acetaldehyde, regulation is glucose- and ethanol-dependent, repressed by thiamine, involved in amino acid catabolism</t>
  </si>
  <si>
    <t>YBL058W</t>
  </si>
  <si>
    <t>SHP1</t>
  </si>
  <si>
    <t>YBR073W</t>
  </si>
  <si>
    <t>RDH54</t>
  </si>
  <si>
    <t>DNA-dependent ATPase; DNA recombination/repair translocase, supercoils DNA and promotes DNA strand opening; stimulates strand exchange by modifying dsDNA topology; involved in recombinational repair of DNA double-strand breaks (DSBs) during mitosis and meiosis; phosphorylated in Mec1p-, Rad53p-dependent way in response to one DSB; contributes to remodelling of nucleosomes; proposed to be involved in crossover interference; interacts with Dmc1p; stimulates Dmc1p and Rad51p</t>
  </si>
  <si>
    <t>YPL261C</t>
  </si>
  <si>
    <t>Dubious open reading frame; unlikely to encode a functional protein, based on available experimental and comparative sequence data; partially overlaps the uncharacterized ORF YPL260W</t>
  </si>
  <si>
    <t>YHR033W</t>
  </si>
  <si>
    <t>Putative protein of unknown function; epitope-tagged protein localizes to the cytoplasm; YHR033W has a paralog, PRO1, that arose from the whole genome duplication</t>
  </si>
  <si>
    <t>YEL009C</t>
  </si>
  <si>
    <t>GCN4</t>
  </si>
  <si>
    <t>bZIP transcriptional activator of amino acid biosynthetic genes;  activator responds to amino acid starvation; expression is tightly regulated at both the transcriptional and translational levels</t>
  </si>
  <si>
    <t>YER084W</t>
  </si>
  <si>
    <t>YIL090W</t>
  </si>
  <si>
    <t>ICE2</t>
  </si>
  <si>
    <t>Integral ER membrane protein with type-III transmembrane domains; required for maintenance of ER zinc homeostasis; necessary for efficient targeting of Trm1p tRNA methyltransferase to inner nuclear membrane; mutations cause defects in cortical ER morphology in both the mother and daughter cells</t>
  </si>
  <si>
    <t>RTN1</t>
  </si>
  <si>
    <t>YOL059W</t>
  </si>
  <si>
    <t>GPD2</t>
  </si>
  <si>
    <t>NAD-dependent glycerol 3-phosphate dehydrogenase; expression is controlled by an oxygen-independent signaling pathway required to regulate metabolism under anoxic conditions; located in cytosol and mitochondria; constitutively active but is inactivated via phosphorylation by energy-stress responsive kinase SNF1; GPD2 has a paralog, GPD1, that arose from the whole genome duplication</t>
  </si>
  <si>
    <t>YLR390W-A</t>
  </si>
  <si>
    <t>CCW14</t>
  </si>
  <si>
    <t>Covalently linked cell wall glycoprotein; present in the inner layer of the cell wall</t>
  </si>
  <si>
    <t>YOR066W</t>
  </si>
  <si>
    <t>MSA1</t>
  </si>
  <si>
    <t>Activator of G1-specific transcription factors MBF and SBF; involved in regulation of the timing of G1-specific gene transcription and cell cycle initiation; localization is cell-cycle dependent and regulated by Cdc28p phosphorylation; MSA1 has a paralog, MSA2, that arose from the whole genome duplication</t>
  </si>
  <si>
    <t>YHR155W</t>
  </si>
  <si>
    <t>YSP1</t>
  </si>
  <si>
    <t>Mitochondrial protein; potential role in promoting mitochondrial fragmentation during programmed cell death in response to high levels of alpha-factor mating pheromone or the drug amiodarone; YSP1 has a paralog, SIP3, that arose from the whole genome duplication</t>
  </si>
  <si>
    <t>YBR284W</t>
  </si>
  <si>
    <t>Putative metallo-dependent hydrolase superfamily protein; similar to AMP deaminases but lacks key catalytic residues and does not rescue purine nucleotide metabolic defect of quadruple aah1 ade8 amd1 his1 mutant; null mutant exhibits longer telomeres, altered Ty mobility, decreased resistance to rapamycin and wortmannin; induced in response to hydrostatic pressure; not an essential gene; YBR284W has a paralog, YJL070C, that arose from the whole genome duplication</t>
  </si>
  <si>
    <t>YEL017C-A</t>
  </si>
  <si>
    <t>PMP2</t>
  </si>
  <si>
    <t>Proteolipid associated with plasma membrane H(+)-ATPase (Pma1p); regulates plasma membrane H(+)-ATPase activity; protein abundance increases in response to DNA replication stress; PMP2 has a paralog, PMP1, that arose from the whole genome duplication</t>
  </si>
  <si>
    <t>YBR199W</t>
  </si>
  <si>
    <t>KTR4</t>
  </si>
  <si>
    <t>Putative mannosyltransferase involved in protein glycosylation; member of the KRE2/MNT1 mannosyltransferase family of type II membrane proteins with a short cytoplasmic N-terminus, a membrane-spanning region and a highly conserved catalytic lumenal domain</t>
  </si>
  <si>
    <t>YGR026W</t>
  </si>
  <si>
    <t>Putative protein of unknown function; green fluorescent protein (GFP)-fusion protein localizes to the cell periphery</t>
  </si>
  <si>
    <t>YCL025C</t>
  </si>
  <si>
    <t>AGP1</t>
  </si>
  <si>
    <t>Low-affinity amino acid permease with broad substrate range; involved in uptake of asparagine, glutamine, and other amino acids; expression regulated by SPS plasma membrane amino acid sensor system (Ssy1p-Ptr3p-Ssy5p); AGP1 has a paralog, GNP1, that arose from the whole genome duplication</t>
  </si>
  <si>
    <t>YMR304C-A</t>
  </si>
  <si>
    <t>Dubious open reading frame; unlikely to encode a functional protein, based on available experimental and comparative sequence data; partially overlaps 3' end of verified ORF SCW10/YMR305C</t>
  </si>
  <si>
    <t>YDR119W</t>
  </si>
  <si>
    <t>VBA4</t>
  </si>
  <si>
    <t>Protein of unknown function; proposed role as a basic amino acid permease based on phylogeny; GFP-fusion protein localizes to vacuolar membrane; physical interaction with Atg27p suggests a possible role in autophagy; non-essential gene</t>
  </si>
  <si>
    <t>YML057C-A</t>
  </si>
  <si>
    <t>Dubious open reading frame; unlikely to encode a functional protein, based on available experimental and comparative sequence data; overlaps the verified gene CMP2/YML057W</t>
  </si>
  <si>
    <t>YJR061W</t>
  </si>
  <si>
    <t>Putative protein of unknown function; non-essential gene; transcription repressed by Rm101p; YJR061W has a paralog, MNN4, that arose from the whole genome duplication</t>
  </si>
  <si>
    <t>YMR204C</t>
  </si>
  <si>
    <t>INP1</t>
  </si>
  <si>
    <t>Peripheral membrane protein of peroxisomes; involved in peroxisomal inheritance; recruitment to peroxisomes is mediated by interaction with Pex3p at the peroxisomal membrane</t>
  </si>
  <si>
    <t>YOL096C</t>
  </si>
  <si>
    <t>COQ3</t>
  </si>
  <si>
    <t>O-methyltransferase; catalyzes two different O-methylation steps in ubiquinone (Coenzyme Q) biosynthesis; component of a mitochondrial ubiquinone-synthesizing complex; phosphoprotein</t>
  </si>
  <si>
    <t>YBL037W</t>
  </si>
  <si>
    <t>APL3</t>
  </si>
  <si>
    <t>Alpha-adaptin; large subunit of the clathrin associated protein complex (AP-2); involved in vesicle mediated transport</t>
  </si>
  <si>
    <t>YER161C</t>
  </si>
  <si>
    <t>SPT2</t>
  </si>
  <si>
    <t>Protein involved in negative regulation of transcription; required for RNA polyadenylation; exhibits regulated interactions with both histones and SWI-SNF components; relocalizes to the cytosol in response to hypoxia; similar to mammalian HMG1 proteins</t>
  </si>
  <si>
    <t>YMR078C</t>
  </si>
  <si>
    <t>CTF18</t>
  </si>
  <si>
    <t>Subunit of a complex with Ctf8p; shares some subunits with Replication Factor C and is required for sister chromatid cohesion; may have overlapping functions with Rad24p in the DNA damage replication checkpoint</t>
  </si>
  <si>
    <t>YMR284W</t>
  </si>
  <si>
    <t>YKU70</t>
  </si>
  <si>
    <t>Subunit of the telomeric Ku complex (Yku70p-Yku80p); involved in telomere length maintenance, structure and telomere position effect; required for localization of telomerase ribonucleoprotein to nucleus via interaction with the TLC1 guide RNA; relocates to sites of double-strand cleavage to promote nonhomologous end joining during DSB repair</t>
  </si>
  <si>
    <t>YDR025W</t>
  </si>
  <si>
    <t>RPS11A</t>
  </si>
  <si>
    <t>Protein component of the small (40S) ribosomal subunit; homologous to mammalian ribosomal protein S11 and bacterial S17; N-terminally propionylated in vivo; RPS11A has a paralog, RPS11B, that arose from the whole genome duplication</t>
  </si>
  <si>
    <t>YDR313C</t>
  </si>
  <si>
    <t>PIB1</t>
  </si>
  <si>
    <t>RING-type ubiquitin ligase of the endosomal and vacuolar membranes; binds phosphatidylinositol(3)-phosphate; contains a FYVE finger domain</t>
  </si>
  <si>
    <t>YLR112W</t>
  </si>
  <si>
    <t>YER031C</t>
  </si>
  <si>
    <t>YPT31</t>
  </si>
  <si>
    <t>Rab family GTPase; involved in the exocytic pathway; mediates intra-Golgi traffic or the budding of post-Golgi vesicles from the trans-Golgi; YPT31 has a paralog, YPT32, that arose from the whole genome duplication</t>
  </si>
  <si>
    <t>YPR046W</t>
  </si>
  <si>
    <t>MCM16</t>
  </si>
  <si>
    <t>Component of the Ctf19 complex and the COMA subcomplex; involved in kinetochore-microtubule mediated chromosome segregation; binds to centromere DNA; orthologous to human centromere constitutive-associated network (CCAN) subunit CENP-H and fission yeast fta3</t>
  </si>
  <si>
    <t>YKR067W</t>
  </si>
  <si>
    <t>GPT2</t>
  </si>
  <si>
    <t>Glycerol-3-phosphate/dihydroxyacetone phosphate sn-1 acyltransferase; located in lipid particles and the ER; involved in the stepwise acylation of glycerol-3-phosphate and dihydroxyacetone in lipid biosynthesis; the most conserved motifs and functionally relevant residues are oriented towards the ER lumen</t>
  </si>
  <si>
    <t>YGR242W</t>
  </si>
  <si>
    <t>Dubious open reading frame; unlikely to encode a functional protein, based on available experimental and comparative sequence data; partially overlaps the verified ORF YAP1802/YGR241C</t>
  </si>
  <si>
    <t>YPR089W</t>
  </si>
  <si>
    <t>Protein of unknown function; exhibits genetic interaction with ERG11 and protein-protein interaction with Hsp82p</t>
  </si>
  <si>
    <t>YOR080W</t>
  </si>
  <si>
    <t>DIA2</t>
  </si>
  <si>
    <t>Origin-binding F-box protein; forms SCF ubiquitin ligase complex with Skp1p and Cdc53p; functions in ubiquitylation of silent chromatin structural protein Sir4p; required to target Cdc6p for destruction during G1 phase; required for deactivation of Rad53 checkpoint kinase, completion of DNA replication during recovery from DNA damage, assembly of RSC complex, RSC-mediated transcription regulation, and nucleosome positioning; involved in invasive and pseudohyphal growth</t>
  </si>
  <si>
    <t>YGR210C</t>
  </si>
  <si>
    <t>YBR248C</t>
  </si>
  <si>
    <t>HIS7</t>
  </si>
  <si>
    <t>Imidazole glycerol phosphate synthase; glutamine amidotransferase:cyclase that catalyzes the fifth step of histidine biosynthesis and also produces 5-aminoimidazole-4-carboxamide ribotide (AICAR), a purine precursor</t>
  </si>
  <si>
    <t>YIL040W</t>
  </si>
  <si>
    <t>APQ12</t>
  </si>
  <si>
    <t>Protein required for nuclear envelope morphology; nuclear pore complex localization, mRNA export from the nucleus; exhibits synthetic lethal genetic interactions with genes involved in lipid metabolism</t>
  </si>
  <si>
    <t>YFL055W</t>
  </si>
  <si>
    <t>AGP3</t>
  </si>
  <si>
    <t>Low-affinity amino acid permease; may act to supply the cell with amino acids as nitrogen source in nitrogen-poor conditions; transcription is induced under conditions of sulfur limitation; plays a role in regulating Ty1 transposition</t>
  </si>
  <si>
    <t>YDR320C</t>
  </si>
  <si>
    <t>SWA2</t>
  </si>
  <si>
    <t>Auxilin-like protein involved in vesicular transport; clathrin-binding protein required for uncoating of clathrin-coated vesicles</t>
  </si>
  <si>
    <t>YBR278W</t>
  </si>
  <si>
    <t>DPB3</t>
  </si>
  <si>
    <t>Third-largest subunit of DNA polymerase II (DNA polymerase epsilon); required to maintain fidelity of chromosomal replication and also for inheritance of telomeric silencing; stabilizes the interaction of Pol epsilon with primer-template DNA, positively affecting the processivity of the polymerase and exonuclease activities of Pol epsilon; mRNA abundance peaks at the G1/S boundary of the cell cycle; DPB3 has a paralog, DLS1, that arose from the whole genome duplication</t>
  </si>
  <si>
    <t>YIL070C</t>
  </si>
  <si>
    <t>MAM33</t>
  </si>
  <si>
    <t>Acidic protein of the mitochondrial matrix; involved in oxidative phosphorylation; related to the human complement receptor gC1q-R</t>
  </si>
  <si>
    <t>YDR529C</t>
  </si>
  <si>
    <t>QCR7</t>
  </si>
  <si>
    <t>Subunit 7 of ubiquinol cytochrome-c reductase (Complex III); Complex III is a component of the mitochondrial inner membrane electron transport chain; oriented facing the mitochondrial matrix; N-terminus appears to play a role in complex assembly</t>
  </si>
  <si>
    <t>YNL314W</t>
  </si>
  <si>
    <t>DAL82</t>
  </si>
  <si>
    <t>Positive regulator of allophanate inducible genes; binds a dodecanucleotide sequence upstream of all genes that are induced by allophanate; contains an UISALL DNA-binding, a transcriptional activation, and a coiled-coil domain</t>
  </si>
  <si>
    <t>YKL056C</t>
  </si>
  <si>
    <t>TMA19</t>
  </si>
  <si>
    <t>Protein that associates with ribosomes; homolog of translationally controlled tumor protein; green fluorescent protein (GFP)-fusion protein localizes to the cytoplasm and relocates to the mitochondrial outer surface upon oxidative stress</t>
  </si>
  <si>
    <t>YGL198W</t>
  </si>
  <si>
    <t>YIP4</t>
  </si>
  <si>
    <t>YML099W-A</t>
  </si>
  <si>
    <t>Dubious open reading frame; unlikely to encode a functional protein, based on available experimental and comparative sequence data; partially overlaps the verified ORF ARG81/YML099C</t>
  </si>
  <si>
    <t>YPL099C</t>
  </si>
  <si>
    <t>AIM43</t>
  </si>
  <si>
    <t>F1F0 ATPase synthase peripheral stalk assembly factor; subunit of the matrix-exposed inner mitochondrial membrane localized INA complex (Ina22p-Aim43p) involved in assembly of the F1F0 peripheral stalk; co-purifies with Ina22p and ATP synthase subunits; null mutant displays elevated frequency of mitochondrial genome loss and has a respiratory growth defect</t>
  </si>
  <si>
    <t>YLL056C</t>
  </si>
  <si>
    <t>Putative protein of unknown function; transcription is activated by paralogous transcription factors Yrm1p and Yrr1p and genes involved in pleiotropic drug resistance (PDR); expression is induced in cells treated with the mycotoxin patulin</t>
  </si>
  <si>
    <t>YBR271W</t>
  </si>
  <si>
    <t>EFM2</t>
  </si>
  <si>
    <t>S-adenosylmethionine-dependent methyltransferase; methylates translation elongation factors EF2 (Eft1p and Eft2p) and EF3A (Yef3p); belongs to the seven beta-strand family; green fluorescent protein (GFP)-fusion protein localizes to the cytoplasm; predicted to be involved in ribosome biogenesis</t>
  </si>
  <si>
    <t>YBR231C</t>
  </si>
  <si>
    <t>SWC5</t>
  </si>
  <si>
    <t>Component of the SWR1 complex; complex exchanges histone variant H2AZ (Htz1p) for chromatin-bound histone H2A; protein abundance increases in response to DNA replication stress; relocalizes to the cytosol in response to hypoxia</t>
  </si>
  <si>
    <t>YPL205C</t>
  </si>
  <si>
    <t>Hypothetical protein; deletion of locus affects telomere length</t>
  </si>
  <si>
    <t>YKR069W</t>
  </si>
  <si>
    <t>MET1</t>
  </si>
  <si>
    <t>S-adenosyl-L-methionine uroporphyrinogen III transmethylase; involved in the biosynthesis of siroheme, a prosthetic group used by sulfite reductase; required for sulfate assimilation and methionine biosynthesis</t>
  </si>
  <si>
    <t>YGR285C</t>
  </si>
  <si>
    <t>ZUO1</t>
  </si>
  <si>
    <t>Ribosome-associated chaperone; functions in ribosome biogenesis and, in partnership with Ssz1p and SSb1/2, as a chaperone for nascent polypeptide chains; contains a DnaJ domain and functions as a J-protein partner for Ssb1p and Ssb2p</t>
  </si>
  <si>
    <t>YDR463W</t>
  </si>
  <si>
    <t>STP1</t>
  </si>
  <si>
    <t>Transcription factor; undergoes proteolytic processing by SPS (Ssy1p-Ptr3p-Ssy5p)-sensor component Ssy5p in response to extracellular amino acids; activates transcription of amino acid permease genes and may have a role in tRNA processing; STP1 has a paralog, STP2, that arose from the whole genome duplication</t>
  </si>
  <si>
    <t>YHR138C</t>
  </si>
  <si>
    <t>Protein of unknown function; similar to Pbi2p; double null mutant lacking Pbi2p and Yhr138cp exhibits highly fragmented vacuoles; protein abundance increases in response to DNA replication stress</t>
  </si>
  <si>
    <t>YMR182C</t>
  </si>
  <si>
    <t>RGM1</t>
  </si>
  <si>
    <t>Putative zinc finger DNA binding transcription factor; contains two N-terminal C2H2 zinc fingers and C-terminal proline rich domain; overproduction impairs cell growth and induces expression of genes involved in monosaccharide catabolism and aldehyde metabolism; regulates expression of of Y' telomeric elements and subtelomeric COS genes; relocalizes to the cytosol in response to hypoxia; RGM1 has a paralog, USV1, that arose from the whole genome duplication</t>
  </si>
  <si>
    <t>YBR162C</t>
  </si>
  <si>
    <t>TOS1</t>
  </si>
  <si>
    <t>Covalently-bound cell wall protein of unknown function; identified as a cell cycle regulated SBF target gene; deletion mutants are highly resistant to treatment with beta-1,3-glucanase; has sequence similarity to YJL171C</t>
  </si>
  <si>
    <t>YOR359W</t>
  </si>
  <si>
    <t>VTS1</t>
  </si>
  <si>
    <t>Flap-structured DNA-binding and RNA-binding protein; stimulates deadenylation-dependent mRNA degradation mediated by the CCR4-NOT deadenylase complex; member of the Smaug (Smg) family of post-transcriptional regulators which bind RNA through a conserved sterile alpha motif (SAM) domain that interacts with Smg recognition element (SREs) containing transcripts; stimulates Dna2p endonuclease activity</t>
  </si>
  <si>
    <t>YOL018C</t>
  </si>
  <si>
    <t>TLG2</t>
  </si>
  <si>
    <t>Syntaxin-like t-SNARE; forms a complex with Tlg1p and Vti1p and mediates fusion of endosome-derived vesicles with the late Golgi; binds Vps45p, which prevents Tlg2p degradation and also facilitates t-SNARE complex formation; homologous to mammalian SNARE protein syntaxin 16 (Sx16)</t>
  </si>
  <si>
    <t>YDL128W</t>
  </si>
  <si>
    <t>VCX1</t>
  </si>
  <si>
    <t>Vacuolar membrane antiporter with Ca2+/H+ and K+/H+ exchange activity; involved in control of cytosolic Ca2+ and K+ concentrations; has similarity to sodium/calcium exchangers, including the bovine Na+/Ca2+,K+ antiporter</t>
  </si>
  <si>
    <t>YMR080C</t>
  </si>
  <si>
    <t>NAM7</t>
  </si>
  <si>
    <t>ATP-dependent RNA helicase of the SFI superfamily; involved in nonsense mediated mRNA decay; required for efficient translation termination at nonsense codons and targeting of NMD substrates to P-bodies; binds to the small ribosomal subunit via an interaction with Rps26; forms cytoplasmic foci upon DNA replication stress</t>
  </si>
  <si>
    <t>YOL124C</t>
  </si>
  <si>
    <t>TRM11</t>
  </si>
  <si>
    <t>Catalytic subunit of adoMet-dependent tRNA methyltransferase complex; required for the methylation of the guanosine nucleotide at position 10 (m2G10) in tRNAs; contains a THUMP domain and a methyltransferase domain; another complex member is Trm112p</t>
  </si>
  <si>
    <t>YDR070C</t>
  </si>
  <si>
    <t>FMP16</t>
  </si>
  <si>
    <t>Protein of unknown function; may be involved in responding to conditions of stress; the authentic, non-tagged protein is detected in highly purified mitochondria in high-throughput studies; protein abundance increases in response to DNA replication stress</t>
  </si>
  <si>
    <t>YPL115C</t>
  </si>
  <si>
    <t>BEM3</t>
  </si>
  <si>
    <t>Rho GTPase activating protein (RhoGAP); involved in control of the cytoskeleton organization; targets the essential Rho-GTPase Cdc42p, which controls establishment and maintenance of cell polarity, including bud-site assembly</t>
  </si>
  <si>
    <t>YOL122C</t>
  </si>
  <si>
    <t>SMF1</t>
  </si>
  <si>
    <t>Divalent metal ion transporter; broad specificity for di-valent and tri-valent metals; post-translationally regulated by levels of metal ions; member of the Nramp family of metal transport proteins</t>
  </si>
  <si>
    <t>YHL031C</t>
  </si>
  <si>
    <t>GOS1</t>
  </si>
  <si>
    <t>v-SNARE protein involved in Golgi transport; homolog of the mammalian protein GOS-28/GS28</t>
  </si>
  <si>
    <t>YDR323C</t>
  </si>
  <si>
    <t>PEP7</t>
  </si>
  <si>
    <t>Adaptor protein involved in vesicle-mediated vacuolar protein sorting; multivalent adaptor protein; facilitates vesicle-mediated vacuolar protein sorting by ensuring high-fidelity vesicle docking and fusion, which are essential for targeting of vesicles to the endosome; required for vacuole inheritance</t>
  </si>
  <si>
    <t>YIR034C</t>
  </si>
  <si>
    <t>LYS1</t>
  </si>
  <si>
    <t>Saccharopine dehydrogenase (NAD+, L-lysine-forming); catalyzes the conversion of saccharopine to L-lysine, which is the final step in the lysine biosynthesis pathway; also has mRNA binding activity</t>
  </si>
  <si>
    <t>YOR349W</t>
  </si>
  <si>
    <t>CIN1</t>
  </si>
  <si>
    <t>Tubulin folding factor D involved in beta-tubulin (Tub2p) folding; isolated as mutant with increased chromosome loss and sensitivity to benomyl</t>
  </si>
  <si>
    <t>YPR123C</t>
  </si>
  <si>
    <t>Dubious open reading frame; unlikely to encode a functional protein, based on available experimental and comparative sequence data; partially/completely overlaps the verified ORF CTR</t>
  </si>
  <si>
    <t>YIL084C</t>
  </si>
  <si>
    <t>SDS3</t>
  </si>
  <si>
    <t>Component of the Rpd3L histone deacetylase complex; required for its structural integrity and catalytic activity, involved in transcriptional silencing and required for sporulation; relocalizes to the cytosol in response to hypoxia; cells defective in SDS3 display pleiotropic phenotypes</t>
  </si>
  <si>
    <t>YGL053W</t>
  </si>
  <si>
    <t>PRM8</t>
  </si>
  <si>
    <t>Pheromone-regulated protein; contains with 2 predicted transmembrane segments and an FF sequence, a motif involved in COPII binding; forms a complex with Prp9p in the ER; member of DUP240 gene family; PRM8 has a paralog, PRM9, that arose from a segmental duplication</t>
  </si>
  <si>
    <t>YKL005C</t>
  </si>
  <si>
    <t>BYE1</t>
  </si>
  <si>
    <t>Negative regulator of transcription elongation; contains a TFIIS-like domain that associates with chromatin and a PHD domain that interacts with H3K4me3; multicopy suppressor of temperature-sensitive ess1 mutations, binds RNA polymerase II large subunit</t>
  </si>
  <si>
    <t>YNL291C</t>
  </si>
  <si>
    <t>MID1</t>
  </si>
  <si>
    <t>N-glycosylated integral membrane protein of the ER and plasma membrane; functions as a stretch-activated Ca2+-permeable cation channel required for Ca2+ influx stimulated by pheromone; interacts with Cch1p; forms an oligomer</t>
  </si>
  <si>
    <t>YJL118W</t>
  </si>
  <si>
    <t>Putative protein of unknown function; may interact with ribosomes, based on co-purification experiments; YJL18W is a non-essential gene; deletion enhances the toxicity of heterologously expressed human alpha-synuclein</t>
  </si>
  <si>
    <t>YFL051C</t>
  </si>
  <si>
    <t>Putative protein of unknown function; YFL051C is not an essential gene</t>
  </si>
  <si>
    <t>YHR045W</t>
  </si>
  <si>
    <t>Putative protein of unknown function; possible role in iron metabolism and/or amino acid and carbohydrate metabolism; green fluorescent protein (GFP)-fusion protein localizes to the endoplasmic reticulum</t>
  </si>
  <si>
    <t>YHR111W</t>
  </si>
  <si>
    <t>UBA4</t>
  </si>
  <si>
    <t>Protein that activates Urm1p before urmylation; also acts in thiolation of the wobble base of cytoplasmic tRNAs by adenylating and then thiolating Urm1p; receives sulfur from Tum1p</t>
  </si>
  <si>
    <t>YPL274W</t>
  </si>
  <si>
    <t>SAM3</t>
  </si>
  <si>
    <t>High-affinity S-adenosylmethionine permease; required for utilization of S-adenosylmethionine as a sulfur source; has similarity to S-methylmethionine permease Mmp1p</t>
  </si>
  <si>
    <t>YDR068W</t>
  </si>
  <si>
    <t>DOS2</t>
  </si>
  <si>
    <t>Protein of unknown function; green fluorescent protein (GFP)-fusion protein localizes to the cytoplasm</t>
  </si>
  <si>
    <t>YER044C</t>
  </si>
  <si>
    <t>ERG28</t>
  </si>
  <si>
    <t>Endoplasmic reticulum membrane protein; may facilitate protein-protein interactions between the Erg26p dehydrogenase and the Erg27p 3-ketoreductase and/or tether these enzymes to the ER, also interacts with Erg6p</t>
  </si>
  <si>
    <t>YMR242C</t>
  </si>
  <si>
    <t>RPL20A</t>
  </si>
  <si>
    <t>Ribosomal 60S subunit protein L20A; homologous to mammalian ribosomal protein L18A, no bacterial homolog; RPL20A has a paralog, RPL20B, that arose from the whole genome duplication</t>
  </si>
  <si>
    <t>YER131W</t>
  </si>
  <si>
    <t>RPS26B</t>
  </si>
  <si>
    <t>Protein component of the small (40S) ribosomal subunit; homologous to mammalian ribosomal protein S26, no bacterial homolog; RPS26B has a paralog, RPS26A, that arose from the whole genome duplication</t>
  </si>
  <si>
    <t>YLL020C</t>
  </si>
  <si>
    <t>Dubious open reading frame; unlikely to encode a functional protein, based on available experimental and comparative sequence data; partially overlaps the verified gene KNS1</t>
  </si>
  <si>
    <t>YHR152W</t>
  </si>
  <si>
    <t>SPO12</t>
  </si>
  <si>
    <t>Nucleolar protein of unknown function; positive regulator of mitotic exit; involved in regulating release of Cdc14p from the nucleolus in early anaphase, may play similar role in meiosis; SPO12 has a paralog, BNS1, that arose from the whole genome duplication</t>
  </si>
  <si>
    <t>YPL123C</t>
  </si>
  <si>
    <t>RNY1</t>
  </si>
  <si>
    <t>Vacuolar RNase of the T(2) family; relocalizes to the cytosol where it cleaves tRNAs upon oxidative or stationary phase stress; promotes apoptosis under stress conditions and this function is independent of its catalytic activity</t>
  </si>
  <si>
    <t>YLR460C</t>
  </si>
  <si>
    <t>Member of the quinone oxidoreductase family; up-regulated in response to the fungicide mancozeb; possibly up-regulated by iodine</t>
  </si>
  <si>
    <t>YDR425W</t>
  </si>
  <si>
    <t>SNX41</t>
  </si>
  <si>
    <t>Sorting nexin; involved in the retrieval of late-Golgi SNAREs from the post-Golgi endosome to the trans-Golgi network; interacts with Snx4p</t>
  </si>
  <si>
    <t>YGL227W</t>
  </si>
  <si>
    <t>VID30</t>
  </si>
  <si>
    <t>Central component of GID Complex, involved in FBPase degradation; interacts strongly with Gid8p to serve as a scaffold for other GID Complex subunits; contains SPRY domain and 3 domains that are also found in Gid8p - LisH, CTLH, and CRA; required for association of Vid vesicles and actin patches in vacuole import and degradation pathway; shifts the balance of nitrogen metabolism toward glutamate production; localizes to the nucleus and the cytoplasm</t>
  </si>
  <si>
    <t>YDR042C</t>
  </si>
  <si>
    <t>Putative protein of unknown function; expression is increased in ssu72-ts69 mutant</t>
  </si>
  <si>
    <t>YJR147W</t>
  </si>
  <si>
    <t>HMS2</t>
  </si>
  <si>
    <t>Protein with similarity to heat shock transcription factors; overexpression suppresses the pseudohyphal filamentation defect of a diploid mep1 mep2 homozygous null mutant; HMS2 has a paralog, SKN7, that arose from the whole genome duplication</t>
  </si>
  <si>
    <t>YLL015W</t>
  </si>
  <si>
    <t>BPT1</t>
  </si>
  <si>
    <t>ABC type transmembrane transporter of MRP/CFTR family; found in vacuolar membrane, involved in the transport of unconjugated bilirubin and in heavy metal detoxification via glutathione conjugates, along with Ycf1p</t>
  </si>
  <si>
    <t>YHL032C</t>
  </si>
  <si>
    <t>GUT1</t>
  </si>
  <si>
    <t>Glycerol kinase; converts glycerol to glycerol-3-phosphate; glucose repression of expression is mediated by Adr1p and Ino2p-Ino4p; derepression of expression on non-fermentable carbon sources is mediated by Opi1p and Rsf1p</t>
  </si>
  <si>
    <t>YNL003C</t>
  </si>
  <si>
    <t>PET8</t>
  </si>
  <si>
    <t>S-adenosylmethionine transporter of the mitochondrial inner membrane; member of the mitochondrial carrier family; required for biotin biosynthesis and respiratory growth</t>
  </si>
  <si>
    <t>YOL131W</t>
  </si>
  <si>
    <t>Putative protein of unknown function; YOL131W has a paralog, STB1, that arose from the whole genome duplication</t>
  </si>
  <si>
    <t>YPR054W</t>
  </si>
  <si>
    <t>SMK1</t>
  </si>
  <si>
    <t>Middle sporulation-specific mitogen-activated protein kinase (MAPK); required for production of the outer spore wall layers; negatively regulates activity of the glucan synthase subunit Gsc2p</t>
  </si>
  <si>
    <t>YDR112W</t>
  </si>
  <si>
    <t>IRC2</t>
  </si>
  <si>
    <t>Dubious open reading frame; unlikely to encode a functional protein, based on available experimental and comparative sequence data; partially overlaps ALT2/YDR111C; null mutant displays increased levels of spontaneous Rad52p foci</t>
  </si>
  <si>
    <t>YHR067W</t>
  </si>
  <si>
    <t>HTD2</t>
  </si>
  <si>
    <t>Mitochondrial 3-hydroxyacyl-thioester dehydratase; involved in fatty acid biosynthesis, required for respiratory growth and for normal mitochondrial morphology</t>
  </si>
  <si>
    <t>YFR007W</t>
  </si>
  <si>
    <t>YFH7</t>
  </si>
  <si>
    <t>Putative kinase with similarity to the PRK/URK/PANK kinase subfamily; the PRK/URK/PANK subfamily of P-loop kinases is also known as phosphoribulokinase/uridine kinase/bacterial pantothenate kinase</t>
  </si>
  <si>
    <t>YDR512C</t>
  </si>
  <si>
    <t>EMI1</t>
  </si>
  <si>
    <t>Non-essential protein of unknown function; required for transcriptional induction of the early meiotic-specific transcription factor IME1, also required for sporulation; contains twin cysteine-x9-cysteine motifs</t>
  </si>
  <si>
    <t>YLR206W</t>
  </si>
  <si>
    <t>ENT2</t>
  </si>
  <si>
    <t>Epsin-like protein required for endocytosis and actin patch assembly; functionally redundant with Ent1p; contains clathrin-binding motif at C-terminus; ENT2 has a paralog, ENT1, that arose from the whole genome duplication</t>
  </si>
  <si>
    <t>YLR151C</t>
  </si>
  <si>
    <t>PCD1</t>
  </si>
  <si>
    <t>8-oxo-dGTP diphosphatase; prevents spontaneous mutagenesis via sanitization of oxidized purine nucleoside triphosphates; can also act as peroxisomal pyrophosphatase with specificity for coenzyme A and CoA derivatives, may function to remove potentially toxic oxidized CoA disulfide from peroxisomes to maintain the capacity for beta-oxidation of fatty acids; nudix hydrolase family member; similar E. coli MutT and human, rat and mouse MTH1</t>
  </si>
  <si>
    <t>YFR019W</t>
  </si>
  <si>
    <t>FAB1</t>
  </si>
  <si>
    <t>1-phosphatidylinositol-3-phosphate 5-kinase; vacuolar membrane kinase that generates phosphatidylinositol (3,5)P2, which is involved in vacuolar sorting and homeostasis</t>
  </si>
  <si>
    <t>YGL163C</t>
  </si>
  <si>
    <t>RAD54</t>
  </si>
  <si>
    <t>DNA-dependent ATPase that stimulates strand exchange; modifies the topology of double-stranded DNA; involved in the recombinational repair of double-strand breaks in DNA during vegetative growth and meiosis; member of the SWI/SNF family of DNA translocases; forms nuclear foci upon DNA replication stress</t>
  </si>
  <si>
    <t>YGL209W</t>
  </si>
  <si>
    <t>MIG2</t>
  </si>
  <si>
    <t>Zinc finger transcriptional repressor; cooperates with Mig1p in glucose-induced repression of many genes; under low glucose conditions Mig2p relocalizes to mitochondrion, where it interacts with Ups1p and antagonizes mitochondrial fission factor, Dnm1p, indicative of a role in mitochondrial fusion or regulating morphology; regulates filamentous growth along with Mig2p in response to glucose depletion; MIG2 has a paralog, MIG3, that arose from the whole genome duplication</t>
  </si>
  <si>
    <t>YJL128C</t>
  </si>
  <si>
    <t>PBS2</t>
  </si>
  <si>
    <t>MAP kinase kinase of the HOG signaling pathway; activated under severe osmotic stress; mitophagy-specific regulator; plays a role in regulating Ty1 transposition</t>
  </si>
  <si>
    <t>YPR006C</t>
  </si>
  <si>
    <t>ICL2</t>
  </si>
  <si>
    <t>2-methylisocitrate lyase of the mitochondrial matrix; functions in the methylcitrate cycle to catalyze the conversion of 2-methylisocitrate to succinate and pyruvate; ICL2 transcription is repressed by glucose and induced by ethanol</t>
  </si>
  <si>
    <t>YAL060W</t>
  </si>
  <si>
    <t>BDH1</t>
  </si>
  <si>
    <t>NAD-dependent (R,R)-butanediol dehydrogenase; catalyzes oxidation of (R,R)-2,3-butanediol to (3R)-acetoin, oxidation of meso-butanediol to (3S)-acetoin, and reduction of acetoin; enhances use of 2,3-butanediol as an aerobic carbon source</t>
  </si>
  <si>
    <t>YMR252C</t>
  </si>
  <si>
    <t>Putative protein of unknown function; green fluorescent protein (GFP)-fusion protein localizes to mitochondria; YMR252C is not an essential gene</t>
  </si>
  <si>
    <t>YML021C</t>
  </si>
  <si>
    <t>UNG1</t>
  </si>
  <si>
    <t>Uracil-DNA glycosylase; required for repair of uracil in DNA formed by spontaneous cytosine deamination; efficiently excises uracil from single-stranded DNA in vivo; not required for strand-specific mismatch repair; cell-cycle regulated, expressed in late G1; localizes to mitochondria and nucleus</t>
  </si>
  <si>
    <t>YMR262W</t>
  </si>
  <si>
    <t>Protein of unknown function; interacts weakly with Knr4p; YMR262W is not an essential gene</t>
  </si>
  <si>
    <t>YDR108W</t>
  </si>
  <si>
    <t>TRS85</t>
  </si>
  <si>
    <t>Component of transport protein particle (TRAPP) complex III; TRAPPIII is a multimeric guanine nucleotide-exchange factor for the GTPase Ypt1p, regulating endosome-Golgi traffic and required for membrane expansion during autophagy and the CVT pathway; directs Ypt1p to the PAS; late post-replication meiotic role</t>
  </si>
  <si>
    <t>YOR067C</t>
  </si>
  <si>
    <t>ALG8</t>
  </si>
  <si>
    <t>Glucosyl transferase; involved in N-linked glycosylation; adds glucose to the dolichol-linked oligosaccharide precursor prior to transfer to protein during lipid-linked oligosaccharide biosynthesis; similar to Alg6p</t>
  </si>
  <si>
    <t>YGR243W</t>
  </si>
  <si>
    <t>FMP43</t>
  </si>
  <si>
    <t>Highly conserved subunit of mitochondrial pyruvate carrier; more highly expressed in glucose-containing minimal medium than in lactate-containing medium; expression regulated by osmotic and alkaline stresses; protein abundance increases in response to DNA replication stress; FMP43 has a paralog, MPC2, that arose from the whole genome duplication</t>
  </si>
  <si>
    <t>YHR078W</t>
  </si>
  <si>
    <t>High osmolarity-regulated gene of unknown function</t>
  </si>
  <si>
    <t>YDR286C</t>
  </si>
  <si>
    <t>Putative protein of unknown function; predicted to have thiol-disulfide oxidoreductase active site</t>
  </si>
  <si>
    <t>YJR073C</t>
  </si>
  <si>
    <t>OPI3</t>
  </si>
  <si>
    <t>Methylene-fatty-acyl-phospholipid synthase; catalyzes the last two steps in phosphatidylcholine biosynthesis; also known as phospholipid methyltransferase</t>
  </si>
  <si>
    <t>YDR094W</t>
  </si>
  <si>
    <t>Dubious open reading frame; unlikely to encode a functional protein, based on available experimental and comparative sequence data; partially overlaps verified ORF DNF2/YDR093W</t>
  </si>
  <si>
    <t>YBL080C</t>
  </si>
  <si>
    <t>PET112</t>
  </si>
  <si>
    <t>Subunit of the trimeric GatFAB AmidoTransferase(AdT) complex; involved in the formation of Q-tRNAQ; mutation is functionally complemented by the bacterial GatB ortholog</t>
  </si>
  <si>
    <t>YLR288C</t>
  </si>
  <si>
    <t>MEC3</t>
  </si>
  <si>
    <t>DNA damage and meiotic pachytene checkpoint protein; subunit of a heterotrimeric complex (Rad17p-Mec3p-Ddc1p) that forms a sliding clamp, loaded onto partial duplex DNA by a clamp loader complex; homolog of human and S. pombe Hus1</t>
  </si>
  <si>
    <t>YNL278W</t>
  </si>
  <si>
    <t>CAF120</t>
  </si>
  <si>
    <t>Part of the CCR4-NOT transcriptional regulatory complex; involved in controlling mRNA initiation, elongation, and degradation; CAF120 has a paralog, SKG3, that arose from the whole genome duplication</t>
  </si>
  <si>
    <t>YDL183C</t>
  </si>
  <si>
    <t>Protein that may form an active mitochondrial KHE system; mitochondrial inner-membrane protein; non-essential gene; KHE system stands for K+/H+ exchanger system</t>
  </si>
  <si>
    <t>YDR024W</t>
  </si>
  <si>
    <t>FYV1</t>
  </si>
  <si>
    <t>Dubious open reading frame; unlikely to encode a functional protein, based on available experimental and comparative sequence data; not conserved in closely related Saccharomyces species; mutation decreases survival upon exposure to K1 killer toxin</t>
  </si>
  <si>
    <t>YLR217W</t>
  </si>
  <si>
    <t>Dubious open reading frame; unlikely to encode a functional protein, based on available experimental and comparative sequence data; partially overlaps the verified gene CPR6</t>
  </si>
  <si>
    <t>YPL188W</t>
  </si>
  <si>
    <t>POS5</t>
  </si>
  <si>
    <t>Mitochondrial NADH kinase; phosphorylates NADH; also phosphorylates NAD(+) with lower specificity; required for the response to oxidative stress</t>
  </si>
  <si>
    <t>YOL085C</t>
  </si>
  <si>
    <t>Dubious open reading frame; unlikely to encode a functional protein, based on available experimental and comparative sequence data; partially overlaps the dubious gene YOL085W-A</t>
  </si>
  <si>
    <t>YNL304W</t>
  </si>
  <si>
    <t>YPT11</t>
  </si>
  <si>
    <t>Putative Rab family GTPase that interacts with the C-terminal domain of Myo2p; mediates distribution of mitochondria and endoplasmic reticuli to daughter cells</t>
  </si>
  <si>
    <t>YAL011W</t>
  </si>
  <si>
    <t>SWC3</t>
  </si>
  <si>
    <t>Protein of unknown function; component of the SWR1 complex, which exchanges histone variant H2AZ (Htz1p) for chromatin-bound histone H2A; required for formation of nuclear-associated array of smooth endoplasmic reticulum known as karmellae</t>
  </si>
  <si>
    <t>YBR027C</t>
  </si>
  <si>
    <t>YGR169C</t>
  </si>
  <si>
    <t>PUS6</t>
  </si>
  <si>
    <t>tRNA:pseudouridine synthase; catalyzes the conversion of uridine to pseudouridine at position 31 in cytoplasmic and mitochondrial tRNAs; mutation of Asp168 to Ala abolishes enzyme activity; not essential for viability</t>
  </si>
  <si>
    <t>YIR038C</t>
  </si>
  <si>
    <t>GTT1</t>
  </si>
  <si>
    <t>ER associated glutathione S-transferase capable of homodimerization; expression induced during the diauxic shift and throughout stationary phase; functional overlap with Gtt2p, Grx1p, and Grx2p</t>
  </si>
  <si>
    <t>YDR104C</t>
  </si>
  <si>
    <t>SPO71</t>
  </si>
  <si>
    <t>Meiosis-specific protein required for spore wall formation; localizes to prospore membrane (PSM) and is required for PSM closure during sporulation; mediates PSM size; interacts with Spo1p and Vps13p and recruits Vps13p to the PSM during sporulation; mutants exhibit reduction in PSM PtdIns-phosphate pools; dispensable for both nuclear divisions during meiosis; contains two PH domains</t>
  </si>
  <si>
    <t>YOR355W</t>
  </si>
  <si>
    <t>GDS1</t>
  </si>
  <si>
    <t>Protein of unknown function; required for growth on glycerol as a carbon source; the authentic, non-tagged protein is detected in highly purified mitochondria in high-throughput studies</t>
  </si>
  <si>
    <t>YAL056W</t>
  </si>
  <si>
    <t>GPB2</t>
  </si>
  <si>
    <t>Multistep regulator of cAMP-PKA signaling; inhibits PKA downstream of Gpa2p and Cyr1p, thereby increasing cAMP dependency; inhibits Ras activity through direct interactions with Ira1p/2p; regulated by G-alpha protein Gpa2p; GPB2 has a paralog, GPB1, that arose from the whole genome duplication</t>
  </si>
  <si>
    <t>YML057W</t>
  </si>
  <si>
    <t>CMP2</t>
  </si>
  <si>
    <t>Calcineurin A; one isoform (the other is Cna1p) of the catalytic subunit of calcineurin, a Ca++/calmodulin-regulated protein phosphatase which regulates Crz1p (a stress-response transcription factor), the other calcineurin subunit is CNB1; regulates the function of Aly1p alpha-arrestin; CMP2 has a paralog, CNA1, that arose from the whole genome duplication</t>
  </si>
  <si>
    <t>YFL048C</t>
  </si>
  <si>
    <t>EMP47</t>
  </si>
  <si>
    <t>Integral membrane component of ER-derived COPII-coated vesicles; functionS in ER to Golgi transport; EMP47 has a paralog, EMP46, that arose from the whole genome duplication</t>
  </si>
  <si>
    <t>YBR227C</t>
  </si>
  <si>
    <t>MCX1</t>
  </si>
  <si>
    <t>Mitochondrial matrix protein; putative ATP-binding chaperone with non-proteolytic function; similar to bacterial ClpX proteins</t>
  </si>
  <si>
    <t>YKL211C</t>
  </si>
  <si>
    <t>TRP3</t>
  </si>
  <si>
    <t>Indole-3-glycerol-phosphate synthase; forms bifunctional hetero-oligomeric anthranilate synthase:indole-3-glycerol phosphate synthase enzyme complex with Trp2p</t>
  </si>
  <si>
    <t>YDL042C</t>
  </si>
  <si>
    <t>SIR2</t>
  </si>
  <si>
    <t>Conserved NAD+ dependent histone deacetylase of the Sirtuin family; involved in regulation of lifespan; plays roles in silencing at HML, HMR, telomeres, and the rDNA locus; negatively regulates initiation of DNA replication; functions as a regulator of autophagy like mammalian homolog SIRT1, and also of mitophagy; SIR2 has a paralog, HST1, that arose from the whole genome duplication</t>
  </si>
  <si>
    <t>YAR014C</t>
  </si>
  <si>
    <t>BUD14</t>
  </si>
  <si>
    <t>Protein involved in bud-site selection; Bud14p-Glc7p complex is a cortical regulator of dynein; inhibitor of the actin assembly factor Bnr1p (formin); diploid mutants display a random budding pattern instead of the wild-type bipolar pattern; relative distribution to the nucleus increases upon DNA replication stress</t>
  </si>
  <si>
    <t>YLL024C</t>
  </si>
  <si>
    <t>SSA2</t>
  </si>
  <si>
    <t>ATP-binding protein; involved in protein folding and vacuolar import of proteins; member of heat shock protein 70 (HSP70) family; associated with the chaperonin-containing T-complex; present in the cytoplasm, vacuolar membrane and cell wall; 98% identical with paralog Ssa1p, but subtle differences between the two proteins provide functional specificity with respect to propagation of yeast [URE3] prions and vacuolar-mediated degradations of gluconeogenesis enzymes</t>
  </si>
  <si>
    <t>YPL223C</t>
  </si>
  <si>
    <t>GRE1</t>
  </si>
  <si>
    <t>Hydrophilin essential in desiccation-rehydration process; stress induced (osmotic, ionic, oxidative, heat shock and heavy metals); regulated by the HOG pathway; GRE1 has a paralog, SIP18, that arose from the whole genome duplication</t>
  </si>
  <si>
    <t>YPL121C</t>
  </si>
  <si>
    <t>MEI5</t>
  </si>
  <si>
    <t>Meiosis-specific protein involved in meiotic recombination; involved in DMC1-dependent meiotic recombination; forms heterodimer with Sae3p; proposed to be an assembly factor for Dmc1p</t>
  </si>
  <si>
    <t>YCR101C</t>
  </si>
  <si>
    <t>Putative protein of unknown function; localizes to the membrane fraction; YCR101C is not an essential gene</t>
  </si>
  <si>
    <t>YDR406W</t>
  </si>
  <si>
    <t>PDR15</t>
  </si>
  <si>
    <t>Plasma membrane ATP binding cassette (ABC) transporter; multidrug transporter and general stress response factor implicated in cellular detoxification; regulated by Pdr1p, Pdr3p and Pdr8p; promoter contains a PDR responsive element; PDR15 has a paralog, PDR5, that arose from the whole genome duplication</t>
  </si>
  <si>
    <t>YDR418W</t>
  </si>
  <si>
    <t>RPL12B</t>
  </si>
  <si>
    <t>Ribosomal 60S subunit protein L12B; rpl12a rpl12b double mutant exhibits slow growth and slow translation; homologous to mammalian ribosomal protein L12 and bacterial L11; RPL12B has a paralog, RPL12A, that arose from the whole genome duplication</t>
  </si>
  <si>
    <t>YKL038W</t>
  </si>
  <si>
    <t>RGT1</t>
  </si>
  <si>
    <t>Glucose-responsive transcription factor; regulates expression of several glucose transporter (HXT) genes in response to glucose; binds to promoters and acts both as a transcriptional activator and repressor; RGT1 has a paralog, EDS1, that arose from the whole genome duplication</t>
  </si>
  <si>
    <t>YDR310C</t>
  </si>
  <si>
    <t>SUM1</t>
  </si>
  <si>
    <t>Transcriptional repressor that regulates middle-sporulation genes; required for mitotic repression of middle sporulation-specific genes; also acts as general replication initiation factor; involved in telomere maintenance, chromatin silencing; regulated by pachytene checkpoint</t>
  </si>
  <si>
    <t>YOR358W</t>
  </si>
  <si>
    <t>HAP5</t>
  </si>
  <si>
    <t>Subunit of the Hap2p/3p/4p/5p CCAAT-binding complex; complex is heme-activated and glucose repressed; complex is a transcriptional activator and global regulator of respiratory gene expression; required for assembly and DNA binding activity of the complex</t>
  </si>
  <si>
    <t>YDR259C</t>
  </si>
  <si>
    <t>YAP6</t>
  </si>
  <si>
    <t>Basic leucine zipper (bZIP) transcription factor; physically interacts with the Tup1-Cyc8 complex and recruits Tup1p to its targets; overexpression increases sodium and lithium tolerance; computational analysis suggests a role in regulation of expression of genes involved in carbohydrate metabolism; YAP6 has a paralog, CIN5, that arose from the whole genome duplication</t>
  </si>
  <si>
    <t>YPL136W</t>
  </si>
  <si>
    <t>Dubious open reading frame; unlikely to encode a functional protein, based on available experimental and comparative sequence data; completely overlaps the verified gene GIP3/YPL137C</t>
  </si>
  <si>
    <t>YCR015C</t>
  </si>
  <si>
    <t>Putative protein of unknown function; YCR015C is not an essential gene</t>
  </si>
  <si>
    <t>YGR182C</t>
  </si>
  <si>
    <t>Dubious open reading frame; unlikely to encode a functional protein, based on available experimental and comparative sequence data; partially overlaps the verified ORF TIM13/YGR181W</t>
  </si>
  <si>
    <t>YCR045C</t>
  </si>
  <si>
    <t>RRT12</t>
  </si>
  <si>
    <t>Probable subtilisin-family protease; role in formation of the dityrosine layer of spore walls; localizes to the spore wall and also the nuclear envelope and ER region in mature spores</t>
  </si>
  <si>
    <t>YKL041W</t>
  </si>
  <si>
    <t>VPS24</t>
  </si>
  <si>
    <t>One of four subunits of the ESCRT-III complex; forms an endosomal sorting complex required for transport III (ESCRT-III) subcomplex with Did4p; involved in the sorting of transmembrane proteins into the multivesicular body (MVB) pathway</t>
  </si>
  <si>
    <t>YHL044W</t>
  </si>
  <si>
    <t>Putative integral membrane protein; member of DUP240 gene family; green fluorescent protein (GFP)-fusion protein localizes to the plasma membrane in a punctate pattern</t>
  </si>
  <si>
    <t>YBR096W</t>
  </si>
  <si>
    <t>Putative protein of unknown function; green fluorescent protein (GFP)-fusion protein localizes to the ER</t>
  </si>
  <si>
    <t>YNL195C</t>
  </si>
  <si>
    <t>Protein of unknown function; shares a promoter with YNL194C; the authentic, non-tagged protein is detected in highly purified mitochondria in high-throughput studies; YNL195C has a paralog, HBT1, that arose from the whole genome duplication</t>
  </si>
  <si>
    <t>YMR247C</t>
  </si>
  <si>
    <t>RKR1</t>
  </si>
  <si>
    <t>RING domain E3 ubiquitin ligase; involved in ubiquitin-mediated degradation of non-stop proteins; component of ribosome-bound RQC (ribosome quality control) complex required for degradation of polypeptides arising from stalled translation; degrades products of mRNAs lacking a termination codon regardless of a poly(A) tail; functional connections to chromatin modification; homolog of mouse Listerin, mutations in which reported to cause neurodegeneration</t>
  </si>
  <si>
    <t>YLR311C</t>
  </si>
  <si>
    <t>YPL161C</t>
  </si>
  <si>
    <t>BEM4</t>
  </si>
  <si>
    <t>Protein involved in establishment of cell polarity and bud emergence; interacts with the Rho1p small GTP-binding protein and with the Rho-type GTPase Cdc42p; involved in maintenance of proper telomere length</t>
  </si>
  <si>
    <t>YDR026C</t>
  </si>
  <si>
    <t>NSI1</t>
  </si>
  <si>
    <t>RNA polymerase I termination factor; binds to rDNA terminator element, required for efficient Pol I termination; required for rDNA silencing at NTS1; facilities association of Sir2p with NTS1, contributes to rDNA stability and cell longevity; interacts physically with Fob1p and RENT subunits, Sir2p and Net1p; may interact with ribosomes, based on co-purification experiments; Myb-like DNA-binding protein; NSI1 has a paralog, REB1, that arose from the whole genome duplication</t>
  </si>
  <si>
    <t>YNL253W</t>
  </si>
  <si>
    <t>TEX1</t>
  </si>
  <si>
    <t>Protein involved in mRNA export; component of the transcription export (TREX) complex</t>
  </si>
  <si>
    <t>YCL062W</t>
  </si>
  <si>
    <t>YER101C</t>
  </si>
  <si>
    <t>AST2</t>
  </si>
  <si>
    <t>Lipid raft associated protein; overexpression restores Pma1p localization to lipid rafts which is required for targeting of Pma1p to the plasma membrane; sometimes classified in the medium-chain dehydrogenase/reductases (MDRs) superfamily; AST2 has a paralog, AST1, that arose from the whole genome duplication</t>
  </si>
  <si>
    <t>YDR533C</t>
  </si>
  <si>
    <t>HSP31</t>
  </si>
  <si>
    <t>Methylglyoxalase that converts methylglyoxal to D-lactate; involved in oxidative stress resistance, diauxic shift, and stationary phase survival; has similarity to E. coli Hsp31 and C. albicans Glx3p; member of the DJ-1/ThiJ/PfpI superfamily, which includes human DJ-1 involved in Parkinson's disease and cancer; exists as a dimer and contains a putative metal-binding site; protein abundance increases in response to DNA replication stress</t>
  </si>
  <si>
    <t>YDR254W</t>
  </si>
  <si>
    <t>CHL4</t>
  </si>
  <si>
    <t>YDR354W</t>
  </si>
  <si>
    <t>TRP4</t>
  </si>
  <si>
    <t>Anthranilate phosphoribosyl transferase; transferase of the tryptophan biosynthetic pathway; catalyzes the phosphoribosylation of anthranilate; subject to the general control system of amino acid biosynthesis</t>
  </si>
  <si>
    <t>YFR025C</t>
  </si>
  <si>
    <t>HIS2</t>
  </si>
  <si>
    <t>Histidinolphosphatase; catalyzes the eighth step in histidine biosynthesis; mutations cause histidine auxotrophy and sensitivity to Cu, Co, and Ni salts; transcription is regulated by general amino acid control</t>
  </si>
  <si>
    <t>YLR451W</t>
  </si>
  <si>
    <t>LEU3</t>
  </si>
  <si>
    <t>Zinc-knuckle transcription factor, repressor and activator; regulates genes involved in branched chain amino acid biosynthesis and ammonia assimilation; acts as a repressor in leucine-replete conditions and as an activator in the presence of alpha-isopropylmalate, an intermediate in leucine biosynthesis that accumulates during leucine starvation</t>
  </si>
  <si>
    <t>YDR250C</t>
  </si>
  <si>
    <t>YBR099C</t>
  </si>
  <si>
    <t>Dubious open reading frame; unlikely to encode a functional protein, based on available experimental and comparative sequence data; completely overlaps the verified gene MMS4</t>
  </si>
  <si>
    <t>YFL014W</t>
  </si>
  <si>
    <t>HSP12</t>
  </si>
  <si>
    <t>Plasma membrane protein involved in maintaining membrane organization; involved in maintaining organization during stress conditions; induced by heat shock, oxidative stress, osmostress, stationary phase, glucose depletion, oleate and alcohol; protein abundance increased in response to DNA replication stress and dietary restriction; regulated by the HOG and Ras-Pka pathways; required for dietary restriction-induced lifespan extension</t>
  </si>
  <si>
    <t>YGL222C</t>
  </si>
  <si>
    <t>EDC1</t>
  </si>
  <si>
    <t>RNA-binding protein that activates mRNA decapping directly; binds to mRNA substrate and enhances activity of decapping proteins Dcp1p and Dcp2p; has a role in translation during heat stress; protein becomes more abundant and forms cytoplasmic foci in response to DNA replication stress; EDC1 has a paralog, EDC2, that arose from the whole genome duplication</t>
  </si>
  <si>
    <t>YHR126C</t>
  </si>
  <si>
    <t>ANS1</t>
  </si>
  <si>
    <t>Putative GPI protein; transcription dependent upon Azf1p</t>
  </si>
  <si>
    <t>YGR279C</t>
  </si>
  <si>
    <t>SCW4</t>
  </si>
  <si>
    <t>Cell wall protein with similarity to glucanases; scw4 scw10 double mutants exhibit defects in mating; SCW4 has a paralog, SCW10, that arose from the whole genome duplication</t>
  </si>
  <si>
    <t>YNL254C</t>
  </si>
  <si>
    <t>RTC4</t>
  </si>
  <si>
    <t>Protein of unknown function; null mutation suppresses cdc13-1 temperature sensitivity; (GFP)-fusion protein localizes to both the cytoplasm and the nucleus</t>
  </si>
  <si>
    <t>YPR092W</t>
  </si>
  <si>
    <t>YMR016C</t>
  </si>
  <si>
    <t>SOK2</t>
  </si>
  <si>
    <t>Nuclear protein that negatively regulates pseudohyphal differentiation; plays a regulatory role in the cyclic AMP (cAMP)-dependent protein kinase (PKA) signal transduction pathway; relocalizes to the cytosol in response to hypoxia; SOK2 has a paralog, PHD1, that arose from the whole genome duplication</t>
  </si>
  <si>
    <t>YLR061W</t>
  </si>
  <si>
    <t>RPL22A</t>
  </si>
  <si>
    <t>Ribosomal 60S subunit protein L22A; required for the oxidative stress response in yeast; homologous to mammalian ribosomal protein L22, no bacterial homolog; RPL22A has a paralog, RPL22B, that arose from the whole genome duplication</t>
  </si>
  <si>
    <t>YPL203W</t>
  </si>
  <si>
    <t>TPK2</t>
  </si>
  <si>
    <t>cAMP-dependent protein kinase catalytic subunit; promotes vegetative growth in response to nutrients via the Ras-cAMP signaling pathway; partially redundant with Tpk1p and Tpk3p; localizes to P-bodies during stationary phase; relocalizes to the cytosol in response to hypoxia</t>
  </si>
  <si>
    <t>YMR214W</t>
  </si>
  <si>
    <t>SCJ1</t>
  </si>
  <si>
    <t>One of several homologs of bacterial chaperone DnaJ; located in the ER lumen where it cooperates with Kar2p to mediate maturation of proteins</t>
  </si>
  <si>
    <t>YNR055C</t>
  </si>
  <si>
    <t>HOL1</t>
  </si>
  <si>
    <t>Putative transporter in the major facilitator superfamily; member of the 12-spanner drug:H(+) antiporter DHA1 family; mutations in membrane-spanning domains permit cation and histidinol uptake</t>
  </si>
  <si>
    <t>YBR063C</t>
  </si>
  <si>
    <t>Putative protein of unknown function; YBR063C is not an essential gene</t>
  </si>
  <si>
    <t>YPR166C</t>
  </si>
  <si>
    <t>MRP2</t>
  </si>
  <si>
    <t>YKL197C</t>
  </si>
  <si>
    <t>PEX1</t>
  </si>
  <si>
    <t>AAA-peroxin; heterodimerizes with AAA-peroxin Pex6p and participates in the recycling of peroxisomal signal receptor Pex5p from the peroxisomal membrane to the cystosol; induced by oleic acid and upregulated during anaerobiosis</t>
  </si>
  <si>
    <t>YMR017W</t>
  </si>
  <si>
    <t>SPO20</t>
  </si>
  <si>
    <t>Meiosis-specific subunit of the t-SNARE complex; required for prospore membrane formation during sporulation; similar to but not functionally redundant with Sec9p; SNAP-25 homolog</t>
  </si>
  <si>
    <t>YPR122W</t>
  </si>
  <si>
    <t>AXL1</t>
  </si>
  <si>
    <t>Haploid specific endoprotease of a-factor mating pheromone; performs one of two N-terminal cleavages during maturation of a-factor mating pheromone; required for axial budding pattern of haploid cells</t>
  </si>
  <si>
    <t>YNL193W</t>
  </si>
  <si>
    <t>Putative protein of unknown function; exhibits a two-hybrid interaction with Yhr151cp in a large-scale analysis</t>
  </si>
  <si>
    <t>YPL145C</t>
  </si>
  <si>
    <t>KES1</t>
  </si>
  <si>
    <t>One of seven members of the yeast oxysterol binding protein family; involved in negative regulation of Sec14p-dependent Golgi complex secretory functions, peripheral membrane protein that localizes to the Golgi complex; KES1 has a paralog, HES1, that arose from the whole genome duplication</t>
  </si>
  <si>
    <t>YML118W</t>
  </si>
  <si>
    <t>NGL3</t>
  </si>
  <si>
    <t>3'-5' exonuclease specific for poly-A RNAs; has a domain similar to a magnesium-dependent endonuclease motif in mRNA deadenylase Ccr4p; similar to Ngl1p; NGL3 has a paralog, NGL2, that arose from the whole genome duplication</t>
  </si>
  <si>
    <t>YPR185W</t>
  </si>
  <si>
    <t>ATG13</t>
  </si>
  <si>
    <t>Regulatory subunit of the Atg1p signaling complex; stimulates Atg1p kinase activity; required for vesicle formation during autophagy and the cytoplasm-to-vacuole targeting (Cvt) pathway; contains a HORMA domain required for autophagy and for recruitment of the phosphatidylinositol 3-kinase complex subunit Atg14p to the pre-autophagosomal structure</t>
  </si>
  <si>
    <t>YML110C</t>
  </si>
  <si>
    <t>COQ5</t>
  </si>
  <si>
    <t>2-hexaprenyl-6-methoxy-1,4-benzoquinone methyltransferase; involved in ubiquinone (Coenzyme Q) biosynthesis; localizes to the matrix face of the mitochondrial inner membrane in a large complex with other ubiquinone biosynthetic enzymes</t>
  </si>
  <si>
    <t>YDL013W</t>
  </si>
  <si>
    <t>SLX5</t>
  </si>
  <si>
    <t>Subunit of the Slx5-Slx8 SUMO-targeted ubiquitin ligase complex; stimulated by SUMO-modified substrates; contains a RING domain and two SIMs (SUMO-interacting motifs); forms SUMO-dependent nuclear foci, including DNA repair centers; the SUMO-targeted ubiquitin ligase complex is also known as the STUbL complex</t>
  </si>
  <si>
    <t>YFR008W</t>
  </si>
  <si>
    <t>FAR7</t>
  </si>
  <si>
    <t>Protein involved in recovery from pheromone-induced cell cycle arrest; acts in a Far1p-independent pathway; interacts with Far3p, Far8p, Far9p, Far10p, and Far11p; protein abundance increases in response to DNA replication stress</t>
  </si>
  <si>
    <t>YPL156C</t>
  </si>
  <si>
    <t>PRM4</t>
  </si>
  <si>
    <t>Pheromone-regulated protein proposed to be involved in mating; predicted to have 1 transmembrane segment; transcriptionally regulated by Ste12p during mating and by Cat8p during the diauxic shift</t>
  </si>
  <si>
    <t>YER033C</t>
  </si>
  <si>
    <t>ZRG8</t>
  </si>
  <si>
    <t>Protein of unknown function; authentic, non-tagged protein is detected in highly purified mitochondria in high-throughput studies; GFP-fusion protein is localized to the cytoplasm; transcription induced under conditions of zinc deficiency</t>
  </si>
  <si>
    <t>YBR209W</t>
  </si>
  <si>
    <t>Dubious open reading frame; unlikely to encode a functional protein, based on available experimental and comparative sequence data; YBR209W is not an essential gene</t>
  </si>
  <si>
    <t>YER066C-A</t>
  </si>
  <si>
    <t>Dubious open reading frame; unlikely to encode a functional protein, based on available experimental and comparative sequence data; partially overlaps uncharacterized ORF YER067W</t>
  </si>
  <si>
    <t>YDL051W</t>
  </si>
  <si>
    <t>LHP1</t>
  </si>
  <si>
    <t>RNA binding protein required for maturation of tRNA and U6 snRNA; acts as a molecular chaperone for RNAs transcribed by polymerase III; homologous to human La (SS-B) autoantigen</t>
  </si>
  <si>
    <t>YDR029W</t>
  </si>
  <si>
    <t>YDR035W</t>
  </si>
  <si>
    <t>ARO3</t>
  </si>
  <si>
    <t>3-deoxy-D-arabino-heptulosonate-7-phosphate (DAHP) synthase; catalyzes the first step in aromatic amino acid biosynthesis and is feedback-inhibited by phenylalanine or high concentration of tyrosine or tryptophan</t>
  </si>
  <si>
    <t>YPR167C</t>
  </si>
  <si>
    <t>MET16</t>
  </si>
  <si>
    <t>3'-phosphoadenylsulfate reductase; reduces 3'-phosphoadenylyl sulfate to adenosine-3',5'-bisphosphate and free sulfite using reduced thioredoxin as cosubstrate, involved in sulfate assimilation and methionine metabolism</t>
  </si>
  <si>
    <t>YAR002W</t>
  </si>
  <si>
    <t>NUP60</t>
  </si>
  <si>
    <t>FG-nucleoporin component of central core of the nuclear pore complex; contributes directly to nucleocytoplasmic transport and maintenance of the nuclear pore complex (NPC) permeability barrier and is involved in gene tethering at the nuclear periphery; relocalizes to the cytosol in response to hypoxia; both NUP1 and NUP60 are homologous to human NUP153</t>
  </si>
  <si>
    <t>YHR103W</t>
  </si>
  <si>
    <t>SBE22</t>
  </si>
  <si>
    <t>Protein involved in bud growth; involved in the transport of cell wall components from the Golgi to the cell surface; similar in structure and functionally redundant with Sbe2p; SBE22 has a paralog, SBE2, that arose from the whole genome duplication</t>
  </si>
  <si>
    <t>YLR093C</t>
  </si>
  <si>
    <t>NYV1</t>
  </si>
  <si>
    <t>v-SNARE component of the vacuolar SNARE complex; involved in vesicle fusion; inhibits ATP-dependent Ca(2+) transport activity of Pmc1p in the vacuolar membrane</t>
  </si>
  <si>
    <t>YER051W</t>
  </si>
  <si>
    <t>JHD1</t>
  </si>
  <si>
    <t>JmjC domain family histone demethylase specific for H3-K36; similar to proteins found in human, mouse, drosophila, X. laevis, C. elegans, and S. pombe</t>
  </si>
  <si>
    <t>YBR222C</t>
  </si>
  <si>
    <t>PCS60</t>
  </si>
  <si>
    <t>Oxalyl-CoA synthetase; capable of catalyzing conversion of oxalate to oxalyl-CoA; catalyzes first step in pathway of oxalate degradation that functions to protect yeast from inhibitory effects of oxalate; peroxisomal protein that binds mRNA; localizes to both peroxisomal peripheral membrane and matrix, expression is highly inducible by oleic acid; similar to E. coli long chain acyl-CoA synthetase</t>
  </si>
  <si>
    <t>YNL327W</t>
  </si>
  <si>
    <t>EGT2</t>
  </si>
  <si>
    <t>Glycosylphosphatidylinositol (GPI)-anchored cell wall endoglucanase; required for proper cell separation after cytokinesis; expression is activated by Swi5p and tightly regulated in a cell cycle-dependent manner</t>
  </si>
  <si>
    <t>YOL047C</t>
  </si>
  <si>
    <t>LDS2</t>
  </si>
  <si>
    <t>Protein Involved in spore wall assembly; localizes to lipid droplets found on or outside of the prospore membrane; shares similarity with Lds1p and Rrt8p, and a strain mutant for all 3 genes exhibits reduced dityrosine fluorescence relative to the single mutants; green fluorescent protein (GFP)-fusion protein localizes to the cytoplasm in a punctate pattern</t>
  </si>
  <si>
    <t>YJR047C</t>
  </si>
  <si>
    <t>ANB1</t>
  </si>
  <si>
    <t>Translation elongation factor eIF-5A; previously thought to function in translation initiation; undergoes an essential hypusination modification; expressed under anaerobic conditions; ANB1 has a paralog, HYP2, that arose from the whole genome duplication</t>
  </si>
  <si>
    <t>YER077C</t>
  </si>
  <si>
    <t>Putative protein of unknown function; green fluorescent protein (GFP)-fusion protein localizes to the mitochondrion; null mutation results in a decrease in plasma membrane electron transport</t>
  </si>
  <si>
    <t>YLR205C</t>
  </si>
  <si>
    <t>HMX1</t>
  </si>
  <si>
    <t>ER localized heme oxygenase; involved in heme degradation during iron starvation and in the oxidative stress response; expression is regulated by AFT1 and oxidative stress; relocates to the perinuclear region in the presence of oxidants</t>
  </si>
  <si>
    <t>YGR159C</t>
  </si>
  <si>
    <t>NSR1</t>
  </si>
  <si>
    <t>Nucleolar protein that binds nuclear localization sequences; required for pre-rRNA processing and ribosome biogenesis</t>
  </si>
  <si>
    <t>YDR379W</t>
  </si>
  <si>
    <t>RGA2</t>
  </si>
  <si>
    <t>GTPase-activating protein for polarity-establishment protein Cdc42p; implicated in control of septin organization, pheromone response, and haploid invasive growth; regulated by Pho85p and Cdc28p; RGA2 has a paralog, RGA1, that arose from the whole genome duplication</t>
  </si>
  <si>
    <t>YPL060W</t>
  </si>
  <si>
    <t>MFM1</t>
  </si>
  <si>
    <t>Mitochondrial inner membrane magnesium transporter; involved in maintenance of mitochondrial magnesium concentrations and membrane potential; indirectly affects splicing of group II introns; functionally and structurally related to Mrs2p</t>
  </si>
  <si>
    <t>YNR056C</t>
  </si>
  <si>
    <t>BIO5</t>
  </si>
  <si>
    <t>Putative transmembrane protein involved in the biotin biosynthesis; responsible for uptake of 7-keto 8-aminopelargonic acid; BIO5 is in a cluster of 3 genes (BIO3, BIO4, and BIO5) that mediate biotin synthesis</t>
  </si>
  <si>
    <t>YDR436W</t>
  </si>
  <si>
    <t>PPZ2</t>
  </si>
  <si>
    <t>Serine/threonine protein phosphatase Z, isoform of Ppz1p; involved in regulation of potassium transport, which affects osmotic stability, cell cycle progression, and halotolerance; PPZ2 has a paralog, PPZ1, that arose from the whole genome duplication</t>
  </si>
  <si>
    <t>YEL004W</t>
  </si>
  <si>
    <t>YEA4</t>
  </si>
  <si>
    <t>Uridine diphosphate-N-acetylglucosamine (UDP-GlcNAc) transporter; required for cell wall chitin synthesis; localized to the ER</t>
  </si>
  <si>
    <t>YHL027W</t>
  </si>
  <si>
    <t>RIM101</t>
  </si>
  <si>
    <t>Cys2His2 zinc-finger transcriptional repressor; involved in alkaline responsive gene repression as part of adaptation to a alkaline conditions; involved in cell wall assembly; required for alkaline pH-stimulated haploid invasive growth and sporulation; activated by alkaline-dependent proteolytic processing which results in removal of the C-terminal tail; similar to A. nidulans PacC</t>
  </si>
  <si>
    <t>YDR346C</t>
  </si>
  <si>
    <t>SVF1</t>
  </si>
  <si>
    <t>Protein with a potential role in cell survival pathways; required for the diauxic growth shift; expression in mammalian cells increases survival under conditions inducing apoptosis; mutant has increased aneuploidy tolerance</t>
  </si>
  <si>
    <t>YMR012W</t>
  </si>
  <si>
    <t>CLU1</t>
  </si>
  <si>
    <t>Subunit of the eukaryotic translation initiation factor 3 (eIF3); component of unknown function; deletion causes defects in mitochondrial organization but not in growth or translation initiation; can rescue cytokinesis and mitochondrial organization defects of the Dictyostelium cluA- mutant</t>
  </si>
  <si>
    <t>YCR050C</t>
  </si>
  <si>
    <t>Non-essential protein of unknown function; deletion mutant is synthetically sick or lethal with alpha-synuclein</t>
  </si>
  <si>
    <t>YGL234W</t>
  </si>
  <si>
    <t>ADE5,7</t>
  </si>
  <si>
    <t>Enzyme of the 'de novo' purine nucleotide biosynthetic pathway; contains aminoimidazole ribotide synthetase and glycinamide ribotide synthetase activities</t>
  </si>
  <si>
    <t>YNL155W</t>
  </si>
  <si>
    <t>CUZ1</t>
  </si>
  <si>
    <t>YDL104C</t>
  </si>
  <si>
    <t>QRI7</t>
  </si>
  <si>
    <t>Protein involved in threonylcarbamoyl adenosine biosynthesis; Sua5p and Qri7p are necessary and sufficient for RNA t6A modification in vitro; highly conserved mitochondrial protein; essential for t6A modification of mitochondrial tRNAs that decode ANN codons; similar to Kae1p and E. coli YgjD, both of which are also required for tRNA t6A modification; when directed to the cytoplasm, complements the essential function of Kae1p in the KEOPS complex</t>
  </si>
  <si>
    <t>YDR348C</t>
  </si>
  <si>
    <t>PAL1</t>
  </si>
  <si>
    <t>Protein of unknown function thought to be involved in endocytosis; physically interacts with Ede1p and is found at endocytic sites at cell periphery during early stages of endocytosis; green fluorescent protein (GFP)-fusion protein localizes to bud neck; potential Cdc28p substrate; similar to S. pombe Pal1 protein; relocalizes from bud neck to cytoplasm upon DNA replication stress; PAL1 has a paralog, YHR097C, that arose from the whole genome duplication</t>
  </si>
  <si>
    <t>YDR034C</t>
  </si>
  <si>
    <t>LYS14</t>
  </si>
  <si>
    <t>Transcriptional activator involved in regulating lysine biosynthesis; involved in the regulation of genes of the lysine biosynthesis pathway; requires 2-aminoadipate semialdehyde as co-inducer</t>
  </si>
  <si>
    <t>YHR171W</t>
  </si>
  <si>
    <t>ATG7</t>
  </si>
  <si>
    <t>Autophagy-related protein and dual specificity member of the E1 family; mediates the conjugation of Atg12p with Atg5p and Atg8p with phosphatidylethanolamine which are required steps in autophagosome formation; E1 enzymes are also known as ubiquitin-activating enzymes; involved in methionine restriction extension of chronological lifespan in an autophagy-dependent manner</t>
  </si>
  <si>
    <t>YDR028C</t>
  </si>
  <si>
    <t>REG1</t>
  </si>
  <si>
    <t>Regulatory subunit of type 1 protein phosphatase Glc7p; involved in negative regulation of glucose-repressible genes; involved in regulation of the nucleocytoplasmic shuttling of Hxk2p; REG1 has a paralog, REG2, that arose from the whole genome duplication</t>
  </si>
  <si>
    <t>YFR040W</t>
  </si>
  <si>
    <t>SAP155</t>
  </si>
  <si>
    <t>Protein required for function of the Sit4p protein phosphatase; forms a complex with Sit4p; member of a family of similar proteins including Sap4p, Sap185p, and Sap190p; protein abundance increases in response to DNA replication stress; SAP155 has a paralog, SAP4, that arose from the whole genome duplication</t>
  </si>
  <si>
    <t>YLR099C</t>
  </si>
  <si>
    <t>ICT1</t>
  </si>
  <si>
    <t>Lysophosphatidic acid acyltransferase; responsible for enhanced phospholipid synthesis during organic solvent stress; null displays increased sensitivity to Calcofluor white; highly expressed during organic solvent stress; ICT1 has a paralog, ECM18, that arose from the whole genome duplication</t>
  </si>
  <si>
    <t>YGR124W</t>
  </si>
  <si>
    <t>ASN2</t>
  </si>
  <si>
    <t>Asparagine synthetase; catalyzes the synthesis of L-asparagine from L-aspartate in the asparagine biosynthetic pathway; ASN2 has a paralog, ASN1, that arose from the whole genome duplication</t>
  </si>
  <si>
    <t>YER113C</t>
  </si>
  <si>
    <t>TMN3</t>
  </si>
  <si>
    <t>Protein with a role in cellular adhesion and filamentous growth; similar to Emp70p and Tmn2p; member of Transmembrane Nine family with 9 transmembrane segments; localizes to Golgi; induced by 8-methoxypsoralen plus UVA irradiation</t>
  </si>
  <si>
    <t>YKL222C</t>
  </si>
  <si>
    <t>Protein of unknown function; may interact with ribosomes, based on co-purification experiments; similar to transcriptional regulators from the zinc cluster (binuclear cluster) family; null mutant is sensitive to caffeine</t>
  </si>
  <si>
    <t>YBR159W</t>
  </si>
  <si>
    <t>IFA38</t>
  </si>
  <si>
    <t>Microsomal beta-keto-reductase; contains oleate response element (ORE) sequence in the promoter region; mutants exhibit reduced VLCFA synthesis, accumulate high levels of dihydrosphingosine, phytosphingosine and medium-chain ceramides</t>
  </si>
  <si>
    <t>YMR243C</t>
  </si>
  <si>
    <t>ZRC1</t>
  </si>
  <si>
    <t>Vacuolar membrane zinc transporter; transports zinc from cytosol to vacuole for storage; also has role in resistance to zinc shock resulting from sudden influx of zinc into cytoplasm; human ortholog SLC30A10 functions as a Mn transporter and mutations in SLC30A10 cause neurotoxic accumulation of Mn in liver and brain; ZRC1 has a paralog, COT1, that arose from the whole genome duplication</t>
  </si>
  <si>
    <t>YDR345C</t>
  </si>
  <si>
    <t>HXT3</t>
  </si>
  <si>
    <t>Low affinity glucose transporter of the major facilitator superfamily; expression is induced in low or high glucose conditions; HXT3 has a paralog, HXT5, that arose from the whole genome duplication</t>
  </si>
  <si>
    <t>YDR084C</t>
  </si>
  <si>
    <t>TVP23</t>
  </si>
  <si>
    <t>Integral membrane protein; localized to late Golgi vesicles along with the v-SNARE Tlg2p; green fluorescent protein (GFP)-fusion protein localizes to the cytoplasm in a punctate pattern</t>
  </si>
  <si>
    <t>YMR075W</t>
  </si>
  <si>
    <t>RCO1</t>
  </si>
  <si>
    <t>Essential component of the Rpd3S histone deacetylase complex; interacts with Eaf3p</t>
  </si>
  <si>
    <t>YMR177W</t>
  </si>
  <si>
    <t>MMT1</t>
  </si>
  <si>
    <t>Putative metal transporter involved in mitochondrial iron accumulation; MMT1 has a paralog, MMT2, that arose from the whole genome duplication</t>
  </si>
  <si>
    <t>YER002W</t>
  </si>
  <si>
    <t>NOP16</t>
  </si>
  <si>
    <t>Constituent of 66S pre-ribosomal particles; involved in 60S ribosomal subunit biogenesis</t>
  </si>
  <si>
    <t>YGL197W</t>
  </si>
  <si>
    <t>MDS3</t>
  </si>
  <si>
    <t>Putative component of the TOR regulatory pathway; negative regulator of early meiotic gene expression; required, with Pmd1p, for growth under alkaline conditions; has an N-terminal kelch-like domain; MDS3 has a paralog, PMD1, that arose from the whole genome duplication</t>
  </si>
  <si>
    <t>YKL217W</t>
  </si>
  <si>
    <t>JEN1</t>
  </si>
  <si>
    <t>Monocarboxylate/proton symporter of the plasma membrane; transport activity is dependent on the pH gradient across the membrane; mediates high-affinity uptake of carbon sources lactate, pyuvate, and acetate, and also of the micronutrient selenite, whose structure mimics that of monocarboxylates; expression and localization are tightly regulated, with transcription repression, mRNA degradation, and protein endocytosis and degradation all occurring in the presence of glucose</t>
  </si>
  <si>
    <t>YMR027W</t>
  </si>
  <si>
    <t>Putative protein of unknown function; green fluorescent protein (GFP)-fusion protein localizes to the nucleus and cytoplasm; YMR027W is not an essential gene</t>
  </si>
  <si>
    <t>YOR068C</t>
  </si>
  <si>
    <t>VAM10</t>
  </si>
  <si>
    <t>Protein involved in vacuole morphogenesis; acts at an early step of homotypic vacuole fusion that is required for vacuole tethering</t>
  </si>
  <si>
    <t>YGL151W</t>
  </si>
  <si>
    <t>NUT1</t>
  </si>
  <si>
    <t>Component of the RNA polymerase II mediator complex; mediator is required for transcriptional activation and also has a role in basal transcription</t>
  </si>
  <si>
    <t>YAR040C</t>
  </si>
  <si>
    <t>YNR050C</t>
  </si>
  <si>
    <t>LYS9</t>
  </si>
  <si>
    <t>Saccharopine dehydrogenase (NADP+, L-glutamate-forming); catalyzes the formation of saccharopine from alpha-aminoadipate 6-semialdehyde, the seventh step in lysine biosynthesis pathway; exhibits genetic and physical interactions with TRM112</t>
  </si>
  <si>
    <t>YGL060W</t>
  </si>
  <si>
    <t>YBP2</t>
  </si>
  <si>
    <t>Central kinetochore associated protein; mediates mitotic progression; interacts with several central kinetochore proteins and centromeric histone Cse4p; role in resistance to oxidative stress; similar to Slk19p; YBP2 has a paralog, YBP1, that arose from the whole genome duplication</t>
  </si>
  <si>
    <t>YOL129W</t>
  </si>
  <si>
    <t>VPS68</t>
  </si>
  <si>
    <t>Vacuolar membrane protein of unknown function; involved in vacuolar protein sorting; also detected in the mitochondria</t>
  </si>
  <si>
    <t>YDR496C</t>
  </si>
  <si>
    <t>PUF6</t>
  </si>
  <si>
    <t>Pumilio-homology domain protein; binds the 3' UTR of ASH1 mRNA and represses its translation, resulting in proper asymmetric localization of ASH1 mRNA; required at post-transcriptional step for efficient retrotransposition; absence results in decreased Ty1 Gag:GFP protein levels; co-sediments with the 60S ribosomal subunit and is required for its biogenesis</t>
  </si>
  <si>
    <t>YJR088C</t>
  </si>
  <si>
    <t>EMC2</t>
  </si>
  <si>
    <t>Member of conserved ER transmembrane complex; required for efficient folding of proteins in the ER; null mutant displays induction of the unfolded protein response; homologous to worm Y57G7A.10/EMC-2, fly CG17556, human TTC35</t>
  </si>
  <si>
    <t>YEL011W</t>
  </si>
  <si>
    <t>GLC3</t>
  </si>
  <si>
    <t>Glycogen branching enzyme, involved in glycogen accumulation; green fluorescent protein (GFP)-fusion protein localizes to the cytoplasm in a punctate pattern; relocalizes from nucleus to cytoplasmic foci upon DNA replication stress</t>
  </si>
  <si>
    <t>YLR084C</t>
  </si>
  <si>
    <t>RAX2</t>
  </si>
  <si>
    <t>N-glycosylated protein; involved in the maintenance of bud site selection during bipolar budding; localization requires Rax1p; RAX2 mRNA stability is regulated by Mpt5p</t>
  </si>
  <si>
    <t>YMR307W</t>
  </si>
  <si>
    <t>GAS1</t>
  </si>
  <si>
    <t>Beta-1,3-glucanosyltransferase; required for cell wall assembly and also has a role in transcriptional silencing; localizes to cell surface via a glycosylphosphatidylinositol (GPI) anchor; also found at nuclear periphery; genetic interactions with histone H3 lysine acetyltransferases GCN5 and SAS3 indicate previously unsuspected functions for Gas1 in DNA damage response and cell cycle regulation</t>
  </si>
  <si>
    <t>YEL001C</t>
  </si>
  <si>
    <t>IRC22</t>
  </si>
  <si>
    <t>Putative protein of unknown function; green fluorescent protein (GFP)-fusion localizes to the ER; YEL001C is non-essential; null mutant displays increased levels of spontaneous Rad52p foci</t>
  </si>
  <si>
    <t>YPR128C</t>
  </si>
  <si>
    <t>ANT1</t>
  </si>
  <si>
    <t>Peroxisomal adenine nucleotide transporter; involved in beta-oxidation of medium-chain fatty acid; required for peroxisome proliferation</t>
  </si>
  <si>
    <t>YOR081C</t>
  </si>
  <si>
    <t>TGL5</t>
  </si>
  <si>
    <t>Bifunctional triacylglycerol lipase and LPA acyltransferase; lipid particle-localized triacylglycerol (TAG) lipase involved in triacylglycerol mobilization; catalyzes acylation of lysophosphatidic acid (LPA); potential Cdc28p substrate; TGL5 has a paralog, TGL4, that arose from the whole genome duplication</t>
  </si>
  <si>
    <t>YBL011W</t>
  </si>
  <si>
    <t>SCT1</t>
  </si>
  <si>
    <t>Glycerol 3-phosphate/dihydroxyacetone phosphate sn-1 acyltransferase; dual substrate-specific acyltransferase of the glycerolipid biosynthesis pathway; prefers 16-carbon fatty acids; similar to Gpt2p; gene is constitutively transcribed</t>
  </si>
  <si>
    <t>YBR230C</t>
  </si>
  <si>
    <t>OM14</t>
  </si>
  <si>
    <t>Integral mitochondrial outer membrane protein; abundance is decreased in cells grown in glucose relative to other carbon sources; appears to contain 3 alpha-helical transmembrane segments; ORF encodes a 97-basepair intron</t>
  </si>
  <si>
    <t>YLR054C</t>
  </si>
  <si>
    <t>OSW2</t>
  </si>
  <si>
    <t>Protein of unknown function reputedly involved in spore wall assembly</t>
  </si>
  <si>
    <t>YDR351W</t>
  </si>
  <si>
    <t>SBE2</t>
  </si>
  <si>
    <t>Protein required for bud growth; involved in transport of cell wall components from the Golgi to the cell surface; SBE2 has a paralog, SBE22, that arose from the whole genome duplication</t>
  </si>
  <si>
    <t>YHR112C</t>
  </si>
  <si>
    <t>Protein of unknown function; localizes to the cytoplasm and nucleus; overexpression affects protein trafficking through the endocytic pathway</t>
  </si>
  <si>
    <t>YER143W</t>
  </si>
  <si>
    <t>DDI1</t>
  </si>
  <si>
    <t>DNA damage-inducible v-SNARE binding protein; role in suppression of protein secretion; may play a role in S-phase checkpoint control; has ubiquitin-associated (UBA), ubiquitin-like (UBL), and retroviral-like proteinase (RVP) domains</t>
  </si>
  <si>
    <t>YHR153C</t>
  </si>
  <si>
    <t>SPO16</t>
  </si>
  <si>
    <t>Meiosis-specific protein involved in synaptonemal complex assembly; implicated in regulation of crossover formation; required for sporulation</t>
  </si>
  <si>
    <t>YER067C-A</t>
  </si>
  <si>
    <t>Dubious open reading frame; unlikely to encode a functional protein, based on available experimental and comparative sequence data; partially overlaps ORF RGI1/YER067W</t>
  </si>
  <si>
    <t>YLR110C</t>
  </si>
  <si>
    <t>CCW12</t>
  </si>
  <si>
    <t>Cell wall mannoprotein; plays a role in maintenance of newly synthesized areas of cell wall; localizes to periphery of small buds, septum region of larger buds, and shmoo tip; CCW12 has a paralog, YDR134C, that arose from the whole genome duplication</t>
  </si>
  <si>
    <t>YDL044C</t>
  </si>
  <si>
    <t>MTF2</t>
  </si>
  <si>
    <t>Mitochondrial protein that interacts with mitochondrial RNA polymerase; interacts with an N-terminal region of mitochondrial RNA polymerase (Rpo41p) and couples RNA processing and translation to transcription</t>
  </si>
  <si>
    <t>YBR267W</t>
  </si>
  <si>
    <t>REI1</t>
  </si>
  <si>
    <t>Cytoplasmic pre-60S factor; required for the correct recycling of shuttling factors Alb1, Arx1 and Tif6 at the end of the ribosomal large subunit biogenesis; involved in bud growth in the mitotic signaling network</t>
  </si>
  <si>
    <t>YBL009W</t>
  </si>
  <si>
    <t>ALK2</t>
  </si>
  <si>
    <t>YHR100C</t>
  </si>
  <si>
    <t>GEP4</t>
  </si>
  <si>
    <t>Mitochondrial phosphatidylglycerophosphatase (PGP phosphatase); dephosphorylates phosphatidylglycerolphosphate to generate phosphatidylglycerol, an essential step during cardiolipin biosynthesis; null mutant is sensitive to tunicamycin, DTT</t>
  </si>
  <si>
    <t>YKL043W</t>
  </si>
  <si>
    <t>PHD1</t>
  </si>
  <si>
    <t>Transcriptional activator that enhances pseudohyphal growth; physically interacts with the Tup1-Cyc8 complex and recruits Tup1p to its targets; regulates expression of FLO11, an adhesin required for pseudohyphal filament formation; similar to StuA, an A. nidulans developmental regulator; potential Cdc28p substrate; PHD1 has a paralog, SOK2, that arose from the whole genome duplication</t>
  </si>
  <si>
    <t>YER106W</t>
  </si>
  <si>
    <t>MAM1</t>
  </si>
  <si>
    <t>Monopolin; kinetochore associated protein involved in chromosome attachment to meiotic spindle</t>
  </si>
  <si>
    <t>YFR049W</t>
  </si>
  <si>
    <t>YMR31</t>
  </si>
  <si>
    <t>Mitochondrial ribosomal protein of the small subunit; has similarity to human mitochondrial ribosomal protein MRP-S36</t>
  </si>
  <si>
    <t>YDR480W</t>
  </si>
  <si>
    <t>DIG2</t>
  </si>
  <si>
    <t>MAP kinase-responsive inhibitor of the Ste12p transcription factor; involved in the regulation of mating-specific genes and the invasive growth pathway; related regulators Dig1p and Dig2p bind to Ste12p; DIG2 has a paralog, DIG1, that arose from the whole genome duplication</t>
  </si>
  <si>
    <t>YER115C</t>
  </si>
  <si>
    <t>SPR6</t>
  </si>
  <si>
    <t>Protein of unknown function; expressed during sporulation; not required for sporulation, but gene exhibits genetic interactions with other genes required for sporulation</t>
  </si>
  <si>
    <t>YLR439W</t>
  </si>
  <si>
    <t>MRPL4</t>
  </si>
  <si>
    <t>Mitochondrial ribosomal protein of the large subunit; homolog of prokaryotic L29 ribosomal protein; located at the ribosomal tunnel exit</t>
  </si>
  <si>
    <t>YGR142W</t>
  </si>
  <si>
    <t>BTN2</t>
  </si>
  <si>
    <t>v-SNARE binding protein; facilitates specific protein retrieval from a late endosome to the Golgi; modulates arginine uptake, possible role in mediating pH homeostasis between the vacuole and plasma membrane H(+)-ATPase; contributes to prion curing; BTN2 has a paralog, CUR1, that arose from the whole genome duplication</t>
  </si>
  <si>
    <t>YPR147C</t>
  </si>
  <si>
    <t>YHL022C</t>
  </si>
  <si>
    <t>SPO11</t>
  </si>
  <si>
    <t>Meiosis-specific protein that initiates meiotic recombination; initiates meiotic recombination by catalyzing the formation of double-strand breaks in DNA via a transesterification reaction; required for homologous chromosome pairing and synaptonemal complex formation</t>
  </si>
  <si>
    <t>YBR273C</t>
  </si>
  <si>
    <t>UBX7</t>
  </si>
  <si>
    <t>UBX (ubiquitin regulatory X) domain-containing protein; interacts with Cdc48p; UBX7 has a paralog, UBX6, that arose from the whole genome duplication</t>
  </si>
  <si>
    <t>YPL103C</t>
  </si>
  <si>
    <t>FMP30</t>
  </si>
  <si>
    <t>Protein with a role in maintaining mitochondrial morphology; also involved in maintaining normal cardiolipin levels; mitochondrial inner membrane protein; proposed to be involved in N-acylethanolamine metabolism; related to mammalian N-acylPE-specific phospholipase D</t>
  </si>
  <si>
    <t>YJL130C</t>
  </si>
  <si>
    <t>URA2</t>
  </si>
  <si>
    <t>YGL154C</t>
  </si>
  <si>
    <t>LYS5</t>
  </si>
  <si>
    <t>Phosphopantetheinyl transferase involved in lysine biosynthesis; converts inactive apo-form of Lys2p (alpha-aminoadipate reductase) into catalytically active holo-form by posttranslational addition of phosphopantetheine</t>
  </si>
  <si>
    <t>YDR262W</t>
  </si>
  <si>
    <t>Putative protein of unknown function; green fluorescent protein (GFP)-fusion protein localizes to the vacuole and is induced in response to the DNA-damaging agent MMS; gene expression increases in response to Zymoliase treatment</t>
  </si>
  <si>
    <t>YJL115W</t>
  </si>
  <si>
    <t>ASF1</t>
  </si>
  <si>
    <t>Nucleosome assembly factor; involved in chromatin assembly and disassembly, anti-silencing protein that causes derepression of silent loci when overexpressed; plays a role in regulating Ty1 transposition; relocalizes to the cytosol in response to hypoxia</t>
  </si>
  <si>
    <t>YGL232W</t>
  </si>
  <si>
    <t>TAN1</t>
  </si>
  <si>
    <t>Putative tRNA acetyltransferase; RNA-binding protein required for the formation of the modified nucleoside N(4)-acetylcytidine in serine and leucine tRNAs but not required for the same modification in 18S rRNA; protein abundance increases in response to DNA replication stress</t>
  </si>
  <si>
    <t>YMR105C</t>
  </si>
  <si>
    <t>PGM2</t>
  </si>
  <si>
    <t>Phosphoglucomutase; catalyzes the conversion from glucose-1-phosphate to glucose-6-phosphate, which is a key step in hexose metabolism; functions as the acceptor for a Glc-phosphotransferase; protein abundance increases in response to DNA replication stress; PGM2 has a paralog, PGM1, that arose from the whole genome duplication</t>
  </si>
  <si>
    <t>YGR168C</t>
  </si>
  <si>
    <t>Putative protein of unknown function; YGR168C is not an essential gene</t>
  </si>
  <si>
    <t>YPL116W</t>
  </si>
  <si>
    <t>HOS3</t>
  </si>
  <si>
    <t>Trichostatin A-insensitive homodimeric histone deacetylase (HDAC); specificity in vitro for histones H3, H4, H2A, and H2B; similar to Hda1p, Rpd3p, Hos1p, and Hos2p; deletion results in increased histone acetylation at rDNA repeats</t>
  </si>
  <si>
    <t>YEL045C</t>
  </si>
  <si>
    <t>Dubious open reading frame; unlikely to encode a functional protein, based on available experimental and comparative sequence data; deletion gives MMS sensitivity, growth defect under alkaline conditions, less than optimal growth upon citric acid stress</t>
  </si>
  <si>
    <t>YDR402C</t>
  </si>
  <si>
    <t>DIT2</t>
  </si>
  <si>
    <t>N-formyltyrosine oxidase; sporulation-specific microsomal enzyme involved in the production of N,N-bisformyl dityrosine required for spore wall maturation, homologous to cytochrome P-450s</t>
  </si>
  <si>
    <t>YDR100W</t>
  </si>
  <si>
    <t>TVP15</t>
  </si>
  <si>
    <t>Integral membrane protein; localized to late Golgi vesicles along with the v-SNARE Tlg2p</t>
  </si>
  <si>
    <t>YGL051W</t>
  </si>
  <si>
    <t>MST27</t>
  </si>
  <si>
    <t>Putative integral membrane protein, involved in vesicle formation; forms complex with Mst28p; member of DUP240 gene family; binds COPI and COPII vesicles; MST27 has a paralog, MST28, that arose from a segmental duplication</t>
  </si>
  <si>
    <t>YPL245W</t>
  </si>
  <si>
    <t>YOR072W</t>
  </si>
  <si>
    <t>Dubious open reading frame; unlikely to encode a functional protein, based on available experimental and comparative sequence data; partially overlaps the dubious gene YOR072W-A; diploid deletion strains are methotrexate, paraquat and wortmannin sensitive</t>
  </si>
  <si>
    <t>YAR003W</t>
  </si>
  <si>
    <t>SWD1</t>
  </si>
  <si>
    <t>Subunit of the COMPASS (Set1C) complex; COMPASS methylates histone H3 on lysine 4 and is required in transcriptional silencing near telomeres; WD40 beta propeller superfamily member with similarity to mammalian Rbbp7</t>
  </si>
  <si>
    <t>YOR354C</t>
  </si>
  <si>
    <t>MSC6</t>
  </si>
  <si>
    <t>Protein of unknown function; mutant is defective in directing meiotic recombination events to homologous chromatids; the authentic, non-tagged protein is detected in highly purified mitochondria in high-throughput studies</t>
  </si>
  <si>
    <t>YDL170W</t>
  </si>
  <si>
    <t>UGA3</t>
  </si>
  <si>
    <t>Transcriptional activator for GABA-dependent induction of GABA genes; binds to DNA elements found in the promoters of target genes and increases their expression in the presence of GABA (gamma-aminobutyrate); zinc finger transcription factor of the Zn(2)-Cys(6) binuclear cluster domain type; localized to the nucleus; examples of GABA genes include UGA1, UGA2, and UGA4</t>
  </si>
  <si>
    <t>YLR315W</t>
  </si>
  <si>
    <t>NKP2</t>
  </si>
  <si>
    <t>Central kinetochore protein and subunit of the Ctf19 complex; mutants have elevated rates of chromosome loss; orthologous to fission yeast kinetochore protein cnl2</t>
  </si>
  <si>
    <t>YNL197C</t>
  </si>
  <si>
    <t>WHI3</t>
  </si>
  <si>
    <t>RNA binding protein that sequesters CLN3 mRNA in cytoplasmic foci; acts as a cytoplasmic retention factor for Cdc28p and associated cyclins; regulates cell fate and dose-dependently regulates the critical cell size required for passage through Start; Tpk1p (PKA) mediated phosphorylation (S568) inhibits Whi3p function, decreasing its interaction with CLN3 mRNA; WHI3 has a paralog, WHI4, that arose from the whole genome duplication</t>
  </si>
  <si>
    <t>YAL002W</t>
  </si>
  <si>
    <t>VPS8</t>
  </si>
  <si>
    <t>Membrane-binding component of the CORVET complex; involved in endosomal vesicle tethering and fusion in the endosome to vacuole protein targeting pathway; interacts with Vps21p; contains RING finger motif</t>
  </si>
  <si>
    <t>YHR035W</t>
  </si>
  <si>
    <t>YBR203W</t>
  </si>
  <si>
    <t>COS111</t>
  </si>
  <si>
    <t>Protein required for antifungal drug ciclopirox olamine resistance; not related to the subtelomerically-encoded COS family; the authentic, non-tagged protein is detected in highly purified mitochondria in high-throughput studies</t>
  </si>
  <si>
    <t>YPR070W</t>
  </si>
  <si>
    <t>MED1</t>
  </si>
  <si>
    <t>Subunit of the RNA polymerase II mediator complex; associates with core polymerase subunits to form the RNA polymerase II holoenzyme; essential for transcriptional regulation</t>
  </si>
  <si>
    <t>YOR001W</t>
  </si>
  <si>
    <t>RRP6</t>
  </si>
  <si>
    <t>Nuclear exosome exonuclease component; has 3'-5' exonuclease activity that is regulated by Lrp1p; involved in RNA processing, maturation, surveillance, degradation, tethering, and export; role in sn/snoRNAs precursor degradation; forms a stable heterodimer with Lrp1p; has similarity to E. coli RNase D and to human PM-Sc1 100 (EXOSC10); mutant displays reduced transcription elongation in the G-less-based</t>
  </si>
  <si>
    <t>YML056C</t>
  </si>
  <si>
    <t>IMD4</t>
  </si>
  <si>
    <t>Inosine monophosphate dehydrogenase; catalyzes the rate-limiting step in the de novo synthesis of GTP; member of a four-gene family in S. cerevisiae, constitutively expressed; IMD4 has a paralog, IMD3, that arose from the whole genome duplication</t>
  </si>
  <si>
    <t>YBR274W</t>
  </si>
  <si>
    <t>CHK1</t>
  </si>
  <si>
    <t>Serine/threonine kinase and DNA damage checkpoint effector; mediates cell cycle arrest via phosphorylation of Pds1p; phosphorylated by checkpoint signal transducer Mec1p; homolog of S. pombe and mammalian Chk1 checkpoint kinase</t>
  </si>
  <si>
    <t>YGR240C</t>
  </si>
  <si>
    <t>PFK1</t>
  </si>
  <si>
    <t>Alpha subunit of heterooctameric phosphofructokinase; involved in glycolysis, indispensable for anaerobic growth, activated by fructose-2,6-bisphosphate and AMP, mutation inhibits glucose induction of cell cycle-related genes</t>
  </si>
  <si>
    <t>YAL064C-A</t>
  </si>
  <si>
    <t>TDA8</t>
  </si>
  <si>
    <t>Putative protein of unknown function; null mutant is sensitive to expression of the top1-T722A allele; not an essential gene</t>
  </si>
  <si>
    <t>YGR178C</t>
  </si>
  <si>
    <t>PBP1</t>
  </si>
  <si>
    <t>Component of glucose deprivation induced stress granules; involved in P-body-dependent granule assembly; similar to human ataxin-2; interacts with Pab1p to regulate mRNA polyadenylation; interacts with Mkt1p to regulate HO translation; protein increases in abundance and relative distribution to the nucleus increases upon DNA replication stress</t>
  </si>
  <si>
    <t>YPL270W</t>
  </si>
  <si>
    <t>MDL2</t>
  </si>
  <si>
    <t>Mitochondrial inner membrane half-type ABC transporter; required for respiratory growth at high temperature; localizes to vacuole membrane in response to H2O2; similar to human TAP1 and TAP2 implicated in bare lymphocyte syndrome and Wegener-like granulomatosis</t>
  </si>
  <si>
    <t>YLR072W</t>
  </si>
  <si>
    <t>Protein of unknown function; green fluorescent protein (GFP)-fusion protein localizes to the cytoplasm in a punctate pattern; not an esssential gene; YLR072W has a paralog, YFL042C, that arose from the whole genome duplication</t>
  </si>
  <si>
    <t>YBL086C</t>
  </si>
  <si>
    <t>Protein of unknown function; green fluorescent protein (GFP)-fusion protein localizes to the cell periphery</t>
  </si>
  <si>
    <t>YML054C</t>
  </si>
  <si>
    <t>CYB2</t>
  </si>
  <si>
    <t>Cytochrome b2 (L-lactate cytochrome-c oxidoreductase); component of the mitochondrial intermembrane space, required for lactate utilization; expression is repressed by glucose and anaerobic conditions</t>
  </si>
  <si>
    <t>YFL020C</t>
  </si>
  <si>
    <t>PAU5</t>
  </si>
  <si>
    <t>Member of the seripauperin multigene family; encoded mainly in subtelomeric regions; induced during alcoholic fermentation; induced by low temperature and also by anaerobic conditions; negatively regulated by oxygen and repressed by heme</t>
  </si>
  <si>
    <t>YPL101W</t>
  </si>
  <si>
    <t>ELP4</t>
  </si>
  <si>
    <t>Subunit of hexameric RecA-like ATPase Elp456 Elongator subcomplex; which is required for modification of wobble nucleosides in tRNA; required for Elongator structural integrity</t>
  </si>
  <si>
    <t>YLR081W</t>
  </si>
  <si>
    <t>GAL2</t>
  </si>
  <si>
    <t>Galactose permease; required for utilization of galactose; also able to transport glucose</t>
  </si>
  <si>
    <t>YAL007C</t>
  </si>
  <si>
    <t>ERP2</t>
  </si>
  <si>
    <t>Member of the p24 family involved in ER to Golgi transport; similar to Emp24p and Erv25p; role in misfolded protein quality control; forms a heterotrimeric complex with Erp1p, Emp24p, and Erv25p; localized to COPII-coated vesicles; ERP2 has a paralog, ERP4, that arose from the whole genome duplication</t>
  </si>
  <si>
    <t>YBR201W</t>
  </si>
  <si>
    <t>DER1</t>
  </si>
  <si>
    <t>ER membrane protein that promotes export of misfolded polypeptides; required for ER-associated protein degradation of misfolded or unassembled proteins; initiates export of aberrant polypeptides from ER lumen by threading them into the ER membrane and routing them to Hrd1p for ubiquitylation; N- and C- termini protrude into the cytoplasm; similar to Dfm1p; homolog of mammalian derlin-1</t>
  </si>
  <si>
    <t>YER149C</t>
  </si>
  <si>
    <t>PEA2</t>
  </si>
  <si>
    <t>Coiled-coil 12S polarisome subunit; required for polarity establishment, apical bud growth, shmoo formation during mating, and filamentous differentiation; involved in the localization of Bni1p at sites of polarized growth, thereby controlling the polarized assembly of actin cables; role in apical growth affects diploid-specific bipolar bud site selection; retains Slt2p at the bud tip to regulate ER inheritance; role in low affinity Ca2+ influx and cell fusion during mating</t>
  </si>
  <si>
    <t>YHR193C</t>
  </si>
  <si>
    <t>EGD2</t>
  </si>
  <si>
    <t>Alpha subunit of the nascent polypeptide-associated complex (NAC); involved in protein sorting and translocation; associated with cytoplasmic ribosomes</t>
  </si>
  <si>
    <t>YNL009W</t>
  </si>
  <si>
    <t>IDP3</t>
  </si>
  <si>
    <t>Peroxisomal NADP-dependent isocitrate dehydrogenase; catalyzes oxidation of isocitrate to alpha-ketoglutarate with the formation of NADP(H+), required for growth on unsaturated fatty acids; IDP3 has a paralog, IDP2, that arose from the whole genome duplication</t>
  </si>
  <si>
    <t>YMR251W</t>
  </si>
  <si>
    <t>GTO3</t>
  </si>
  <si>
    <t>Omega class glutathione transferase; putative cytosolic localization</t>
  </si>
  <si>
    <t>YBR021W</t>
  </si>
  <si>
    <t>FUR4</t>
  </si>
  <si>
    <t>Plasma membrane localized uracil permease; expression is tightly regulated by uracil levels and environmental cues; conformational alterations induced by unfolding or substrate binding result in Rsp5p-mediated ubiquitination and degradation</t>
  </si>
  <si>
    <t>YDL213C</t>
  </si>
  <si>
    <t>NOP6</t>
  </si>
  <si>
    <t>rRNA-binding protein required for 40S ribosomal subunit biogenesis; contains an RNA recognition motif (RRM); hydrophilin essential to overcome the stress of the desiccation-rehydration process; NOP6 may be a fungal-specific gene as no homologs have been yet identified in higher eukaryotes</t>
  </si>
  <si>
    <t>YMR223W</t>
  </si>
  <si>
    <t>UBP8</t>
  </si>
  <si>
    <t>Ubiquitin-specific protease component of the SAGA acetylation complex; required for SAGA (Spt-Ada-Gcn5-Acetyltransferase)-mediated deubiquitination of histone H2B</t>
  </si>
  <si>
    <t>YDL101C</t>
  </si>
  <si>
    <t>DUN1</t>
  </si>
  <si>
    <t>Cell-cycle checkpoint serine-threonine kinase; required for DNA damage-induced transcription of certain target genes, phosphorylation of Rad55p and Sml1p, and transient G2/M arrest after DNA damage; Mec1p and Dun1p function in same pathway to regulate both dNTP pools and telomere length; also regulates postreplicative DNA repair</t>
  </si>
  <si>
    <t>YMR075C-A</t>
  </si>
  <si>
    <t>Dubious open reading frame; unlikely to encode a functional protein, based on available experimental and comparative sequence data; completely overlaps the verified ORF RCO1/YMR075W</t>
  </si>
  <si>
    <t>YMR158C-A</t>
  </si>
  <si>
    <t>Putative protein of unknown function; may contain a lipid attachment site; YMR158C-A is not an essential gene</t>
  </si>
  <si>
    <t>YNL013C</t>
  </si>
  <si>
    <t>Dubious open reading frame; unlikely to encode a functional protein, based on available experimental and comparative sequence data; partially overlaps the verified ORF HEF3/YNL014W</t>
  </si>
  <si>
    <t>YBL088C</t>
  </si>
  <si>
    <t>TEL1</t>
  </si>
  <si>
    <t>YML067C</t>
  </si>
  <si>
    <t>ERV41</t>
  </si>
  <si>
    <t>Protein localized to COPII-coated vesicles; forms a complex with Erv46p; involved in the membrane fusion stage of transport; has homology to human ERGIC2 (PTX1) protein</t>
  </si>
  <si>
    <t>YLR014C</t>
  </si>
  <si>
    <t>PPR1</t>
  </si>
  <si>
    <t>Zinc finger transcription factor; contains a Zn(2)-Cys(6) binuclear cluster domain, positively regulates transcription of URA1, URA3, URA4, and URA10, which are involved in de novo pyrimidine biosynthesis, in response to pyrimidine starvation; activity may be modulated by interaction with Tup1p</t>
  </si>
  <si>
    <t>YDR027C</t>
  </si>
  <si>
    <t>VPS54</t>
  </si>
  <si>
    <t>Component of the GARP (Golgi-associated retrograde protein) complex; GARP is required for the recycling of proteins from endosomes to the late Golgi, and for mitosis after DNA damage induced checkpoint arrest; potentially phosphorylated by Cdc28p; members of the GARP complex are Vps51p-Vps52p-Vps53p-Vps54p</t>
  </si>
  <si>
    <t>YDL049C</t>
  </si>
  <si>
    <t>KNH1</t>
  </si>
  <si>
    <t>Protein with similarity to Kre9p; Kre9p is involved in cell wall beta 1,6-glucan synthesis; overproduction suppresses growth defects of a kre9 null mutant; required for propionic acid resistance</t>
  </si>
  <si>
    <t>YLR199C</t>
  </si>
  <si>
    <t>PBA1</t>
  </si>
  <si>
    <t>Protein involved in 20S proteasome assembly; forms a heterodimer with Add66p that binds to proteasome precursors; interaction with Pba1p-Add66p may affect function of the mature proteasome and its role in maintaining respiratory metabolism; similar to human PAC1 constituent of the PAC1-PAC2 complex involved in proteasome assembly</t>
  </si>
  <si>
    <t>YAL008W</t>
  </si>
  <si>
    <t>FUN14</t>
  </si>
  <si>
    <t>YLR074C</t>
  </si>
  <si>
    <t>BUD20</t>
  </si>
  <si>
    <t>C2H2-type zinc finger protein required for ribosome assembly; shuttling factor which associates with pre-60S particles in the nucleus, accompanying them to the cytoplasm; cytoplasmic dissociation of Bud20p requires Drg1p; N-terminus harbors a nuclear localization signal (NLS) and a nuclear export signal (NES); cytoplasmic Bud20p is reimported by Kap123-dependent pathway; involved in bud-site selection; diploid mutants display a random budding pattern; similar to human ZNF593</t>
  </si>
  <si>
    <t>YDR360W</t>
  </si>
  <si>
    <t>OPI7</t>
  </si>
  <si>
    <t>Dubious open reading frame; unlikely to encode a functional protein, based on available experimental and comparative sequence data; partially overlaps verified gene VID21/YDR359C</t>
  </si>
  <si>
    <t>YLR209C</t>
  </si>
  <si>
    <t>PNP1</t>
  </si>
  <si>
    <t>Purine nucleoside phosphorylase; specifically metabolizes inosine and guanosine nucleosides; involved in the nicotinamide riboside salvage pathway</t>
  </si>
  <si>
    <t>YMR172W</t>
  </si>
  <si>
    <t>HOT1</t>
  </si>
  <si>
    <t>Transcription factor for glycerol biosynthetic genes; required for the transient induction of glycerol biosynthetic genes GPD1 and GPP2 in response to high osmolarity; targets Hog1p to osmostress responsive promoters; has similarity to Msn1p and Gcr1p</t>
  </si>
  <si>
    <t>YNL273W</t>
  </si>
  <si>
    <t>TOF1</t>
  </si>
  <si>
    <t>Subunit of a replication-pausing checkpoint complex; Tof1p-Mrc1p-Csm3p acts at the stalled replication fork to promote sister chromatid cohesion after DNA damage, facilitating gap repair of damaged DNA; interacts with the MCM helicase; relocalizes to the cytosol in response to hypoxia</t>
  </si>
  <si>
    <t>YDR102C</t>
  </si>
  <si>
    <t>Dubious open reading frame; unlikely to encode a functional protein, based on available experimental and comparative sequence data; homozygous diploid deletion strain exhibits high budding index</t>
  </si>
  <si>
    <t>YEL003W</t>
  </si>
  <si>
    <t>GIM4</t>
  </si>
  <si>
    <t>Subunit of the heterohexameric cochaperone prefoldin complex; complex binds specifically to cytosolic chaperonin and transfers target proteins to it</t>
  </si>
  <si>
    <t>YNL271C</t>
  </si>
  <si>
    <t>BNI1</t>
  </si>
  <si>
    <t>Formin; polarisome component; nucleates the formation of linear actin filaments, involved in cell processes such as budding and mitotic spindle orientation which require the formation of polarized actin cables, functionally redundant with BNR1</t>
  </si>
  <si>
    <t>YLR017W</t>
  </si>
  <si>
    <t>MEU1</t>
  </si>
  <si>
    <t>Methylthioadenosine phosphorylase (MTAP); catalyzes the initial step in the methionine salvage pathway; affects polyamine biosynthesis through regulation of ornithine decarboxylase (Spe1p) activity; regulates ADH2 gene expression</t>
  </si>
  <si>
    <t>YNL184C</t>
  </si>
  <si>
    <t>YDR284C</t>
  </si>
  <si>
    <t>DPP1</t>
  </si>
  <si>
    <t>Diacylglycerol pyrophosphate (DGPP) phosphatase; zinc-regulated vacuolar membrane-associated lipid phosphatase, dephosphorylates DGPP to phosphatidate (PA) and Pi, then PA to diacylglycerol; involved in lipid signaling and cell metabolism</t>
  </si>
  <si>
    <t>YER103W</t>
  </si>
  <si>
    <t>SSA4</t>
  </si>
  <si>
    <t>Heat shock protein that is highly induced upon stress; plays a role in SRP-dependent cotranslational protein-membrane targeting and translocation; member of the HSP70 family; cytoplasmic protein that concentrates in nuclei upon starvation; SSA4 has a paralog, SSA3, that arose from the whole genome duplication</t>
  </si>
  <si>
    <t>YHL005C</t>
  </si>
  <si>
    <t>Dubious open reading frame; unlikely to encode a functional protein, based on available experimental and comparative sequence data; partially overlaps the verified ORF YHL004W</t>
  </si>
  <si>
    <t>YDR389W</t>
  </si>
  <si>
    <t>SAC7</t>
  </si>
  <si>
    <t>GTPase activating protein (GAP) for Rho1p; regulator of a Tor2p-mediated, Rho1p GTPase switch that controls organization of the actin cytoskeleton; negative regulator of the RHO1-PKC1-MAPK cell integrity (CWI) and membrane fluidity homeostasis signaling pathways; potential Cdc28p substrate; SAC7 has a paralog, BAG7, that arose from the whole genome duplication</t>
  </si>
  <si>
    <t>YOL099C</t>
  </si>
  <si>
    <t>Dubious open reading frame; unlikely to encode a functional protein, based on available experimental and comparative sequence data; partially overlaps verified gene PKH2/YOL100W; may interact with ribosomes</t>
  </si>
  <si>
    <t>YOR083W</t>
  </si>
  <si>
    <t>WHI5</t>
  </si>
  <si>
    <t>Repressor of G1 transcription; binds to SCB binding factor (SBF) at SCB target promoters in early G1; phosphorylation of Whi5p by the CDK, Cln3p/Cdc28p relieves repression and promoter binding by Whi5; periodically expressed in G1; WHI5 has a paralog, SRL3, that arose from the whole genome duplication</t>
  </si>
  <si>
    <t>YPL147W</t>
  </si>
  <si>
    <t>PXA1</t>
  </si>
  <si>
    <t>Subunit of a heterodimeric peroxisomal ABC transport complex; required for import of long-chain fatty acids into peroxisomes; similarity to human adrenoleukodystrophy transporter ABCD1 and ABCD2 and ALD-related proteins; mutations in ABCD1 cause X-linked adrenoleukodystrophy (X-ALD), a peroxisomal disorder; complex also includes Pxa2p</t>
  </si>
  <si>
    <t>YPR076W</t>
  </si>
  <si>
    <t>YDR111C</t>
  </si>
  <si>
    <t>ALT2</t>
  </si>
  <si>
    <t>Catalytically inactive alanine transaminase; expression is repressed in the presence of alanine and repression is mediated by Nrg1p; ALT2 has a paralog, ALT1, that arose from the whole genome duplication</t>
  </si>
  <si>
    <t>YDL131W</t>
  </si>
  <si>
    <t>LYS21</t>
  </si>
  <si>
    <t>Homocitrate synthase isozyme; catalyzes the condensation of acetyl-CoA and alpha-ketoglutarate to form homocitrate, which is the first step in the lysine biosynthesis pathway; LYS21 has a paralog, LYS20, that arose from the whole genome duplication</t>
  </si>
  <si>
    <t>YFL056C</t>
  </si>
  <si>
    <t>AAD6</t>
  </si>
  <si>
    <t>YDR076W</t>
  </si>
  <si>
    <t>RAD55</t>
  </si>
  <si>
    <t>Protein that stimulates strand exchange; stimulates strand exchange by stabilizing the binding of Rad51p to single-stranded DNA; involved in the recombinational repair of double-strand breaks in DNA during vegetative growth and meiosis; forms heterodimer with Rad57p</t>
  </si>
  <si>
    <t>YBR163W</t>
  </si>
  <si>
    <t>EXO5</t>
  </si>
  <si>
    <t>Mitochondrial 5'-3' exonuclease and sliding exonuclease; required for mitochondrial genome maintenance; distantly related to the RecB nuclease domain of bacterial RecBCD recombinases; may be regulated by the transcription factor Ace2</t>
  </si>
  <si>
    <t>YDL127W</t>
  </si>
  <si>
    <t>PCL2</t>
  </si>
  <si>
    <t>Cyclin, interacts with cyclin-dependent kinase Pho85p; member of the Pcl1,2-like subfamily, involved in the regulation of polarized growth and morphogenesis and progression through the cell cycle; localizes to sites of polarized cell growth; PCL2 has a paralog, PCL9, that arose from the whole genome duplication</t>
  </si>
  <si>
    <t>YGR192C</t>
  </si>
  <si>
    <t>TDH3</t>
  </si>
  <si>
    <t>Glyceraldehyde-3-phosphate dehydrogenase (GAPDH), isozyme 3; involved in glycolysis and gluconeogenesis; tetramer that catalyzes the reaction of glyceraldehyde-3-phosphate to 1,3 bis-phosphoglycerate; detected in the cytoplasm and cell wall; GAPDH-derived antimicrobial peptides secreted by S. cerevisiae are active against a wide variety of wine-related yeasts and bateria; TDH3 has a paralog, TDH2, that arose from the whole genome duplication</t>
  </si>
  <si>
    <t>YGR205W</t>
  </si>
  <si>
    <t>TDA10</t>
  </si>
  <si>
    <t>ATP-binding protein of unknown function; crystal structure resembles that of E.coli pantothenate kinase and other small kinases; null mutant is sensitive to expression of the top1-T722A allele</t>
  </si>
  <si>
    <t>YHR059W</t>
  </si>
  <si>
    <t>FYV4</t>
  </si>
  <si>
    <t>YGL057C</t>
  </si>
  <si>
    <t>GEP7</t>
  </si>
  <si>
    <t>Protein of unknown function; null mutant exhibits a respiratory growth defect and synthetic interactions with prohibitin (phb1) and gem1; authentic, non-tagged protein is detected in highly purified mitochondria in high-throughput studies</t>
  </si>
  <si>
    <t>YBL002W</t>
  </si>
  <si>
    <t>HTB2</t>
  </si>
  <si>
    <t>YGR247W</t>
  </si>
  <si>
    <t>CPD1</t>
  </si>
  <si>
    <t>Cyclic nucleotide phosphodiesterase; hydrolyzes ADP-ribose 1'', 2''-cyclic phosphate to ADP-ribose 1''-phosphate; may have a role in tRNA splicing; no detectable phenotype is conferred by null mutation or by overexpression; protein abundance increases in response to DNA replication stress</t>
  </si>
  <si>
    <t>YMR172C-A</t>
  </si>
  <si>
    <t>Dubious open reading frame; unlikely to encode a functional protein, based on available experimental and comparative sequence data; almost completely overlaps 3' end of ORF HOT1/YMR172W</t>
  </si>
  <si>
    <t>YOR082C</t>
  </si>
  <si>
    <t>Dubious open reading frame; unlikely to encode a functional protein, based on available experimental and comparative sequence data; partially overlaps the verified gene YOR083W</t>
  </si>
  <si>
    <t>YHR140W</t>
  </si>
  <si>
    <t>Putative integral membrane protein of unknown function</t>
  </si>
  <si>
    <t>YBR184W</t>
  </si>
  <si>
    <t>Putative protein of unknown function; YBR184W is not an essential gene</t>
  </si>
  <si>
    <t>YGR220C</t>
  </si>
  <si>
    <t>MRPL9</t>
  </si>
  <si>
    <t>YPR064W</t>
  </si>
  <si>
    <t>YNL008C</t>
  </si>
  <si>
    <t>ASI3</t>
  </si>
  <si>
    <t>Putative integral membrane E3 ubiquitin ligase; acts with Asi1p and Asi2p to ensure the fidelity of SPS-sensor signalling by maintaining the dormant repressed state of gene expression in the absence of inducing signals; ASI3 has a paralog, ASI1, that arose from the whole genome duplication</t>
  </si>
  <si>
    <t>YDR066C</t>
  </si>
  <si>
    <t>RTR2</t>
  </si>
  <si>
    <t>Protein of unknown function; exhibits genetic interactions with Rtr1p; green fluorescent protein (GFP)-fusion protein localizes to the cytoplasm; YDR066C is not an essential gene; relocalizes from nucleus to cytoplasmic foci upon DNA replication stress; RTR2 has a paralog, RTR1, that arose from the whole genome duplication</t>
  </si>
  <si>
    <t>YDR276C</t>
  </si>
  <si>
    <t>PMP3</t>
  </si>
  <si>
    <t>YBL094C</t>
  </si>
  <si>
    <t>Dubious open reading frame; unlikely to encode a functional protein, based on available experimental and comparative sequence data; partially overlaps uncharacterized ORF YBL095W</t>
  </si>
  <si>
    <t>YJR124C</t>
  </si>
  <si>
    <t>Putative protein of unknown function; expression induced under calcium shortage</t>
  </si>
  <si>
    <t>YLR279W</t>
  </si>
  <si>
    <t>YGR201C</t>
  </si>
  <si>
    <t>YDL176W</t>
  </si>
  <si>
    <t>Protein of unknown function; predicted by computational methods to be involved in fructose-1,6-bisphosphatase (Fbp1p) degradation; interacts with components of the GID complex; YDL176W is not an essential gene</t>
  </si>
  <si>
    <t>YGL035C</t>
  </si>
  <si>
    <t>MIG1</t>
  </si>
  <si>
    <t>YML066C</t>
  </si>
  <si>
    <t>SMA2</t>
  </si>
  <si>
    <t>Meiosis-specific prospore membrane protein; required to produce bending force necessary for proper assembly of the prospore membrane during sporulation</t>
  </si>
  <si>
    <t>YHR079C-A</t>
  </si>
  <si>
    <t>SAE3</t>
  </si>
  <si>
    <t>Meiosis-specific protein involved in meiotic recombination; involved in DMC1-dependent meiotic recombination; forms heterodimer with Mei5p; proposed to be an assembly factor for Dmc1p</t>
  </si>
  <si>
    <t>UBX (ubiquitin regulatory X) domain-containing protein; regulates Glc7p phosphatase activity and interacts with Cdc48p; interacts with ubiquitylated proteins in vivo and is required for degradation of a ubiquitylated model substrate</t>
  </si>
  <si>
    <t>YBL066C</t>
  </si>
  <si>
    <t>SEF1</t>
  </si>
  <si>
    <t>Putative transcription factor; has homolog in Kluyveromyces lactis</t>
  </si>
  <si>
    <t>YBL067C</t>
  </si>
  <si>
    <t>UBP13</t>
  </si>
  <si>
    <t>Ubiquitin-specific protease that cleaves Ub-protein fusions; UBP13 has a paralog, UBP9, that arose from the whole genome duplication</t>
  </si>
  <si>
    <t>YKR064W</t>
  </si>
  <si>
    <t>OAF3</t>
  </si>
  <si>
    <t>Putative transcriptional repressor with Zn(2)-Cys(6) finger; negatively regulates transcription in response to oleate levels, based on mutant phenotype and localization to oleate-responsive promoters; the authentic, non-tagged protein is detected in highly purified mitochondria in high-throughput studies; forms nuclear foci upon DNA replication stress</t>
  </si>
  <si>
    <t>YNL210W</t>
  </si>
  <si>
    <t>MER1</t>
  </si>
  <si>
    <t>mRNA-binding protein required for meiosis-specific mRNA splicing; required for chromosome pairing and meiotic recombination; Mer1p regulon embraces four essential meiotic pre-mRNAs: REC107, HFM1, AMA1 and SPO22</t>
  </si>
  <si>
    <t>Histone chaperone; involved in regulation of chromatin structure in both transcribed and silenced chromosomal regions; affects transcriptional elongation; has a role in regulation of Ty1 transposition</t>
  </si>
  <si>
    <t>YNL199C</t>
  </si>
  <si>
    <t>GCR2</t>
  </si>
  <si>
    <t>Transcriptional activator of genes involved in glycolysis; interacts and functions with the DNA-binding protein Gcr1p</t>
  </si>
  <si>
    <t>Dubious open reading frame; unlikely to encode a functional protein, based on available experimental and comparative sequence data; predicted protein contains a peroxisomal targeting signal</t>
  </si>
  <si>
    <t>YFR046C</t>
  </si>
  <si>
    <t>CNN1</t>
  </si>
  <si>
    <t>Kinetochore protein; associated with the essential kinetochore proteins Nnf1p and Spc24p; phosphorylated by Clb5-Cdk1, Mps1p, Ipl1p and to a lesser extent by Clb2-Cdk1; localizes to the lower region of the Ndc80 complex during anaphase and regulates KMN activity by inhibiting the Mtw1 and Spc105 complexes from binding to the Ndc80 complex; similar to metazoan CENP-T</t>
  </si>
  <si>
    <t>Component of autophagosomes and Cvt vesicles; unique ubiquitin-like protein whose &amp;#65532;conjugation target is the lipid phosphatidylethanolamine (PE); Atg8p-PE is anchored to membranes, is involved in phagophore expansion, and may mediate membrane fusion during autophagosome formation; deconjugation of Atg8p-PE is required for efficient autophagosome biogenesis</t>
  </si>
  <si>
    <t>Outer kinetochore protein required for chromosome stability; involved in new kinetochore assembly and sister chromatid cohesion; peripheral component of the Ctf19 kinetochore complex that interacts with Ctf19p, Ctf3p, Iml3p and Mif2p; orthologous to human centromere constitutive-associated network (CCAN) subunit CENP-N and fission yeast mis15</t>
  </si>
  <si>
    <t>Hydrophilin essential in dessication-rehydration process; cell wall protein; contains a putative GPI-attachment site</t>
  </si>
  <si>
    <t>YFR056C</t>
  </si>
  <si>
    <t>Dubious open reading frame; unlikely to encode a functional protein, based on available experimental and comparative sequence data; partially overlaps the uncharacterized gene YFR055W</t>
  </si>
  <si>
    <t>YFR057W</t>
  </si>
  <si>
    <t>YBL087C</t>
  </si>
  <si>
    <t>RPL23A</t>
  </si>
  <si>
    <t>Ribosomal 60S subunit protein L23A; homologous to mammalian ribosomal protein L23 and bacterial L14; RPL23A has a paralog, RPL23B, that arose from the whole genome duplication</t>
  </si>
  <si>
    <t>YGR219W</t>
  </si>
  <si>
    <t>Dubious open reading frame; unlikely to encode a functional protein, based on available experimental and comparative sequence data; partially overlaps the verified ORF MRPL9/YGR220C</t>
  </si>
  <si>
    <t>Protein kinase primarily involved in telomere length regulation; contributes to cell cycle checkpoint control in response to DNA damage; functionally redundant with Mec1p; regulates P-body formation induced by replication stress; homolog of human ataxia-telangiectasia mutated (ATM) gene, the gene responsible for ataxia telangiectasia (AT) (OMIM 607585)</t>
  </si>
  <si>
    <t>YBL090W</t>
  </si>
  <si>
    <t>MRP21</t>
  </si>
  <si>
    <t>Mitochondrial ribosomal protein of the small subunit; MRP21 exhibits genetic interactions with mutations in the COX2 and COX3 mRNA 5'-untranslated leader sequences</t>
  </si>
  <si>
    <t>YGR222W</t>
  </si>
  <si>
    <t>PET54</t>
  </si>
  <si>
    <t>Mitochondrial inner membrane protein; binds to the 5' UTR of the COX3 mRNA to activate its translation together with Pet122p and Pet494p; also binds to the COX1 Group I intron AI5 beta to facilitate exon ligation during splicing</t>
  </si>
  <si>
    <t>YBL091C</t>
  </si>
  <si>
    <t>MAP2</t>
  </si>
  <si>
    <t>Methionine aminopeptidase; catalyzes the cotranslational removal of N-terminal methionine from nascent polypeptides; function is partially redundant with that of Map1p</t>
  </si>
  <si>
    <t>YGR223C</t>
  </si>
  <si>
    <t>HSV2</t>
  </si>
  <si>
    <t>Phosphatidylinositol 3,5-bisphosphate-binding protein; plays a role in micronucleophagy; belongs to the PROPPIN family of proteins; predicted to fold as a seven-bladed beta-propeller; displays punctate cytoplasmic localization</t>
  </si>
  <si>
    <t>YGR224W</t>
  </si>
  <si>
    <t>AZR1</t>
  </si>
  <si>
    <t>Plasma membrane transporter of the major facilitator superfamily; involved in resistance to azole drugs such as ketoconazole and fluconazole</t>
  </si>
  <si>
    <t>Activator of meiotic anaphase promoting complex (APC/C); Cdc20p family member; required for initiation of spore wall assembly; required for Clb1p degradation during meiosis</t>
  </si>
  <si>
    <t>YNL180C</t>
  </si>
  <si>
    <t>RHO5</t>
  </si>
  <si>
    <t>Non-essential small GTPase of the Rho/Rac family of Ras-like proteins; likely involved in protein kinase C (Pkc1p)-dependent signal transduction pathway that controls cell integrity</t>
  </si>
  <si>
    <t>YNL177C</t>
  </si>
  <si>
    <t>MRPL22</t>
  </si>
  <si>
    <t>YNL176C</t>
  </si>
  <si>
    <t>TDA7</t>
  </si>
  <si>
    <t>Cell cycle-regulated gene of unknown function; promoter bound by Fkh2p; null mutant is sensitive to expression of the top1-T722A allele; TDA7 has a paralog, YDL211C, that arose from the whole genome duplication</t>
  </si>
  <si>
    <t>YDR268W</t>
  </si>
  <si>
    <t>MSW1</t>
  </si>
  <si>
    <t>Mitochondrial tryptophanyl-tRNA synthetase</t>
  </si>
  <si>
    <t>YNL173C</t>
  </si>
  <si>
    <t>MDG1</t>
  </si>
  <si>
    <t>Plasma membrane protein; involved in G-protein mediated pheromone signaling pathway; overproduction suppresses bem1 mutations; MDG1 has a paralog, CRP1, that arose from the whole genome duplication</t>
  </si>
  <si>
    <t>YNL170W</t>
  </si>
  <si>
    <t>Protein of unknown function; ORF exhibits genomic organization compatible with a translational readthrough-dependent mode of expression; BSC2 has a paralog, IRC23, that arose from the whole genome duplication</t>
  </si>
  <si>
    <t>Small plasma membrane protein; related to a family of plant polypeptides that are overexpressed under high salt concentration or low temperature; not essential for viability; deletion causes hyperpolarization of the plasma membrane potential</t>
  </si>
  <si>
    <t>YGL007W</t>
  </si>
  <si>
    <t>BRP1</t>
  </si>
  <si>
    <t>Dubious ORF located in the upstream region of PMA1; deletion leads to polyamine resistance due to downregulation of PMA1</t>
  </si>
  <si>
    <t>YGR230W</t>
  </si>
  <si>
    <t>BNS1</t>
  </si>
  <si>
    <t>Protein of unknown function; overexpression bypasses need for Spo12p, but not required for meiosis; BNS1 has a paralog, SPO12, that arose from the whole genome duplication</t>
  </si>
  <si>
    <t>MOS2</t>
  </si>
  <si>
    <t>Mitochondrial inner membrane protein; non-essential component of the mitochondrial inner membrane organizing system (MINOS, MitOS, or MICOS), a scaffold-like structure on the intermembrane space side of the inner membrane which has a role in the maintenance of crista junctions and inner membrane architecture</t>
  </si>
  <si>
    <t>YGL021W</t>
  </si>
  <si>
    <t>ALK1</t>
  </si>
  <si>
    <t>Protein kinase; accumulation and phosphorylation are periodic during the cell cycle; phosphorylated in response to DNA damage; contains characteristic motifs for degradation via the APC pathway; ALK1 has a paralog, ALK2, that arose from the whole genome duplication; similar to mammalian haspins</t>
  </si>
  <si>
    <t>Protein with a role in the ubiquitin-proteasome pathway; binds to Cdc48p and the proteasome; interacts with ubiquitylated proteins; contains a DHHC domain and an AN1-type zinc finger; predicted to have thiol-disulfide oxidoreductase active site; transcriptionally regulated by Rpn4p along with proteasome subunit genes; putative ortholog of human AIRAP, which stimulates proteasome activity in response to arsenic; protein abundance increases under DNA replication stress</t>
  </si>
  <si>
    <t>Ribonuclease H2 subunit; required for RNase H2 activity; related to human AGS2 that causes Aicardi-Goutieres syndrome</t>
  </si>
  <si>
    <t>YNL154C</t>
  </si>
  <si>
    <t>YCK2</t>
  </si>
  <si>
    <t>Palmitoylated plasma membrane-bound casein kinase I isoform; shares redundant functions with Yck1p in morphogenesis, proper septin assembly, endocytic trafficking, and glucose sensing; stabilized by Sod1p binding in the presence of glucose and oxygen, causing glucose repression of respiratory metabolism; YCK2 has a paralog, YCK1, that arose from the whole genome duplication</t>
  </si>
  <si>
    <t>YNL148C</t>
  </si>
  <si>
    <t>ALF1</t>
  </si>
  <si>
    <t>Alpha-tubulin folding protein; similar to mammalian cofactor B; Alf1p-GFP localizes to cytoplasmic microtubules; required for the folding of alpha-tubulin and may play an additional role in microtubule maintenance</t>
  </si>
  <si>
    <t>Putative protein of unknown function; localizes to the inner mitochondrial membrane with the C terminus facing the intermembrane space; ortholog of human RMND1, mutation in which is implicated in infantile encephaloneuromyopathy and defective mitochondrial translation</t>
  </si>
  <si>
    <t>3'-5' DNA helicase that has DNA strand annealing activity; helicase activity is stimulated by fork structure and 3'-tail length of substrates; belongs to the widely conserved RecQ family of proteins which are involved in maintaining genomic integrity; similar to the human RecQ4p implicated in Rothmund-Thomson syndrome (RTS)</t>
  </si>
  <si>
    <t>YGL027C</t>
  </si>
  <si>
    <t>CWH41</t>
  </si>
  <si>
    <t>Processing alpha glucosidase I; ER type II integral membrane N-glycoprotein involved in assembly of cell wall beta 1,6 glucan and asparagine-linked protein glycosylation; also involved in ER protein quality control and sensing of ER stress</t>
  </si>
  <si>
    <t>YGR244C</t>
  </si>
  <si>
    <t>LSC2</t>
  </si>
  <si>
    <t>Beta subunit of succinyl-CoA ligase; succinyl-CoA ligase is a mitochondrial enzyme of the TCA cycle that catalyzes the nucleotide-dependent conversion of succinyl-CoA to succinate</t>
  </si>
  <si>
    <t>YGL028C</t>
  </si>
  <si>
    <t>SCW11</t>
  </si>
  <si>
    <t>Cell wall protein with similarity to glucanases; may play a role in conjugation during mating based on its regulation by Ste12p</t>
  </si>
  <si>
    <t>YBL001C</t>
  </si>
  <si>
    <t>ECM15</t>
  </si>
  <si>
    <t>Non-essential protein of unknown function; likely exists as tetramer, may be regulated by the binding of small-molecule ligands (possibly sulfate ions), may have a role in yeast cell-wall biogenesis</t>
  </si>
  <si>
    <t>Meiosis-specific protein that localizes to chromosomes; preventing synapsis between nonhomologous chromosomes and ensuring synapsis between homologs; complexes with Mnd1p to promote homolog pairing and meiotic double-strand break repair</t>
  </si>
  <si>
    <t>Histone H2B; core histone protein required for chromatin assembly and chromosome function; nearly identical to HTB1; Rad6p-Bre1p-Lge1p mediated ubiquitination regulates transcriptional activation, meiotic DSB formation and H3 methylation</t>
  </si>
  <si>
    <t>YBL003C</t>
  </si>
  <si>
    <t>HTA2</t>
  </si>
  <si>
    <t>Histone H2A; core histone protein required for chromatin assembly and chromosome function; one of two nearly identical (see also HTA1) subtypes; DNA damage-dependent phosphorylation by Mec1p facilitates DNA repair; acetylated by Nat4p</t>
  </si>
  <si>
    <t>Transcription factor involved in glucose repression; sequence specific DNA binding protein containing two Cys2His2 zinc finger motifs; regulated by the SNF1 kinase and the GLC7 phosphatase; regulates filamentous growth along with Mig2p in response to glucose depletion</t>
  </si>
  <si>
    <t>YBL005W</t>
  </si>
  <si>
    <t>PDR3</t>
  </si>
  <si>
    <t>Transcriptional activator of the pleiotropic drug resistance network; regulates expression of ATP-binding cassette (ABC) transporters through binding to cis-acting PDRE sites (PDR responsive elements); post-translationally up-regulated in cells lacking functional mitochondrial genome; involved in diauxic shift; relative distribution to nucleus increases upon DNA replication stress; PDR3 has a paralog, PDR1, that arose from the whole genome duplication</t>
  </si>
  <si>
    <t>YBL006C</t>
  </si>
  <si>
    <t>LDB7</t>
  </si>
  <si>
    <t>Component of the RSC chromatin remodeling complex; interacts with Rsc3p, Rsc30p, Npl6p, and Htl1p to form a module important for a broad range of RSC functions</t>
  </si>
  <si>
    <t>YDR297W</t>
  </si>
  <si>
    <t>SUR2</t>
  </si>
  <si>
    <t>Sphinganine C4-hydroxylase; catalyses the conversion of sphinganine to phytosphingosine in sphingolipid biosyntheis</t>
  </si>
  <si>
    <t>YKL214C</t>
  </si>
  <si>
    <t>YRA2</t>
  </si>
  <si>
    <t>Member of the REF (RNA and export factor binding proteins) family; when overexpressed, can substitute for the function of Yra1p in export of poly(A)+ mRNA from the nucleus</t>
  </si>
  <si>
    <t>YDR300C</t>
  </si>
  <si>
    <t>PRO1</t>
  </si>
  <si>
    <t>Gamma-glutamyl kinase; catalyzes the first step in proline biosynthesis; PRO1 has a paralog, YHR033W, that arose from the whole genome duplication</t>
  </si>
  <si>
    <t>YKL221W</t>
  </si>
  <si>
    <t>MCH2</t>
  </si>
  <si>
    <t>YDR306C</t>
  </si>
  <si>
    <t>F-box protein of unknown function; interacts with Sgt1p via a Leucine-Rich Repeat (LRR) domain</t>
  </si>
  <si>
    <t>YKR003W</t>
  </si>
  <si>
    <t>OSH6</t>
  </si>
  <si>
    <t>Member of an oxysterol-binding protein family; overlapping, redundant functions in sterol metabolism and which collectively perform a function essential for viability; GFP-fusion protein localizes to the cell periphery; overexpression extends lifespan by promoting vacuolar fusion; OSH6 has a paralog, OSH7, that arose from the whole genome duplication</t>
  </si>
  <si>
    <t>Protein kinase; accumulation and phosphorylation are periodic during the cell cycle; phosphorylated in response to DNA damage; contains characteristic motifs for degradation via the APC pathway; ALK2 has a paralog, ALK1, that arose from the whole genome duplication; similar to mammalian haspins</t>
  </si>
  <si>
    <t>Mitogen-activated serine/threonine protein kinase involved in mating; phosphoactivated by Ste7p; substrates include Ste12p, Far1p, Bni1p, Sst2p; inhibits invasive growth during mating by phosphorylating Tec1p, promoting its degradation</t>
  </si>
  <si>
    <t>YGL054C</t>
  </si>
  <si>
    <t>ERV14</t>
  </si>
  <si>
    <t>COPII-coated vesicle protein; involved in vesicle formation and incorporation of specific secretory cargo; required for the delivery of bud-site selection protein Axl2p to cell surface; related to Drosophila cornichon; ERV14 has a paralog, ERV15, that arose from the whole genome duplication</t>
  </si>
  <si>
    <t>YBL022C</t>
  </si>
  <si>
    <t>PIM1</t>
  </si>
  <si>
    <t>ATP-dependent Lon protease; involved in degradation of misfolded proteins in mitochondria; required for biogenesis and maintenance of mitochondria</t>
  </si>
  <si>
    <t>YKR006C</t>
  </si>
  <si>
    <t>MRPL13</t>
  </si>
  <si>
    <t>Mitochondrial ribosomal protein of the large subunit; not essential for mitochondrial translation</t>
  </si>
  <si>
    <t>YKR011C</t>
  </si>
  <si>
    <t>Protein of unknown function; green fluorescent protein (GFP)-fusion protein localizes to the nucleus; protein abundance increases in response to DNA replication stress</t>
  </si>
  <si>
    <t>Component of the kinetochore sub-complex COMA; COMA (Ctf19p, Okp1p, Mcm21p, Ame1p) bridges kinetochore subunits in contact with centromeric DNA with subunits bound to microtubules during kinetochore assembly; involved in minichromosome maintenance; orthologous to human centromere constitutive-associated network (CCAN) subunit CENP-O and fission yeast mal2</t>
  </si>
  <si>
    <t>FCJ1</t>
  </si>
  <si>
    <t>Mitochondrial inner membrane protein, ortholog of mammalian mitofilin; involved in import of intermembrane space (IMS) proteins, probably by positioning Mia40p relative to the TOM complex to receive incoming proteins; also has an essential role in the maintenance of crista junctions and inner membrane architecture, as a component of the mitochondrial inner membrane organizing system (MICOS, MitOS or MINOS), a scaffold-like structure on the IMS side of the inner membrane</t>
  </si>
  <si>
    <t>YBL025W</t>
  </si>
  <si>
    <t>RRN10</t>
  </si>
  <si>
    <t>Protein involved in promoting high level transcription of rDNA; subunit of UAF (upstream activation factor) for RNA polymerase I</t>
  </si>
  <si>
    <t>Mitochondrial ATP-dependent RNA helicase of the DEAD-box family; plays an essential role in mitochondrial function</t>
  </si>
  <si>
    <t>Mitochondrial ribosomal protein of the large subunit; homologous to bacterial L16 ribosomal protein</t>
  </si>
  <si>
    <t>Ribosomal 60S subunit protein L7A; contains a conserved C-terminal Nucleic acid Binding Domain (NDB2); homologous to mammalian ribosomal protein L7 and bacterial L30; RPL7A has a paralog, RPL7B, that arose from the whole genome duplication</t>
  </si>
  <si>
    <t>Putative ATP-dependent RNA helicase of the DEAD-box family; involved in ribosomal biogenesis; essential for growth under anaerobic conditions</t>
  </si>
  <si>
    <t>Alpha subunit of the translation initiation factor eIF2B; the guanine-nucleotide exchange factor for eIF2; activity subsequently regulated by phosphorylated eIF2; first identified as a positive regulator of GCN4 expression</t>
  </si>
  <si>
    <t>Swi2/Snf2-related ATPase; structural component of the SWR1 complex, which exchanges histone variant H2AZ (Htz1p) for chromatin-bound histone H2A; relocalizes to the cytosol in response to hypoxia</t>
  </si>
  <si>
    <t>Karyopherin; involved in nuclear import and export of proteins, including import of replication protein A and export of Far1p and transcription factors Swi6p, Msn2p, and Pho4p; required for re-export of mature tRNAs after their retrograde import from the cytoplasm; exportin-5 homolog</t>
  </si>
  <si>
    <t>YDR337W</t>
  </si>
  <si>
    <t>MRPS28</t>
  </si>
  <si>
    <t>YIL005W</t>
  </si>
  <si>
    <t>EPS1</t>
  </si>
  <si>
    <t>ER protein with chaperone and co-chaperone activity; involved in retention of resident ER proteins; has a role in recognizing proteins targeted for ER-associated degradation (ERAD), member of the protein disulfide isomerase family</t>
  </si>
  <si>
    <t>Rab family GTPase; Ras-like GTP binding protein involved in the secretory pathway, required for fusion of endosome-derived vesicles with the late Golgi, maturation of the vacuolar carboxypeptidase Y; has similarity to the human GTPase, Rab6</t>
  </si>
  <si>
    <t>Protein component of the synaptonemal complex axial elements; involved in chromosome segregation during the first meiotic division; critical for coupling checkpoint signaling to SC formation; interacts with Hop1p, Mec3p and Ddc1p</t>
  </si>
  <si>
    <t>Dubious open reading frame; unlikely to encode a functional protein, based on available experimental and comparative sequence data; partially overlaps the verified gene VPS64; computationally predicted to have thiol-disulfide oxidoreductase activity</t>
  </si>
  <si>
    <t>Protein component of the small (40S) ribosomal subunit; homologous to mammalian ribosomal protein S28, no bacterial homolog; RPS28B has a paralog, RPS28A, that arose from the whole genome duplication</t>
  </si>
  <si>
    <t>Component of the Rpd3L histone deacetylase complex; key transcriptional regulator of early meiotic genes, binds URS1 upstream regulatory sequence, couples metabolic responses to nutritional cues with initiation and progression of meiosis, forms complex with Ime1p</t>
  </si>
  <si>
    <t>Protein involved in resistance to dessication stress; Stf2p exhibits antioxidant properties, and its overexpression prevents ROS accumulation and apoptosis; binds to F0 sector of mitochondrial F1F0 ATPase in vitro and may modulate the inhibitory action of Inh1p and Stf1p; protein abundance increases in response to DNA replication stress; STF2 has a paralog, TMA10, that arose from the whole genome duplication</t>
  </si>
  <si>
    <t>YPR134W</t>
  </si>
  <si>
    <t>MSS18</t>
  </si>
  <si>
    <t>Nuclear encoded protein needed for splicing of mitochondrial intron; required for efficient splicing of mitochondrial COX1 aI5beta intron; mss18 mutations block cleavage of 5' exon - intron junction; phenotype of intronless strain suggests additional functions</t>
  </si>
  <si>
    <t>Histone H2A; core histone protein required for chromatin assembly and chromosome function; one of two nearly identical subtypes (see also HTA2); DNA damage-dependent phosphorylation by Mec1p facilitates DNA repair; acetylated by Nat4p</t>
  </si>
  <si>
    <t>YDR234W</t>
  </si>
  <si>
    <t>LYS4</t>
  </si>
  <si>
    <t>Homoaconitase; catalyzes the conversion of homocitrate to homoisocitrate, which is a step in the lysine biosynthesis pathway</t>
  </si>
  <si>
    <t>Putative protein of unknown function; green fluorescent protein (GFP)-fusion protein localizes to the cytoplasm and is induced in response to the DNA-damaging agent MMS</t>
  </si>
  <si>
    <t>Protein involved in 3' mRNA processing; interacts with Ref2p; potential Cdc28p substrate</t>
  </si>
  <si>
    <t>Dubious open reading frame; unlikely to encode a functional protein, based on available experimental and comparative sequence data; partially overlaps the dubious ORFs YPR169W-A and YPR170W-B</t>
  </si>
  <si>
    <t>Component of the p24 complex; binds to GPI anchor proteins and mediates their efficient transport from the ER to the Golgi; integral membrane protein that associates with endoplasmic reticulum-derived COPII-coated vesicles</t>
  </si>
  <si>
    <t>Tetrameric histone acetyltransferase; has similarity to Gcn5p, Hat1p, Elp3p, and Hpa3p; acetylates histones H3 and H4 in vitro and exhibits autoacetylation activity</t>
  </si>
  <si>
    <t>Kinesin-related motor protein involved in mitotic spindle positioning</t>
  </si>
  <si>
    <t>Pyrimidine nucleotidase; overexpression suppresses the 6-AU sensitivity of transcription elongation factor S-II, as well as resistance to other pyrimidine derivatives; SDT1 has a paralog, PHM8, that arose from the whole genome duplication</t>
  </si>
  <si>
    <t>Subunit of the RecQ (Sgs1p) - Topo III (Top3p) complex; stimulates superhelical relaxing and ssDNA binding activities of Top3p; involved in response to DNA damage; functions in S phase-mediated cohesion establishment via a pathway involving the Ctf18-RFC complex and Mrc1p; null mutants display increased rates of recombination and delayed S phase</t>
  </si>
  <si>
    <t>Component of the EKC/KEOPS protein complex; EKC/KEOPS complex is required for t6A tRNA modification and may have roles in telomere maintenance and transcription; implicated in osmotic stress response; other complex members are Kae1p, Cgi121p, Pcc1p, and Bud32p</t>
  </si>
  <si>
    <t>Carbamoylphosphate synthetase-aspartate transcarbamylase; catalyzes the first two enzymatic steps in the de novo biosynthesis of pyrimidines; both activities are subject to feedback inhibition by UTP; CPSase is short for carbamoylphosphate synthetase and ATCase is short for aspartate transcarbamylase</t>
  </si>
  <si>
    <t>Outer kinetochore protein, needed for accurate chromosome segregation; component of the kinetochore sub-complex COMA (Ctf19p, Okp1p, Mcm21p, Ame1p) that functions as a platform for kinetochore assembly; orthologous to human centromere constitutive-associated network (CCAN) subunit CENP-P and fission yeast fta2</t>
  </si>
  <si>
    <t>Vacuolar membrane protein; transits through the biosynthetic vacuolar protein sorting pathway, involved in sphingolipid metabolism; glycoprotein and functional orthologue of human Niemann Pick C1 (NPC1) protein</t>
  </si>
  <si>
    <t>YAR018C</t>
  </si>
  <si>
    <t>YBR186W</t>
  </si>
  <si>
    <t>YBR215W</t>
  </si>
  <si>
    <t>YCR073C</t>
  </si>
  <si>
    <t>YDR151C</t>
  </si>
  <si>
    <t>YDR382W</t>
  </si>
  <si>
    <t>YEL038W</t>
  </si>
  <si>
    <t>YER053C</t>
  </si>
  <si>
    <t>YGR028W</t>
  </si>
  <si>
    <t>YGR227W</t>
  </si>
  <si>
    <t>YGR241C</t>
  </si>
  <si>
    <t>YGR271W</t>
  </si>
  <si>
    <t>YGR289C</t>
  </si>
  <si>
    <t>YGR291C</t>
  </si>
  <si>
    <t>YGR292W</t>
  </si>
  <si>
    <t>YHR037W</t>
  </si>
  <si>
    <t>YIL124W</t>
  </si>
  <si>
    <t>YIL135C</t>
  </si>
  <si>
    <t>YIL146C</t>
  </si>
  <si>
    <t>YIL173W</t>
  </si>
  <si>
    <t>YJL139C</t>
  </si>
  <si>
    <t>YJL140W</t>
  </si>
  <si>
    <t>YJL192C</t>
  </si>
  <si>
    <t>YKL116C</t>
  </si>
  <si>
    <t>YKL117W</t>
  </si>
  <si>
    <t>YKL118W</t>
  </si>
  <si>
    <t>YKL119C</t>
  </si>
  <si>
    <t>YKL120W</t>
  </si>
  <si>
    <t>YKL121W</t>
  </si>
  <si>
    <t>YKL123W</t>
  </si>
  <si>
    <t>YKL126W</t>
  </si>
  <si>
    <t>YKL127W</t>
  </si>
  <si>
    <t>YKL128C</t>
  </si>
  <si>
    <t>YKL129C</t>
  </si>
  <si>
    <t>YKL130C</t>
  </si>
  <si>
    <t>YKL131W</t>
  </si>
  <si>
    <t>YKL132C</t>
  </si>
  <si>
    <t>YKL133C</t>
  </si>
  <si>
    <t>YKL136W</t>
  </si>
  <si>
    <t>YKL137W</t>
  </si>
  <si>
    <t>YKL139W</t>
  </si>
  <si>
    <t>YKL140W</t>
  </si>
  <si>
    <t>YKL215C</t>
  </si>
  <si>
    <t>YLR325C</t>
  </si>
  <si>
    <t>YLR334C</t>
  </si>
  <si>
    <t>YLR365W</t>
  </si>
  <si>
    <t>YLR374C</t>
  </si>
  <si>
    <t>YLR376C</t>
  </si>
  <si>
    <t>YLR380W</t>
  </si>
  <si>
    <t>YLR392C</t>
  </si>
  <si>
    <t>YML086C</t>
  </si>
  <si>
    <t>YML116W</t>
  </si>
  <si>
    <t>YMR052W</t>
  </si>
  <si>
    <t>YMR160W</t>
  </si>
  <si>
    <t>YMR233W</t>
  </si>
  <si>
    <t>YMR310C</t>
  </si>
  <si>
    <t>YNL069C</t>
  </si>
  <si>
    <t>YNL129W</t>
  </si>
  <si>
    <t>YOR012W</t>
  </si>
  <si>
    <t>YOR198C</t>
  </si>
  <si>
    <t>YPL038W</t>
  </si>
  <si>
    <t>YPL224C</t>
  </si>
  <si>
    <t>YPR021C</t>
  </si>
  <si>
    <t>YDR495C</t>
  </si>
  <si>
    <t>YDR528W</t>
  </si>
  <si>
    <t>Systematic name</t>
  </si>
  <si>
    <t>Gene Name</t>
  </si>
  <si>
    <t>Gamma-tubulin small complex (gamma-TuSC) receptor; recruits the gamma-TuSC complex to the cytoplasmic side of the SPB, connecting nuclear microtubules to the SPB; involved in astral microtubule formation, stabilization, and with Stu2p, anchoring astral MTs at the cytoplasmic face of the SPB, and regulating plus-end MT dynamics; regulated by Cdc5 kinase</t>
  </si>
  <si>
    <t>KIN3</t>
  </si>
  <si>
    <t>Nonessential serine/threonine protein kinase; possible role in DNA damage response; influences tolerance to high levels of ethanol</t>
  </si>
  <si>
    <t>Protein similar to mammalian oxysterol-binding protein; contains ankyrin repeats and FFAT motif; interacts with ER anchor Scs2p at the nucleus-vacuole junction; regulated by sterol binding; SWH1 has a paralog, OSH2, that arose from the whole genome duplication</t>
  </si>
  <si>
    <t>MADS-box transcription factor involved in osmotic stress response; SMP1 has a paralog, RLM1, that arose from the whole genome duplication</t>
  </si>
  <si>
    <t>PCH2</t>
  </si>
  <si>
    <t>Hexameric ring ATPase that remodels chromosome axis protein Hop1p; nucleolar component of the pachytene checkpoint, which prevents chromosome segregation when recombination and chromosome synapsis are defective; also represses meiotic interhomolog recombination in rDNA; required for meiotic double-stranded break formation</t>
  </si>
  <si>
    <t>Calcium transporter localized to the cis- and medial-Golgi apparatus; required for protein glycosylation; GFP-fusion protein localizes to the vacuole; TMEM165, a human gene which causes Congenital Disorders of Glycosylation is orthologous and functionally complements the null allele; expression pattern and physical interactions suggest a possible role in ribosome biogenesis; expression reduced in a gcr1 null mutant</t>
  </si>
  <si>
    <t>HPC2</t>
  </si>
  <si>
    <t>Subunit of the HIR complex; HIR is a nucleosome assembly complex involved in regulation of histone gene transcription; mutants display synthetic defects with subunits of FACT, a complex that allows passage of RNA Pol II through nucleosomes</t>
  </si>
  <si>
    <t>SSK22</t>
  </si>
  <si>
    <t>MAP kinase kinase kinase of HOG1 mitogen-activated signaling pathway; functionally redundant with Ssk2p; interacts with and is activated by Ssk1p; phosphorylates Pbs2p; SSK22 has a paralog, SSK2, that arose from the whole genome duplication</t>
  </si>
  <si>
    <t>Reticulon protein; involved in nuclear pore assembly and maintenance of tubular ER morphology; promotes membrane curvature; regulates the ER asymmetry-induced inheritance block during ER stress; role in ER-derived peroxisomal biogenesis; interacts with Sec6p, Yip3p, and Sbh1p; less abundant than RTN1; member of RTNLA (reticulon-like A) subfamily; protein increases in abundance and relocalizes to plasma membrane upon DNA replication stress</t>
  </si>
  <si>
    <t>Catalytic subunit of the COP9 signalosome (CSN) complex; acts as an isopeptidase in cleaving the ubiquitin-like protein Nedd8 from SCF ubiquitin ligases; metalloendopeptidase involved in the adaptation to pheromone signaling; involved in modulation of genes controlling amino acid and lipid metabolism, and ergosterol biosynthesis</t>
  </si>
  <si>
    <t>CTH1</t>
  </si>
  <si>
    <t>Member of the CCCH zinc finger family; similar to mammalian Tis11 protein, which activates transcription and also has a role in mRNA degradation; may function with Tis11p in iron homeostasis; CTH1 has a paralog, TIS11, that arose from the whole genome duplication</t>
  </si>
  <si>
    <t>MRX10</t>
  </si>
  <si>
    <t>Mitochondrial inner membrane protein of unknown function; associates with mitochondrial ribosome; localizes to the inner membrane with the C terminus facing the intermembrane space; ortholog of human RMND1, mutation in which is implicated in infantile encephaloneuromyopathy and defective mitochondrial translation</t>
  </si>
  <si>
    <t>Pre-mRNA splicing factor; important for catalytic step II of pre-mRNA splicing and plays a role in cell cycle progression, particularly at the G1/S phase transition; required for DNA synthesis during mitosis and meiosis; has WD repeats; thermosensitivity of the cdc40 null mutant is functionally complemented by a chimeric construct containing the N-terminal 156 amino acids of yeast Cdc40p fused to the C-terminal two thirds (297 amino acids) of human CDC40</t>
  </si>
  <si>
    <t>RPP2B</t>
  </si>
  <si>
    <t>Ribosomal protein P2 beta; a component of the ribosomal stalk, which is involved in the interaction between translational elongation factors and the ribosome; free (non-ribosomal) P2 stimulates the phosphorylation of the eIF2 alpha subunit (Sui2p) by Gcn2p; regulates the accumulation of P1 (Rpp1Ap and Rpp1Bp) in the cytoplasm</t>
  </si>
  <si>
    <t>VPS3</t>
  </si>
  <si>
    <t>Component of CORVET membrane tethering complex; cytoplasmic protein required for the sorting and processing of soluble vacuolar proteins, acidification of the vacuolar lumen, and assembly of the vacuolar H+-ATPase</t>
  </si>
  <si>
    <t>HLR1</t>
  </si>
  <si>
    <t>Protein involved in regulation of cell wall composition and integrity; also involved in cell wall response to osmotic stress; overproduction suppresses a lysis sensitive PKC mutation; HLR1 has a paralog, LRE1, that arose from the whole genome duplication</t>
  </si>
  <si>
    <t>UTR4</t>
  </si>
  <si>
    <t>Protein with sequence similarity to acireductone synthases; involved in methionine salvage; found in both the cytoplasm and nucleus</t>
  </si>
  <si>
    <t>PIC2</t>
  </si>
  <si>
    <t>Mitochondrial copper and phosphate carrier; imports copper and inorganic phosphate into mitochondria; functionally redundant with Mir1p but less abundant than Mir1p under normal conditions; expression is induced at high temperature</t>
  </si>
  <si>
    <t>AQY3</t>
  </si>
  <si>
    <t>High affinity Ca2+/Mn2+ P-type ATPase; required for Ca2+ and Mn2+ transport into Golgi; involved in Ca2+ dependent protein sorting, processing; D53A mutant (Mn2+ transporting) is rapamycin sensitive, Q783A mutant (Ca2+ transporting) is rapamycin resistant; Mn2+ transport into Golgi lumen required for rapamycin sensitivity; mutations in human homolog ATP2C1 cause acantholytic skin condition Hailey-Hailey disease; human ATP2C1 can complement yeast null mutant</t>
  </si>
  <si>
    <t>MSP1</t>
  </si>
  <si>
    <t>Highly-conserved N-terminally anchored AAA-ATPase; distributed in the mitochondrial outer membrane and peroxisomes; involved in mitochondrial protein sorting; functions as an extraction engine in local organelle surveillance to remove and initiate degradation of mistargeted proteins, ensuring fidelity of organelle-specific localization of tail-anchored proteins; contains an N-terminal transmembrane domain and C-terminal cytoplasmic ATPase domain</t>
  </si>
  <si>
    <t>E3 ubiquitin ligase (N-recognin); heterodimerizes with Rad6p to recognize and ubiquitinate substrates of the N-end rule pathway; role in endoplasmic reticulum-associated protein degradation (ERAD) in the absence of canonical ER membrane ligases or after stress; major role in targeting misfolded cytosolic proteins for degradation; regulates peptide transport via Cup9p ubiquitination; mutation in human UBR1 causes Johansson-Blizzard Syndrome (JBS)</t>
  </si>
  <si>
    <t>DIE2</t>
  </si>
  <si>
    <t>Dolichyl-phosphoglucose-dependent alpha-1,2-glucosyltransferase; located in the ER; functions in pathway that synthesizes the dolichol-linked oligosaccharide precursor for N-linked protein glycosylation; has a role in regulation of ITR1 and INO1; human homolog ALG10B can complement yeast die2 null mutant</t>
  </si>
  <si>
    <t>YAP1802</t>
  </si>
  <si>
    <t>Protein of the AP180 family, involved in clathrin cage assembly; binds Pan1p and clathrin; YAP1802 has a paralog, YAP1801, that arose from the whole genome duplication</t>
  </si>
  <si>
    <t>SLH1</t>
  </si>
  <si>
    <t>Putative RNA helicase related to Ski2p; involved in translation inhibition of non-poly(A) mRNAs; required for repressing propagation of dsRNA viruses</t>
  </si>
  <si>
    <t>MAL11</t>
  </si>
  <si>
    <t>High-affinity maltose transporter (alpha-glucoside transporter); inducible; encoded in the MAL1 complex locus; broad substrate specificity that includes maltotriose; required for isomaltose utilization</t>
  </si>
  <si>
    <t>MAL12</t>
  </si>
  <si>
    <t>Maltase (alpha-D-glucosidase); inducible protein involved in maltose catabolism; encoded in the MAL1 complex locus; hydrolyzes the disaccharides maltose, turanose, maltotriose, and sucrose</t>
  </si>
  <si>
    <t>Protein of unknown function; member of the DUP380 subfamily of conserved, often subtelomerically-encoded proteins; SWAT-GFP, seamless-GFP and mCherry C-terminal fusion proteins localize to the cytosol</t>
  </si>
  <si>
    <t>PUT2</t>
  </si>
  <si>
    <t>Delta-1-pyrroline-5-carboxylate dehydrogenase; nuclear-encoded mitochondrial protein involved in utilization of proline as sole nitrogen source; deficiency of human homolog ALDH4A1 causes type II hyperprolinemia (HPII), an autosomal recessive inborn error of metabolism; human homolog ALDH4A1 can complement yeast null mutant</t>
  </si>
  <si>
    <t>AYR1</t>
  </si>
  <si>
    <t>Bifunctional triacylglycerol lipase and 1-acyl DHAP reductase; NADPH-dependent 1-acyl dihydroxyacetone phosphate reductase involved in phosphatidic acid biosynthesis; lipid droplet triacylglycerol lipase involved in the mobilization of non-polar lipids; found in lipid particles, the endoplasmic reticulum and the mitochondrial outer membrane; required for spore germination; role in cell wall biosynthesis; capable of metabolizing steroid hormones; oleic acid inducible</t>
  </si>
  <si>
    <t>VHS2</t>
  </si>
  <si>
    <t>Regulator of septin dynamics; involved in the regulation of septin dynamics at bud neck after mitotic entry, likely by stabilizing septin structure; regulated at post-translational level by cell cycle dependent phosphorylation; likely phosphorylated by Cdc28p and dephosphorylated by Cdc14p before cytokinesis; high-copy suppressor of synthetic lethality of sis2 sit4 double mutant; VHS2 has a paralog, MLF3, that arose from the whole genome duplication</t>
  </si>
  <si>
    <t>ATG32</t>
  </si>
  <si>
    <t>Mitochondrial outer membrane protein required to initiate mitophagy; recruits the autophagy adaptor protein Atg11p and the ubiquitin-like protein Atg8p to the mitochondrial surface to initiate mitophagy, the selective vacuolar degradation of mitochondria in response to starvation; can promote pexophagy when placed ectopically in the peroxisomal membrane; regulates mitophagy and ethanol production during alcoholic fermentation</t>
  </si>
  <si>
    <t>VTH1</t>
  </si>
  <si>
    <t>Putative membrane glycoprotein; has strong similarity to Vth2p and Pep1p/Vps10p; may be involved in vacuolar protein sorting</t>
  </si>
  <si>
    <t>Protein of unknown function; mRNA identified as translated by ribosome profiling data; SWAT-GFP fusion protein localizes to the endoplasmic reticulum</t>
  </si>
  <si>
    <t>YUR1</t>
  </si>
  <si>
    <t>Mannosyltransferase involved in protein N-glycosylation; member of the KTR1 family; located in the Golgi apparatus; YUR1 has a paralog, KTR2, that arose from the whole genome duplication</t>
  </si>
  <si>
    <t>RPB4</t>
  </si>
  <si>
    <t>RNA polymerase II subunit B32; forms dissociable heterodimer with Rpb7p; Rpb4/7 dissociates from RNAPII as Ser2 CTD phosphorylation increases; Rpb4/7 regulates cellular lifespan via mRNA decay process; involved in recruitment of 3'-end processing factors to transcribing RNAPII complex, export of mRNA to cytoplasm under stress conditions; also involved in translation initiation</t>
  </si>
  <si>
    <t>SOP4</t>
  </si>
  <si>
    <t>ER-membrane protein; subunit of evolutionarily conserved EMC (Endoplasmic Reticulum Membrane Complex) implicated in ERAD (ER-associated degradation) and proper assembly of multi-pass transmembrane (TM) proteins; EMC acts in yeast as an ER-mitochondria tether that interacts with outer membrane protein Tom5 of TOM (Translocase of the Mitochondrial Outer Membrane) complex; suppressor of pma1-7, deletion of SOP4 slows down export of wild-type Pma1p and Pma1-7 from the ER</t>
  </si>
  <si>
    <t>Protein involved in Fe-S cluster transfer to mitochondrial clients; protects [4Fe-4S] clusters from damage due to oxidative stress; acts along with Bol3 at a late step in the transfer of [4Fe-4S] clusters from the ISA complex to client proteins; Fe-S loaded homodimer at steady state; similar to NifU, a bacterial protein required for Fe/S cluster maturation; ortholog of the human NFU1, mutations of which are associated with Multiple Mitochondria Dysfunctions Syndrome (MMDS1)</t>
  </si>
  <si>
    <t>PRR1</t>
  </si>
  <si>
    <t>Serine/threonine protein kinase; inhibits pheromone induced signaling downstream of MAPK, possibly at the level of the Ste12p transcription factor</t>
  </si>
  <si>
    <t>SBA1</t>
  </si>
  <si>
    <t>Co-chaperone that binds and regulates Hsp90 family chaperones; plays a role in determining prion variants; important for pp60v-src activity in yeast; homologous to the mammalian p23 proteins, and like p23 can regulate telomerase activity; protein abundance increases in response to DNA replication stress</t>
  </si>
  <si>
    <t>Dubious open reading frame; unlikely to encode a functional protein, based on available experimental and comparative sequence data; partially overlaps the verified gene VPH2</t>
  </si>
  <si>
    <t>VPH2</t>
  </si>
  <si>
    <t>Integral membrane protein required for V-ATPase function; not an actual component of the vacuolar H+-ATPase (V-ATPase) complex; functions in the assembly of the V-ATPase; localized to the endoplasmic reticulum (ER); involved in methionine restriction extension of chronological lifespan in an autophagy-dependent manner</t>
  </si>
  <si>
    <t>OAC1</t>
  </si>
  <si>
    <t>Mitochondrial inner membrane transporter; transports oxaloacetate, sulfate, thiosulfate, and isopropylmalate; member of the mitochondrial carrier family</t>
  </si>
  <si>
    <t>DGR2</t>
  </si>
  <si>
    <t>Protein of unknown function; null mutant is resistant to 2-deoxy-D-glucose and displays abnormally elongated buds; DGR2 has a paralog, YMR102C, that arose from the whole genome duplication</t>
  </si>
  <si>
    <t>Dubious open reading frame; unlikely to encode a functional protein, based on available experimental and comparative sequence data; partially overlaps the verified gene SSH4</t>
  </si>
  <si>
    <t>YPK1</t>
  </si>
  <si>
    <t>S/T protein kinase; phosphorylates, downregulates flippase activator Fpk1p; inactivates Orm1p and Orm2p by phosphorylation in response to compromised sphingolipid synthesis; involved in the TORC-dependent phosphorylation of ribosomal proteins Rps6a/b (S6); mutations affect receptor-mediated endocytosis and sphingolipid-mediated and cell integrity signaling pathways; human homolog SGK1 can complement a null mutant; human homolog SGK2 can complement a ypk1 ypk2 double mutant</t>
  </si>
  <si>
    <t>PGM1</t>
  </si>
  <si>
    <t>Phosphoglucomutase, minor isoform; catalyzes the conversion from glucose-1-phosphate to glucose-6-phosphate, which is a key step in hexose metabolism; PGM1 has a paralog, PGM2, that arose from the whole genome duplication</t>
  </si>
  <si>
    <t>PMU1</t>
  </si>
  <si>
    <t>Putative phosphomutase; contains a region homologous to the active site of phosphomutases; overexpression suppresses the histidine auxotrophy of an ade3 ade16 ade17 triple mutant and the temperature sensitivity of a tps2 mutant</t>
  </si>
  <si>
    <t>MYO3</t>
  </si>
  <si>
    <t>One of two type I myosins; localizes to actin cortical patches; deletion of MYO3 has little effect on growth, but myo3 myo5 double deletion causes severe defects in growth and actin cytoskeleton organization; MYO3 has a paralog, MYO5, that arose from the whole genome duplication</t>
  </si>
  <si>
    <t>SHE2</t>
  </si>
  <si>
    <t>RNA-binding protein that binds specific mRNAs and interacts with She3p; part of the mRNA localization machinery that restricts accumulation of certain proteins to the bud; binds to ER-derived membranes and targets mRNAs to cortical ER</t>
  </si>
  <si>
    <t>RMA1</t>
  </si>
  <si>
    <t>Putative dihydrofolate synthetase; similar to E. coli folylpolyglutamate synthetase/dihydrofolate synthetase; the authentic, non-tagged protein is detected in highly purified mitochondria in high-throughput studies; RMA1 has a paralog, FOL3, that arose from the whole genome duplication</t>
  </si>
  <si>
    <t>Putative protein of unknown function; not required for growth of cells lacking the mitochondrial genome; SWAT-GFP and mCherry fusion proteins localize to the mitochondria; YKL133C has a paralog, MGR3, that arose from the whole genome duplication</t>
  </si>
  <si>
    <t>Dubious open reading frame; unlikely to encode a functional protein, based on available experimental and comparative sequence data; partially overlaps the verified ORF APL2/YKL135C</t>
  </si>
  <si>
    <t>CMC1</t>
  </si>
  <si>
    <t>Copper-binding protein of the mitochondrial intermembrane space; evolutionarily conserved; may be involved in delivering copper from the matrix to the cytochrome c oxidase complex; contains a twin CX9C motif</t>
  </si>
  <si>
    <t>CTK1</t>
  </si>
  <si>
    <t>Catalytic (alpha) subunit of C-terminal domain kinase I (CTDK-I); phosphorylates both RNA pol II subunit Rpo21p to affect transcription and pre-mRNA 3' end processing, and ribosomal protein Rps2p to increase translational fidelity; required for H3K36 trimethylation but not dimethylation by Set2p; suggested stimulatory role in 80S formation during translation initiation; similar to the Drosophila dCDK12 and human CDK12 and probably CDK13</t>
  </si>
  <si>
    <t>TGL1</t>
  </si>
  <si>
    <t>Steryl ester hydrolase; one of three gene products (Yeh1p, Yeh2p, Tgl1p) responsible for steryl ester hydrolase activity and involved in sterol homeostasis; localized to lipid particle membranes</t>
  </si>
  <si>
    <t>OXP1</t>
  </si>
  <si>
    <t>5-oxoprolinase; enzyme is ATP-dependent and functions as a dimer; similar to mouse Oplah gene; green fluorescent protein (GFP)-fusion protein localizes to the cytoplasm; protein abundance increases in response to DNA replication stress</t>
  </si>
  <si>
    <t>Cell wall protein of unknown function; localizes to the cytoplasm; deletion improves xylose fermentation in industrially engineered strains; YLR042C is not an essential gene</t>
  </si>
  <si>
    <t>Putative transcription factor, contains Forkhead Associated domain; binds chromatin; involved in expression homeostasis, buffering of mRNA synthesis rate against gene dosage changes during S phase; target of SBF transcription factor; expression is periodic and peaks in G1; involved in DNA replication checkpoint response; interacts with Rpd3 and Set3 histone deacetylase complexes; APCC(Cdh1) substrate; relative distribution to nucleus increases upon DNA replication stress</t>
  </si>
  <si>
    <t>RPL38</t>
  </si>
  <si>
    <t>Ribosomal 60S subunit protein L38; homologous to mammalian ribosomal protein L38, no bacterial homolog</t>
  </si>
  <si>
    <t>Dubious open reading frame; unlikely to encode a functional protein, based on available experimental and comparative sequence data; overlaps a stand-alone long terminal repeat sequence whose presence indicates a retrotransposition event occurred here</t>
  </si>
  <si>
    <t>Dubious open reading frame; unlikely to encode a functional protein, based on available experimental and comparative sequence data; partially overlaps the uncharacterized ORF STP3/YLR375W</t>
  </si>
  <si>
    <t>PSY3</t>
  </si>
  <si>
    <t>Component of Shu complex (aka PCSS complex); Shu complex also includes Shu1, Csm2, Shu2, and promotes error-free DNA repair; promotes Rad51p filament assembly; Shu complex mediates inhibition of Srs2p function; Psy3p and Csm2p contain similar DNA-binding regions which work together to form a single DNA binding site; deletion of PSY3 results in a mutator phenotype; deletion increases sensitivity to anticancer drugs oxaliplatin and cisplatin but not mitomycin C</t>
  </si>
  <si>
    <t>CSR1</t>
  </si>
  <si>
    <t>Phosphatidylinositol transfer protein; has a potential role in regulating lipid and fatty acid metabolism under heme-depleted conditions; interacts specifically with thioredoxin peroxidase; may have a role in oxidative stress resistance; protein abundance increases in response to DNA replication stress</t>
  </si>
  <si>
    <t>ART10</t>
  </si>
  <si>
    <t>Protein of unknown function that contains 2 PY motifs; ubiquinated by Rsp5p; overexpression confers resistance to arsenite; green fluorescent protein (GFP)-fusion protein localizes it to the cytoplasm; non-essential gene</t>
  </si>
  <si>
    <t>Plasma membrane protein, component of eisosomes; long-lived protein that remains stable in eisosomes of mother cells while other eisosome proteins, Pil1p and Lsp1p, turn over; may function to anchor the eisosome in place; sporulation and plasma membrane sphingolipid content are altered in mutants; localizes to furrow-like invaginations (MCC patches)</t>
  </si>
  <si>
    <t>ALO1</t>
  </si>
  <si>
    <t>D-Arabinono-1,4-lactone oxidase; catalyzes the final step in biosynthesis of dehydro-D-arabinono-1,4-lactone, which is protective against oxidative stress</t>
  </si>
  <si>
    <t>ATR1</t>
  </si>
  <si>
    <t>Multidrug efflux pump of the major facilitator superfamily; required for resistance to aminotriazole and 4-nitroquinoline-N-oxide; ATR1 has a paralog, YMR279C, that arose from the whole genome duplication; protein abundance increases in response to DNA replication stress</t>
  </si>
  <si>
    <t>Subunit of a TORC1-stimulating GTPase complex; subunit of the heterodimeric Gtr1-Gtr2 GTPase complex that stimulates TORC1 in response to amino acid stimulation; tethered to the vacuolar membrane as part of the EGOC, a complex required for sorting of Gap1p and microautophagy; involved in phosphate transport and telomeric chromatin silencing; activated by the the Iml1p (GAP) subunit of the SEACIT complex; similar to human RagA and RagB</t>
  </si>
  <si>
    <t>Putative protein of unknown function; conserved among S. cerevisiae strains; YMR007W is not an essential gene</t>
  </si>
  <si>
    <t>Acireductone dioxygenease involved in methionine salvage pathway; transcribed as polycistronic mRNA with YMR010W and regulated post-transcriptionally by RNase III (Rnt1p) cleavage; ADI1 mRNA is induced in heat shock conditions; human ortholog ADI1 can complement yeast adi1 mutant</t>
  </si>
  <si>
    <t>RCH1</t>
  </si>
  <si>
    <t>Putative transporter; localizes to the plasma membrane in response to high levels of extracellular calcium; member of the SLC10 carrier family; identified in a transposon mutagenesis screen as a gene involved in azole resistance; YMR034C is not an essential gene</t>
  </si>
  <si>
    <t>FAR3</t>
  </si>
  <si>
    <t>Protein of unknown function; involved in recovery from cell cycle arrest in response to pheromone, in a Far1p-independent pathway; interacts with Far7p, Far8p, Far9p, Far10p, and Far11p; localizes to the endoplasmic reticulum; protein abundance increases in response to DNA replication stress</t>
  </si>
  <si>
    <t>Protein of unknown function; green fluorescent protein (GFP)-fusion protein localizes to the membrane of the vacuole; mutant has enhanced sensitivity to overexpression of mutant huntingtin; YMR160W is not an essential gene; relative distribution within the vacuolar membrane changes upon DNA replication stress</t>
  </si>
  <si>
    <t>TRI1</t>
  </si>
  <si>
    <t>Non-essential sumoylated protein of unknown function; similar to components of human SWI/SNF complex including SMRD3; green fluorescent protein (GFP)-fusion protein localizes to the cytoplasm, nucleus and nucleolus; TRI1 has a paralog, UAF30, that arose from the whole genome duplication</t>
  </si>
  <si>
    <t>Putative methyltransferase; predicted to be involved in ribosome biogenesis; green fluorescent protein (GFP)-fusion protein localizes to the nucleus; not an essential gene; YMR310C has a paralog, YGR283C, that arose from the whole genome duplication</t>
  </si>
  <si>
    <t>RPL16B</t>
  </si>
  <si>
    <t>Ribosomal 60S subunit protein L16B; N-terminally acetylated, binds 5.8 S rRNA; transcriptionally regulated by Rap1p; homologous to mammalian ribosomal protein L13A and bacterial L13; RPL16B has a paralog, RPL16A, that arose from the whole genome duplication</t>
  </si>
  <si>
    <t>NRK1</t>
  </si>
  <si>
    <t>Nicotinamide riboside kinase; catalyzes the phosphorylation of nicotinamide riboside and nicotinic acid riboside in salvage pathways for NAD+ biosynthesis</t>
  </si>
  <si>
    <t>Membrane peroxin of the peroxisomal importomer complex; complex facilitates the import of peroxisomal matrix proteins; required for peroxisome biogenesis</t>
  </si>
  <si>
    <t>Protein of unknown function; subunit of the leading edge protein (LEP) complex (Ssp1-Ady3-Don1-Irc10) that forms a ring-like structure at the leading edge of the prospore membrane during meiosis II; null mutant displays increased levels of spontaneous Rad52p foci</t>
  </si>
  <si>
    <t>Alpha 1,3 glucosyltransferase; involved in transfer of oligosaccharides from dolichyl pyrophosphate to asparagine residues of proteins during N-linked protein glycosylation; C998T transition in human ortholog ALG6 causes carbohydrate-deficient glycoprotein syndrome type-Ic; wild-type human ortholog ALG6 can partially complement yeast alg6 mutant</t>
  </si>
  <si>
    <t>Protein of unknown function; green fluorescent protein (GFP)-fusion localizes to the ER; null mutant displays increased levels of spontaneous Rad52p foci; IRC23 has a paralog, BSC2, that arose from the whole genome duplication</t>
  </si>
  <si>
    <t>Putative sphingoid long-chain base (LCB) efflux transporter; integral membrane transporter that localizes to the plasma membrane and may transport long chain bases (LCBs) from the cytoplasmic side toward the extracytoplasmic side of the membrane; role in glycerophospholipid translocation; suppressor of the sphingoid LCB sensitivity of an LCB-lyase mutation</t>
  </si>
  <si>
    <t>BFR1</t>
  </si>
  <si>
    <t>Component of mRNP complexes associated with polyribosomes; involved in localization of mRNAs to P bodies; implicated in secretion and nuclear segregation; multicopy suppressor of BFA (Brefeldin A) sensitivity</t>
  </si>
  <si>
    <t>MET31</t>
  </si>
  <si>
    <t>Zinc-finger DNA-binding transcription factor; targets strong transcriptional activator Met4p to promoters of sulfur metabolic genes; involved in transcriptional regulation of the methionine biosynthetic genes; feedforward loop controlling expression of MET32 and the lack of such a loop for MET31 may account for the differential actions of Met31p and Met32p; MET31 has a paralog, MET32, that arose from the whole genome duplication</t>
  </si>
  <si>
    <t>Phosphatidylglycerol phospholipase C; regulates phosphatidylglycerol (PG) accumulation via a phospholipase C-type degradation mechanism; PG levels affect mitochondrial function; contains glycerophosphodiester phosphodiesterase motifs</t>
  </si>
  <si>
    <t>MMT2</t>
  </si>
  <si>
    <t>Putative metal transporter involved in mitochondrial iron accumulation; MMT2 has a paralog, MMT1, that arose from the whole genome duplication</t>
  </si>
  <si>
    <t>Spindle positioning factor; orients astral microtubules, connecting them to actin cables at the cortex with Bim1p and Myo2, resulting in proper spindle positioning; targeted for StuBL-dependent degradation at kinetochores by Slx5p-Slx8p, ensuring chromosome transmission fidelity and correct spindle positioning; role in karyogamy; localizes to the shmoo tip, the growing bud-tip, the nucleus, the kinetochore, the spindle and microtubules; homolog of adenomatous polyposis coli</t>
  </si>
  <si>
    <t>AGC1</t>
  </si>
  <si>
    <t>Mitochondrial amino acid transporter; acts both as a glutamate uniporter and as an aspartate-glutamate exchanger; involved in nitrogen metabolism and nitrogen compound biosynthesis; human homolog SLC25A13 complements yeast null mutant</t>
  </si>
  <si>
    <t>Protein that activates Rub1p (NEDD8) before neddylation; acts together with Ula1p; may play a role in protein degradation; GFP-fusion protein localizes to the cytoplasm in a punctate pattern</t>
  </si>
  <si>
    <t>Integral mitochondrial outer membrane (MOM) protein; dosage suppressor of an MDM10 null that reduces ERMES-related phenotypes, such as alterations in mitochondrial morphology, protein complex assembly, and lipid profile; dosage suppressor of MDM12, MDM34, and MMM1 null mutant growth defects; novel mechanism of MOM import involving Tom70p, the TOM complex, and the TIM23 complex, requiring mitochondrial membrane potential and processing by the IMP complex for correct biogenesis</t>
  </si>
  <si>
    <t>Putative protein of unknown function; conserved among S. cerevisiae strains; YBL071C is not an essential gene</t>
  </si>
  <si>
    <t>Cell-cycle checkpoint S/T protein kinase; required for transient G2/M arrest after DNA damage, damage-induced transcription, and nuclear-to-cytoplasmic redistribution of Rnr2p-Rnr4p after genotoxic stress and iron deprivation; phosphorylates repair protein Rad55p, transcriptional repressor Sml1p, superoxide dismutase, and ribonucleotide reductase inhibitors Crt1p and Dif1p; functions in the Mec1p pathway to regulate dNTP pools and telomere length; postreplicative repair role</t>
  </si>
  <si>
    <t>Putative protein of unknown function; conserved among S. cerevisiae strains; YDR102C is not an essential gene; homozygous diploid deletion strain exhibits high budding index</t>
  </si>
  <si>
    <t>Coiled-coil 12S polarisome subunit; required for polarity establishment, apical bud growth, shmoo formation, filamentous differentiation; involved in Bni1p localization at sites of polarized growth, controlling polarized assembly of actin cables; role in apical growth affects diploid-specific bipolar bud site selection; retains Slt2p at bud tip to regulate ER inheritance; role in Ca2+ influx, cell fusion; S288C allele encoding Leu409 rather than Met linked with non-invasion</t>
  </si>
  <si>
    <t>Glyceraldehyde-3-phosphate dehydrogenase (GAPDH), isozyme 3; involved in glycolysis and gluconeogenesis; tetramer that catalyzes the reaction of glyceraldehyde-3-phosphate to 1,3 bis-phosphoglycerate; detected in the cytoplasm and cell wall; GAPDH-derived antimicrobial peptides secreted by S. cerevisiae are active against a wide variety of wine-related yeasts and bacteria; binds AU-rich RNA</t>
  </si>
  <si>
    <t>Protein of unknown function; member of the DUP380 subfamily of conserved, often subtelomerically-encoded proteins; SWAT-GFP and mCherry fusion proteins localize to the vacuole</t>
  </si>
  <si>
    <t>Formin; polarisome component; nucleates the formation of linear actin filaments, involved in cell processes such as budding and mitotic spindle orientation which require the formation of polarized actin cables; recruited to the division site in a Glc7p/Ref2p dependent manner following release of Bnr1p; functionally redundant with BNR1</t>
  </si>
  <si>
    <t>Repressor of G1 transcription; binds to SCB binding factor (SBF) at SCB target promoters in early G1; dilution of Whi5p concentration during cell growth determines cell size; phosphorylation of Whi5p by the CDK, Cln3p/Cdc28p relieves repression and promoter binding by Whi5, and contributes to both the determination of critical cell size at START and cell fate; periodically expressed in G1</t>
  </si>
  <si>
    <t>Subunit of heterodimeric peroxisomal ABC transport complex, with Pxa2p; required for import of long-chain fatty acids into peroxisomes; similar to human adrenoleukodystrophy transporters ABCD1and ABCD2, and ALD-related proteins; mutations in ABCD1 cause X-linked adrenoleukodystrophy (X-ALD), a peroxisomal disorder; human ABCD1 and ABCD2 can each partially complement yeast pxa1 pxa2 double null mutant</t>
  </si>
  <si>
    <t>Putative protein of unknown function; conserved among S. cerevisiae strains; YPR064W is not an essential gene</t>
  </si>
  <si>
    <t>Putative aryl-alcohol dehydrogenase; involved in oxidative stress response; similar to P. chrysosporium aryl-alcohol dehydrogenase; ORFs AAD6/YFL056C and AAD16/YFL057C are displaced from one another by -1 frameshift; members of the AAD gene family comprise three pairs (AAD3 + AAD15, AAD6/AAD16 + AAD4, AAD10 + AAD14) whose two genes are more related to one another than to other members of the family; expression induced in cells treated with the mycotoxin patulin</t>
  </si>
  <si>
    <t>SDC25</t>
  </si>
  <si>
    <t>UP</t>
  </si>
  <si>
    <t>DOWN</t>
  </si>
  <si>
    <t>Original Signal Value</t>
  </si>
  <si>
    <t>Log2 Normalized value</t>
  </si>
  <si>
    <t>YER069W</t>
  </si>
  <si>
    <t>YER071C</t>
  </si>
  <si>
    <t>YKL053W</t>
  </si>
  <si>
    <t>YDR484W</t>
  </si>
  <si>
    <t>YBR020W</t>
  </si>
  <si>
    <t>Z-Scores</t>
  </si>
  <si>
    <t>P-Value</t>
  </si>
  <si>
    <t>#</t>
  </si>
  <si>
    <t>Palmitoylated plasma membrane-bound casein kinase I (CK1) isoform; shares redundant functions with Yck2p in morphogenesis, proper septin assembly, endocytic trafficking, and glucose sensing; stabilized by Sod1p binding in the presence of glucose and oxygen, causing glucose repression of respiratory metabolism; involved in the phosphorylation and regulation of glucose sensor Rgt2p; YCK1 has a paralog, YCK2, that arose from the whole genome duplication</t>
  </si>
  <si>
    <t>Thioredoxin peroxidase; acts as both ribosome-associated and free cytoplasmic antioxidant; self-associates to form high-molecular weight chaperone complex under oxidative stress; chaperone activity essential for growth in zinc deficiency; required for telomere length maintenance; binds and modulates Cdc19p activity; protein abundance increases, forms cytoplasmic foci during DNA replication stress; TSA1 has a paralog, TSA2, that arose from the whole genome duplication</t>
  </si>
  <si>
    <t>Serine/threonine MAP kinase; coordinates expression of all 19S regulatory particle assembly-chaperones (RACs) to control proteasome abundance; involved in regulating maintenance of cell wall integrity, cell cycle progression, nuclear mRNA retention in heat shock, septum assembly; required for mitophagy, pexophagy; affects recruitment of mitochondria to phagophore assembly site; plays role in adaptive response of cells to cold; regulated by the PKC1-mediated signaling pathway</t>
  </si>
  <si>
    <t>Putative protein of unknown function; conserved among S. cerevisiae strains; YLR365W is not an essential gene</t>
  </si>
  <si>
    <t>ARG5,6</t>
  </si>
  <si>
    <t>Acetylglutamate kinase and N-acetyl-gamma-glutamyl-phosphate reductase; N-acetyl-L-glutamate kinase (NAGK) catalyzes the 2nd and N-acetyl-gamma-glutamyl-phosphate reductase (NAGSA), the 3rd step in arginine biosynthesis; synthesized as a precursor which is processed in the mitochondrion to yield mature NAGK and NAGSA; enzymes form a metabolon complex with Arg2p; NAGK C-terminal domain stabilizes the enzymes, slows catalysis and is involved in feed-back inhibition by arginine</t>
  </si>
  <si>
    <t>COPII-coated vesicle protein; involved in vesicle formation and incorporation of specific secretory cargo; required for the delivery of bud-site selection protein Axl2p and Nha1p antiporter to cell surface; related to Drosophila cornichon; ERV14 has a paralog, ERV15, that arose from the whole genome duplication</t>
  </si>
  <si>
    <t>GAL1</t>
  </si>
  <si>
    <t>Galactokinase; phosphorylates alpha-D-galactose to alpha-D-galactose-1-phosphate in the first step of galactose catabolism; expression regulated by Gal4p; human homolog GALK2 complements yeast null mutant; GAL1 has a paralog, GAL3, that arose from the whole genome duplication</t>
  </si>
  <si>
    <t>Probable membrane protein; possible role in proton symport of glycerol; member of the MBOAT family of putative membrane-bound O-acyltransferases; homolog of the mammalian Hedgehog pathway modulator HHAT; GUP2 has a paralog, GUP1, that arose from the whole genome duplication</t>
  </si>
  <si>
    <t>Protein involved in outer spore wall assembly; possible role in assembly of the dityrosine layer; similar to adjacent ORF, LOH1; irc18 loh1 double mutant exhibits reduced dityrosine fluorescence relative to single mutants; SWAT-GFP fusion protein localizes to the ER and vacuole, while mCherry fusion localizes to the vacuole; expression induced in respiratory-deficient cells and carbon-limited chemostat culture; null mutant displays increased levels of spontaneous Rad52p foci</t>
  </si>
  <si>
    <t>Stress-responsive transcriptional activator; activated in stochastic pulses of nuclear localization in response to various stress conditions; binds DNA at stress response elements of responsive genes; relative distribution to nucleus increases upon DNA replication stress</t>
  </si>
  <si>
    <t>Member of an oxysterol-binding protein family with seven members; in S. cerevisiae, family members have overlapping, redundant functions in sterol metabolism and collectively perform a function essential for viability; contains FFAT motif; interacts with ER anchor Scs2p at patches at the plasma membrane and at the nuclear envelope; regulated by sterol binding; OSH2 has a paralog, SWH1, that arose from the whole genome duplication</t>
  </si>
  <si>
    <t>Central component of the peroxisomal importomer complex; peroxisomal protein import machinery docking complex component; interacts with both PTS1 (Pex5p) and PTS2 (Pex7p) peroxisomal matrix protein signal recognition factors and membrane receptor Pex13p</t>
  </si>
  <si>
    <t>ER-resident protein involved in peroxisomal biogenesis; ER-localized protein that associates with peroxisomes; interacts with Pex30p and reticulons Rtn1p and Yop1p to regulate peroxisome biogenesis from the ER; role in peroxisomal-destined vesicular flow from the ER; regulates peroxisomal size, number and distribution; Pex28p and Pex29p may act at steps upstream of those mediated by Pex30p, Pex31p, and Pex32p; forms ER foci upon DNA replication stress</t>
  </si>
  <si>
    <t>Negative regulator of actin nucleation-promoting factor activity; interacts with Las17p, a homolog of human Wiskott-Aldrich Syndrome protein (WASP), via an N-terminal SH3 domain, and along with LSB1 cooperatively inhibits the nucleation of actin filaments; short-lived protein whose levels increase in response to thermal stress; induces the formation of the [PIN+] and [RNQ+] prions when overproduced; PIN3 has a paralog, LSB1, that arose from the whole genome duplication</t>
  </si>
  <si>
    <t>Dual endo- and exopolyphosphatase with a role in phosphate metabolism; acts as both an endopolyphosphatase cleaving long chains of polyphosphate distributively to generate shorter polymer chains and as an exopolyphosphatase catalyzing the hydrolysis of terminal phosphate from polyphosphate; localizes to the vacuole, nucleus and cytosol; functions as a homodimer; relocalizes from vacuole to cytoplasm upon DNA replication stress</t>
  </si>
  <si>
    <t>Transport adaptor or symportin; facilitates synchronized nuclear coimport of the two 5S-rRNA binding proteins Rpl5p and Rpl11p; binds to nascent Rpl5p during translation; required for biogenesis of the large ribosomal subunit; green fluorescent protein (GFP)-fusion protein localizes to the cytoplasm and nucleus</t>
  </si>
  <si>
    <t>TDA2</t>
  </si>
  <si>
    <t>Protein of unknown function; green fluorescent protein (GFP)-fusion protein localizes to the cytoplasm in a punctate pattern; null mutant is sensitive to expression of the top1-T722A allele</t>
  </si>
  <si>
    <t>VPS52</t>
  </si>
  <si>
    <t>Component of the GARP (Golgi-associated retrograde protein) complex; GARP is required for the recycling of proteins from endosomes to the late Golgi, and for mitosis after DNA damage induced checkpoint arrest; involved in localization of actin and chitin; members of the GARP complex are Vps51p-Vps52p-Vps53p-Vps54p</t>
  </si>
  <si>
    <t>Dubious open reading frame; unlikely to encode a functional protein, based on available experimental and comparative sequence data; partially overlaps verified ORF ASK1</t>
  </si>
  <si>
    <t>Protein of unknown function; may be involved in resistance to carboplatin and cisplatin; null mutant displays increase in spontaneous Rad52p foci; contains a lipid-binding domain and binds cardiolipin in a large-scale study</t>
  </si>
  <si>
    <t>ER membrane protein that promotes export of misfolded polypeptides; required for ER-associated protein degradation of misfolded or unassembled proteins; initiates export of aberrant polypeptides from ER lumen by threading them into ER membrane and routing them to Hrd1p for ubiquitination; function normally requires N-terminal acetylation by NatB; N- and C- termini protrude into cytoplasm; similar to Dfm1p; homolog of mammalian derlin-1</t>
  </si>
  <si>
    <t>Subunit of the inner nuclear membrane Asi ubiquitin ligase complex; Asi complex targets both misfolded proteins of the inner nuclear membrane-associated degradation (INMAD) pathway and regulators of sterol biosynthesis for ubiquitin-mediated degradation; acts with Asi1p and Asi2p to ensure the fidelity of SPS-sensor signaling by targeting latent unprocessed forms of Stp1p and Stp2p, maintaining the repressed state of gene expression in the absence of inducing amino acids</t>
  </si>
  <si>
    <t>GOID</t>
  </si>
  <si>
    <t>GO term</t>
  </si>
  <si>
    <t>Frequency</t>
  </si>
  <si>
    <t>Genome Frequency</t>
  </si>
  <si>
    <t>Gene(s)</t>
  </si>
  <si>
    <t xml:space="preserve"> cytoplasm</t>
  </si>
  <si>
    <t>4309 of 6433 genes, 67%</t>
  </si>
  <si>
    <t xml:space="preserve"> membrane</t>
  </si>
  <si>
    <t>1629 of 6433 genes, 25.3%</t>
  </si>
  <si>
    <t xml:space="preserve"> nucleus</t>
  </si>
  <si>
    <t>2208 of 6433 genes, 34.3%</t>
  </si>
  <si>
    <t>SWH1,SLA1,APN2,SMP1,PCH2,HPC2,PBP2,BUD31,OSH2,RPN4,PUS9,SYO1,DUN1,PCL2,LYS21,RTN2,NOP6,RRI1,GAL3,YDR018C,RTR2,RAD55,RRP8,MSH6,ALT2,CTH1,SWM1,HRQ1,MCM21,CDC40,ADE8,NPL3,SSN2,YHP1,PPN1,HEH2,VPS72,UTR4,RGI1,RAD51,SSA4,BNA6,EDC1,TDH3,TDA10,MAL13,ARN1,SLT2,SAE3,NSG1,RTT107,CKA1,MET28,MAD2,UBX6,RPB4,POL32,LAC1,DEF1,SBA1,PMU1,CTK1,PPR1,PER33,BUD20,APC9,YLR126C,SWI6,TOS4,YLR297W,PSY3,RIF2,YAP1,URA5,ZDS2,GTR1,MIX17,ADI1,MIH1,MSN2,NUP53,HOT1,UBP8,TRI1,YMR310C,ASI3,TOF1,IZH4,WHI5,TFB6,PHR1,MET31,YIG1,KAR9,HAA1,TIP41,PIN3</t>
  </si>
  <si>
    <t xml:space="preserve"> endomembrane system</t>
  </si>
  <si>
    <t>977 of 6433 genes, 15.2%</t>
  </si>
  <si>
    <t xml:space="preserve"> mitochondrion</t>
  </si>
  <si>
    <t>1178 of 6433 genes, 18.3%</t>
  </si>
  <si>
    <t xml:space="preserve"> cellular component unknown</t>
  </si>
  <si>
    <t>677 of 6433 genes, 10.5%</t>
  </si>
  <si>
    <t xml:space="preserve"> endoplasmic reticulum</t>
  </si>
  <si>
    <t>615 of 6433 genes, 9.6%</t>
  </si>
  <si>
    <t xml:space="preserve"> vacuole</t>
  </si>
  <si>
    <t>470 of 6433 genes, 7.3%</t>
  </si>
  <si>
    <t>PEP1,FUR4,CSH1,GDT1,RMD1,KNH1,YDL206W,RPP2B,PPN1,KRE2,VAC8,CWH41,ATG1,BGL2,ARN1,YHL042W,ARN2,VTH1,IRC18,IRC8,YJR124C,TUL1,YLR042C,YLR297W,SMA2,ATR1,GTR1,YMR160W,PFK2,NRK1,IZH4,RSB1,YVC1,ERV2,TPO3</t>
  </si>
  <si>
    <t xml:space="preserve"> Golgi apparatus</t>
  </si>
  <si>
    <t>199 of 6433 genes, 3.1%</t>
  </si>
  <si>
    <t xml:space="preserve"> mitochondrial envelope</t>
  </si>
  <si>
    <t>355 of 6433 genes, 5.5%</t>
  </si>
  <si>
    <t>FUN14,SCO1,TCM62,PET100,MFB1,MRX10,MSP1,PHB1,AYR1,ATG32,GPX1,YNK1,OAC1,CMC1,SAC1,ERG6,RCF1,ALO1,MIX17,ATP4,AGC1</t>
  </si>
  <si>
    <t xml:space="preserve"> plasma membrane</t>
  </si>
  <si>
    <t>395 of 6433 genes, 6.1%</t>
  </si>
  <si>
    <t>FUR4,STP22,OSH2,GNP1,STE2,TDH3,MAL12,ARN1,ARN2,YCK1,YPK1,ZRT2,SUR7,ATR1,EIS1,BNI1,RSB1,MCH5,GYP5,TPO3</t>
  </si>
  <si>
    <t xml:space="preserve"> cytoplasmic vesicle</t>
  </si>
  <si>
    <t>237 of 6433 genes, 3.7%</t>
  </si>
  <si>
    <t>SWH1,STP22,VPS54,VPS52,VPS3,GRH1,TCA17,ERV14,ARN1,SVP26,VTH1,ENT3,RFU1,CSR1,ERV41,GTR1,YOL107W,BUD7,GYP5</t>
  </si>
  <si>
    <t xml:space="preserve"> site of polarized growth</t>
  </si>
  <si>
    <t>262 of 6433 genes, 4.1%</t>
  </si>
  <si>
    <t>SLA1,OSH2,PCL2,GNP1,TDA2,PEA2,LSB3,SMI1,YAP1802,SLT2,PRK1,YPK1,SHE2,SKG1,ZDS2,BNI1,GYP5,KAR9</t>
  </si>
  <si>
    <t xml:space="preserve"> ribosome</t>
  </si>
  <si>
    <t>357 of 6433 genes, 5.5%</t>
  </si>
  <si>
    <t>RPS8A,RPP2B,MRP20,RPS17B,MRH4,SLH1,RPL38,MRPL3,YET2,RPL16B,YOL099C,RPS19A,RPS7A,SYH1,RPL43A,YPR096C,MRP2</t>
  </si>
  <si>
    <t xml:space="preserve"> cellular bud</t>
  </si>
  <si>
    <t>241 of 6433 genes, 3.7%</t>
  </si>
  <si>
    <t>SLA1,OSH2,PCL2,GNP1,PEA2,LSB3,SMI1,YAP1802,SLT2,IRC8,YPK1,SHE2,SKG1,ZDS2,BNI1,GYP5</t>
  </si>
  <si>
    <t xml:space="preserve"> cell cortex</t>
  </si>
  <si>
    <t>147 of 6433 genes, 2.3%</t>
  </si>
  <si>
    <t xml:space="preserve"> chromosome</t>
  </si>
  <si>
    <t>386 of 6433 genes, 6.0%</t>
  </si>
  <si>
    <t>MCM21,YHP1,VPS72,RAD51,SAE3,CTF8,MAD2,POL32,TOS4,PSY3,RIF2,TOF1,KAR9</t>
  </si>
  <si>
    <t xml:space="preserve"> cytoskeleton</t>
  </si>
  <si>
    <t>200 of 6433 genes, 3.1%</t>
  </si>
  <si>
    <t>SPC72,SLA1,SLI15,YAP1802,PRK1,ENT3,MYO3,BNI1,SPO21,SCP1,KAR9,PIN3</t>
  </si>
  <si>
    <t xml:space="preserve"> peroxisome</t>
  </si>
  <si>
    <t>76 of 6433 genes, 1.2%</t>
  </si>
  <si>
    <t>PEX29,PEX14,MSP1,TES1,GPX1,IDP3,PEX17,PXA1</t>
  </si>
  <si>
    <t xml:space="preserve"> cell wall</t>
  </si>
  <si>
    <t>98 of 6433 genes, 1.5%</t>
  </si>
  <si>
    <t>KNH1,EXG2,SPI1,TDH3,BGL2,PRY3,YLR042C</t>
  </si>
  <si>
    <t xml:space="preserve"> nucleolus</t>
  </si>
  <si>
    <t>329 of 6433 genes, 5.1%</t>
  </si>
  <si>
    <t>PCH2,NOP6,RRP8,CKA1,CTK1,TRI1</t>
  </si>
  <si>
    <t xml:space="preserve"> microtubule organizing center</t>
  </si>
  <si>
    <t>73 of 6433 genes, 1.1%</t>
  </si>
  <si>
    <t>SPC72,SPO21,KAR9</t>
  </si>
  <si>
    <t xml:space="preserve"> extracellular region</t>
  </si>
  <si>
    <t>31 of 6433 genes, 0.5%</t>
  </si>
  <si>
    <t>other</t>
  </si>
  <si>
    <t>CLG1,PNP1</t>
  </si>
  <si>
    <t>Go-term Slim Mapper_SGD website Results</t>
  </si>
  <si>
    <t>Pseudogene. Non-essential Ras guanine nucleotide exchange factor (GEF); localized to the membrane; expressed in poor nutrient conditions and on nonfermentable carbon sources; contains a stop codon in S288C, full-length gene includes YLL016W; SDC25 has a paralog, CDC25, that arose from the whole genome duplication</t>
  </si>
  <si>
    <t>Pseudogene.</t>
  </si>
  <si>
    <t>MAY24</t>
  </si>
  <si>
    <t>ALL</t>
  </si>
  <si>
    <t xml:space="preserve"> molecular function unknown</t>
  </si>
  <si>
    <t>1931 of 6433 genes, 30.0%</t>
  </si>
  <si>
    <t xml:space="preserve"> transferase activity</t>
  </si>
  <si>
    <t>833 of 6433 genes, 12.9%</t>
  </si>
  <si>
    <t>KIN3,ACH1,GAL1,CSH1,TAE1,SSK22,DUN1,LYS21,YDR018C,RRP8,ALT2,ADE8,PKH3,KRE2,BUD16,ARG5,6,BNA6,ATG1,ARO8,UBR1,DIE2,BGL2,BIO2,SLT2,YCK1,CKA1,PKP1,PRK1,YUR1,RPB4,POL32,HOC1,LAC1,TUL1,YNK1,PRR1,YPK1,CTK1,PTK1,MEU1,APC9,PNP1,ERG6,TSL1,URA5,PFK2,GTO3,YMR310C,ASI3,NRK1,ALG6,MUM3,MNN9,GUP2,HPA2</t>
  </si>
  <si>
    <t xml:space="preserve"> hydrolase activity</t>
  </si>
  <si>
    <t>875 of 6433 genes, 13.6%</t>
  </si>
  <si>
    <t>ACH1,APN2,EXO5,PCH2,RRI1,RAD55,MSH6,GTB1,HSP78,EXG2,HRQ1,PPN1,UTR4,RAD51,SSA4,CWH41,MRH4,PMR1,MSP1,SLH1,BGL2,MAL12,AYR1,TES1,POL32,MYO3,TGL1,SAC1,OXP1,PNP1,TSL1,GTR1,MIH1,UBP8,RSB1,ATP4,PXA1,PGC1</t>
  </si>
  <si>
    <t xml:space="preserve"> kinase activity</t>
  </si>
  <si>
    <t>194 of 6433 genes, 3.0%</t>
  </si>
  <si>
    <t>KIN3,GAL1,SSK22,DUN1,PKH3,BUD16,ARG5,6,ATG1,SLT2,YCK1,CKA1,PKP1,PRK1,YNK1,PRR1,YPK1,CTK1,PTK1,PFK2,NRK1</t>
  </si>
  <si>
    <t xml:space="preserve"> transmembrane transporter activity</t>
  </si>
  <si>
    <t>320 of 6433 genes, 5%</t>
  </si>
  <si>
    <t>FUR4,GDT1,GNP1,PIC2,AQY3,PMR1,MAL11,ARN1,ARN2,YKE4,OAC1,ZRT2,ATR1,YVC1,ATP4,PXA1,HUT1,AGC1,TPO3</t>
  </si>
  <si>
    <t xml:space="preserve"> RNA binding</t>
  </si>
  <si>
    <t>845 of 6433 genes, 13.1%</t>
  </si>
  <si>
    <t>PBP2,NOP6,CTH1,NPL3,TIF4632,MRH4,EDC1,TDH3,SLH1,RPB4,SHE2,MEU1,PFK2,RPL16B,BFR1,PHR1,PUF2</t>
  </si>
  <si>
    <t xml:space="preserve"> oxidoreductase activity</t>
  </si>
  <si>
    <t>281 of 6433 genes, 4.4%</t>
  </si>
  <si>
    <t>SCO1,EUG1,ARG5,6,AAD6,TDH3,PUT2,AYR1,GPX1,TSA1,ALO1,ADI1,FMS1,IDP3,ERV2</t>
  </si>
  <si>
    <t xml:space="preserve"> structural molecule activity</t>
  </si>
  <si>
    <t>350 of 6433 genes, 5.4%</t>
  </si>
  <si>
    <t>SPC72,RPS8A,RPP2B,MRP20,RPS17B,RPL38,MRPL3,UBP8,RPL16B,SPO21,RPS19A,RPS7A,RPL43A,MRP2</t>
  </si>
  <si>
    <t xml:space="preserve"> DNA binding</t>
  </si>
  <si>
    <t>390 of 6433 genes, 6.1%</t>
  </si>
  <si>
    <t>SMP1,HPC2,RPN4,MSH6,YHP1,RAD51,RPB4,PPR1,RIF2,YAP1,MSN2,NUP53,MET31</t>
  </si>
  <si>
    <t xml:space="preserve"> ATPase activity</t>
  </si>
  <si>
    <t>265 of 6433 genes, 4.1%</t>
  </si>
  <si>
    <t>PCH2,RAD55,MSH6,HSP78,HRQ1,RAD51,SSA4,MRH4,PMR1,MSP1,RSB1,ATP4,PXA1</t>
  </si>
  <si>
    <t xml:space="preserve"> ion binding</t>
  </si>
  <si>
    <t>192 of 6433 genes, 3%</t>
  </si>
  <si>
    <t>SWH1,SCO1,OSH2,MSH6,PMR1,TDA10,EGD2,ENT3,CMC1,YKR078W,PPR1,NUP53,SIP18</t>
  </si>
  <si>
    <t xml:space="preserve"> mRNA binding</t>
  </si>
  <si>
    <t>172 of 6433 genes, 2.7%</t>
  </si>
  <si>
    <t>PBP2,CTH1,NPL3,TIF4632,EDC1,SLH1,SHE2,MEU1,PFK2,BFR1,PHR1,PUF2</t>
  </si>
  <si>
    <t xml:space="preserve"> transferase activity, transferring glycosyl groups</t>
  </si>
  <si>
    <t>96 of 6433 genes, 1.5%</t>
  </si>
  <si>
    <t>CSH1,KRE2,BNA6,DIE2,YUR1,HOC1,MEU1,PNP1,TSL1,URA5,ALG6,MNN9</t>
  </si>
  <si>
    <t xml:space="preserve"> structural constituent of ribosome</t>
  </si>
  <si>
    <t>231 of 6433 genes, 3.6%</t>
  </si>
  <si>
    <t>RPS8A,RPP2B,MRP20,RPS17B,RPL38,MRPL3,RPL16B,RPS19A,RPS7A,RPL43A,MRP2</t>
  </si>
  <si>
    <t xml:space="preserve"> enzyme regulator activity</t>
  </si>
  <si>
    <t>234 of 6433 genes, 3.6%</t>
  </si>
  <si>
    <t>SLI15,PCL2,RPP2B,SAC7,CLG1,RFU1,TSA1,TSL1,GYP1,GYP5</t>
  </si>
  <si>
    <t xml:space="preserve"> nucleic acid binding transcription factor activity</t>
  </si>
  <si>
    <t>163 of 6433 genes, 2.5%</t>
  </si>
  <si>
    <t>SMP1,RPN4,MAL13,PPR1,YAP1,MSN2,HOT1,HMS1,MET31,HAA1</t>
  </si>
  <si>
    <t xml:space="preserve"> lipid binding</t>
  </si>
  <si>
    <t>106 of 6433 genes, 1.6%</t>
  </si>
  <si>
    <t>SWH1,OSH2,EGD2,ENT3,SHE2,YKR078W,NUP53,SIP18</t>
  </si>
  <si>
    <t xml:space="preserve"> unfolded protein binding</t>
  </si>
  <si>
    <t>70 of 6433 genes, 1.1%</t>
  </si>
  <si>
    <t>TCM62,SYO1,PET100,EUG1,SSA4,NSG1,EGD2,TSA1</t>
  </si>
  <si>
    <t xml:space="preserve"> hydrolase activity, acting on glycosyl bonds</t>
  </si>
  <si>
    <t>47 of 6433 genes, 0.7%</t>
  </si>
  <si>
    <t>GTB1,EXG2,CWH41,BGL2,MAL12,PNP1</t>
  </si>
  <si>
    <t xml:space="preserve"> transcription factor activity, protein binding</t>
  </si>
  <si>
    <t>124 of 6433 genes, 1.9%</t>
  </si>
  <si>
    <t>SSN2,YHP1,SWI6,WHI5,MET31</t>
  </si>
  <si>
    <t xml:space="preserve"> isomerase activity</t>
  </si>
  <si>
    <t>59 of 6433 genes, 0.9%</t>
  </si>
  <si>
    <t>PUS9,EUG1,PGM1,ERV2</t>
  </si>
  <si>
    <t xml:space="preserve"> protein binding, bridging</t>
  </si>
  <si>
    <t>61 of 6433 genes, 0.9%</t>
  </si>
  <si>
    <t>SLA1,PEX14,SVP26,SCP1</t>
  </si>
  <si>
    <t xml:space="preserve"> methyltransferase activity</t>
  </si>
  <si>
    <t>90 of 6433 genes, 1.4%</t>
  </si>
  <si>
    <t>TAE1,RRP8,ERG6,YMR310C</t>
  </si>
  <si>
    <t xml:space="preserve"> lyase activity</t>
  </si>
  <si>
    <t>APN2,ICL1,DSD1,PHR1</t>
  </si>
  <si>
    <t xml:space="preserve"> signal transducer activity</t>
  </si>
  <si>
    <t>38 of 6433 genes, 0.6%</t>
  </si>
  <si>
    <t>SSK22,STE2,SLT2,PRR1</t>
  </si>
  <si>
    <t xml:space="preserve"> phosphatase activity</t>
  </si>
  <si>
    <t>95 of 6433 genes, 1.5%</t>
  </si>
  <si>
    <t>UTR4,SAC1,TSL1,MIH1</t>
  </si>
  <si>
    <t xml:space="preserve"> helicase activity</t>
  </si>
  <si>
    <t>86 of 6433 genes, 1.3%</t>
  </si>
  <si>
    <t>HRQ1,MRH4,SLH1</t>
  </si>
  <si>
    <t xml:space="preserve"> nuclease activity</t>
  </si>
  <si>
    <t>138 of 6433 genes, 2.1%</t>
  </si>
  <si>
    <t>APN2,EXO5,POL32</t>
  </si>
  <si>
    <t xml:space="preserve"> ligase activity</t>
  </si>
  <si>
    <t>97 of 6433 genes, 1.5%</t>
  </si>
  <si>
    <t>RMA1,CPA1,UBA3</t>
  </si>
  <si>
    <t xml:space="preserve"> enzyme binding</t>
  </si>
  <si>
    <t>71 of 6433 genes, 1.1%</t>
  </si>
  <si>
    <t>NPL3,YIP5</t>
  </si>
  <si>
    <t xml:space="preserve"> cytoskeletal protein binding</t>
  </si>
  <si>
    <t>67 of 6433 genes, 1.0%</t>
  </si>
  <si>
    <t>GIM4,SCP1</t>
  </si>
  <si>
    <t xml:space="preserve"> peptidase activity</t>
  </si>
  <si>
    <t>RRI1,UBP8</t>
  </si>
  <si>
    <t xml:space="preserve"> ubiquitin-like protein binding</t>
  </si>
  <si>
    <t>44 of 6433 genes, 0.7%</t>
  </si>
  <si>
    <t>SLA1,STP22</t>
  </si>
  <si>
    <t xml:space="preserve"> rRNA binding</t>
  </si>
  <si>
    <t>105 of 6433 genes, 1.6%</t>
  </si>
  <si>
    <t>NOP6,MRH4</t>
  </si>
  <si>
    <t xml:space="preserve"> nucleotidyltransferase activity</t>
  </si>
  <si>
    <t>121 of 6433 genes, 1.9%</t>
  </si>
  <si>
    <t>RPB4,POL32</t>
  </si>
  <si>
    <t xml:space="preserve"> chromatin binding</t>
  </si>
  <si>
    <t>111 of 6433 genes, 1.7%</t>
  </si>
  <si>
    <t>HPC2,TOS4</t>
  </si>
  <si>
    <t xml:space="preserve"> translation factor activity, RNA binding</t>
  </si>
  <si>
    <t>43 of 6433 genes, 0.7%</t>
  </si>
  <si>
    <t xml:space="preserve"> protein transporter activity</t>
  </si>
  <si>
    <t>51 of 6433 genes, 0.8%</t>
  </si>
  <si>
    <t xml:space="preserve"> histone binding</t>
  </si>
  <si>
    <t>41 of 6433 genes, 0.6%</t>
  </si>
  <si>
    <t xml:space="preserve"> transcription factor binding</t>
  </si>
  <si>
    <t xml:space="preserve"> GTPase activity</t>
  </si>
  <si>
    <t>63 of 6433 genes, 1%</t>
  </si>
  <si>
    <t xml:space="preserve"> guanyl-nucleotide exchange factor activity</t>
  </si>
  <si>
    <t>46 of 6433 genes, 0.7%</t>
  </si>
  <si>
    <t>PEP1,DER1,GAL3,CDC40,VPS52,VAC8,ERV14,YAP1802,VTH1,SBA1,BUD20,CSR1,RCH1,PEX17,BNI1,YOR302W,MCH5</t>
  </si>
  <si>
    <t>PEP1,SCO1,TCM62,CSH1,SMY2,GDT1,STP22,YCR061W,RMD1,OSH2,YDL206W,YDR018C,PET100,MFB1,MRX10,PPN1,PEX29,KRE2,GNP1,GRH1,VAC8,PIC2,STE2,AQY3,CWH41,ERV14,RRT6,PEX14,YIP5,PMR1,ATG1,MSP1,PHB1,DIE2,YAP1802,MAL11,MAL12,ARN1,ARN2,NSG1,YCK1,SVP26,YKE4,AYR1,ATG32,VTH1,IRC8,SOP4,HOC1,ENT3,LAC1,GPX1,TUL1,YKL053W,VPH2,OAC1,YPK1,SHE2,CMC1,TGL1,SAC1,SDC25,PER33,ZRT2,YLR334C,CSR1,ERG6,OST6,RCF1,SUR7,ALO1,YML090W,ATR1,GTR1,EIS1,RCH1,YET2,KAR5,NUP53,YMR160W,PFK2,PEX17,IRC10,IZH4,ALG6,RSB1,YVC1,BFR1,MCH5,MNN9,ATP4,SYH1,GUP2,MMT2,HUT1,GYP5,AGC1,ERV2,MAY24</t>
  </si>
  <si>
    <t>SWH1,APN2,SMP1,PCH2,HPC2,PBP2,BUD31,OSH2,RPN4,PUS9,SYO1,RTN2,RRI1,GAL3,YDR018C,RRP8,MSH6,CTH1,SWM1,HRQ1,MCM21,CDC40,ADE8,NPL3,SSN2,YHP1,PPN1,HEH2,VPS72,UTR4,RGI1,RAD51,BNA6,MAL13,ARN1,SLT2,NSG1,RTT107,CKA1,MET28,MAD2,UBX6,RPB4,POL32,LAC1,DEF1,SBA1,PMU1,CTK1,PER33,APC9,YLR126C,SWI6,TOS4,PSY3,RIF2,YAP1,URA5,ZDS2,GTR1,MIX17,ADI1,MIH1,MSN2,NUP53,TRI1,YMR310C,IZH4,TFB6,PHR1,MET31,YIG1,KAR9,HAA1,TIP41,PIN3</t>
  </si>
  <si>
    <t>SWH1,PEP1,SMY2,GDT1,STP22,OSH2,RTN2,YDR018C,GTB1,HEH2,PEX29,KRE2,VPS52,VPS3,GNP1,GRH1,EUG1,TCA17,CWH41,ERV14,YIP5,PMR1,DIE2,ARN1,NSG1,YCK1,SVP26,YKE4,AYR1,VTH1,MAD2,YUR1,SOP4,HOC1,ENT3,LAC1,TUL1,VPH2,SHE2,SAC1,PER33,RFU1,ZRT2,CSR1,ERG6,OST6,COG8,GTR1,YET2,FAR3,KAR5,NUP53,YOL107W,ALG6,IRC23,RSB1,GYP1,BFR1,BUD7,MNN9,GUP2,HUT1,GYP5,ERV2</t>
  </si>
  <si>
    <t>KIN3,ICS2,SSK22,YDR433W,PKH3,YDR467C,BUD16,RRT13,YGL176C,YGL177W,DSD1,YGL235W,YGR137W,YGR291C,YHL045W,YIR020C,YJL064W,YJR011C,YJR037W,YKL118W,DGR2,YKL123W,YKL131W,YKL136W,PTK1,YLL017W,YLR184W,YLR279W,VPS65,YLR365W,YLR374C,YML003W,YML020W,YML116W-A,YMR007W,YMR193C-A,YMR194C-A,YMR206W,YNL184C,YOR012W,HMS1,MUM3,YPL035C,YPL136W,YPR084W</t>
  </si>
  <si>
    <t>SWH1,SMY2,OSH2,RTN2,YDR018C,GTB1,PEX29,GNP1,EUG1,CWH41,ERV14,DIE2,NSG1,YCK1,SVP26,YKE4,AYR1,YUR1,SOP4,LAC1,VPH2,SHE2,SAC1,PER33,ZRT2,ERG6,OST6,YET2,FAR3,KAR5,ALG6,IRC23,RSB1,BFR1,MNN9,GUP2,HUT1,ERV2</t>
  </si>
  <si>
    <t>PEP1,CSH1,GDT1,RMD1,YDL206W,RPP2B,PPN1,KRE2,VAC8,CWH41,ATG1,BGL2,ARN1,ARN2,VTH1,IRC18,IRC8,TUL1,YLR042C,ATR1,GTR1,YMR160W,PFK2,NRK1,IZH4,RSB1,YVC1,ERV2</t>
  </si>
  <si>
    <t>SWH1,PEP1,GDT1,KRE2,VPS52,GRH1,TCA17,YIP5,PMR1,SVP26,YUR1,HOC1,TUL1,SAC1,COG8,FAR3,YOL107W,GYP1,BUD7,MNN9,GYP5</t>
  </si>
  <si>
    <t>SCO1,TCM62,PET100,MFB1,MRX10,MSP1,PHB1,AYR1,ATG32,GPX1,YNK1,OAC1,CMC1,SAC1,ERG6,RCF1,ALO1,MIX17,ATP4,AGC1</t>
  </si>
  <si>
    <t>SWH1,STP22,VPS52,VPS3,GRH1,TCA17,ERV14,ARN1,SVP26,VTH1,ENT3,RFU1,CSR1,GTR1,YOL107W,BUD7,GYP5</t>
  </si>
  <si>
    <t>STP22,OSH2,GNP1,STE2,MAL12,ARN1,ARN2,YCK1,YPK1,ZRT2,SUR7,ATR1,EIS1,RSB1,MCH5,GYP5</t>
  </si>
  <si>
    <t>RPS8A,RPP2B,MRP20,RPS17B,MRH4,SLH1,RPL38,MRPL3,YET2,RPL16B,RPS19A,RPS7A,SYH1,RPL43A,YPR096C</t>
  </si>
  <si>
    <t>OSH2,GNP1,TDA2,LSB3,SMI1,YAP1802,SLT2,PRK1,YPK1,SHE2,SKG1,ZDS2,GYP5,KAR9</t>
  </si>
  <si>
    <t>OSH2,GNP1,LSB3,SMI1,YAP1802,SLT2,IRC8,YPK1,SHE2,SKG1,ZDS2,GYP5</t>
  </si>
  <si>
    <t>MCM21,YHP1,VPS72,RAD51,CTF8,MAD2,POL32,TOS4,PSY3,RIF2,KAR9</t>
  </si>
  <si>
    <t>OSH2,RTN2,YAP1802,PRK1,ENT3,MYO3,SUR7,SCP1,KAR9,PIN3</t>
  </si>
  <si>
    <t>SPC72,SLI15,YAP1802,PRK1,ENT3,MYO3,SPO21,SCP1,KAR9,PIN3</t>
  </si>
  <si>
    <t>PCH2,RRP8,CKA1,CTK1,TRI1</t>
  </si>
  <si>
    <t>EXG2,SPI1,BGL2,PRY3,YLR042C</t>
  </si>
  <si>
    <t xml:space="preserve"> biological process unknown</t>
  </si>
  <si>
    <t>1133 of 6433 genes, 17.6%</t>
  </si>
  <si>
    <t>YBL071C,ICS2,YBR184W,AIM4,RMD1,YDL176W,YDL206W,RTR2,OCA6,YDR102C,ALT2,YDR222W,MRX10,OPI7,HEH2,YDR467C,RRT13,TDA2,RRT6,YIP5,YGL176C,YGL177W,YGL235W,YGR137W,YGR201C,TDA10,YGR291C,OCA5,YHL042W,ECM34,YHL045W,FYV4,YHR140W,YIR020C,YJL064W,YJR011C,YJR037W,YJR124C,YKL053W,YKL118W,DGR2,YKL123W,PMU1,YKL131W,RMA1,YKL133C,YKL136W,YKR078W,YLR042C,PER33,YLR184W,YLR279W,YLR297W,YLR334C,YLR365W,YLR374C,ART10,YML003W,YML020W,YML090W,YML116W-A,YMR007W,RCH1,YET2,YMR075C-A,YMR158C-A,YMR160W,YMR172C-A,YMR193C-A,YMR194C-A,YMR206W,FSH2,TRI1,YNL013C,YNL184C,IRC10,YOL099C,YOL107W,YOR012W,IRC23,YOR082C,RRG7,TFB6,YPL035C,YPL080C,YPL136W,KEL3,YPR064W,YPR076W,YPR084W,YPR096C,MAY24</t>
  </si>
  <si>
    <t xml:space="preserve"> mitotic cell cycle</t>
  </si>
  <si>
    <t>319 of 6433 genes, 5%</t>
  </si>
  <si>
    <t>SPC72,HPC2,BUD31,SWM1,MCM21,YHP1,BUD16,PEA2,ERV14,SMI1,SLT2,CTF8,VHS2,MAD2,MYO3,BUD20,SWI6,ZDS2,MIH1,NUP53,BNI1,TOF1,WHI5,BFR1,BUD7,KAR9</t>
  </si>
  <si>
    <t xml:space="preserve"> response to chemical</t>
  </si>
  <si>
    <t>446 of 6433 genes, 6.9%</t>
  </si>
  <si>
    <t>GAL1,DER1,RPN4,RRI1,GAL3,SSN2,PEA2,STE2,UBR1,SLT2,YCK1,GPX1,PRR1,YPK1,YAP1,TSA1,ALO1,ATR1,MSN2,FAR3,IRC21,SIP18,ASI3</t>
  </si>
  <si>
    <t xml:space="preserve"> ion transport</t>
  </si>
  <si>
    <t>263 of 6433 genes, 4.1%</t>
  </si>
  <si>
    <t>SCO1,GDT1,STP22,GNP1,PIC2,PMR1,YKE4,OAC1,YPK1,ZRT2,CSR1,ATR1,GTR1,PFK2,RSB1,YVC1,MCH5,ATP4,PXA1,HUT1,AGC1,TPO3</t>
  </si>
  <si>
    <t xml:space="preserve"> protein complex biogenesis</t>
  </si>
  <si>
    <t>293 of 6433 genes, 4.6%</t>
  </si>
  <si>
    <t xml:space="preserve"> cell wall organization or biogenesis</t>
  </si>
  <si>
    <t>198 of 6433 genes, 3.1%</t>
  </si>
  <si>
    <t>VPS54,SWM1,EXG2,SAC7,PKH3,KRE2,HLR1,CWH41,SMI1,BGL2,SLT2,SVP26,IRC18,YUR1,HOC1,MYO3,SKG1,SMA2,MUM3,BUD7</t>
  </si>
  <si>
    <t xml:space="preserve"> regulation of cell cycle</t>
  </si>
  <si>
    <t>233 of 6433 genes, 3.6%</t>
  </si>
  <si>
    <t>SPC72,SLI15,PCH2,DUN1,PCL2,SWM1,MCM21,SMI1,SLT2,RTT107,MAD2,SWI6,TSA1,ZDS2,MIH1,NUP53,TOF1,BFR1,KAR9</t>
  </si>
  <si>
    <t xml:space="preserve"> transcription from RNA polymerase II promoter</t>
  </si>
  <si>
    <t>476 of 6433 genes, 7.4%</t>
  </si>
  <si>
    <t>SMP1,HPC2,RPN4,GAL3,NPL3,SSN2,YHP1,EMI2,MET28,RPB4,PRR1,CTK1,PPR1,SWI6,YAP1,MSN2,HOT1,MET31,HAA1</t>
  </si>
  <si>
    <t xml:space="preserve"> cellular response to DNA damage stimulus</t>
  </si>
  <si>
    <t>307 of 6433 genes, 4.8%</t>
  </si>
  <si>
    <t>APN2,RPN4,DUN1,RAD55,MSH6,HRQ1,YDR433W,SAE3,RTT107,CKA1,POL32,DEF1,YNK1,TOS4,PSY3,TSA1,TOF1,PHR1</t>
  </si>
  <si>
    <t xml:space="preserve"> carbohydrate metabolic process</t>
  </si>
  <si>
    <t>GAL1,KNH1,GAL3,GTB1,ICL1,CWH41,TDH3,MAL13,MAL11,MAL12,HOC1,PGM1,TSA1,TSL1,PFK2,BUD7,YIG1</t>
  </si>
  <si>
    <t xml:space="preserve"> protein phosphorylation</t>
  </si>
  <si>
    <t>197 of 6433 genes, 3.1%</t>
  </si>
  <si>
    <t>KIN3,SLI15,SSK22,DUN1,PCL2,RPP2B,PKH3,ATG1,SLT2,YCK1,CKA1,PKP1,PRK1,PRR1,YPK1,CTK1,MIH1</t>
  </si>
  <si>
    <t xml:space="preserve"> lipid metabolic process</t>
  </si>
  <si>
    <t>296 of 6433 genes, 4.6%</t>
  </si>
  <si>
    <t>CSH1,RRI1,YDR018C,DIE2,NSG1,AYR1,TES1,LAC1,YPK1,TGL1,SAC1,CSR1,ERG6,IDP3,ALG6,MUM3,PGC1</t>
  </si>
  <si>
    <t xml:space="preserve"> meiotic cell cycle</t>
  </si>
  <si>
    <t>282 of 6433 genes, 4.4%</t>
  </si>
  <si>
    <t>PCH2,VPS54,RAD55,MSH6,SWM1,MCM21,EMI2,RAD51,ERV14,SAE3,IRC18,SWI6,SUR7,SMA2,SPO21,BFR1,MUM3</t>
  </si>
  <si>
    <t xml:space="preserve"> protein targeting</t>
  </si>
  <si>
    <t>PEP1,STP22,SYO1,VPS3,VAC8,SSA4,PEX14,ATG1,MSP1,SLT2,EGD2,SEC72,VPS65,COG8,NUP53,PEX17</t>
  </si>
  <si>
    <t xml:space="preserve"> organelle fission</t>
  </si>
  <si>
    <t>302 of 6433 genes, 4.7%</t>
  </si>
  <si>
    <t>SPC72,PCH2,RAD55,MSH6,SWM1,MCM21,RAD51,SAE3,CTF8,MAD2,SWI6,NUP53,TOF1,SPO21,BFR1,KAR9</t>
  </si>
  <si>
    <t xml:space="preserve"> Golgi vesicle transport</t>
  </si>
  <si>
    <t>191 of 6433 genes, 3%</t>
  </si>
  <si>
    <t>SMY2,VPS54,VPS52,GRH1,TCA17,ERV14,SVP26,VTH1,SOP4,ENT3,CSR1,ERV41,COG8,BUD7,GYP5</t>
  </si>
  <si>
    <t xml:space="preserve"> regulation of organelle organization</t>
  </si>
  <si>
    <t>283 of 6433 genes, 4.4%</t>
  </si>
  <si>
    <t>SPC72,PCH2,SWM1,MCM21,SAC7,PEA2,MAD2,SBA1,SWI6,NUP53,BNI1,BFR1,KAR9,PIN3</t>
  </si>
  <si>
    <t xml:space="preserve"> transmembrane transport</t>
  </si>
  <si>
    <t>FUR4,GDT1,GNP1,PIC2,SSA4,AQY3,PEX14,ZRT2,SEC72,ATR1,PEX17,YVC1,ATP4</t>
  </si>
  <si>
    <t xml:space="preserve"> cellular ion homeostasis</t>
  </si>
  <si>
    <t>128 of 6433 genes, 2%</t>
  </si>
  <si>
    <t>GDT1,CTH1,VPS3,PIC2,PMR1,ARN2,NFU1,VPH2,YLR126C,PFK2,IZH4,YVC1,MMT2</t>
  </si>
  <si>
    <t xml:space="preserve"> cytoskeleton organization</t>
  </si>
  <si>
    <t>238 of 6433 genes, 3.7%</t>
  </si>
  <si>
    <t>SPC72,SLA1,PCL2,SAC7,PEA2,PRK1,VHS2,ENT3,BNI1,SCP1,KAR9,PIN3</t>
  </si>
  <si>
    <t xml:space="preserve"> DNA repair</t>
  </si>
  <si>
    <t>256 of 6433 genes, 4%</t>
  </si>
  <si>
    <t>APN2,RPN4,RAD55,MSH6,HRQ1,SAE3,RTT107,POL32,DEF1,PSY3,TOF1,PHR1</t>
  </si>
  <si>
    <t xml:space="preserve"> cellular amino acid metabolic process</t>
  </si>
  <si>
    <t>LYS21,UTR4,ARG5,6,BNA6,DSD1,ARO8,PUT2,MET28,MEU1,ADI1,CPA1,MET31</t>
  </si>
  <si>
    <t xml:space="preserve"> mitochondrion organization</t>
  </si>
  <si>
    <t>FUN14,TCM62,EXO5,PET100,MFB1,HSP78,ATG1,MSP1,PHB1,ATG32,CMC1,RCF1</t>
  </si>
  <si>
    <t xml:space="preserve"> nucleobase-containing small molecule metabolic process</t>
  </si>
  <si>
    <t>ADE8,BNA6,TDH3,YNK1,PPR1,PNP1,URA5,PFK2,IDP3,NRK1,SRL4,ATP4</t>
  </si>
  <si>
    <t xml:space="preserve"> cytokinesis</t>
  </si>
  <si>
    <t>84 of 6433 genes, 1.3%</t>
  </si>
  <si>
    <t>SLI15,BUD31,BUD16,PEA2,ERV14,SLT2,VHS2,MYO3,BUD20,BNI1,BUD7</t>
  </si>
  <si>
    <t xml:space="preserve"> cofactor metabolic process</t>
  </si>
  <si>
    <t>179 of 6433 genes, 2.8%</t>
  </si>
  <si>
    <t>BUD16,BNA6,TDH3,BIO2,ARN2,NFU1,PNP1,FMS1,PFK2,IDP3,NRK1</t>
  </si>
  <si>
    <t xml:space="preserve"> signaling</t>
  </si>
  <si>
    <t>245 of 6433 genes, 3.8%</t>
  </si>
  <si>
    <t xml:space="preserve"> peptidyl-amino acid modification</t>
  </si>
  <si>
    <t>151 of 6433 genes, 2.3%</t>
  </si>
  <si>
    <t>TAE1,DUN1,CKA1,PKP1,YPK1,CTK1,OST6,NUP53,UBP8,HPA2</t>
  </si>
  <si>
    <t xml:space="preserve"> sporulation</t>
  </si>
  <si>
    <t>133 of 6433 genes, 2.1%</t>
  </si>
  <si>
    <t>VPS54,SWM1,EMI2,ERV14,IRC18,UBX6,SUR7,SMA2,SPO21,MUM3</t>
  </si>
  <si>
    <t xml:space="preserve"> proteolysis involved in cellular protein catabolic process</t>
  </si>
  <si>
    <t>216 of 6433 genes, 3.4%</t>
  </si>
  <si>
    <t>DER1,STP22,RPN4,MFB1,SWM1,UBR1,UBX6,TUL1,DEF1,ASI3</t>
  </si>
  <si>
    <t xml:space="preserve"> cytoplasmic translation</t>
  </si>
  <si>
    <t>180 of 6433 genes, 2.8%</t>
  </si>
  <si>
    <t>RPS8A,TAE1,RPP2B,RPS17B,SLH1,RPL38,RPL16B,RPS19A,RPS7A,RPL43A</t>
  </si>
  <si>
    <t xml:space="preserve"> protein modification by small protein conjugation or removal</t>
  </si>
  <si>
    <t>170 of 6433 genes, 2.6%</t>
  </si>
  <si>
    <t>STP22,RRI1,SWM1,UBR1,TUL1,DEF1,APC9,NUP53,UBP8,UBA3</t>
  </si>
  <si>
    <t xml:space="preserve"> protein glycosylation</t>
  </si>
  <si>
    <t>62 of 6433 genes, 1%</t>
  </si>
  <si>
    <t>GTB1,KRE2,CWH41,DIE2,SVP26,YUR1,OST6,ALG6,MNN9</t>
  </si>
  <si>
    <t xml:space="preserve"> DNA recombination</t>
  </si>
  <si>
    <t>185 of 6433 genes, 2.9%</t>
  </si>
  <si>
    <t>PCH2,RAD55,MCM21,RAD51,SAE3,IRC8,POL32,SWI6,PSY3</t>
  </si>
  <si>
    <t xml:space="preserve"> chromosome segregation</t>
  </si>
  <si>
    <t>203 of 6433 genes, 3.2%</t>
  </si>
  <si>
    <t>SPC72,KIN3,SLI15,SWM1,MCM21,CTF8,MAD2,TOF1,KAR9</t>
  </si>
  <si>
    <t xml:space="preserve"> monocarboxylic acid metabolic process</t>
  </si>
  <si>
    <t>140 of 6433 genes, 2.2%</t>
  </si>
  <si>
    <t>ACH1,ICL1,TDH3,BIO2,TES1,CSR1,FMS1,PFK2,IDP3</t>
  </si>
  <si>
    <t xml:space="preserve"> chromatin organization</t>
  </si>
  <si>
    <t>318 of 6433 genes, 4.9%</t>
  </si>
  <si>
    <t>HPC2,VPS72,APC9,ZDS2,GTR1,MSN2,UBP8,HPA2</t>
  </si>
  <si>
    <t xml:space="preserve"> regulation of DNA metabolic process</t>
  </si>
  <si>
    <t>107 of 6433 genes, 1.7%</t>
  </si>
  <si>
    <t>RPN4,DUN1,MSH6,MCM21,RTT107,SBA1,SWI6,TOF1</t>
  </si>
  <si>
    <t xml:space="preserve"> endocytosis</t>
  </si>
  <si>
    <t>SWH1,SLA1,OSH2,YAP1802,YCK1,PRK1,MYO3,SUR7</t>
  </si>
  <si>
    <t xml:space="preserve"> lipid transport</t>
  </si>
  <si>
    <t>68 of 6433 genes, 1.1%</t>
  </si>
  <si>
    <t>SWH1,OSH2,PRY3,YPK1,CSR1,RSB1,PXA1</t>
  </si>
  <si>
    <t xml:space="preserve"> conjugation</t>
  </si>
  <si>
    <t>RRI1,PEA2,STE2,PRR1,YPK1,FAR3,KAR5</t>
  </si>
  <si>
    <t xml:space="preserve"> nuclear transport</t>
  </si>
  <si>
    <t>181 of 6433 genes, 2.8%</t>
  </si>
  <si>
    <t>SYO1,NPL3,SLT2,RPB4,BUD20,NUP53,RPS19A</t>
  </si>
  <si>
    <t xml:space="preserve"> protein folding</t>
  </si>
  <si>
    <t>HSP78,EUG1,SSA4,PHB1,EGD2,SBA1,TSA1</t>
  </si>
  <si>
    <t xml:space="preserve"> mRNA processing</t>
  </si>
  <si>
    <t>BUD31,CDC40,NPL3,SLT2,RPB4,CTK1</t>
  </si>
  <si>
    <t xml:space="preserve"> generation of precursor metabolites and energy</t>
  </si>
  <si>
    <t>154 of 6433 genes, 2.4%</t>
  </si>
  <si>
    <t>RGI1,TDH3,PGM1,MIX17,PFK2,ALG6</t>
  </si>
  <si>
    <t xml:space="preserve"> response to heat</t>
  </si>
  <si>
    <t>HSP78,SSA4,RPB4,SWI6,YAP1,MSN2</t>
  </si>
  <si>
    <t xml:space="preserve"> peroxisome organization</t>
  </si>
  <si>
    <t>50 of 6433 genes, 0.8%</t>
  </si>
  <si>
    <t xml:space="preserve"> regulation of translation</t>
  </si>
  <si>
    <t>NPL3,EDC1,SLH1,RPB4,CTK1,YOR302W</t>
  </si>
  <si>
    <t xml:space="preserve"> RNA splicing</t>
  </si>
  <si>
    <t>144 of 6433 genes, 2.2%</t>
  </si>
  <si>
    <t>BUD31,CDC40,NPL3,SLT2,UBP8</t>
  </si>
  <si>
    <t xml:space="preserve"> regulation of protein modification process</t>
  </si>
  <si>
    <t>STP22,PCL2,RPP2B,MIH1,NUP53</t>
  </si>
  <si>
    <t xml:space="preserve"> endosomal transport</t>
  </si>
  <si>
    <t>102 of 6433 genes, 1.6%</t>
  </si>
  <si>
    <t>STP22,VPS54,VPS52,TCA17,ENT3</t>
  </si>
  <si>
    <t xml:space="preserve"> RNA catabolic process</t>
  </si>
  <si>
    <t>132 of 6433 genes, 2.1%</t>
  </si>
  <si>
    <t>CTH1,EDC1,RPB4,POL32,PUF2</t>
  </si>
  <si>
    <t xml:space="preserve"> response to oxidative stress</t>
  </si>
  <si>
    <t>GPX1,YAP1,TSA1,ALO1,MSN2</t>
  </si>
  <si>
    <t xml:space="preserve"> organelle assembly</t>
  </si>
  <si>
    <t>135 of 6433 genes, 2.1%</t>
  </si>
  <si>
    <t>RPS17B,VAC8,TIF4632,MRH4,ATG1</t>
  </si>
  <si>
    <t xml:space="preserve"> organelle inheritance</t>
  </si>
  <si>
    <t>60 of 6433 genes, 0.9%</t>
  </si>
  <si>
    <t xml:space="preserve"> response to osmotic stress</t>
  </si>
  <si>
    <t>92 of 6433 genes, 1.4%</t>
  </si>
  <si>
    <t>SMP1,SSK22,MYO3,MSN2,HOT1</t>
  </si>
  <si>
    <t xml:space="preserve"> nucleobase-containing compound transport</t>
  </si>
  <si>
    <t>143 of 6433 genes, 2.2%</t>
  </si>
  <si>
    <t>STP22,NPL3,RPB4,RPS19A,HUT1</t>
  </si>
  <si>
    <t xml:space="preserve"> telomere organization</t>
  </si>
  <si>
    <t>78 of 6433 genes, 1.2%</t>
  </si>
  <si>
    <t>PBP2,RAD51,DEF1,SBA1,RIF2</t>
  </si>
  <si>
    <t xml:space="preserve"> ribosomal small subunit biogenesis</t>
  </si>
  <si>
    <t>RPS8A,NOP6,RPS17B,RPS19A</t>
  </si>
  <si>
    <t xml:space="preserve"> nucleus organization</t>
  </si>
  <si>
    <t>66 of 6433 genes, 1.0%</t>
  </si>
  <si>
    <t xml:space="preserve"> DNA replication</t>
  </si>
  <si>
    <t>139 of 6433 genes, 2.2%</t>
  </si>
  <si>
    <t>DUN1,MSH6,POL32,TOF1</t>
  </si>
  <si>
    <t xml:space="preserve"> cell budding</t>
  </si>
  <si>
    <t>58 of 6433 genes, 0.9%</t>
  </si>
  <si>
    <t>PEA2,ERV14,MYO3,BNI1</t>
  </si>
  <si>
    <t xml:space="preserve"> exocytosis</t>
  </si>
  <si>
    <t>49 of 6433 genes, 0.8%</t>
  </si>
  <si>
    <t>SWH1,OSH2,PMR1,MYO3</t>
  </si>
  <si>
    <t xml:space="preserve"> oligosaccharide metabolic process</t>
  </si>
  <si>
    <t>27 of 6433 genes, 0.4%</t>
  </si>
  <si>
    <t>MAL11,MAL12,PGM1,TSL1</t>
  </si>
  <si>
    <t xml:space="preserve"> regulation of transport</t>
  </si>
  <si>
    <t>85 of 6433 genes, 1.3%</t>
  </si>
  <si>
    <t>UBR1,SLT2,PRK1,YPK1</t>
  </si>
  <si>
    <t xml:space="preserve"> translational initiation</t>
  </si>
  <si>
    <t>TIF4632,RPB4,CTK1</t>
  </si>
  <si>
    <t xml:space="preserve"> transcription from RNA polymerase I promoter</t>
  </si>
  <si>
    <t>CKA1,CTK1,GTR1</t>
  </si>
  <si>
    <t xml:space="preserve"> vacuole organization</t>
  </si>
  <si>
    <t>88 of 6433 genes, 1.4%</t>
  </si>
  <si>
    <t>VPS3,VAC8,ATG1</t>
  </si>
  <si>
    <t xml:space="preserve"> mitochondrial translation</t>
  </si>
  <si>
    <t>167 of 6433 genes, 2.6%</t>
  </si>
  <si>
    <t>MRP20,MRPL3,MRP2</t>
  </si>
  <si>
    <t xml:space="preserve"> DNA-templated transcription, elongation</t>
  </si>
  <si>
    <t>HPC2,NPL3,CTK1</t>
  </si>
  <si>
    <t xml:space="preserve"> vitamin metabolic process</t>
  </si>
  <si>
    <t>PET18,BIO2,FMS1</t>
  </si>
  <si>
    <t xml:space="preserve"> ribosomal large subunit biogenesis</t>
  </si>
  <si>
    <t>104 of 6433 genes, 1.6%</t>
  </si>
  <si>
    <t>SYO1,RRP8,MRH4</t>
  </si>
  <si>
    <t xml:space="preserve"> RNA modification</t>
  </si>
  <si>
    <t>PUS9,RRP8</t>
  </si>
  <si>
    <t xml:space="preserve"> DNA-templated transcription, initiation</t>
  </si>
  <si>
    <t>RPB4,HOT1</t>
  </si>
  <si>
    <t xml:space="preserve"> histone modification</t>
  </si>
  <si>
    <t>114 of 6433 genes, 1.8%</t>
  </si>
  <si>
    <t>UBP8,HPA2</t>
  </si>
  <si>
    <t xml:space="preserve"> cell morphogenesis</t>
  </si>
  <si>
    <t>29 of 6433 genes, 0.5%</t>
  </si>
  <si>
    <t>PEA2,YCK1</t>
  </si>
  <si>
    <t xml:space="preserve"> cellular respiration</t>
  </si>
  <si>
    <t>83 of 6433 genes, 1.3%</t>
  </si>
  <si>
    <t>MIX17,ALG6</t>
  </si>
  <si>
    <t xml:space="preserve"> protein alkylation</t>
  </si>
  <si>
    <t>TAE1,UBP8</t>
  </si>
  <si>
    <t xml:space="preserve"> transcription from RNA polymerase III promoter</t>
  </si>
  <si>
    <t>CKA1,GTR1</t>
  </si>
  <si>
    <t xml:space="preserve"> ribosome assembly</t>
  </si>
  <si>
    <t>RPS17B,MRH4</t>
  </si>
  <si>
    <t xml:space="preserve"> carbohydrate transport</t>
  </si>
  <si>
    <t>33 of 6433 genes, 0.5%</t>
  </si>
  <si>
    <t>MAL11,GUP2</t>
  </si>
  <si>
    <t xml:space="preserve"> pseudohyphal growth</t>
  </si>
  <si>
    <t>74 of 6433 genes, 1.2%</t>
  </si>
  <si>
    <t>PEA2,HMS1</t>
  </si>
  <si>
    <t xml:space="preserve"> rRNA processing</t>
  </si>
  <si>
    <t>311 of 6433 genes, 4.8%</t>
  </si>
  <si>
    <t>RPS8A,RRP8</t>
  </si>
  <si>
    <t xml:space="preserve"> amino acid transport</t>
  </si>
  <si>
    <t>42 of 6433 genes, 0.7%</t>
  </si>
  <si>
    <t>GNP1,AGC1</t>
  </si>
  <si>
    <t xml:space="preserve"> organelle fusion</t>
  </si>
  <si>
    <t>89 of 6433 genes, 1.4%</t>
  </si>
  <si>
    <t>VAC8,KAR5</t>
  </si>
  <si>
    <t xml:space="preserve"> DNA-templated transcription, termination</t>
  </si>
  <si>
    <t xml:space="preserve"> transposition</t>
  </si>
  <si>
    <t>110 of 6433 genes, 1.7%</t>
  </si>
  <si>
    <t xml:space="preserve"> response to starvation</t>
  </si>
  <si>
    <t>56 of 6433 genes, 0.9%</t>
  </si>
  <si>
    <t xml:space="preserve"> ribosomal subunit export from nucleus</t>
  </si>
  <si>
    <t xml:space="preserve"> translational elongation</t>
  </si>
  <si>
    <t>334 of 6433 genes, 5.2%</t>
  </si>
  <si>
    <t xml:space="preserve"> vesicle organization</t>
  </si>
  <si>
    <t>81 of 6433 genes, 1.3%</t>
  </si>
  <si>
    <t xml:space="preserve"> tRNA processing</t>
  </si>
  <si>
    <t>109 of 6433 genes, 1.7%</t>
  </si>
  <si>
    <t xml:space="preserve"> protein maturation</t>
  </si>
  <si>
    <t>52 of 6433 genes, 0.8%</t>
  </si>
  <si>
    <t xml:space="preserve"> protein acylation</t>
  </si>
  <si>
    <t xml:space="preserve"> membrane fusion</t>
  </si>
  <si>
    <t>YCR061W,PPN1,SPI1,AAD6,LSB3,CLG1,ARN1,SHE2,PTK1,OXP1,RFU1,EIS1,GTO3,YMR310C,GYP1,ERV2</t>
  </si>
  <si>
    <t>ICS2,SMY2,AIM4,PET18,YCR061W,BUD31,RMD1,RTN2,YDL206W,OCA6,MFB1,YDR222W,SWM1,MRX10,MCM21,YDR433W,HEH2,YDR467C,PEX29,VPS3,EMI2,GRH1,HLR1,TCA17,RRT13,RGI1,TDA2,SPI1,LSB3,RRT6,YGL176C,YGL177W,YGL235W,PHB1,YGR137W,SMI1,YGR291C,ECM34,YHL045W,RTT107,CTF8,VHS2,ATG32,YIR020C,MAD2,IRC18,UBX6,IRC8,YJL064W,PRY3,SOP4,YJR011C,YJR037W,NFU1,YKL053W,DEF1,YKL118W,VPH2,DGR2,YKL123W,PMU1,YKL131W,YKL133C,YKL136W,ADD66,SKG1,YLR042C,PER33,YLR126C,YLR184W,YLR279W,VPS65,YLR334C,YLR365W,YLR374C,PSY3,ART10,YML003W,OST6,YML020W,RCF1,SUR7,COG8,YML090W,ZDS2,YML116W-A,MIX17,YMR007W,EIS1,YET2,FAR3,KAR5,IRC21,YMR160W,YMR193C-A,YMR194C-A,YMR206W,FSH2,TRI1,YNL184C,IRC10,IZH4,YOL107W,YOR012W,IRC23,BUD7,RRG7,TFB6,SRL4,YPL035C,SYH1,YPL136W,YIG1,MMT2,KEL3,KAR9,TIP41,YPR084W,YPR096C,MAY24,PIN3</t>
  </si>
  <si>
    <t>KIN3,ACH1,GAL1,CSH1,TAE1,SSK22,YDR018C,RRP8,ADE8,PKH3,KRE2,BUD16,ARG5,6,BNA6,ATG1,UBR1,DIE2,BGL2,BIO2,SLT2,YCK1,CKA1,PKP1,PRK1,YUR1,RPB4,POL32,HOC1,LAC1,TUL1,YNK1,PRR1,YPK1,CTK1,PTK1,APC9,ERG6,TSL1,URA5,PFK2,YMR310C,NRK1,ALG6,MUM3,MNN9,GUP2,HPA2</t>
  </si>
  <si>
    <t>ACH1,APN2,PCH2,RRI1,MSH6,GTB1,HSP78,EXG2,HRQ1,PPN1,UTR4,RAD51,CWH41,MRH4,PMR1,MSP1,SLH1,BGL2,MAL12,AYR1,TES1,POL32,MYO3,TGL1,SAC1,OXP1,TSL1,GTR1,MIH1,RSB1,ATP4,PGC1</t>
  </si>
  <si>
    <t>KIN3,GAL1,SSK22,PKH3,BUD16,ARG5,6,ATG1,SLT2,YCK1,CKA1,PKP1,PRK1,YNK1,PRR1,YPK1,CTK1,PTK1,PFK2,NRK1</t>
  </si>
  <si>
    <t>GDT1,GNP1,PIC2,AQY3,PMR1,MAL11,ARN1,ARN2,YKE4,OAC1,ZRT2,ATR1,YVC1,ATP4,HUT1,AGC1</t>
  </si>
  <si>
    <t>PBP2,CTH1,NPL3,TIF4632,MRH4,SLH1,RPB4,SHE2,PFK2,RPL16B,BFR1,PHR1,PUF2</t>
  </si>
  <si>
    <t>SMP1,HPC2,RPN4,MSH6,YHP1,RAD51,RPB4,RIF2,YAP1,MSN2,NUP53,MET31</t>
  </si>
  <si>
    <t>SPC72,RPS8A,RPP2B,MRP20,RPS17B,RPL38,MRPL3,RPL16B,SPO21,RPS19A,RPS7A,RPL43A</t>
  </si>
  <si>
    <t>RPS8A,RPP2B,MRP20,RPS17B,RPL38,MRPL3,RPL16B,RPS19A,RPS7A,RPL43A</t>
  </si>
  <si>
    <t>PBP2,CTH1,NPL3,TIF4632,SLH1,SHE2,PFK2,BFR1,PHR1,PUF2</t>
  </si>
  <si>
    <t>PCH2,MSH6,HSP78,HRQ1,RAD51,MRH4,PMR1,MSP1,RSB1,ATP4</t>
  </si>
  <si>
    <t>CSH1,KRE2,BNA6,DIE2,YUR1,HOC1,TSL1,URA5,ALG6,MNN9</t>
  </si>
  <si>
    <t>SWH1,SCO1,OSH2,MSH6,PMR1,ENT3,CMC1,YKR078W,NUP53,SIP18</t>
  </si>
  <si>
    <t>SLI15,RPP2B,CLG1,RFU1,TSA1,TSL1,GYP1,GYP5</t>
  </si>
  <si>
    <t>SMP1,RPN4,MAL13,YAP1,MSN2,HMS1,MET31,HAA1</t>
  </si>
  <si>
    <t>SWH1,OSH2,ENT3,SHE2,YKR078W,NUP53,SIP18</t>
  </si>
  <si>
    <t>TCM62,SYO1,PET100,EUG1,NSG1,TSA1</t>
  </si>
  <si>
    <t>GTB1,EXG2,CWH41,BGL2,MAL12</t>
  </si>
  <si>
    <t>SSN2,YHP1,SWI6,MET31</t>
  </si>
  <si>
    <t>PEX14,SVP26,SCP1</t>
  </si>
  <si>
    <t>APN2,POL32</t>
  </si>
  <si>
    <t>SDC25,YLL017W</t>
  </si>
  <si>
    <t>PEP1,GAL3,CDC40,VPS52,VAC8,ERV14,YAP1802,VTH1,SBA1,CSR1,RCH1,PEX17,YOR302W,MCH5</t>
  </si>
  <si>
    <t>SLA1,DUN1,PCL2,LYS21,NOP6,RTR2,RAD55,ALT2,SSA4,EDC1,TDH3,TDA10,SAE3,PPR1,BUD20,YLR297W,HOT1,UBP8,ASI3,TOF1,WHI5</t>
  </si>
  <si>
    <t>YBL071C,YBR184W,YDL176W,YDR102C,OPI7,AAD6,YGR201C,YMR075C-A,YMR158C-A,YMR172C-A,YNL013C,YPL080C,YPR064W,YPR076W</t>
  </si>
  <si>
    <t>FUR4,KNH1,YHL042W,YJR124C,YLR297W,SMA2,TPO3</t>
  </si>
  <si>
    <t>SLA1,PCL2,PEA2,BNI1</t>
  </si>
  <si>
    <t>FUR4,TDH3,BNI1,TPO3</t>
  </si>
  <si>
    <t>YOL099C,MRP2</t>
  </si>
  <si>
    <t>VPS54,ERV41</t>
  </si>
  <si>
    <t>IDP3,PXA1</t>
  </si>
  <si>
    <t>SLA1,BNI1</t>
  </si>
  <si>
    <t>KNH1,TDH3</t>
  </si>
  <si>
    <t>SAE3,TOF1</t>
  </si>
  <si>
    <t>DUN1,LYS21,ALT2,ARO8,MEU1,PNP1,GTO3,ASI3</t>
  </si>
  <si>
    <t>EXO5,RAD55,SSA4,PNP1,UBP8,PXA1</t>
  </si>
  <si>
    <t>NOP6,EDC1,TDH3,MEU1</t>
  </si>
  <si>
    <t>AAD6,TDH3,IDP3</t>
  </si>
  <si>
    <t>TDA10,EGD2,PPR1</t>
  </si>
  <si>
    <t>FUR4,PXA1,TPO3</t>
  </si>
  <si>
    <t>RAD55,SSA4,PXA1</t>
  </si>
  <si>
    <t>PPR1,HOT1</t>
  </si>
  <si>
    <t>EDC1,MEU1</t>
  </si>
  <si>
    <t>MEU1,PNP1</t>
  </si>
  <si>
    <t>UBP8,MRP2</t>
  </si>
  <si>
    <t>SSA4,EGD2</t>
  </si>
  <si>
    <t>PCL2,SAC7</t>
  </si>
  <si>
    <t>DER1,BUD20,BNI1</t>
  </si>
  <si>
    <t>YBL071C,YBR184W,YDL176W,RTR2,YDR102C,ALT2,OPI7,YGR201C,TDA10,OCA5,YHL042W,FYV4,YHR140W,YJR124C,YLR297W,YMR075C-A,YMR158C-A,YMR172C-A,YNL013C,YOL099C,YOR082C,YPL080C,YPR064W,YPR076W</t>
  </si>
  <si>
    <t>SLA1,PCL2,SAC7,PEA2,BNI1</t>
  </si>
  <si>
    <t>PEA2,BUD20,BNI1,TOF1,WHI5</t>
  </si>
  <si>
    <t>DUN1,RAD55,SAE3,TOF1</t>
  </si>
  <si>
    <t>TDH3,PPR1,PNP1,IDP3</t>
  </si>
  <si>
    <t>VPS54,RAD55,SAE3,SMA2</t>
  </si>
  <si>
    <t>PEA2,BUD20,BNI1</t>
  </si>
  <si>
    <t>VPS54,SAC7,SMA2</t>
  </si>
  <si>
    <t>DUN1,PCL2,TOF1</t>
  </si>
  <si>
    <t>DER1,PEA2,ASI3</t>
  </si>
  <si>
    <t>SAC7,PEA2,BNI1</t>
  </si>
  <si>
    <t>RAD55,SAE3,TOF1</t>
  </si>
  <si>
    <t>FUR4,SSA4,SEC72</t>
  </si>
  <si>
    <t>SSA4,EGD2,SEC72</t>
  </si>
  <si>
    <t>TDH3,PNP1,IDP3</t>
  </si>
  <si>
    <t>LYS21,ARO8,MEU1</t>
  </si>
  <si>
    <t>DUN1,TOF1</t>
  </si>
  <si>
    <t>VPS54,SMA2</t>
  </si>
  <si>
    <t>FUN14,EXO5</t>
  </si>
  <si>
    <t>TDH3,IDP3</t>
  </si>
  <si>
    <t>DER1,ASI3</t>
  </si>
  <si>
    <t>PXA1,TPO3</t>
  </si>
  <si>
    <t>DUN1,PCL2</t>
  </si>
  <si>
    <t>RAD55,SAE3</t>
  </si>
  <si>
    <t>PEA2,BNI1</t>
  </si>
  <si>
    <t>DUN1,UBP8</t>
  </si>
  <si>
    <t>AAD6,GTO3</t>
  </si>
  <si>
    <t>Nucleus</t>
  </si>
  <si>
    <t>Mitochondrion</t>
  </si>
  <si>
    <t>Endoplasmic Reticulum</t>
  </si>
  <si>
    <t>Golgi Apparatus</t>
  </si>
  <si>
    <t>Vacuole</t>
  </si>
  <si>
    <t>Cytoskeleton</t>
  </si>
  <si>
    <t>Peroxisome</t>
  </si>
  <si>
    <t>Others</t>
  </si>
  <si>
    <t>Percentage</t>
  </si>
  <si>
    <t>Regulation of cell cycle</t>
  </si>
  <si>
    <t>Lipid metabolism</t>
  </si>
  <si>
    <t>Carbohydrate metabolism</t>
  </si>
  <si>
    <t>Cytoskeleton organization</t>
  </si>
  <si>
    <t>Protein glycosylation</t>
  </si>
  <si>
    <t>Protein folding</t>
  </si>
  <si>
    <t>Peroxisome organization</t>
  </si>
  <si>
    <t>Cellular ion homeostasis</t>
  </si>
  <si>
    <t>ICS2,AIM4,RMD1,YDL206W,OCA6,YDR222W,MRX10,HEH2,YDR467C,RRT13,TDA2,RRT6,YIP5,YGL176C,YGL177W,YGL235W,YGR137W,YGR291C,ECM34,YHL045W,YIR020C,YJL064W,YJR011C,YJR037W,YKL053W,YKL118W,DGR2,YKL123W,PMU1,YKL131W,RMA1,YKL133C,YKL136W,YKR078W,YLR042C,PER33,YLR184W,YLR279W,YLR334C,YLR365W,YLR374C,ART10,YML003W,YML020W,YML090W,YML116W-A,YMR007W,RCH1,YET2,YMR160W,YMR193C-A,YMR194C-A,YMR206W,FSH2,TRI1,YNL184C,IRC10,YOL107W,YOR012W,IRC23,RRG7,TFB6,YPL035C,YPL136W,KEL3,YPR084W,YPR096C,MAY24</t>
  </si>
  <si>
    <t>SPC72,HPC2,BUD31,SWM1,MCM21,YHP1,BUD16,ERV14,SMI1,SLT2,CTF8,VHS2,MAD2,MYO3,SWI6,ZDS2,MIH1,NUP53,BFR1,BUD7,KAR9</t>
  </si>
  <si>
    <t>GAL1,RPN4,RRI1,GAL3,SSN2,STE2,UBR1,SLT2,YCK1,GPX1,PRR1,YPK1,YAP1,TSA1,ALO1,ATR1,MSN2,FAR3,IRC21,SIP18</t>
  </si>
  <si>
    <t>SCO1,GDT1,STP22,GNP1,PIC2,PMR1,YKE4,OAC1,YPK1,ZRT2,CSR1,ATR1,GTR1,PFK2,RSB1,YVC1,MCH5,ATP4,HUT1,AGC1</t>
  </si>
  <si>
    <t>SWM1,EXG2,PKH3,KRE2,HLR1,CWH41,SMI1,BGL2,SLT2,SVP26,IRC18,YUR1,HOC1,MYO3,SKG1,MUM3,BUD7</t>
  </si>
  <si>
    <t>SMP1,HPC2,RPN4,GAL3,NPL3,SSN2,YHP1,EMI2,MET28,RPB4,PRR1,CTK1,SWI6,YAP1,MSN2,MET31,HAA1</t>
  </si>
  <si>
    <t>SPC72,SLI15,PCH2,SWM1,MCM21,SMI1,SLT2,RTT107,MAD2,SWI6,TSA1,ZDS2,MIH1,NUP53,BFR1,KAR9</t>
  </si>
  <si>
    <t>SPC72,SCO1,TCM62,PET100,TCA17,STE2,SLT2,VPH2,CMC1,ADD66,OST6,RCF1,PFK2,ATP4,PIN3,HPA2</t>
  </si>
  <si>
    <t>GAL1,GAL3,GTB1,ICL1,CWH41,MAL13,MAL11,MAL12,HOC1,PGM1,TSA1,TSL1,PFK2,BUD7,YIG1</t>
  </si>
  <si>
    <t>KIN3,SLI15,SSK22,RPP2B,PKH3,ATG1,SLT2,YCK1,CKA1,PKP1,PRK1,PRR1,YPK1,CTK1,MIH1</t>
  </si>
  <si>
    <t>APN2,RPN4,MSH6,HRQ1,YDR433W,RTT107,CKA1,POL32,DEF1,YNK1,TOS4,PSY3,TSA1,PHR1</t>
  </si>
  <si>
    <t>PEP1,STP22,SYO1,VPS3,VAC8,PEX14,ATG1,MSP1,SLT2,VPS65,COG8,NUP53,PEX17</t>
  </si>
  <si>
    <t>PCH2,MSH6,SWM1,MCM21,EMI2,RAD51,ERV14,IRC18,SWI6,SUR7,SPO21,BFR1,MUM3</t>
  </si>
  <si>
    <t>SMY2,VPS52,GRH1,TCA17,ERV14,SVP26,VTH1,SOP4,ENT3,CSR1,COG8,BUD7,GYP5</t>
  </si>
  <si>
    <t>SPC72,PCH2,MSH6,SWM1,MCM21,RAD51,CTF8,MAD2,SWI6,NUP53,SPO21,BFR1,KAR9</t>
  </si>
  <si>
    <t>SSK22,RRI1,PKH3,STE2,SLT2,YCK1,SDC25,YLL017W,YAP1,GTR1,FAR3,TIP41</t>
  </si>
  <si>
    <t>SPC72,PCH2,SWM1,MCM21,MAD2,SBA1,SWI6,NUP53,BFR1,KAR9,PIN3</t>
  </si>
  <si>
    <t>GDT1,GNP1,PIC2,AQY3,PEX14,ZRT2,ATR1,PEX17,YVC1,ATP4</t>
  </si>
  <si>
    <t>TCM62,PET100,MFB1,HSP78,ATG1,MSP1,PHB1,ATG32,CMC1,RCF1</t>
  </si>
  <si>
    <t>APN2,RPN4,MSH6,HRQ1,RTT107,POL32,DEF1,PSY3,PHR1</t>
  </si>
  <si>
    <t>UTR4,ARG5,6,BNA6,DSD1,PUT2,MET28,ADI1,CPA1,MET31</t>
  </si>
  <si>
    <t>STP22,RRI1,SWM1,UBR1,TUL1,DEF1,APC9,NUP53,UBA3</t>
  </si>
  <si>
    <t>TAE1,CKA1,PKP1,YPK1,CTK1,OST6,NUP53,HPA2</t>
  </si>
  <si>
    <t>SLI15,BUD31,BUD16,ERV14,SLT2,VHS2,MYO3,BUD7</t>
  </si>
  <si>
    <t>SPC72,KIN3,SLI15,SWM1,MCM21,CTF8,MAD2,KAR9</t>
  </si>
  <si>
    <t>SWM1,EMI2,ERV14,IRC18,UBX6,SUR7,SPO21,MUM3</t>
  </si>
  <si>
    <t>STP22,RPN4,MFB1,SWM1,UBR1,UBX6,TUL1,DEF1</t>
  </si>
  <si>
    <t>SPC72,PRK1,VHS2,ENT3,SCP1,KAR9,PIN3</t>
  </si>
  <si>
    <t>HPC2,VPS72,APC9,ZDS2,GTR1,MSN2,HPA2</t>
  </si>
  <si>
    <t>PCH2,MCM21,RAD51,IRC8,POL32,SWI6,PSY3</t>
  </si>
  <si>
    <t>SWH1,OSH2,YAP1802,YCK1,PRK1,MYO3,SUR7</t>
  </si>
  <si>
    <t>SWH1,OSH2,PRY3,YPK1,CSR1,RSB1</t>
  </si>
  <si>
    <t>RRI1,STE2,PRR1,YPK1,FAR3,KAR5</t>
  </si>
  <si>
    <t>SYO1,NPL3,SLT2,RPB4,NUP53,RPS19A</t>
  </si>
  <si>
    <t>RPN4,MSH6,MCM21,RTT107,SBA1,SWI6</t>
  </si>
  <si>
    <t>HSP78,EUG1,PHB1,SBA1,TSA1</t>
  </si>
  <si>
    <t>RGI1,PGM1,MIX17,PFK2,ALG6</t>
  </si>
  <si>
    <t>HSP78,RPB4,SWI6,YAP1,MSN2</t>
  </si>
  <si>
    <t>RTN2,PEX29,PEX14,GPX1,PEX17</t>
  </si>
  <si>
    <t>NPL3,SLH1,RPB4,CTK1,YOR302W</t>
  </si>
  <si>
    <t>BUD31,CDC40,NPL3,SLT2</t>
  </si>
  <si>
    <t>STP22,RPP2B,MIH1,NUP53</t>
  </si>
  <si>
    <t>STP22,VPS52,TCA17,ENT3</t>
  </si>
  <si>
    <t>CTH1,RPB4,POL32,PUF2</t>
  </si>
  <si>
    <t>RTN2,VPS3,VAC8,PHB1</t>
  </si>
  <si>
    <t>SMP1,SSK22,MYO3,MSN2</t>
  </si>
  <si>
    <t>RPS8A,RPS17B,RPS19A</t>
  </si>
  <si>
    <t>KAR5,NUP53,SYH1</t>
  </si>
  <si>
    <t>MSH6,POL32</t>
  </si>
  <si>
    <t>ERV14,MYO3</t>
  </si>
  <si>
    <t>MRP20,MRPL3</t>
  </si>
  <si>
    <t>YCR061W,PPN1,SPI1,LSB3,CLG1,ARN1,SHE2,PTK1,OXP1,RFU1,EIS1,YMR310C,GYP1,ERV2</t>
  </si>
  <si>
    <t>PEX29,PEX14,MSP1,TES1,GPX1,PEX17</t>
  </si>
  <si>
    <t>SPC72,SWH1,ACH1,PEP1,RPS8A,GAL1,SCO1,TCM62,CSH1,SMY2,SMP1,GDT1,AIM4,PBP2,TAE1,STP22,PET18,YCR061W,RMD1,OSH2,RPN4,PUS9,SYO1,RTN2,YDL206W,GAL3,YDR018C,OCA6,PET100,MSH6,MFB1,GTB1,YDR222W,HSP78,MRX10,RPP2B,MRP20,ADE8,NPL3,RPS17B,PPN1,PEX29,KRE2,VPS52,VPS72,VPS3,GNP1,EMI2,GRH1,EUG1,HLR1,VAC8,UTR4,TCA17,PIC2,ICL1,RGI1,ARG5,6,TDA2,LSB3,BNA6,CWH41,TIF4632,ERV14,MRH4,PEX14,YIP5,PMR1,ATG1,MSP1,PHB1,UBR1,DIE2,YAP1802,SLH1,BGL2,BIO2,ARN1,ECM34,ARN2,SLT2,PUT2,NSG1,YCK1,SVP26,YKE4,PKP1,PRK1,AYR1,VHS2,ATG32,VTH1,IRC18,IRC8,YUR1,RPB4,SOP4,TES1,HOC1,ENT3,LAC1,GPX1,TUL1,NFU1,YNK1,PRR1,SBA1,VPH2,OAC1,YPK1,PGM1,PMU1,MYO3,SHE2,RMA1,YKL133C,CMC1,ADD66,SAC1,OXP1,YKR078W,YLR042C,PER33,RFU1,YLR126C,ZRT2,SWI6,TOS4,RPL38,PSY3,CSR1,ART10,YAP1,ERG6,OST6,TSA1,RCF1,SUR7,COG8,ALO1,TSL1,URA5,ZDS2,ATR1,GTR1,MIX17,ADI1,FMS1,MRPL3,EIS1,MIH1,MSN2,YET2,FAR3,KAR5,IRC21,YMR160W,SIP18,PFK2,FSH2,TRI1,RPL16B,NRK1,PEX17,IZH4,YOL107W,RPS19A,ALG6,IRC23,RSB1,GYP1,YVC1,RPS7A,BFR1,BUD7,YOR302W,CPA1,RRG7,TFB6,SCP1,PHR1,SRL4,MET31,MNN9,ATP4,SYH1,GUP2,YIG1,PGC1,MMT2,HUT1,GYP5,KEL3,KAR9,HAA1,AGC1,ERV2,TIP41,PUF2,RPL43A,UBA3,YPR096C,PIN3,HPA2</t>
  </si>
  <si>
    <t>ACH1,SCO1,TCM62,PUS9,PET100,MFB1,HSP78,MRX10,MRP20,GNP1,PIC2,ARG5,6,LSB3,MRH4,MSP1,PHB1,BIO2,SLT2,PUT2,YCK1,PKP1,AYR1,ATG32,TES1,GPX1,NFU1,YNK1,OAC1,RMA1,YKL133C,CMC1,SAC1,TOS4,CSR1,ERG6,RCF1,SUR7,ALO1,MIX17,MRPL3,EIS1,KAR5,PFK2,GYP1,RRG7,PHR1,SRL4,ATP4,SYH1,PGC1,MMT2,AGC1</t>
  </si>
  <si>
    <t>SCO1,EUG1,ARG5,6,PUT2,AYR1,GPX1,TSA1,ALO1,ADI1,FMS1,ERV2</t>
  </si>
  <si>
    <t>CSH1,RRI1,YDR018C,DIE2,NSG1,AYR1,TES1,LAC1,YPK1,TGL1,SAC1,CSR1,ERG6,ALG6,MUM3,PGC1</t>
  </si>
  <si>
    <t>BUD16,BNA6,BIO2,ARN2,NFU1,FMS1,PFK2,NRK1</t>
  </si>
  <si>
    <t>ADE8,BNA6,YNK1,URA5,PFK2,NRK1,SRL4,ATP4</t>
  </si>
  <si>
    <t>ACH1,ICL1,BIO2,TES1,CSR1,FMS1,PFK2</t>
  </si>
  <si>
    <t>Total: 300</t>
  </si>
  <si>
    <t>Total: 65</t>
  </si>
  <si>
    <t>FUN14,SLA1,FUR4,EXO5,DER1,KNH1,VPS54,RTR2,ALT2,SAC7,GIM4,SSA4,PEA2,ARO8,EDC1,TDH3,TDA10,OCA5,YHL042W,FYV4,YHR140W,EGD2,YJR124C,MEU1,BUD20,PBA1,SEC72,YLR297W,SMA2,ERV41,GTO3,IDP3,BNI1,TOF1,YOL099C,WHI5,PXA1,TPO3,MRP2</t>
  </si>
  <si>
    <t>FUN14,FUR4,DER1,TDH3,YHR140W,YJR124C,SEC72,YLR297W,SMA2,ERV41,ASI3,BNI1,YOR082C,PXA1,TPO3</t>
  </si>
  <si>
    <t>FUN14,EXO5,VPS54,TDH3,FYV4,IDP3,MRP2</t>
  </si>
  <si>
    <t>1 out of 65 genes, 1.5%</t>
  </si>
  <si>
    <t>DER1,VPS54,YHR140W,SEC72,ERV41,ASI3</t>
  </si>
  <si>
    <t>TOTAL: 365</t>
  </si>
  <si>
    <t>Human gene stable ID</t>
  </si>
  <si>
    <t>Human associated gene name</t>
  </si>
  <si>
    <t>Gene &gt; Symbol</t>
  </si>
  <si>
    <t>Gene &gt; Name</t>
  </si>
  <si>
    <t>ENSG00000119408</t>
  </si>
  <si>
    <t>NEK6</t>
  </si>
  <si>
    <t>AAK1</t>
  </si>
  <si>
    <t>ENSG00000115977</t>
  </si>
  <si>
    <t>ENSG00000117650</t>
  </si>
  <si>
    <t>NEK2</t>
  </si>
  <si>
    <t>ACOT8</t>
  </si>
  <si>
    <t>ENSG00000101473</t>
  </si>
  <si>
    <t>ENSG00000119638</t>
  </si>
  <si>
    <t>NEK9</t>
  </si>
  <si>
    <t>ENSG00000182551</t>
  </si>
  <si>
    <t>ENSG00000197168</t>
  </si>
  <si>
    <t>NEK5</t>
  </si>
  <si>
    <t>ADIPOR1</t>
  </si>
  <si>
    <t>ENSG00000159346</t>
  </si>
  <si>
    <t>ENSG00000160602</t>
  </si>
  <si>
    <t>NEK8</t>
  </si>
  <si>
    <t>ADIPOR2</t>
  </si>
  <si>
    <t>ENSG00000006831</t>
  </si>
  <si>
    <t>ENSG00000151414</t>
  </si>
  <si>
    <t>NEK7</t>
  </si>
  <si>
    <t>AGPAT3</t>
  </si>
  <si>
    <t>ENSG00000160216</t>
  </si>
  <si>
    <t>ENSG00000137601</t>
  </si>
  <si>
    <t>NEK1</t>
  </si>
  <si>
    <t>AGPAT4</t>
  </si>
  <si>
    <t>ENSG00000026652</t>
  </si>
  <si>
    <t>ENSG00000114670</t>
  </si>
  <si>
    <t>NEK11</t>
  </si>
  <si>
    <t>AGPAT5</t>
  </si>
  <si>
    <t>ENSG00000155189</t>
  </si>
  <si>
    <t>ENSG00000136098</t>
  </si>
  <si>
    <t>NEK3</t>
  </si>
  <si>
    <t>ALDH4A1</t>
  </si>
  <si>
    <t>aldehyde dehydrogenase 4 family member A1</t>
  </si>
  <si>
    <t>ENSG00000159423</t>
  </si>
  <si>
    <t>ENSG00000163491</t>
  </si>
  <si>
    <t>NEK10</t>
  </si>
  <si>
    <t>ALG10</t>
  </si>
  <si>
    <t>ALG10, alpha-1,2-glucosyltransferase</t>
  </si>
  <si>
    <t>ENSG00000139133</t>
  </si>
  <si>
    <t>ENSG00000114904</t>
  </si>
  <si>
    <t>NEK4</t>
  </si>
  <si>
    <t>ALG10B</t>
  </si>
  <si>
    <t>ENSG00000175548</t>
  </si>
  <si>
    <t>ENSG00000079156</t>
  </si>
  <si>
    <t>OSBPL6</t>
  </si>
  <si>
    <t>ALG6, alpha-1,3-glucosyltransferase</t>
  </si>
  <si>
    <t>ENSG00000088035</t>
  </si>
  <si>
    <t>ENSG00000110048</t>
  </si>
  <si>
    <t>OSBP</t>
  </si>
  <si>
    <t>AMY1A</t>
  </si>
  <si>
    <t>ENSG00000237763</t>
  </si>
  <si>
    <t>ENSG00000130703</t>
  </si>
  <si>
    <t>OSBPL2</t>
  </si>
  <si>
    <t>AMY1B</t>
  </si>
  <si>
    <t>ENSG00000174876</t>
  </si>
  <si>
    <t>ENSG00000141447</t>
  </si>
  <si>
    <t>OSBPL1A</t>
  </si>
  <si>
    <t>AMY1C</t>
  </si>
  <si>
    <t>ENSG00000187733</t>
  </si>
  <si>
    <t>ENSG00000184792</t>
  </si>
  <si>
    <t>OSBP2</t>
  </si>
  <si>
    <t>AMY2A</t>
  </si>
  <si>
    <t>ENSG00000243480</t>
  </si>
  <si>
    <t>ENSG00000070882</t>
  </si>
  <si>
    <t>OSBPL3</t>
  </si>
  <si>
    <t>AMY2B</t>
  </si>
  <si>
    <t>ENSG00000240038</t>
  </si>
  <si>
    <t>ENSG00000006025</t>
  </si>
  <si>
    <t>OSBPL7</t>
  </si>
  <si>
    <t>ANKAR</t>
  </si>
  <si>
    <t>ENSG00000151687</t>
  </si>
  <si>
    <t>ENSG00000134243</t>
  </si>
  <si>
    <t>SORT1</t>
  </si>
  <si>
    <t>ANKLE1</t>
  </si>
  <si>
    <t>ENSG00000160117</t>
  </si>
  <si>
    <t>ENSG00000184985</t>
  </si>
  <si>
    <t>SORCS2</t>
  </si>
  <si>
    <t>APEX2</t>
  </si>
  <si>
    <t>ENSG00000169188</t>
  </si>
  <si>
    <t>ENSG00000108018</t>
  </si>
  <si>
    <t>SORCS1</t>
  </si>
  <si>
    <t>AQP10</t>
  </si>
  <si>
    <t>ENSG00000143595</t>
  </si>
  <si>
    <t>ENSG00000156395</t>
  </si>
  <si>
    <t>SORCS3</t>
  </si>
  <si>
    <t>AQP3</t>
  </si>
  <si>
    <t>aquaporin 3 (Gill blood group)</t>
  </si>
  <si>
    <t>ENSG00000165272</t>
  </si>
  <si>
    <t>AQP7</t>
  </si>
  <si>
    <t>aquaporin 7</t>
  </si>
  <si>
    <t>ENSG00000165269</t>
  </si>
  <si>
    <t>ENSG00000100823</t>
  </si>
  <si>
    <t>APEX1</t>
  </si>
  <si>
    <t>AQP7P3</t>
  </si>
  <si>
    <t>ENSG00000142937</t>
  </si>
  <si>
    <t>RPS8</t>
  </si>
  <si>
    <t>AQP9</t>
  </si>
  <si>
    <t>ENSG00000103569</t>
  </si>
  <si>
    <t>ENSG00000108479</t>
  </si>
  <si>
    <t>GALK1</t>
  </si>
  <si>
    <t>ARMC1</t>
  </si>
  <si>
    <t>ENSG00000104442</t>
  </si>
  <si>
    <t>ENSG00000156958</t>
  </si>
  <si>
    <t>GALK2</t>
  </si>
  <si>
    <t>ASPG</t>
  </si>
  <si>
    <t>ENSG00000166183</t>
  </si>
  <si>
    <t>ENSG00000130489</t>
  </si>
  <si>
    <t>ATAD1</t>
  </si>
  <si>
    <t>ENSG00000138138</t>
  </si>
  <si>
    <t>ENSG00000133028</t>
  </si>
  <si>
    <t>ATP2C1</t>
  </si>
  <si>
    <t>ATPase secretory pathway Ca2+ transporting 1</t>
  </si>
  <si>
    <t>ENSG00000017260</t>
  </si>
  <si>
    <t>ENSG00000064489</t>
  </si>
  <si>
    <t>BORCS8-MEF2B</t>
  </si>
  <si>
    <t>ATP2C2</t>
  </si>
  <si>
    <t>ENSG00000064270</t>
  </si>
  <si>
    <t>ENSG00000068305</t>
  </si>
  <si>
    <t>MEF2A</t>
  </si>
  <si>
    <t>ATP5F1</t>
  </si>
  <si>
    <t>ENSG00000116459</t>
  </si>
  <si>
    <t>ENSG00000081189</t>
  </si>
  <si>
    <t>MEF2C</t>
  </si>
  <si>
    <t>BCAP29</t>
  </si>
  <si>
    <t>ENSG00000075790</t>
  </si>
  <si>
    <t>ENSG00000213999</t>
  </si>
  <si>
    <t>MEF2B</t>
  </si>
  <si>
    <t>BCAP31</t>
  </si>
  <si>
    <t>B-cell receptor-associated protein 31</t>
  </si>
  <si>
    <t>ENSG00000185825</t>
  </si>
  <si>
    <t>ENSG00000116604</t>
  </si>
  <si>
    <t>MEF2D</t>
  </si>
  <si>
    <t>BTF3</t>
  </si>
  <si>
    <t>ENSG00000145741</t>
  </si>
  <si>
    <t>ENSG00000071539</t>
  </si>
  <si>
    <t>TRIP13</t>
  </si>
  <si>
    <t>BTF3L4</t>
  </si>
  <si>
    <t>ENSG00000134717</t>
  </si>
  <si>
    <t>ENSG00000134851</t>
  </si>
  <si>
    <t>TMEM165</t>
  </si>
  <si>
    <t>ENSG00000106245</t>
  </si>
  <si>
    <t>ENSG00000197111</t>
  </si>
  <si>
    <t>PCBP2</t>
  </si>
  <si>
    <t>C9orf114</t>
  </si>
  <si>
    <t>ENSG00000198917</t>
  </si>
  <si>
    <t>ENSG00000165119</t>
  </si>
  <si>
    <t>HNRNPK</t>
  </si>
  <si>
    <t>CAD</t>
  </si>
  <si>
    <t>carbamoyl-phosphate synthetase 2, aspartate transcarbamylase, and dihydroorotase</t>
  </si>
  <si>
    <t>ENSG00000084774</t>
  </si>
  <si>
    <t>ENSG00000104967</t>
  </si>
  <si>
    <t>NOVA2</t>
  </si>
  <si>
    <t>CDC25A</t>
  </si>
  <si>
    <t>ENSG00000164045</t>
  </si>
  <si>
    <t>ENSG00000139910</t>
  </si>
  <si>
    <t>NOVA1</t>
  </si>
  <si>
    <t>CDC25B</t>
  </si>
  <si>
    <t>ENSG00000101224</t>
  </si>
  <si>
    <t>ENSG00000183570</t>
  </si>
  <si>
    <t>PCBP3</t>
  </si>
  <si>
    <t>CDC25C</t>
  </si>
  <si>
    <t>ENSG00000158402</t>
  </si>
  <si>
    <t>ENSG00000169564</t>
  </si>
  <si>
    <t>PCBP1</t>
  </si>
  <si>
    <t>ENSG00000168438</t>
  </si>
  <si>
    <t>ENSG00000090097</t>
  </si>
  <si>
    <t>PCBP4</t>
  </si>
  <si>
    <t>CDK12</t>
  </si>
  <si>
    <t>ENSG00000167258</t>
  </si>
  <si>
    <t>ENSG00000203740</t>
  </si>
  <si>
    <t>METTL11B</t>
  </si>
  <si>
    <t>CDK13</t>
  </si>
  <si>
    <t>ENSG00000065883</t>
  </si>
  <si>
    <t>ENSG00000148335</t>
  </si>
  <si>
    <t>NTMT1</t>
  </si>
  <si>
    <t>CDK9</t>
  </si>
  <si>
    <t>ENSG00000136807</t>
  </si>
  <si>
    <t>ENSG00000074319</t>
  </si>
  <si>
    <t>TSG101</t>
  </si>
  <si>
    <t>CEBPA</t>
  </si>
  <si>
    <t>CCAAT/enhancer binding protein alpha</t>
  </si>
  <si>
    <t>ENSG00000245848</t>
  </si>
  <si>
    <t>CEBPB</t>
  </si>
  <si>
    <t>ENSG00000172216</t>
  </si>
  <si>
    <t>ENSG00000160209</t>
  </si>
  <si>
    <t>PDXK</t>
  </si>
  <si>
    <t>CEBPD</t>
  </si>
  <si>
    <t>ENSG00000221869</t>
  </si>
  <si>
    <t>ENSG00000145293</t>
  </si>
  <si>
    <t>ENOPH1</t>
  </si>
  <si>
    <t>CEBPE</t>
  </si>
  <si>
    <t>CCAAT/enhancer binding protein epsilon</t>
  </si>
  <si>
    <t>ENSG00000092067</t>
  </si>
  <si>
    <t>ENSG00000075415</t>
  </si>
  <si>
    <t>SLC25A3</t>
  </si>
  <si>
    <t>CEBPG</t>
  </si>
  <si>
    <t>ENSG00000153879</t>
  </si>
  <si>
    <t>ENSG00000161653</t>
  </si>
  <si>
    <t>NAGS</t>
  </si>
  <si>
    <t>CERS1</t>
  </si>
  <si>
    <t>ceramide synthase 1</t>
  </si>
  <si>
    <t>ENSG00000223802</t>
  </si>
  <si>
    <t>ENSG00000108384</t>
  </si>
  <si>
    <t>RAD51C</t>
  </si>
  <si>
    <t>CERS2</t>
  </si>
  <si>
    <t>ENSG00000143418</t>
  </si>
  <si>
    <t>ENSG00000182185</t>
  </si>
  <si>
    <t>RAD51B</t>
  </si>
  <si>
    <t>CERS3</t>
  </si>
  <si>
    <t>ceramide synthase 3</t>
  </si>
  <si>
    <t>ENSG00000154227</t>
  </si>
  <si>
    <t>ENSG00000051180</t>
  </si>
  <si>
    <t>CERS4</t>
  </si>
  <si>
    <t>ENSG00000090661</t>
  </si>
  <si>
    <t>CERS5</t>
  </si>
  <si>
    <t>ENSG00000139624</t>
  </si>
  <si>
    <t>ENSG00000105053</t>
  </si>
  <si>
    <t>VRK3</t>
  </si>
  <si>
    <t>CERS6</t>
  </si>
  <si>
    <t>ENSG00000172292</t>
  </si>
  <si>
    <t>ENSG00000028116</t>
  </si>
  <si>
    <t>VRK2</t>
  </si>
  <si>
    <t>CHCHD10</t>
  </si>
  <si>
    <t>coiled-coil-helix-coiled-coil-helix domain containing 10</t>
  </si>
  <si>
    <t>ENSG00000250479</t>
  </si>
  <si>
    <t>ENSG00000100749</t>
  </si>
  <si>
    <t>VRK1</t>
  </si>
  <si>
    <t>CHCHD2</t>
  </si>
  <si>
    <t>coiled-coil-helix-coiled-coil-helix domain containing 2</t>
  </si>
  <si>
    <t>ENSG00000106153</t>
  </si>
  <si>
    <t>ENSG00000144043</t>
  </si>
  <si>
    <t>TEX261</t>
  </si>
  <si>
    <t>CHCHD2P9</t>
  </si>
  <si>
    <t>ENSG00000258881</t>
  </si>
  <si>
    <t>AC007040.11</t>
  </si>
  <si>
    <t>CHTF8</t>
  </si>
  <si>
    <t>ENSG00000168802</t>
  </si>
  <si>
    <t>ENSG00000148482</t>
  </si>
  <si>
    <t>SLC39A12</t>
  </si>
  <si>
    <t>CLINT1</t>
  </si>
  <si>
    <t>ENSG00000113282</t>
  </si>
  <si>
    <t>ENSG00000141424</t>
  </si>
  <si>
    <t>SLC39A6</t>
  </si>
  <si>
    <t>CMC2</t>
  </si>
  <si>
    <t>ENSG00000103121</t>
  </si>
  <si>
    <t>ENSG00000112473</t>
  </si>
  <si>
    <t>SLC39A7</t>
  </si>
  <si>
    <t>CNIH1</t>
  </si>
  <si>
    <t>ENSG00000100528</t>
  </si>
  <si>
    <t>ENSG00000165915</t>
  </si>
  <si>
    <t>SLC39A13</t>
  </si>
  <si>
    <t>CNIH2</t>
  </si>
  <si>
    <t>ENSG00000174871</t>
  </si>
  <si>
    <t>ENSG00000147804</t>
  </si>
  <si>
    <t>SLC39A4</t>
  </si>
  <si>
    <t>CNIH3</t>
  </si>
  <si>
    <t>ENSG00000143786</t>
  </si>
  <si>
    <t>ENSG00000104635</t>
  </si>
  <si>
    <t>SLC39A14</t>
  </si>
  <si>
    <t>CNIH4</t>
  </si>
  <si>
    <t>ENSG00000143771</t>
  </si>
  <si>
    <t>ENSG00000196950</t>
  </si>
  <si>
    <t>SLC39A10</t>
  </si>
  <si>
    <t>ENSG00000130176</t>
  </si>
  <si>
    <t>ENSG00000139540</t>
  </si>
  <si>
    <t>SLC39A5</t>
  </si>
  <si>
    <t>CNN2</t>
  </si>
  <si>
    <t>ENSG00000064666</t>
  </si>
  <si>
    <t>ENSG00000138821</t>
  </si>
  <si>
    <t>SLC39A8</t>
  </si>
  <si>
    <t>CNN3</t>
  </si>
  <si>
    <t>ENSG00000117519</t>
  </si>
  <si>
    <t>ENSG00000152256</t>
  </si>
  <si>
    <t>PDK1</t>
  </si>
  <si>
    <t>CNPPD1</t>
  </si>
  <si>
    <t>ENSG00000115649</t>
  </si>
  <si>
    <t>ENSG00000004799</t>
  </si>
  <si>
    <t>PDK4</t>
  </si>
  <si>
    <t>component of oligomeric golgi complex 8</t>
  </si>
  <si>
    <t>ENSG00000213380</t>
  </si>
  <si>
    <t>ENSG00000067992</t>
  </si>
  <si>
    <t>PDK3</t>
  </si>
  <si>
    <t>COPS5</t>
  </si>
  <si>
    <t>ENSG00000121022</t>
  </si>
  <si>
    <t>ENSG00000005882</t>
  </si>
  <si>
    <t>PDK2</t>
  </si>
  <si>
    <t>ENSG00000132423</t>
  </si>
  <si>
    <t>ENSG00000103507</t>
  </si>
  <si>
    <t>BCKDK</t>
  </si>
  <si>
    <t>CPS1</t>
  </si>
  <si>
    <t>carbamoyl-phosphate synthase 1</t>
  </si>
  <si>
    <t>ENSG00000021826</t>
  </si>
  <si>
    <t>ENSG00000178950</t>
  </si>
  <si>
    <t>GAK</t>
  </si>
  <si>
    <t>CSNK2A1</t>
  </si>
  <si>
    <t>ENSG00000101266</t>
  </si>
  <si>
    <t>ENSG00000138756</t>
  </si>
  <si>
    <t>BMP2K</t>
  </si>
  <si>
    <t>CSNK2A3</t>
  </si>
  <si>
    <t>ENSG00000254598</t>
  </si>
  <si>
    <t>ENSG00000116675</t>
  </si>
  <si>
    <t>DNAJC6</t>
  </si>
  <si>
    <t>DDX46</t>
  </si>
  <si>
    <t>ENSG00000145833</t>
  </si>
  <si>
    <t>DDX52</t>
  </si>
  <si>
    <t>ENSG00000278053</t>
  </si>
  <si>
    <t>DECR1</t>
  </si>
  <si>
    <t>2,4-dienoyl-CoA reductase 1, mitochondrial</t>
  </si>
  <si>
    <t>ENSG00000104325</t>
  </si>
  <si>
    <t>DHRS7</t>
  </si>
  <si>
    <t>ENSG00000100612</t>
  </si>
  <si>
    <t>DHRS7B</t>
  </si>
  <si>
    <t>ENSG00000109016</t>
  </si>
  <si>
    <t>DHRS7C</t>
  </si>
  <si>
    <t>ENSG00000184544</t>
  </si>
  <si>
    <t>ENSG00000198704</t>
  </si>
  <si>
    <t>GPX6</t>
  </si>
  <si>
    <t>EIF4G1</t>
  </si>
  <si>
    <t>eukaryotic translation initiation factor 4 gamma 1</t>
  </si>
  <si>
    <t>ENSG00000114867</t>
  </si>
  <si>
    <t>ENSG00000167468</t>
  </si>
  <si>
    <t>GPX4</t>
  </si>
  <si>
    <t>EIF4G3</t>
  </si>
  <si>
    <t>ENSG00000075151</t>
  </si>
  <si>
    <t>ENSG00000233276</t>
  </si>
  <si>
    <t>ENSG00000211445</t>
  </si>
  <si>
    <t>GPX3</t>
  </si>
  <si>
    <t>EVI5</t>
  </si>
  <si>
    <t>ENSG00000067208</t>
  </si>
  <si>
    <t>ENSG00000224586</t>
  </si>
  <si>
    <t>GPX5</t>
  </si>
  <si>
    <t>EVI5L</t>
  </si>
  <si>
    <t>ENSG00000142459</t>
  </si>
  <si>
    <t>ENSG00000164294</t>
  </si>
  <si>
    <t>GPX8</t>
  </si>
  <si>
    <t>FAM21A</t>
  </si>
  <si>
    <t>ENSG00000099290</t>
  </si>
  <si>
    <t>ENSG00000116157</t>
  </si>
  <si>
    <t>GPX7</t>
  </si>
  <si>
    <t>FAM21C</t>
  </si>
  <si>
    <t>ENSG00000172661</t>
  </si>
  <si>
    <t>ENSG00000176153</t>
  </si>
  <si>
    <t>ENSG00000169599</t>
  </si>
  <si>
    <t>GCK</t>
  </si>
  <si>
    <t>glucokinase</t>
  </si>
  <si>
    <t>ENSG00000106633</t>
  </si>
  <si>
    <t>ENSG00000103024</t>
  </si>
  <si>
    <t>NME3</t>
  </si>
  <si>
    <t>GDE1</t>
  </si>
  <si>
    <t>ENSG00000006007</t>
  </si>
  <si>
    <t>ENSG00000239672</t>
  </si>
  <si>
    <t>NME1</t>
  </si>
  <si>
    <t>GFER</t>
  </si>
  <si>
    <t>growth factor, augmenter of liver regeneration</t>
  </si>
  <si>
    <t>ENSG00000127554</t>
  </si>
  <si>
    <t>ENSG00000112981</t>
  </si>
  <si>
    <t>NME5</t>
  </si>
  <si>
    <t>GIGYF1</t>
  </si>
  <si>
    <t>ENSG00000146830</t>
  </si>
  <si>
    <t>ENSG00000172113</t>
  </si>
  <si>
    <t>NME6</t>
  </si>
  <si>
    <t>GIGYF2</t>
  </si>
  <si>
    <t>GRB10 interacting GYF protein 2</t>
  </si>
  <si>
    <t>ENSG00000204120</t>
  </si>
  <si>
    <t>ENSG00000243678</t>
  </si>
  <si>
    <t>NME2</t>
  </si>
  <si>
    <t>GNPTG</t>
  </si>
  <si>
    <t>N-acetylglucosamine-1-phosphate transferase gamma subunit</t>
  </si>
  <si>
    <t>ENSG00000090581</t>
  </si>
  <si>
    <t>ENSG00000011052</t>
  </si>
  <si>
    <t>NME1-NME2</t>
  </si>
  <si>
    <t>GORASP1</t>
  </si>
  <si>
    <t>golgi reassembly stacking protein 1</t>
  </si>
  <si>
    <t>ENSG00000114745</t>
  </si>
  <si>
    <t>ENSG00000181322</t>
  </si>
  <si>
    <t>NME9</t>
  </si>
  <si>
    <t>GORASP2</t>
  </si>
  <si>
    <t>ENSG00000115806</t>
  </si>
  <si>
    <t>ENSG00000086288</t>
  </si>
  <si>
    <t>NME8</t>
  </si>
  <si>
    <t>GSX2</t>
  </si>
  <si>
    <t>ENSG00000180613</t>
  </si>
  <si>
    <t>ENSG00000143156</t>
  </si>
  <si>
    <t>NME7</t>
  </si>
  <si>
    <t>HEATR3</t>
  </si>
  <si>
    <t>ENSG00000155393</t>
  </si>
  <si>
    <t>ENSG00000103202</t>
  </si>
  <si>
    <t>NME4</t>
  </si>
  <si>
    <t>HHAT</t>
  </si>
  <si>
    <t>ENSG00000054392</t>
  </si>
  <si>
    <t>ENSG00000125434</t>
  </si>
  <si>
    <t>SLC25A35</t>
  </si>
  <si>
    <t>HHATL</t>
  </si>
  <si>
    <t>ENSG00000010282</t>
  </si>
  <si>
    <t>ENSG00000162461</t>
  </si>
  <si>
    <t>SLC25A34</t>
  </si>
  <si>
    <t>HIGD1A</t>
  </si>
  <si>
    <t>ENSG00000181061</t>
  </si>
  <si>
    <t>ENSG00000131725</t>
  </si>
  <si>
    <t>WDR44</t>
  </si>
  <si>
    <t>HIGD1B</t>
  </si>
  <si>
    <t>ENSG00000131097</t>
  </si>
  <si>
    <t>ENSG00000135541</t>
  </si>
  <si>
    <t>AHI1</t>
  </si>
  <si>
    <t>HIGD1C</t>
  </si>
  <si>
    <t>ENSG00000214511</t>
  </si>
  <si>
    <t>ENSG00000072133</t>
  </si>
  <si>
    <t>RPS6KA6</t>
  </si>
  <si>
    <t>HIGD2A</t>
  </si>
  <si>
    <t>ENSG00000146066</t>
  </si>
  <si>
    <t>ENSG00000117020</t>
  </si>
  <si>
    <t>AKT3</t>
  </si>
  <si>
    <t>HIGD2B</t>
  </si>
  <si>
    <t>ENSG00000175202</t>
  </si>
  <si>
    <t>ENSG00000104205</t>
  </si>
  <si>
    <t>SGK3</t>
  </si>
  <si>
    <t>HIST1H4A</t>
  </si>
  <si>
    <t>ENSG00000278637</t>
  </si>
  <si>
    <t>ENSG00000162302</t>
  </si>
  <si>
    <t>RPS6KA4</t>
  </si>
  <si>
    <t>HIST1H4B</t>
  </si>
  <si>
    <t>ENSG00000278705</t>
  </si>
  <si>
    <t>ENSG00000108443</t>
  </si>
  <si>
    <t>RPS6KB1</t>
  </si>
  <si>
    <t>HIST1H4C</t>
  </si>
  <si>
    <t>ENSG00000197061</t>
  </si>
  <si>
    <t>ENSG00000105221</t>
  </si>
  <si>
    <t>AKT2</t>
  </si>
  <si>
    <t>HIST1H4D</t>
  </si>
  <si>
    <t>ENSG00000277157</t>
  </si>
  <si>
    <t>ENSG00000118515</t>
  </si>
  <si>
    <t>SGK1</t>
  </si>
  <si>
    <t>HIST1H4E</t>
  </si>
  <si>
    <t>ENSG00000276966</t>
  </si>
  <si>
    <t>ENSG00000177189</t>
  </si>
  <si>
    <t>RPS6KA3</t>
  </si>
  <si>
    <t>HIST1H4F</t>
  </si>
  <si>
    <t>ENSG00000274618</t>
  </si>
  <si>
    <t>ENSG00000100784</t>
  </si>
  <si>
    <t>RPS6KA5</t>
  </si>
  <si>
    <t>HIST1H4G</t>
  </si>
  <si>
    <t>ENSG00000275663</t>
  </si>
  <si>
    <t>ENSG00000142208</t>
  </si>
  <si>
    <t>AKT1</t>
  </si>
  <si>
    <t>HIST1H4H</t>
  </si>
  <si>
    <t>ENSG00000158406</t>
  </si>
  <si>
    <t>ENSG00000175634</t>
  </si>
  <si>
    <t>RPS6KB2</t>
  </si>
  <si>
    <t>HIST1H4I</t>
  </si>
  <si>
    <t>ENSG00000276180</t>
  </si>
  <si>
    <t>ENSG00000071242</t>
  </si>
  <si>
    <t>RPS6KA2</t>
  </si>
  <si>
    <t>HIST1H4J</t>
  </si>
  <si>
    <t>ENSG00000197238</t>
  </si>
  <si>
    <t>ENSG00000270024</t>
  </si>
  <si>
    <t>C8orf44-SGK3</t>
  </si>
  <si>
    <t>HIST1H4K</t>
  </si>
  <si>
    <t>ENSG00000273542</t>
  </si>
  <si>
    <t>ENSG00000117676</t>
  </si>
  <si>
    <t>RPS6KA1</t>
  </si>
  <si>
    <t>HIST1H4L</t>
  </si>
  <si>
    <t>ENSG00000275126</t>
  </si>
  <si>
    <t>ENSG00000101049</t>
  </si>
  <si>
    <t>SGK2</t>
  </si>
  <si>
    <t>HIST2H4A</t>
  </si>
  <si>
    <t>ENSG00000270882</t>
  </si>
  <si>
    <t>ENSG00000174527</t>
  </si>
  <si>
    <t>MYO1H</t>
  </si>
  <si>
    <t>HIST2H4B</t>
  </si>
  <si>
    <t>ENSG00000270276</t>
  </si>
  <si>
    <t>ENSG00000136286</t>
  </si>
  <si>
    <t>MYO1G</t>
  </si>
  <si>
    <t>HIST4H4</t>
  </si>
  <si>
    <t>ENSG00000197837</t>
  </si>
  <si>
    <t>ENSG00000142347</t>
  </si>
  <si>
    <t>MYO1F</t>
  </si>
  <si>
    <t>HK1</t>
  </si>
  <si>
    <t>hexokinase 1</t>
  </si>
  <si>
    <t>ENSG00000156515</t>
  </si>
  <si>
    <t>ENSG00000128641</t>
  </si>
  <si>
    <t>MYO1B</t>
  </si>
  <si>
    <t>HK2</t>
  </si>
  <si>
    <t>ENSG00000159399</t>
  </si>
  <si>
    <t>ENSG00000197879</t>
  </si>
  <si>
    <t>MYO1C</t>
  </si>
  <si>
    <t>HK3</t>
  </si>
  <si>
    <t>ENSG00000160883</t>
  </si>
  <si>
    <t>ENSG00000166866</t>
  </si>
  <si>
    <t>MYO1A</t>
  </si>
  <si>
    <t>HKDC1</t>
  </si>
  <si>
    <t>ENSG00000156510</t>
  </si>
  <si>
    <t>ENSG00000157483</t>
  </si>
  <si>
    <t>MYO1E</t>
  </si>
  <si>
    <t>heterogeneous nuclear ribonucleoprotein K</t>
  </si>
  <si>
    <t>ENSG00000176658</t>
  </si>
  <si>
    <t>MYO1D</t>
  </si>
  <si>
    <t>HOXA1</t>
  </si>
  <si>
    <t>homeobox A1</t>
  </si>
  <si>
    <t>ENSG00000105991</t>
  </si>
  <si>
    <t>HOXA10</t>
  </si>
  <si>
    <t>ENSG00000253293</t>
  </si>
  <si>
    <t>HOXA11</t>
  </si>
  <si>
    <t>homeobox A11</t>
  </si>
  <si>
    <t>ENSG00000005073</t>
  </si>
  <si>
    <t>HOXA13</t>
  </si>
  <si>
    <t>homeobox A13</t>
  </si>
  <si>
    <t>ENSG00000106031</t>
  </si>
  <si>
    <t>ENSG00000204022</t>
  </si>
  <si>
    <t>LIPJ</t>
  </si>
  <si>
    <t>HOXA2</t>
  </si>
  <si>
    <t>homeobox A2</t>
  </si>
  <si>
    <t>ENSG00000105996</t>
  </si>
  <si>
    <t>ENSG00000204020</t>
  </si>
  <si>
    <t>LIPN</t>
  </si>
  <si>
    <t>HOXA3</t>
  </si>
  <si>
    <t>ENSG00000105997</t>
  </si>
  <si>
    <t>ENSG00000107798</t>
  </si>
  <si>
    <t>LIPA</t>
  </si>
  <si>
    <t>HOXA4</t>
  </si>
  <si>
    <t>ENSG00000197576</t>
  </si>
  <si>
    <t>ENSG00000173239</t>
  </si>
  <si>
    <t>LIPM</t>
  </si>
  <si>
    <t>HOXA5</t>
  </si>
  <si>
    <t>ENSG00000106004</t>
  </si>
  <si>
    <t>ENSG00000204021</t>
  </si>
  <si>
    <t>LIPK</t>
  </si>
  <si>
    <t>HOXA6</t>
  </si>
  <si>
    <t>ENSG00000106006</t>
  </si>
  <si>
    <t>ENSG00000182333</t>
  </si>
  <si>
    <t>LIPF</t>
  </si>
  <si>
    <t>HOXA7</t>
  </si>
  <si>
    <t>ENSG00000122592</t>
  </si>
  <si>
    <t>ENSG00000211456</t>
  </si>
  <si>
    <t>SACM1L</t>
  </si>
  <si>
    <t>HOXA9</t>
  </si>
  <si>
    <t>ENSG00000078399</t>
  </si>
  <si>
    <t>ENSG00000198825</t>
  </si>
  <si>
    <t>INPP5F</t>
  </si>
  <si>
    <t>HOXB1</t>
  </si>
  <si>
    <t>homeobox B1</t>
  </si>
  <si>
    <t>ENSG00000120094</t>
  </si>
  <si>
    <t>ENSG00000178814</t>
  </si>
  <si>
    <t>OPLAH</t>
  </si>
  <si>
    <t>HOXB13</t>
  </si>
  <si>
    <t>ENSG00000159184</t>
  </si>
  <si>
    <t>HOXB2</t>
  </si>
  <si>
    <t>ENSG00000173917</t>
  </si>
  <si>
    <t>HOXB3</t>
  </si>
  <si>
    <t>ENSG00000120093</t>
  </si>
  <si>
    <t>HOXB4</t>
  </si>
  <si>
    <t>ENSG00000182742</t>
  </si>
  <si>
    <t>ENSG00000259916</t>
  </si>
  <si>
    <t>RP11-407P15.2</t>
  </si>
  <si>
    <t>HOXB5</t>
  </si>
  <si>
    <t>ENSG00000120075</t>
  </si>
  <si>
    <t>ENSG00000277737</t>
  </si>
  <si>
    <t>FP325317.1</t>
  </si>
  <si>
    <t>HOXB6</t>
  </si>
  <si>
    <t>ENSG00000108511</t>
  </si>
  <si>
    <t>HOXB7</t>
  </si>
  <si>
    <t>ENSG00000260027</t>
  </si>
  <si>
    <t>ENSG00000277669</t>
  </si>
  <si>
    <t>AC009133.22</t>
  </si>
  <si>
    <t>HOXB8</t>
  </si>
  <si>
    <t>ENSG00000120068</t>
  </si>
  <si>
    <t>ENSG00000103485</t>
  </si>
  <si>
    <t>QPRT</t>
  </si>
  <si>
    <t>HOXB9</t>
  </si>
  <si>
    <t>ENSG00000170689</t>
  </si>
  <si>
    <t>HOXC10</t>
  </si>
  <si>
    <t>ENSG00000180818</t>
  </si>
  <si>
    <t>HOXC11</t>
  </si>
  <si>
    <t>ENSG00000123388</t>
  </si>
  <si>
    <t>HOXC12</t>
  </si>
  <si>
    <t>ENSG00000123407</t>
  </si>
  <si>
    <t>HOXC13</t>
  </si>
  <si>
    <t>homeobox C13</t>
  </si>
  <si>
    <t>ENSG00000123364</t>
  </si>
  <si>
    <t>HOXC4</t>
  </si>
  <si>
    <t>ENSG00000198353</t>
  </si>
  <si>
    <t>HOXC5</t>
  </si>
  <si>
    <t>ENSG00000172789</t>
  </si>
  <si>
    <t>HOXC6</t>
  </si>
  <si>
    <t>ENSG00000197757</t>
  </si>
  <si>
    <t>ENSG00000166133</t>
  </si>
  <si>
    <t>RPUSD2</t>
  </si>
  <si>
    <t>HOXC8</t>
  </si>
  <si>
    <t>ENSG00000037965</t>
  </si>
  <si>
    <t>HOXC9</t>
  </si>
  <si>
    <t>ENSG00000180806</t>
  </si>
  <si>
    <t>HOXD1</t>
  </si>
  <si>
    <t>ENSG00000128645</t>
  </si>
  <si>
    <t>HOXD10</t>
  </si>
  <si>
    <t>homeobox D10</t>
  </si>
  <si>
    <t>ENSG00000128710</t>
  </si>
  <si>
    <t>ENSG00000132275</t>
  </si>
  <si>
    <t>HOXD11</t>
  </si>
  <si>
    <t>ENSG00000128713</t>
  </si>
  <si>
    <t>ENSG00000116062</t>
  </si>
  <si>
    <t>HOXD12</t>
  </si>
  <si>
    <t>ENSG00000170178</t>
  </si>
  <si>
    <t>ENSG00000152518</t>
  </si>
  <si>
    <t>ZFP36L2</t>
  </si>
  <si>
    <t>HOXD13</t>
  </si>
  <si>
    <t>homeobox D13</t>
  </si>
  <si>
    <t>ENSG00000128714</t>
  </si>
  <si>
    <t>ENSG00000128016</t>
  </si>
  <si>
    <t>ZFP36</t>
  </si>
  <si>
    <t>HOXD3</t>
  </si>
  <si>
    <t>ENSG00000128652</t>
  </si>
  <si>
    <t>ENSG00000185650</t>
  </si>
  <si>
    <t>ZFP36L1</t>
  </si>
  <si>
    <t>HOXD4</t>
  </si>
  <si>
    <t>ENSG00000278500</t>
  </si>
  <si>
    <t>ENSG00000130175</t>
  </si>
  <si>
    <t>PRKCSH</t>
  </si>
  <si>
    <t>HOXD8</t>
  </si>
  <si>
    <t>ENSG00000175879</t>
  </si>
  <si>
    <t>ENSG00000162129</t>
  </si>
  <si>
    <t>CLPB</t>
  </si>
  <si>
    <t>HOXD9</t>
  </si>
  <si>
    <t>ENSG00000128709</t>
  </si>
  <si>
    <t>ENSG00000155906</t>
  </si>
  <si>
    <t>RMND1</t>
  </si>
  <si>
    <t>HSD11B1</t>
  </si>
  <si>
    <t>hydroxysteroid (11-beta) dehydrogenase 1</t>
  </si>
  <si>
    <t>ENSG00000117594</t>
  </si>
  <si>
    <t>ENSG00000176473</t>
  </si>
  <si>
    <t>WDR25</t>
  </si>
  <si>
    <t>HSD17B2</t>
  </si>
  <si>
    <t>ENSG00000086696</t>
  </si>
  <si>
    <t>HSDL2</t>
  </si>
  <si>
    <t>ENSG00000119471</t>
  </si>
  <si>
    <t>ENSG00000177600</t>
  </si>
  <si>
    <t>RPLP2</t>
  </si>
  <si>
    <t>IL4I1</t>
  </si>
  <si>
    <t>ENSG00000104951</t>
  </si>
  <si>
    <t>ENSG00000111786</t>
  </si>
  <si>
    <t>SRSF9</t>
  </si>
  <si>
    <t>INCENP</t>
  </si>
  <si>
    <t>ENSG00000149503</t>
  </si>
  <si>
    <t>ENSG00000100650</t>
  </si>
  <si>
    <t>SRSF5</t>
  </si>
  <si>
    <t>INSIG1</t>
  </si>
  <si>
    <t>ENSG00000186480</t>
  </si>
  <si>
    <t>ENSG00000124193</t>
  </si>
  <si>
    <t>SRSF6</t>
  </si>
  <si>
    <t>INSIG2</t>
  </si>
  <si>
    <t>ENSG00000125629</t>
  </si>
  <si>
    <t>ENSG00000116350</t>
  </si>
  <si>
    <t>SRSF4</t>
  </si>
  <si>
    <t>KDM1B</t>
  </si>
  <si>
    <t>ENSG00000165097</t>
  </si>
  <si>
    <t>ENSG00000112081</t>
  </si>
  <si>
    <t>SRSF3</t>
  </si>
  <si>
    <t>KLHDC2</t>
  </si>
  <si>
    <t>ENSG00000165516</t>
  </si>
  <si>
    <t>ENSG00000136450</t>
  </si>
  <si>
    <t>SRSF1</t>
  </si>
  <si>
    <t>KLHDC4</t>
  </si>
  <si>
    <t>ENSG00000104731</t>
  </si>
  <si>
    <t>ENSG00000115875</t>
  </si>
  <si>
    <t>SRSF7</t>
  </si>
  <si>
    <t>LEMD2</t>
  </si>
  <si>
    <t>ENSG00000161904</t>
  </si>
  <si>
    <t>ENSG00000166311</t>
  </si>
  <si>
    <t>SMPD1</t>
  </si>
  <si>
    <t>LEMD3</t>
  </si>
  <si>
    <t>LEM domain containing 3</t>
  </si>
  <si>
    <t>ENSG00000174106</t>
  </si>
  <si>
    <t>ENSG00000130768</t>
  </si>
  <si>
    <t>SMPDL3B</t>
  </si>
  <si>
    <t>LPGAT1</t>
  </si>
  <si>
    <t>ENSG00000123684</t>
  </si>
  <si>
    <t>ENSG00000172594</t>
  </si>
  <si>
    <t>SMPDL3A</t>
  </si>
  <si>
    <t>MAD2L1</t>
  </si>
  <si>
    <t>ENSG00000164109</t>
  </si>
  <si>
    <t>ENSG00000169302</t>
  </si>
  <si>
    <t>STK32A</t>
  </si>
  <si>
    <t>MAGT1</t>
  </si>
  <si>
    <t>magnesium transporter 1</t>
  </si>
  <si>
    <t>ENSG00000102158</t>
  </si>
  <si>
    <t>ENSG00000167524</t>
  </si>
  <si>
    <t>SGK494</t>
  </si>
  <si>
    <t>MAST1</t>
  </si>
  <si>
    <t>ENSG00000105613</t>
  </si>
  <si>
    <t>ENSG00000165752</t>
  </si>
  <si>
    <t>STK32C</t>
  </si>
  <si>
    <t>MAST2</t>
  </si>
  <si>
    <t>ENSG00000086015</t>
  </si>
  <si>
    <t>ENSG00000152953</t>
  </si>
  <si>
    <t>STK32B</t>
  </si>
  <si>
    <t>MAST3</t>
  </si>
  <si>
    <t>ENSG00000099308</t>
  </si>
  <si>
    <t>ENSG00000223501</t>
  </si>
  <si>
    <t>MAST4</t>
  </si>
  <si>
    <t>ENSG00000069020</t>
  </si>
  <si>
    <t>MASTL</t>
  </si>
  <si>
    <t>microtubule associated serine/threonine kinase like</t>
  </si>
  <si>
    <t>ENSG00000120539</t>
  </si>
  <si>
    <t>MDC1</t>
  </si>
  <si>
    <t>ENSG00000137337</t>
  </si>
  <si>
    <t>MED13</t>
  </si>
  <si>
    <t>ENSG00000108510</t>
  </si>
  <si>
    <t>MED13L</t>
  </si>
  <si>
    <t>mediator complex subunit 13 like</t>
  </si>
  <si>
    <t>ENSG00000123066</t>
  </si>
  <si>
    <t>myocyte enhancer factor 2A</t>
  </si>
  <si>
    <t>myocyte enhancer factor 2C</t>
  </si>
  <si>
    <t>ENSG00000185615</t>
  </si>
  <si>
    <t>PDIA2</t>
  </si>
  <si>
    <t>ENSG00000155660</t>
  </si>
  <si>
    <t>PDIA4</t>
  </si>
  <si>
    <t>ENSG00000167004</t>
  </si>
  <si>
    <t>PDIA3</t>
  </si>
  <si>
    <t>MOGS</t>
  </si>
  <si>
    <t>mannosyl-oligosaccharide glucosidase</t>
  </si>
  <si>
    <t>ENSG00000115275</t>
  </si>
  <si>
    <t>ENSG00000185624</t>
  </si>
  <si>
    <t>P4HB</t>
  </si>
  <si>
    <t>MOSPD2</t>
  </si>
  <si>
    <t>ENSG00000130150</t>
  </si>
  <si>
    <t>ENSG00000023318</t>
  </si>
  <si>
    <t>ERP44</t>
  </si>
  <si>
    <t>MRPL23</t>
  </si>
  <si>
    <t>ENSG00000214026</t>
  </si>
  <si>
    <t>ENSG00000139055</t>
  </si>
  <si>
    <t>ERP27</t>
  </si>
  <si>
    <t>mitochondrial ribosomal protein L44</t>
  </si>
  <si>
    <t>ENSG00000135900</t>
  </si>
  <si>
    <t>ENSG00000166479</t>
  </si>
  <si>
    <t>TMX3</t>
  </si>
  <si>
    <t>mutS homolog 3</t>
  </si>
  <si>
    <t>ENSG00000113318</t>
  </si>
  <si>
    <t>ENSG00000169340</t>
  </si>
  <si>
    <t>PDILT</t>
  </si>
  <si>
    <t>MYCBPAP</t>
  </si>
  <si>
    <t>ENSG00000136449</t>
  </si>
  <si>
    <t>ENSG00000035115</t>
  </si>
  <si>
    <t>SH3YL1</t>
  </si>
  <si>
    <t>myosin IE</t>
  </si>
  <si>
    <t>N-acetylglutamate synthase</t>
  </si>
  <si>
    <t>ENSG00000110321</t>
  </si>
  <si>
    <t>EIF4G2</t>
  </si>
  <si>
    <t>NIMA related kinase 2</t>
  </si>
  <si>
    <t>NFU1 iron-sulfur cluster scaffold</t>
  </si>
  <si>
    <t>NME/NM23 nucleoside diphosphate kinase 1</t>
  </si>
  <si>
    <t>ENSG00000142655</t>
  </si>
  <si>
    <t>ENSG00000174437</t>
  </si>
  <si>
    <t>ATP2A2</t>
  </si>
  <si>
    <t>NME2P1</t>
  </si>
  <si>
    <t>ENSG00000018625</t>
  </si>
  <si>
    <t>ATP1A2</t>
  </si>
  <si>
    <t>ENSG00000196296</t>
  </si>
  <si>
    <t>ATP2A1</t>
  </si>
  <si>
    <t>ENSG00000163399</t>
  </si>
  <si>
    <t>ATP1A1</t>
  </si>
  <si>
    <t>ENSG00000105409</t>
  </si>
  <si>
    <t>ATP1A3</t>
  </si>
  <si>
    <t>ENSG00000105675</t>
  </si>
  <si>
    <t>ATP4A</t>
  </si>
  <si>
    <t>NME/NM23 family member 8</t>
  </si>
  <si>
    <t>ENSG00000075673</t>
  </si>
  <si>
    <t>ATP12A</t>
  </si>
  <si>
    <t>NMRK1</t>
  </si>
  <si>
    <t>ENSG00000106733</t>
  </si>
  <si>
    <t>NMRK2</t>
  </si>
  <si>
    <t>ENSG00000077009</t>
  </si>
  <si>
    <t>ENSG00000074370</t>
  </si>
  <si>
    <t>ATP2A3</t>
  </si>
  <si>
    <t>ENSG00000132681</t>
  </si>
  <si>
    <t>ATP1A4</t>
  </si>
  <si>
    <t>NUP35</t>
  </si>
  <si>
    <t>ENSG00000163002</t>
  </si>
  <si>
    <t>ENSG00000083290</t>
  </si>
  <si>
    <t>ULK2</t>
  </si>
  <si>
    <t>5-oxoprolinase (ATP-hydrolysing)</t>
  </si>
  <si>
    <t>ENSG00000175087</t>
  </si>
  <si>
    <t>PDIK1L</t>
  </si>
  <si>
    <t>ENSG00000125834</t>
  </si>
  <si>
    <t>STK35</t>
  </si>
  <si>
    <t>ENSG00000177169</t>
  </si>
  <si>
    <t>ULK1</t>
  </si>
  <si>
    <t>OTC</t>
  </si>
  <si>
    <t>ornithine carbamoyltransferase</t>
  </si>
  <si>
    <t>ENSG00000036473</t>
  </si>
  <si>
    <t>ENSG00000140474</t>
  </si>
  <si>
    <t>ULK3</t>
  </si>
  <si>
    <t>OVCA2</t>
  </si>
  <si>
    <t>ENSG00000262664</t>
  </si>
  <si>
    <t>PAOX</t>
  </si>
  <si>
    <t>ENSG00000148832</t>
  </si>
  <si>
    <t>ENSG00000167085</t>
  </si>
  <si>
    <t>PHB</t>
  </si>
  <si>
    <t>PAXIP1</t>
  </si>
  <si>
    <t>PAX interacting protein 1</t>
  </si>
  <si>
    <t>ENSG00000157212</t>
  </si>
  <si>
    <t>ENSG00000144357</t>
  </si>
  <si>
    <t>UBR3</t>
  </si>
  <si>
    <t>ENSG00000159459</t>
  </si>
  <si>
    <t>ENSG00000024048</t>
  </si>
  <si>
    <t>ENSG00000065609</t>
  </si>
  <si>
    <t>SNAP91</t>
  </si>
  <si>
    <t>ENSG00000073921</t>
  </si>
  <si>
    <t>PICALM</t>
  </si>
  <si>
    <t>ENSG00000130997</t>
  </si>
  <si>
    <t>POLN</t>
  </si>
  <si>
    <t>pyruvate dehydrogenase kinase 3</t>
  </si>
  <si>
    <t>ENSG00000144028</t>
  </si>
  <si>
    <t>SNRNP200</t>
  </si>
  <si>
    <t>ENSG00000112249</t>
  </si>
  <si>
    <t>ASCC3</t>
  </si>
  <si>
    <t>PDX1</t>
  </si>
  <si>
    <t>pancreatic and duodenal homeobox 1</t>
  </si>
  <si>
    <t>ENSG00000139515</t>
  </si>
  <si>
    <t>ENSG00000051341</t>
  </si>
  <si>
    <t>POLQ</t>
  </si>
  <si>
    <t>ENSG00000163312</t>
  </si>
  <si>
    <t>HELQ</t>
  </si>
  <si>
    <t>PET100 homolog</t>
  </si>
  <si>
    <t>ENSG00000229833</t>
  </si>
  <si>
    <t>peroxisomal biogenesis factor 14</t>
  </si>
  <si>
    <t>ENSG00000122694</t>
  </si>
  <si>
    <t>GLIPR2</t>
  </si>
  <si>
    <t>PFKL</t>
  </si>
  <si>
    <t>ENSG00000141959</t>
  </si>
  <si>
    <t>ENSG00000144231</t>
  </si>
  <si>
    <t>POLR2D</t>
  </si>
  <si>
    <t>PFKM</t>
  </si>
  <si>
    <t>phosphofructokinase, muscle</t>
  </si>
  <si>
    <t>ENSG00000152556</t>
  </si>
  <si>
    <t>PFKP</t>
  </si>
  <si>
    <t>ENSG00000067057</t>
  </si>
  <si>
    <t>ENSG00000072134</t>
  </si>
  <si>
    <t>EPN2</t>
  </si>
  <si>
    <t>phosphoglucomutase 1</t>
  </si>
  <si>
    <t>ENSG00000079739</t>
  </si>
  <si>
    <t>ENSG00000176177</t>
  </si>
  <si>
    <t>ENTHD1</t>
  </si>
  <si>
    <t>ENSG00000169299</t>
  </si>
  <si>
    <t>PGM2L1</t>
  </si>
  <si>
    <t>ENSG00000165434</t>
  </si>
  <si>
    <t>ENSG00000049283</t>
  </si>
  <si>
    <t>EPN3</t>
  </si>
  <si>
    <t>PGM5</t>
  </si>
  <si>
    <t>ENSG00000154330</t>
  </si>
  <si>
    <t>ENSG00000063245</t>
  </si>
  <si>
    <t>EPN1</t>
  </si>
  <si>
    <t>prohibitin</t>
  </si>
  <si>
    <t>ENSG00000172809</t>
  </si>
  <si>
    <t>phosphatidylinositol binding clathrin assembly protein</t>
  </si>
  <si>
    <t>ENSG00000167815</t>
  </si>
  <si>
    <t>PRDX2</t>
  </si>
  <si>
    <t>POLD3</t>
  </si>
  <si>
    <t>ENSG00000077514</t>
  </si>
  <si>
    <t>ENSG00000165672</t>
  </si>
  <si>
    <t>PRDX3</t>
  </si>
  <si>
    <t>ENSG00000117450</t>
  </si>
  <si>
    <t>PRDX1</t>
  </si>
  <si>
    <t>ENSG00000123131</t>
  </si>
  <si>
    <t>PRDX4</t>
  </si>
  <si>
    <t>ENSG00000155876</t>
  </si>
  <si>
    <t>RRAGA</t>
  </si>
  <si>
    <t>ENSG00000083750</t>
  </si>
  <si>
    <t>RRAGB</t>
  </si>
  <si>
    <t>protein kinase C substrate 80K-H</t>
  </si>
  <si>
    <t>PSMG2</t>
  </si>
  <si>
    <t>ENSG00000128789</t>
  </si>
  <si>
    <t>PTGES3</t>
  </si>
  <si>
    <t>ENSG00000110958</t>
  </si>
  <si>
    <t>PTGES3L</t>
  </si>
  <si>
    <t>ENSG00000267060</t>
  </si>
  <si>
    <t>ENSG00000120519</t>
  </si>
  <si>
    <t>SLC10A7</t>
  </si>
  <si>
    <t>RAD51 recombinase</t>
  </si>
  <si>
    <t>RALGDS</t>
  </si>
  <si>
    <t>ENSG00000160271</t>
  </si>
  <si>
    <t>RALGPS1</t>
  </si>
  <si>
    <t>ENSG00000136828</t>
  </si>
  <si>
    <t>ENSG00000085276</t>
  </si>
  <si>
    <t>MECOM</t>
  </si>
  <si>
    <t>RALGPS2</t>
  </si>
  <si>
    <t>ENSG00000116191</t>
  </si>
  <si>
    <t>ENSG00000142611</t>
  </si>
  <si>
    <t>PRDM16</t>
  </si>
  <si>
    <t>RASGRF1</t>
  </si>
  <si>
    <t>ENSG00000058335</t>
  </si>
  <si>
    <t>RASGRF2</t>
  </si>
  <si>
    <t>ENSG00000113319</t>
  </si>
  <si>
    <t>RCSD1</t>
  </si>
  <si>
    <t>ENSG00000198771</t>
  </si>
  <si>
    <t>ENSG00000143344</t>
  </si>
  <si>
    <t>SPOUT1</t>
  </si>
  <si>
    <t>RGL2</t>
  </si>
  <si>
    <t>ENSG00000237441</t>
  </si>
  <si>
    <t>ENSG00000142541</t>
  </si>
  <si>
    <t>RPL13A</t>
  </si>
  <si>
    <t>RGL3</t>
  </si>
  <si>
    <t>ENSG00000205517</t>
  </si>
  <si>
    <t>ENSG00000126062</t>
  </si>
  <si>
    <t>TMEM115</t>
  </si>
  <si>
    <t>RGL4</t>
  </si>
  <si>
    <t>ENSG00000159496</t>
  </si>
  <si>
    <t>ENSG00000105372</t>
  </si>
  <si>
    <t>RPS19</t>
  </si>
  <si>
    <t>required for meiotic nuclear division 1 homolog</t>
  </si>
  <si>
    <t>ENSG00000065491</t>
  </si>
  <si>
    <t>TBC1D22B</t>
  </si>
  <si>
    <t>ENSG00000145348</t>
  </si>
  <si>
    <t>TBCK</t>
  </si>
  <si>
    <t>ENSG00000148303</t>
  </si>
  <si>
    <t>ENSG00000054611</t>
  </si>
  <si>
    <t>TBC1D22A</t>
  </si>
  <si>
    <t>ENSG00000171863</t>
  </si>
  <si>
    <t>RPS7</t>
  </si>
  <si>
    <t>RPS17</t>
  </si>
  <si>
    <t>ribosomal protein S17</t>
  </si>
  <si>
    <t>ENSG00000182774</t>
  </si>
  <si>
    <t>ENSG00000149591</t>
  </si>
  <si>
    <t>TAGLN</t>
  </si>
  <si>
    <t>ribosomal protein S19</t>
  </si>
  <si>
    <t>ribosomal protein S7</t>
  </si>
  <si>
    <t>ENSG00000144834</t>
  </si>
  <si>
    <t>TAGLN3</t>
  </si>
  <si>
    <t>ENSG00000158710</t>
  </si>
  <si>
    <t>TAGLN2</t>
  </si>
  <si>
    <t>ENSG00000008405</t>
  </si>
  <si>
    <t>CRY1</t>
  </si>
  <si>
    <t>ENSG00000121671</t>
  </si>
  <si>
    <t>CRY2</t>
  </si>
  <si>
    <t>ENSG00000139970</t>
  </si>
  <si>
    <t>reticulon 2</t>
  </si>
  <si>
    <t>ENSG00000125744</t>
  </si>
  <si>
    <t>RTN3</t>
  </si>
  <si>
    <t>ENSG00000133318</t>
  </si>
  <si>
    <t>ENSG00000121073</t>
  </si>
  <si>
    <t>SLC35B1</t>
  </si>
  <si>
    <t>RTN4</t>
  </si>
  <si>
    <t>ENSG00000115310</t>
  </si>
  <si>
    <t>ENSG00000157593</t>
  </si>
  <si>
    <t>SLC35B2</t>
  </si>
  <si>
    <t>ENSG00000124786</t>
  </si>
  <si>
    <t>SLC35B3</t>
  </si>
  <si>
    <t>SCLT1</t>
  </si>
  <si>
    <t>ENSG00000151466</t>
  </si>
  <si>
    <t>ENSG00000132405</t>
  </si>
  <si>
    <t>TBC1D14</t>
  </si>
  <si>
    <t>SCO1 cytochrome c oxidase assembly protein</t>
  </si>
  <si>
    <t>ENSG00000108239</t>
  </si>
  <si>
    <t>TBC1D12</t>
  </si>
  <si>
    <t>SCO2 cytochrome c oxidase assembly protein</t>
  </si>
  <si>
    <t>ENSG00000011454</t>
  </si>
  <si>
    <t>RABGAP1</t>
  </si>
  <si>
    <t>ENSG00000065882</t>
  </si>
  <si>
    <t>TBC1D1</t>
  </si>
  <si>
    <t>ENSG00000136111</t>
  </si>
  <si>
    <t>TBC1D4</t>
  </si>
  <si>
    <t>SLC25A12</t>
  </si>
  <si>
    <t>solute carrier family 25 member 12</t>
  </si>
  <si>
    <t>ENSG00000115840</t>
  </si>
  <si>
    <t>SLC25A13</t>
  </si>
  <si>
    <t>solute carrier family 25 member 13</t>
  </si>
  <si>
    <t>ENSG00000004864</t>
  </si>
  <si>
    <t>ENSG00000152061</t>
  </si>
  <si>
    <t>RABGAP1L</t>
  </si>
  <si>
    <t>ENSG00000177542</t>
  </si>
  <si>
    <t>SLC25A22</t>
  </si>
  <si>
    <t>solute carrier family 39 member 13</t>
  </si>
  <si>
    <t>ENSG00000182902</t>
  </si>
  <si>
    <t>SLC25A18</t>
  </si>
  <si>
    <t>SLC7A10</t>
  </si>
  <si>
    <t>ENSG00000130876</t>
  </si>
  <si>
    <t>SLC7A11</t>
  </si>
  <si>
    <t>ENSG00000151012</t>
  </si>
  <si>
    <t>ENSG00000160785</t>
  </si>
  <si>
    <t>SLC25A44</t>
  </si>
  <si>
    <t>SLC7A13</t>
  </si>
  <si>
    <t>ENSG00000164893</t>
  </si>
  <si>
    <t>ENSG00000143155</t>
  </si>
  <si>
    <t>TIPRL</t>
  </si>
  <si>
    <t>SLC7A5</t>
  </si>
  <si>
    <t>ENSG00000103257</t>
  </si>
  <si>
    <t>ENSG00000197756</t>
  </si>
  <si>
    <t>SLC7A6</t>
  </si>
  <si>
    <t>ENSG00000103064</t>
  </si>
  <si>
    <t>ENSG00000144744</t>
  </si>
  <si>
    <t>SLC7A7</t>
  </si>
  <si>
    <t>solute carrier family 7 member 7</t>
  </si>
  <si>
    <t>ENSG00000155465</t>
  </si>
  <si>
    <t>SLC7A8</t>
  </si>
  <si>
    <t>ENSG00000092068</t>
  </si>
  <si>
    <t>SLC7A9</t>
  </si>
  <si>
    <t>solute carrier family 7 member 9</t>
  </si>
  <si>
    <t>ENSG00000021488</t>
  </si>
  <si>
    <t>SLC8B1</t>
  </si>
  <si>
    <t>ENSG00000089060</t>
  </si>
  <si>
    <t>SMOX</t>
  </si>
  <si>
    <t>ENSG00000088826</t>
  </si>
  <si>
    <t>sphingomyelin phosphodiesterase 1</t>
  </si>
  <si>
    <t>SNX8</t>
  </si>
  <si>
    <t>ENSG00000106266</t>
  </si>
  <si>
    <t>SORL1</t>
  </si>
  <si>
    <t>sortilin-related receptor, L(DLR class) A repeats containing</t>
  </si>
  <si>
    <t>ENSG00000137642</t>
  </si>
  <si>
    <t>sortilin 1</t>
  </si>
  <si>
    <t>SPATA5</t>
  </si>
  <si>
    <t>spermatogenesis associated 5</t>
  </si>
  <si>
    <t>ENSG00000145375</t>
  </si>
  <si>
    <t>SREBF1</t>
  </si>
  <si>
    <t>ENSG00000072310</t>
  </si>
  <si>
    <t>SREBF2</t>
  </si>
  <si>
    <t>ENSG00000198911</t>
  </si>
  <si>
    <t>STAMBP</t>
  </si>
  <si>
    <t>STAM binding protein</t>
  </si>
  <si>
    <t>ENSG00000124356</t>
  </si>
  <si>
    <t>STAMBPL1</t>
  </si>
  <si>
    <t>ENSG00000138134</t>
  </si>
  <si>
    <t>TBC1D21</t>
  </si>
  <si>
    <t>ENSG00000167139</t>
  </si>
  <si>
    <t>TBC1 domain family member 4</t>
  </si>
  <si>
    <t>TCP1</t>
  </si>
  <si>
    <t>ENSG00000120438</t>
  </si>
  <si>
    <t>TCTE3</t>
  </si>
  <si>
    <t>ENSG00000184786</t>
  </si>
  <si>
    <t>TCTEX1D1</t>
  </si>
  <si>
    <t>ENSG00000152760</t>
  </si>
  <si>
    <t>TCTEX1D2</t>
  </si>
  <si>
    <t>ENSG00000213123</t>
  </si>
  <si>
    <t>TCTEX1D4</t>
  </si>
  <si>
    <t>ENSG00000188396</t>
  </si>
  <si>
    <t>TGFBRAP1</t>
  </si>
  <si>
    <t>ENSG00000135966</t>
  </si>
  <si>
    <t>transmembrane protein 165</t>
  </si>
  <si>
    <t>TMEM170A</t>
  </si>
  <si>
    <t>ENSG00000166822</t>
  </si>
  <si>
    <t>TMEM170B</t>
  </si>
  <si>
    <t>ENSG00000205269</t>
  </si>
  <si>
    <t>TMEM199</t>
  </si>
  <si>
    <t>transmembrane protein 199</t>
  </si>
  <si>
    <t>ENSG00000244045</t>
  </si>
  <si>
    <t>TMEM33</t>
  </si>
  <si>
    <t>ENSG00000109133</t>
  </si>
  <si>
    <t>TNRC6A</t>
  </si>
  <si>
    <t>ENSG00000090905</t>
  </si>
  <si>
    <t>TNRC6B</t>
  </si>
  <si>
    <t>ENSG00000100354</t>
  </si>
  <si>
    <t>TNRC6C</t>
  </si>
  <si>
    <t>ENSG00000078687</t>
  </si>
  <si>
    <t>TRPV1</t>
  </si>
  <si>
    <t>ENSG00000196689</t>
  </si>
  <si>
    <t>TRPV2</t>
  </si>
  <si>
    <t>ENSG00000187688</t>
  </si>
  <si>
    <t>TRPV3</t>
  </si>
  <si>
    <t>transient receptor potential cation channel subfamily V member 3</t>
  </si>
  <si>
    <t>ENSG00000167723</t>
  </si>
  <si>
    <t>TRPV4</t>
  </si>
  <si>
    <t>transient receptor potential cation channel subfamily V member 4</t>
  </si>
  <si>
    <t>ENSG00000111199</t>
  </si>
  <si>
    <t>TRPV5</t>
  </si>
  <si>
    <t>ENSG00000127412</t>
  </si>
  <si>
    <t>TRPV6</t>
  </si>
  <si>
    <t>ENSG00000165125</t>
  </si>
  <si>
    <t>tumor susceptibility 101</t>
  </si>
  <si>
    <t>TSSK1B</t>
  </si>
  <si>
    <t>ENSG00000212122</t>
  </si>
  <si>
    <t>TSSK2</t>
  </si>
  <si>
    <t>ENSG00000206203</t>
  </si>
  <si>
    <t>TSSK3</t>
  </si>
  <si>
    <t>ENSG00000162526</t>
  </si>
  <si>
    <t>TSSK4</t>
  </si>
  <si>
    <t>ENSG00000139908</t>
  </si>
  <si>
    <t>TSSK6</t>
  </si>
  <si>
    <t>ENSG00000178093</t>
  </si>
  <si>
    <t>TUSC1</t>
  </si>
  <si>
    <t>ENSG00000198680</t>
  </si>
  <si>
    <t>TUSC3</t>
  </si>
  <si>
    <t>tumor suppressor candidate 3</t>
  </si>
  <si>
    <t>ENSG00000104723</t>
  </si>
  <si>
    <t>UBAC1</t>
  </si>
  <si>
    <t>ENSG00000130560</t>
  </si>
  <si>
    <t>UBN1</t>
  </si>
  <si>
    <t>ENSG00000118900</t>
  </si>
  <si>
    <t>UBN2</t>
  </si>
  <si>
    <t>ENSG00000157741</t>
  </si>
  <si>
    <t>ubiquitin protein ligase E3 component n-recognin 1</t>
  </si>
  <si>
    <t>UBXN1</t>
  </si>
  <si>
    <t>ENSG00000162191</t>
  </si>
  <si>
    <t>UBXN4</t>
  </si>
  <si>
    <t>ENSG00000144224</t>
  </si>
  <si>
    <t>UEVLD</t>
  </si>
  <si>
    <t>ENSG00000151116</t>
  </si>
  <si>
    <t>UMPS</t>
  </si>
  <si>
    <t>uridine monophosphate synthetase</t>
  </si>
  <si>
    <t>ENSG00000114491</t>
  </si>
  <si>
    <t>ENSG00000163159</t>
  </si>
  <si>
    <t>WBSCR27</t>
  </si>
  <si>
    <t>ENSG00000165171</t>
  </si>
  <si>
    <t>WDR97</t>
  </si>
  <si>
    <t>ENSG00000179698</t>
  </si>
  <si>
    <t>XRCC3</t>
  </si>
  <si>
    <t>X-ray repair complementing defective repair in Chinese hamster cells 3</t>
  </si>
  <si>
    <t>ENSG00000126215</t>
  </si>
  <si>
    <t>YIPF1</t>
  </si>
  <si>
    <t>ENSG00000058799</t>
  </si>
  <si>
    <t>YIPF2</t>
  </si>
  <si>
    <t>ENSG00000130733</t>
  </si>
  <si>
    <t>H. sapiens</t>
  </si>
  <si>
    <t>EEF1E1-BLOC1S5</t>
  </si>
  <si>
    <t>ENSG00000156256</t>
  </si>
  <si>
    <t>USP16</t>
  </si>
  <si>
    <t>GRAP</t>
  </si>
  <si>
    <t>ENSG00000183765</t>
  </si>
  <si>
    <t>CHEK2</t>
  </si>
  <si>
    <t>ENSG00000069509</t>
  </si>
  <si>
    <t>FUNDC1</t>
  </si>
  <si>
    <t>ENSG00000130822</t>
  </si>
  <si>
    <t>PNCK</t>
  </si>
  <si>
    <t>ENSG00000247746</t>
  </si>
  <si>
    <t>USP51</t>
  </si>
  <si>
    <t>ENSG00000254772</t>
  </si>
  <si>
    <t>EEF1G</t>
  </si>
  <si>
    <t>ENSG00000085832</t>
  </si>
  <si>
    <t>EPS15</t>
  </si>
  <si>
    <t>ENSG00000101986</t>
  </si>
  <si>
    <t>ABCD1</t>
  </si>
  <si>
    <t>ENSG00000173208</t>
  </si>
  <si>
    <t>ABCD2</t>
  </si>
  <si>
    <t>AKR7A3</t>
  </si>
  <si>
    <t>ENSG00000136274</t>
  </si>
  <si>
    <t>NACAD</t>
  </si>
  <si>
    <t>ENSG00000124422</t>
  </si>
  <si>
    <t>USP22</t>
  </si>
  <si>
    <t>ENSG00000180448</t>
  </si>
  <si>
    <t>HMHA1</t>
  </si>
  <si>
    <t>ENSG00000115825</t>
  </si>
  <si>
    <t>PRKD3</t>
  </si>
  <si>
    <t>ENSG00000211454</t>
  </si>
  <si>
    <t>AKR7L</t>
  </si>
  <si>
    <t>ENSG00000164663</t>
  </si>
  <si>
    <t>USP49</t>
  </si>
  <si>
    <t>ENSG00000105287</t>
  </si>
  <si>
    <t>PRKD2</t>
  </si>
  <si>
    <t>ENSG00000111640</t>
  </si>
  <si>
    <t>GAPDH</t>
  </si>
  <si>
    <t>ENSG00000105679</t>
  </si>
  <si>
    <t>GAPDHS</t>
  </si>
  <si>
    <t>ENSG00000167701</t>
  </si>
  <si>
    <t>GPT</t>
  </si>
  <si>
    <t>ENSG00000177885</t>
  </si>
  <si>
    <t>GRB2</t>
  </si>
  <si>
    <t>ENSG00000100577</t>
  </si>
  <si>
    <t>GSTZ1</t>
  </si>
  <si>
    <t>ENSG00000117305</t>
  </si>
  <si>
    <t>HMGCL</t>
  </si>
  <si>
    <t>ENSG00000204389</t>
  </si>
  <si>
    <t>HSPA1A</t>
  </si>
  <si>
    <t>ENSG00000204388</t>
  </si>
  <si>
    <t>HSPA1B</t>
  </si>
  <si>
    <t>ENSG00000204390</t>
  </si>
  <si>
    <t>HSPA1L</t>
  </si>
  <si>
    <t>ENSG00000126803</t>
  </si>
  <si>
    <t>HSPA2</t>
  </si>
  <si>
    <t>ENSG00000173110</t>
  </si>
  <si>
    <t>HSPA6</t>
  </si>
  <si>
    <t>HSPA7</t>
  </si>
  <si>
    <t>ENSG00000109971</t>
  </si>
  <si>
    <t>HSPA8</t>
  </si>
  <si>
    <t>ENSG00000138413</t>
  </si>
  <si>
    <t>ENSG00000182054</t>
  </si>
  <si>
    <t>IDH2</t>
  </si>
  <si>
    <t>ENSG00000253506</t>
  </si>
  <si>
    <t>NACA2</t>
  </si>
  <si>
    <t>ENSG00000124143</t>
  </si>
  <si>
    <t>ARHGAP40</t>
  </si>
  <si>
    <t>ENSG00000273820</t>
  </si>
  <si>
    <t>USP27X</t>
  </si>
  <si>
    <t>ENSG00000099810</t>
  </si>
  <si>
    <t>MTAP</t>
  </si>
  <si>
    <t>ENSG00000196531</t>
  </si>
  <si>
    <t>NACA</t>
  </si>
  <si>
    <t>PNP</t>
  </si>
  <si>
    <t>ENSG00000198399</t>
  </si>
  <si>
    <t>ITSN2</t>
  </si>
  <si>
    <t>ENSG00000072849</t>
  </si>
  <si>
    <t>DERL2</t>
  </si>
  <si>
    <t>ZNF593</t>
  </si>
  <si>
    <t>ENSG00000109576</t>
  </si>
  <si>
    <t>AADAT</t>
  </si>
  <si>
    <t>ERGIC2</t>
  </si>
  <si>
    <t>ENSG00000089639</t>
  </si>
  <si>
    <t>GMIP</t>
  </si>
  <si>
    <t>ENSG00000146416</t>
  </si>
  <si>
    <t>AIG1</t>
  </si>
  <si>
    <t>ENSG00000143952</t>
  </si>
  <si>
    <t>ENSG00000143256</t>
  </si>
  <si>
    <t>PFDN2</t>
  </si>
  <si>
    <t>ENSG00000104381</t>
  </si>
  <si>
    <t>GDAP1</t>
  </si>
  <si>
    <t>ENSG00000146151</t>
  </si>
  <si>
    <t>HMGCLL1</t>
  </si>
  <si>
    <t>ENSG00000184304</t>
  </si>
  <si>
    <t>PRKD1</t>
  </si>
  <si>
    <t>ENSG00000137944</t>
  </si>
  <si>
    <t>CCBL2</t>
  </si>
  <si>
    <t>ENSG00000159792</t>
  </si>
  <si>
    <t>PSKH1</t>
  </si>
  <si>
    <t>ENSG00000183049</t>
  </si>
  <si>
    <t>CAMK1D</t>
  </si>
  <si>
    <t>ENSG00000008118</t>
  </si>
  <si>
    <t>CAMK1G</t>
  </si>
  <si>
    <t>ENSG00000117528</t>
  </si>
  <si>
    <t>ABCD3</t>
  </si>
  <si>
    <t>ENSG00000119688</t>
  </si>
  <si>
    <t>ABCD4</t>
  </si>
  <si>
    <t>ENSG00000128805</t>
  </si>
  <si>
    <t>ARHGAP22</t>
  </si>
  <si>
    <t>ENSG00000127527</t>
  </si>
  <si>
    <t>EPS15L1</t>
  </si>
  <si>
    <t>ENSG00000185379</t>
  </si>
  <si>
    <t>RAD51D</t>
  </si>
  <si>
    <t>ENSG00000120333</t>
  </si>
  <si>
    <t>MRPS14</t>
  </si>
  <si>
    <t>ENSG00000203485</t>
  </si>
  <si>
    <t>INF2</t>
  </si>
  <si>
    <t>ENSG00000205726</t>
  </si>
  <si>
    <t>ITSN1</t>
  </si>
  <si>
    <t>ENSG00000164002</t>
  </si>
  <si>
    <t>ENSG00000155926</t>
  </si>
  <si>
    <t>SLA</t>
  </si>
  <si>
    <t>FUNDC2</t>
  </si>
  <si>
    <t>ENSG00000169282</t>
  </si>
  <si>
    <t>KCNAB1</t>
  </si>
  <si>
    <t>ENSG00000124194</t>
  </si>
  <si>
    <t>GDAP1L1</t>
  </si>
  <si>
    <t>ENSG00000164076</t>
  </si>
  <si>
    <t>CAMKV</t>
  </si>
  <si>
    <t>RPAP2</t>
  </si>
  <si>
    <t>ENSG00000138639</t>
  </si>
  <si>
    <t>ARHGAP24</t>
  </si>
  <si>
    <t>ENSG00000228224</t>
  </si>
  <si>
    <t>NACAP1</t>
  </si>
  <si>
    <t>ENSG00000136014</t>
  </si>
  <si>
    <t>USP44</t>
  </si>
  <si>
    <t>ENSG00000101082</t>
  </si>
  <si>
    <t>SLA2</t>
  </si>
  <si>
    <t>ENSG00000166123</t>
  </si>
  <si>
    <t>ENSG00000111863</t>
  </si>
  <si>
    <t>ADTRP</t>
  </si>
  <si>
    <t>ENSG00000123552</t>
  </si>
  <si>
    <t>USP45</t>
  </si>
  <si>
    <t>ENSG00000069424</t>
  </si>
  <si>
    <t>KCNAB2</t>
  </si>
  <si>
    <t>ENSG00000134072</t>
  </si>
  <si>
    <t>CAMK1</t>
  </si>
  <si>
    <t>ENSG00000147613</t>
  </si>
  <si>
    <t>PSKH2</t>
  </si>
  <si>
    <t>AKR7A2</t>
  </si>
  <si>
    <t>ENSG00000171097</t>
  </si>
  <si>
    <t>CCBL1</t>
  </si>
  <si>
    <t>ENSG00000111602</t>
  </si>
  <si>
    <t>TIMELESS</t>
  </si>
  <si>
    <t>ENSG00000099958</t>
  </si>
  <si>
    <t>DERL3</t>
  </si>
  <si>
    <t>ENSG00000170049</t>
  </si>
  <si>
    <t>KCNAB3</t>
  </si>
  <si>
    <t>ENSG00000100351</t>
  </si>
  <si>
    <t>GRAP2</t>
  </si>
  <si>
    <t>ARHGAP29</t>
  </si>
  <si>
    <t>ENSG00000124802</t>
  </si>
  <si>
    <t>EEF1E1</t>
  </si>
  <si>
    <t>ENSG00000163219</t>
  </si>
  <si>
    <t>ARHGAP25</t>
  </si>
  <si>
    <t>ENSG00000140455</t>
  </si>
  <si>
    <t>USP3</t>
  </si>
  <si>
    <t>checkpoint kinase 2</t>
  </si>
  <si>
    <t>3-hydroxymethyl-3-methylglutaryl-CoA lyase</t>
  </si>
  <si>
    <t>methylthioadenosine phosphorylase</t>
  </si>
  <si>
    <t>purine nucleoside phosphorylase</t>
  </si>
  <si>
    <t>ganglioside induced differentiation associated protein 1</t>
  </si>
  <si>
    <t>RAD51 paralog D</t>
  </si>
  <si>
    <t>inverted formin, FH2 and WH2 domain containing</t>
  </si>
  <si>
    <t>Src-like-adaptor</t>
  </si>
  <si>
    <t>glutamic pyruvate transaminase (alanine aminotransferase) 2</t>
  </si>
  <si>
    <t>ENSG00000187522</t>
  </si>
  <si>
    <t>HSPA14</t>
  </si>
  <si>
    <t>ENSG00000170390</t>
  </si>
  <si>
    <t>DCLK2</t>
  </si>
  <si>
    <t>ENSG00000133083</t>
  </si>
  <si>
    <t>DCLK1</t>
  </si>
  <si>
    <t>ENSG00000156873</t>
  </si>
  <si>
    <t>PHKG2</t>
  </si>
  <si>
    <t>ENSG00000163673</t>
  </si>
  <si>
    <t>DCLK3</t>
  </si>
  <si>
    <t>ENSG00000077279</t>
  </si>
  <si>
    <t>DCX</t>
  </si>
  <si>
    <t>ENSG00000164776</t>
  </si>
  <si>
    <t>PHKG1</t>
  </si>
  <si>
    <t>ENSG00000130413</t>
  </si>
  <si>
    <t>STK33</t>
  </si>
  <si>
    <t>ENSG00000264545</t>
  </si>
  <si>
    <t>RP11-145E5.5</t>
  </si>
  <si>
    <t>ENSG00000142684</t>
  </si>
  <si>
    <t>ENSG00000198805</t>
  </si>
  <si>
    <t>ENSG00000225327</t>
  </si>
  <si>
    <t>USP17L3</t>
  </si>
  <si>
    <t>ENSG00000249104</t>
  </si>
  <si>
    <t>USP17L17</t>
  </si>
  <si>
    <t>ENSG00000248920</t>
  </si>
  <si>
    <t>USP17L19</t>
  </si>
  <si>
    <t>ENSG00000230430</t>
  </si>
  <si>
    <t>USP17L25</t>
  </si>
  <si>
    <t>ENSG00000228856</t>
  </si>
  <si>
    <t>USP17L30</t>
  </si>
  <si>
    <t>ENSG00000231051</t>
  </si>
  <si>
    <t>USP17L28</t>
  </si>
  <si>
    <t>ENSG00000227551</t>
  </si>
  <si>
    <t>USP17L12</t>
  </si>
  <si>
    <t>ENSG00000231637</t>
  </si>
  <si>
    <t>USP17L29</t>
  </si>
  <si>
    <t>ENSG00000237038</t>
  </si>
  <si>
    <t>USP17L8</t>
  </si>
  <si>
    <t>ENSG00000235780</t>
  </si>
  <si>
    <t>USP17L27</t>
  </si>
  <si>
    <t>ENSG00000250745</t>
  </si>
  <si>
    <t>USP17L20</t>
  </si>
  <si>
    <t>ENSG00000223443</t>
  </si>
  <si>
    <t>USP17L2</t>
  </si>
  <si>
    <t>ENSG00000248933</t>
  </si>
  <si>
    <t>USP17L22</t>
  </si>
  <si>
    <t>ENSG00000249811</t>
  </si>
  <si>
    <t>USP17L21</t>
  </si>
  <si>
    <t>ENSG00000232399</t>
  </si>
  <si>
    <t>USP17L13</t>
  </si>
  <si>
    <t>ENSG00000223569</t>
  </si>
  <si>
    <t>USP17L15</t>
  </si>
  <si>
    <t>ENSG00000250844</t>
  </si>
  <si>
    <t>USP17L18</t>
  </si>
  <si>
    <t>ENSG00000229579</t>
  </si>
  <si>
    <t>USP17L26</t>
  </si>
  <si>
    <t>ENSG00000055483</t>
  </si>
  <si>
    <t>USP36</t>
  </si>
  <si>
    <t>ENSG00000250913</t>
  </si>
  <si>
    <t>USP17L23</t>
  </si>
  <si>
    <t>ENSG00000231396</t>
  </si>
  <si>
    <t>USP17L10</t>
  </si>
  <si>
    <t>ENSG00000227140</t>
  </si>
  <si>
    <t>USP17L5</t>
  </si>
  <si>
    <t>ENSG00000236125</t>
  </si>
  <si>
    <t>USP17L4</t>
  </si>
  <si>
    <t>ENSG00000232264</t>
  </si>
  <si>
    <t>USP17L24</t>
  </si>
  <si>
    <t>ENSG00000233136</t>
  </si>
  <si>
    <t>USP17L11</t>
  </si>
  <si>
    <t>ENSG00000106346</t>
  </si>
  <si>
    <t>USP42</t>
  </si>
  <si>
    <t xml:space="preserve">DOWN </t>
  </si>
  <si>
    <t xml:space="preserve">UP  </t>
  </si>
  <si>
    <t>Total: 129</t>
  </si>
  <si>
    <t>Total: 528</t>
  </si>
  <si>
    <t>Combined outputs of BioMart and Yeast/Human Mine</t>
  </si>
  <si>
    <t>Gene &gt; Diseases &gt; Name</t>
  </si>
  <si>
    <t>Gene &gt; Diseases &gt; Identifier</t>
  </si>
  <si>
    <t>Gene &gt; Organism &gt; Short Name</t>
  </si>
  <si>
    <t>AKT serine/threonine kinase 3</t>
  </si>
  <si>
    <t>MEGALENCEPHALY-POLYMICROGYRIA-POLYDACTYLY-HYDROCEPHALUS SYNDROME 2</t>
  </si>
  <si>
    <t>OMIM:615937</t>
  </si>
  <si>
    <t>ORPHANET:83473</t>
  </si>
  <si>
    <t>MITOCHONDRIAL COMPLEX IV DEFICIENCY</t>
  </si>
  <si>
    <t>OMIM:220110</t>
  </si>
  <si>
    <t>DEAFNESS, DYSTONIA, AND CEREBRAL HYPOMYELINATION</t>
  </si>
  <si>
    <t>OMIM:300475</t>
  </si>
  <si>
    <t>CITRULLINEMIA, TYPE II, ADULT-ONSET</t>
  </si>
  <si>
    <t>OMIM:603471</t>
  </si>
  <si>
    <t>CITRULLINEMIA, TYPE II, NEONATAL-ONSET</t>
  </si>
  <si>
    <t>OMIM:605814</t>
  </si>
  <si>
    <t>branched chain ketoacid dehydrogenase kinase</t>
  </si>
  <si>
    <t>BRANCHED-CHAIN KETO ACID DEHYDROGENASE KINASE DEFICIENCY</t>
  </si>
  <si>
    <t>OMIM:614923</t>
  </si>
  <si>
    <t>LEUKEMIA, ACUTE MYELOID</t>
  </si>
  <si>
    <t>OMIM:601626</t>
  </si>
  <si>
    <t>SPECIFIC GRANULE DEFICIENCY</t>
  </si>
  <si>
    <t>OMIM:245480</t>
  </si>
  <si>
    <t>MICROCEPHALY-CAPILLARY MALFORMATION SYNDROME</t>
  </si>
  <si>
    <t>OMIM:614261</t>
  </si>
  <si>
    <t>EPILEPSY, PROGRESSIVE MYOCLONIC, 8</t>
  </si>
  <si>
    <t>OMIM:616230</t>
  </si>
  <si>
    <t>CYSTINURIA</t>
  </si>
  <si>
    <t>OMIM:220100</t>
  </si>
  <si>
    <t>BREAST CANCER</t>
  </si>
  <si>
    <t>OMIM:114480</t>
  </si>
  <si>
    <t>LI-FRAUMENI SYNDROME 2</t>
  </si>
  <si>
    <t>OMIM:609265</t>
  </si>
  <si>
    <t>OSTEOGENIC SARCOMA</t>
  </si>
  <si>
    <t>OMIM:259500</t>
  </si>
  <si>
    <t>PROSTATE CANCER</t>
  </si>
  <si>
    <t>OMIM:176807</t>
  </si>
  <si>
    <t>ORPHANET:524</t>
  </si>
  <si>
    <t>CARBAMOYL PHOSPHATE SYNTHETASE I DEFICIENCY, HYPERAMMONEMIA DUE TO</t>
  </si>
  <si>
    <t>OMIM:237300</t>
  </si>
  <si>
    <t>PULMONARY HYPERTENSION, NEONATAL, SUSCEPTIBILITY TO</t>
  </si>
  <si>
    <t>OMIM:615371</t>
  </si>
  <si>
    <t>CONGENITAL DISORDER OF GLYCOSYLATION, TYPE IIp</t>
  </si>
  <si>
    <t>OMIM:616829</t>
  </si>
  <si>
    <t>N-ACETYLGLUTAMATE SYNTHASE DEFICIENCY</t>
  </si>
  <si>
    <t>OMIM:237310</t>
  </si>
  <si>
    <t>PALMOPLANTAR KERATODERMA, MUTILATING, WITH PERIORIFICIAL KERATOTIC PLAQUES</t>
  </si>
  <si>
    <t>OMIM:614594</t>
  </si>
  <si>
    <t>PALMOPLANTAR KERATODERMA, NONEPIDERMOLYTIC, FOCAL 2</t>
  </si>
  <si>
    <t>OMIM:616400</t>
  </si>
  <si>
    <t>ORPHANET:659</t>
  </si>
  <si>
    <t>doublecortin</t>
  </si>
  <si>
    <t>LISSENCEPHALY, X-LINKED, 1</t>
  </si>
  <si>
    <t>OMIM:300067</t>
  </si>
  <si>
    <t>EPILEPSY, HEARING LOSS, AND MENTAL RETARDATION SYNDROME</t>
  </si>
  <si>
    <t>OMIM:616577</t>
  </si>
  <si>
    <t>OMIM:222745</t>
  </si>
  <si>
    <t>JOHANSON-BLIZZARD SYNDROME</t>
  </si>
  <si>
    <t>OMIM:243800</t>
  </si>
  <si>
    <t>PARKINSON DISEASE 18, AUTOSOMAL DOMINANT, SUSCEPTIBILITY TO</t>
  </si>
  <si>
    <t>OMIM:614251</t>
  </si>
  <si>
    <t>ICHTHYOSIS, CONGENITAL, AUTOSOMAL RECESSIVE 9</t>
  </si>
  <si>
    <t>OMIM:615023</t>
  </si>
  <si>
    <t>ORPHANET:79394</t>
  </si>
  <si>
    <t>AKT serine/threonine kinase 1</t>
  </si>
  <si>
    <t>COLORECTAL CANCER</t>
  </si>
  <si>
    <t>OMIM:114500</t>
  </si>
  <si>
    <t>COWDEN SYNDROME 6</t>
  </si>
  <si>
    <t>OMIM:615109</t>
  </si>
  <si>
    <t>OVARIAN CANCER</t>
  </si>
  <si>
    <t>OMIM:167000</t>
  </si>
  <si>
    <t>PROTEUS SYNDROME</t>
  </si>
  <si>
    <t>OMIM:176920</t>
  </si>
  <si>
    <t>SCHIZOPHRENIA</t>
  </si>
  <si>
    <t>OMIM:181500</t>
  </si>
  <si>
    <t>ORPHANET:201</t>
  </si>
  <si>
    <t>AKT serine/threonine kinase 2</t>
  </si>
  <si>
    <t>DIABETES MELLITUS, NONINSULIN-DEPENDENT</t>
  </si>
  <si>
    <t>OMIM:125853</t>
  </si>
  <si>
    <t>HYPOINSULINEMIC HYPOGLYCEMIA WITH HEMIHYPERTROPHY</t>
  </si>
  <si>
    <t>OMIM:240900</t>
  </si>
  <si>
    <t>ORPHANET:79085</t>
  </si>
  <si>
    <t>MDS1 and EVI1 complex locus</t>
  </si>
  <si>
    <t>RADIOULNAR SYNOSTOSIS WITH AMEGAKARYOCYTIC THROMBOCYTOPENIA 2</t>
  </si>
  <si>
    <t>OMIM:616738</t>
  </si>
  <si>
    <t>ATP binding cassette subfamily D member 1</t>
  </si>
  <si>
    <t>ADRENOLEUKODYSTROPHY</t>
  </si>
  <si>
    <t>OMIM:300100</t>
  </si>
  <si>
    <t>ALZHEIMER DISEASE</t>
  </si>
  <si>
    <t>OMIM:104300</t>
  </si>
  <si>
    <t>small nuclear ribonucleoprotein U5 subunit 200</t>
  </si>
  <si>
    <t>RETINITIS PIGMENTOSA 33</t>
  </si>
  <si>
    <t>OMIM:610359</t>
  </si>
  <si>
    <t>ORPHANET:791</t>
  </si>
  <si>
    <t>MENTAL RETARDATION AND DISTINCTIVE FACIAL FEATURES WITH OR WITHOUT CARDIAC DEFECTS</t>
  </si>
  <si>
    <t>OMIM:616789</t>
  </si>
  <si>
    <t>TRANSPOSITION OF THE GREAT ARTERIES, DEXTRO-LOOPED 1</t>
  </si>
  <si>
    <t>OMIM:608808</t>
  </si>
  <si>
    <t>BUSCHKE-OLLENDORFF SYNDROME</t>
  </si>
  <si>
    <t>OMIM:166700</t>
  </si>
  <si>
    <t>MELORHEOSTOSIS, ISOLATED</t>
  </si>
  <si>
    <t>OMIM:155950</t>
  </si>
  <si>
    <t>ORPHANET:1879</t>
  </si>
  <si>
    <t>ORPHANET:94063</t>
  </si>
  <si>
    <t>galactokinase 1</t>
  </si>
  <si>
    <t>GALACTOKINASE DEFICIENCY</t>
  </si>
  <si>
    <t>OMIM:230200</t>
  </si>
  <si>
    <t>PARKINSON DISEASE 11, AUTOSOMAL DOMINANT, SUSCEPTIBILITY TO</t>
  </si>
  <si>
    <t>OMIM:607688</t>
  </si>
  <si>
    <t>DIABETES MELLITUS, PERMANENT NEONATAL</t>
  </si>
  <si>
    <t>OMIM:606176</t>
  </si>
  <si>
    <t>HYPERINSULINEMIC HYPOGLYCEMIA, FAMILIAL, 3</t>
  </si>
  <si>
    <t>OMIM:602485</t>
  </si>
  <si>
    <t>MATURITY-ONSET DIABETES OF THE YOUNG, TYPE 2</t>
  </si>
  <si>
    <t>OMIM:125851</t>
  </si>
  <si>
    <t>MYOPATHY, MITOCHONDRIAL PROGRESSIVE, WITH CONGENITAL CATARACT, HEARING LOSS, AND DEVELOPMENTAL DELAY</t>
  </si>
  <si>
    <t>OMIM:613076</t>
  </si>
  <si>
    <t>5-OXOPROLINASE DEFICIENCY</t>
  </si>
  <si>
    <t>OMIM:260005</t>
  </si>
  <si>
    <t>BENIGN CHRONIC PEMPHIGUS</t>
  </si>
  <si>
    <t>OMIM:169600</t>
  </si>
  <si>
    <t>OMIM:605711</t>
  </si>
  <si>
    <t>solute carrier family 39 member 5</t>
  </si>
  <si>
    <t>MYOPIA 24, AUTOSOMAL DOMINANT</t>
  </si>
  <si>
    <t>OMIM:615946</t>
  </si>
  <si>
    <t>NIMA related kinase 8</t>
  </si>
  <si>
    <t>NEPHRONOPHTHISIS 9</t>
  </si>
  <si>
    <t>OMIM:613824</t>
  </si>
  <si>
    <t>RENAL-HEPATIC-PANCREATIC DYSPLASIA 2</t>
  </si>
  <si>
    <t>OMIM:615415</t>
  </si>
  <si>
    <t>glutathione peroxidase 1</t>
  </si>
  <si>
    <t>GLUTATHIONE PEROXIDASE DEFICIENCY</t>
  </si>
  <si>
    <t>OMIM:614164</t>
  </si>
  <si>
    <t>glutathione peroxidase 4</t>
  </si>
  <si>
    <t>SPONDYLOMETAPHYSEAL DYSPLASIA, SEDAGHATIAN TYPE</t>
  </si>
  <si>
    <t>OMIM:250220</t>
  </si>
  <si>
    <t>mutS homolog 6</t>
  </si>
  <si>
    <t>COLORECTAL CANCER, HEREDITARY NONPOLYPOSIS, TYPE 5</t>
  </si>
  <si>
    <t>OMIM:614350</t>
  </si>
  <si>
    <t>ENDOMETRIAL CANCER</t>
  </si>
  <si>
    <t>OMIM:608089</t>
  </si>
  <si>
    <t>MISMATCH REPAIR CANCER SYNDROME</t>
  </si>
  <si>
    <t>OMIM:276300</t>
  </si>
  <si>
    <t>ORPHANET:144</t>
  </si>
  <si>
    <t>CONGENITAL DISORDER OF GLYCOSYLATION, TYPE Ic</t>
  </si>
  <si>
    <t>OMIM:603147</t>
  </si>
  <si>
    <t>HEMOLYTIC ANEMIA, NONSPHEROCYTIC, DUE TO HEXOKINASE DEFICIENCY</t>
  </si>
  <si>
    <t>OMIM:235700</t>
  </si>
  <si>
    <t>NEUROPATHY, HEREDITARY MOTOR AND SENSORY, RUSSE TYPE</t>
  </si>
  <si>
    <t>OMIM:605285</t>
  </si>
  <si>
    <t>3-HYDROXY-3-METHYLGLUTARYL-CoA LYASE DEFICIENCY</t>
  </si>
  <si>
    <t>OMIM:246450</t>
  </si>
  <si>
    <t>AU-KLINE SYNDROME</t>
  </si>
  <si>
    <t>OMIM:616580</t>
  </si>
  <si>
    <t>ATHABASKAN BRAINSTEM DYSGENESIS SYNDROME</t>
  </si>
  <si>
    <t>OMIM:601536</t>
  </si>
  <si>
    <t>MICROTIA, HEARING IMPAIRMENT, AND CLEFT PALATE</t>
  </si>
  <si>
    <t>OMIM:612290</t>
  </si>
  <si>
    <t>RADIOULNAR SYNOSTOSIS WITH AMEGAKARYOCYTIC THROMBOCYTOPENIA 1</t>
  </si>
  <si>
    <t>OMIM:605432</t>
  </si>
  <si>
    <t>HAND-FOOT-GENITAL SYNDROME</t>
  </si>
  <si>
    <t>OMIM:140000</t>
  </si>
  <si>
    <t>PREAXIAL DEFICIENCY, POSTAXIAL POLYDACTYLY, AND HYPOSPADIAS</t>
  </si>
  <si>
    <t>OMIM:176305</t>
  </si>
  <si>
    <t>FACIAL PARESIS, HEREDITARY CONGENITAL, 3</t>
  </si>
  <si>
    <t>OMIM:614744</t>
  </si>
  <si>
    <t>ECTODERMAL DYSPLASIA 9, HAIR/NAIL TYPE</t>
  </si>
  <si>
    <t>OMIM:614931</t>
  </si>
  <si>
    <t>VERTICAL TALUS, CONGENITAL</t>
  </si>
  <si>
    <t>OMIM:192950</t>
  </si>
  <si>
    <t>BRACHYDACTYLY, TYPE D</t>
  </si>
  <si>
    <t>OMIM:113200</t>
  </si>
  <si>
    <t>BRACHYDACTYLY, TYPE E1</t>
  </si>
  <si>
    <t>OMIM:113300</t>
  </si>
  <si>
    <t>BRACHYDACTYLY-SYNDACTYLY SYNDROME</t>
  </si>
  <si>
    <t>OMIM:610713</t>
  </si>
  <si>
    <t>SYNDACTYLY, TYPE V</t>
  </si>
  <si>
    <t>OMIM:186300</t>
  </si>
  <si>
    <t>SYNPOLYDACTYLY 1</t>
  </si>
  <si>
    <t>OMIM:186000</t>
  </si>
  <si>
    <t>ORPHANET:93387</t>
  </si>
  <si>
    <t>CORTISONE REDUCTASE DEFICIENCY 2</t>
  </si>
  <si>
    <t>OMIM:614662</t>
  </si>
  <si>
    <t>isocitrate dehydrogenase (NADP(+)) 1, cytosolic</t>
  </si>
  <si>
    <t>GLIOMA SUSCEPTIBILITY 1</t>
  </si>
  <si>
    <t>OMIM:137800</t>
  </si>
  <si>
    <t>isocitrate dehydrogenase (NADP(+)) 2, mitochondrial</t>
  </si>
  <si>
    <t>D-2-HYDROXYGLUTARIC ACIDURIA 2</t>
  </si>
  <si>
    <t>OMIM:613657</t>
  </si>
  <si>
    <t>GIL BLOOD GROUP</t>
  </si>
  <si>
    <t>OMIM:607457</t>
  </si>
  <si>
    <t>GLYCEROL QUANTITATIVE TRAIT LOCUS</t>
  </si>
  <si>
    <t>OMIM:614411</t>
  </si>
  <si>
    <t>MATURITY-ONSET DIABETES OF THE YOUNG, TYPE 4</t>
  </si>
  <si>
    <t>OMIM:606392</t>
  </si>
  <si>
    <t>PANCREATIC AGENESIS 1</t>
  </si>
  <si>
    <t>OMIM:260370</t>
  </si>
  <si>
    <t>PYRUVATE DEHYDROGENASE E3-BINDING PROTEIN DEFICIENCY</t>
  </si>
  <si>
    <t>OMIM:245349</t>
  </si>
  <si>
    <t>ORPHANET:2805</t>
  </si>
  <si>
    <t>lipase A, lysosomal acid type</t>
  </si>
  <si>
    <t>LYSOSOMAL ACID LIPASE DEFICIENCY</t>
  </si>
  <si>
    <t>OMIM:278000</t>
  </si>
  <si>
    <t>FRONTOTEMPORAL DEMENTIA AND/OR AMYOTROPHIC LATERAL SCLEROSIS 2</t>
  </si>
  <si>
    <t>OMIM:615911</t>
  </si>
  <si>
    <t>MYOPATHY, ISOLATED MITOCHONDRIAL, AUTOSOMAL DOMINANT</t>
  </si>
  <si>
    <t>OMIM:616209</t>
  </si>
  <si>
    <t>SPINAL MUSCULAR ATROPHY, JOKELA TYPE</t>
  </si>
  <si>
    <t>OMIM:615048</t>
  </si>
  <si>
    <t>CORONARY ARTERY DISEASE, AUTOSOMAL DOMINANT, 1</t>
  </si>
  <si>
    <t>OMIM:608320</t>
  </si>
  <si>
    <t>MENTAL RETARDATION, AUTOSOMAL DOMINANT 20</t>
  </si>
  <si>
    <t>OMIM:613443</t>
  </si>
  <si>
    <t>DIAPHYSEAL MEDULLARY STENOSIS WITH MALIGNANT FIBROUS HISTIOCYTOMA</t>
  </si>
  <si>
    <t>OMIM:112250</t>
  </si>
  <si>
    <t>myosin IA</t>
  </si>
  <si>
    <t>DEAFNESS, AUTOSOMAL DOMINANT 48</t>
  </si>
  <si>
    <t>OMIM:607841</t>
  </si>
  <si>
    <t>myosin IC</t>
  </si>
  <si>
    <t>FOCAL SEGMENTAL GLOMERULOSCLEROSIS 6</t>
  </si>
  <si>
    <t>OMIM:614131</t>
  </si>
  <si>
    <t>NIMA related kinase 1</t>
  </si>
  <si>
    <t>SHORT-RIB THORACIC DYSPLASIA 6 WITH OR WITHOUT POLYDACTYLY</t>
  </si>
  <si>
    <t>OMIM:263520</t>
  </si>
  <si>
    <t>RETINITIS PIGMENTOSA 67</t>
  </si>
  <si>
    <t>OMIM:615565</t>
  </si>
  <si>
    <t>ATPase Na+/K+ transporting subunit alpha 2</t>
  </si>
  <si>
    <t>ALTERNATING HEMIPLEGIA OF CHILDHOOD 1</t>
  </si>
  <si>
    <t>OMIM:104290</t>
  </si>
  <si>
    <t>MIGRAINE, FAMILIAL HEMIPLEGIC, 2</t>
  </si>
  <si>
    <t>OMIM:602481</t>
  </si>
  <si>
    <t>ORPHANET:569</t>
  </si>
  <si>
    <t>ATPase Na+/K+ transporting subunit alpha 3</t>
  </si>
  <si>
    <t>ALTERNATING HEMIPLEGIA OF CHILDHOOD 2</t>
  </si>
  <si>
    <t>OMIM:614820</t>
  </si>
  <si>
    <t>CEREBELLAR ATAXIA, AREFLEXIA, PES CAVUS, OPTIC ATROPHY, AND SENSORINEURAL HEARING LOSS</t>
  </si>
  <si>
    <t>OMIM:601338</t>
  </si>
  <si>
    <t>DYSTONIA 12</t>
  </si>
  <si>
    <t>OMIM:128235</t>
  </si>
  <si>
    <t>NEUROBLASTOMA, SUSCEPTIBILITY TO</t>
  </si>
  <si>
    <t>OMIM:256700</t>
  </si>
  <si>
    <t>PURINE NUCLEOSIDE PHOSPHORYLASE DEFICIENCY</t>
  </si>
  <si>
    <t>OMIM:613179</t>
  </si>
  <si>
    <t>ATPase sarcoplasmic/endoplasmic reticulum Ca2+ transporting 1</t>
  </si>
  <si>
    <t>BRODY MYOPATHY</t>
  </si>
  <si>
    <t>OMIM:601003</t>
  </si>
  <si>
    <t>ATPase sarcoplasmic/endoplasmic reticulum Ca2+ transporting 2</t>
  </si>
  <si>
    <t>ACROKERATOSIS VERRUCIFORMIS</t>
  </si>
  <si>
    <t>OMIM:101900</t>
  </si>
  <si>
    <t>DARIER-WHITE DISEASE</t>
  </si>
  <si>
    <t>OMIM:124200</t>
  </si>
  <si>
    <t>ORNITHINE TRANSCARBAMYLASE DEFICIENCY, HYPERAMMONEMIA DUE TO</t>
  </si>
  <si>
    <t>OMIM:311250</t>
  </si>
  <si>
    <t>prolyl 4-hydroxylase subunit beta</t>
  </si>
  <si>
    <t>COLE-CARPENTER SYNDROME 1</t>
  </si>
  <si>
    <t>OMIM:112240</t>
  </si>
  <si>
    <t>ORPHANET:2050</t>
  </si>
  <si>
    <t>PARKINSON DISEASE 22, AUTOSOMAL DOMINANT</t>
  </si>
  <si>
    <t>OMIM:616710</t>
  </si>
  <si>
    <t>CILIARY DYSKINESIA, PRIMARY, 6</t>
  </si>
  <si>
    <t>OMIM:610852</t>
  </si>
  <si>
    <t>ORPHANET:244</t>
  </si>
  <si>
    <t>CHARCOT-MARIE-TOOTH DISEASE, X-LINKED DOMINANT, 6</t>
  </si>
  <si>
    <t>OMIM:300905</t>
  </si>
  <si>
    <t>PEROXISOME BIOGENESIS DISORDER 13A (ZELLWEGER)</t>
  </si>
  <si>
    <t>OMIM:614887</t>
  </si>
  <si>
    <t>ORPHANET:44</t>
  </si>
  <si>
    <t>ORPHANET:772</t>
  </si>
  <si>
    <t>ORPHANET:912</t>
  </si>
  <si>
    <t>GLYCOGEN STORAGE DISEASE VII</t>
  </si>
  <si>
    <t>OMIM:232800</t>
  </si>
  <si>
    <t>CONGENITAL DISORDER OF GLYCOSYLATION, TYPE It</t>
  </si>
  <si>
    <t>OMIM:614921</t>
  </si>
  <si>
    <t>solute carrier family 25 member 3</t>
  </si>
  <si>
    <t>MITOCHONDRIAL PHOSPHATE CARRIER DEFICIENCY</t>
  </si>
  <si>
    <t>OMIM:610773</t>
  </si>
  <si>
    <t>phosphorylase kinase catalytic subunit gamma 2</t>
  </si>
  <si>
    <t>GLYCOGEN STORAGE DISEASE IXc</t>
  </si>
  <si>
    <t>OMIM:613027</t>
  </si>
  <si>
    <t>CHARCOT-MARIE-TOOTH DISEASE, AXONAL, TYPE 2K</t>
  </si>
  <si>
    <t>OMIM:607831</t>
  </si>
  <si>
    <t>CHARCOT-MARIE-TOOTH DISEASE, AXONAL, WITH VOCAL CORD PARESIS, AUTOSOMAL RECESSIVE</t>
  </si>
  <si>
    <t>OMIM:607706</t>
  </si>
  <si>
    <t>CHARCOT-MARIE-TOOTH DISEASE, RECESSIVE INTERMEDIATE A</t>
  </si>
  <si>
    <t>OMIM:608340</t>
  </si>
  <si>
    <t>CHARCOT-MARIE-TOOTH DISEASE, TYPE 4A</t>
  </si>
  <si>
    <t>OMIM:214400</t>
  </si>
  <si>
    <t>Abelson helper integration site 1</t>
  </si>
  <si>
    <t>JOUBERT SYNDROME 3</t>
  </si>
  <si>
    <t>OMIM:608629</t>
  </si>
  <si>
    <t>ORPHANET:220493</t>
  </si>
  <si>
    <t>ORPHANET:475</t>
  </si>
  <si>
    <t>COMBINED OXIDATIVE PHOSPHORYLATION DEFICIENCY 11</t>
  </si>
  <si>
    <t>OMIM:614922</t>
  </si>
  <si>
    <t>solute carrier family 39 member 4</t>
  </si>
  <si>
    <t>ACRODERMATITIS ENTEROPATHICA, ZINC-DEFICIENCY TYPE</t>
  </si>
  <si>
    <t>OMIM:201100</t>
  </si>
  <si>
    <t>CONGENITAL DISORDER OF GLYCOSYLATION, TYPE IIk</t>
  </si>
  <si>
    <t>OMIM:614727</t>
  </si>
  <si>
    <t>POLYCYSTIC LIVER DISEASE</t>
  </si>
  <si>
    <t>OMIM:174050</t>
  </si>
  <si>
    <t>ATP binding cassette subfamily D member 3</t>
  </si>
  <si>
    <t>BILE ACID SYNTHESIS DEFECT, CONGENITAL, 5</t>
  </si>
  <si>
    <t>OMIM:616278</t>
  </si>
  <si>
    <t>OMIM:170995</t>
  </si>
  <si>
    <t>ATP binding cassette subfamily D member 4</t>
  </si>
  <si>
    <t>METHYLMALONIC ACIDURIA AND HOMOCYSTINURIA, cblJ TYPE</t>
  </si>
  <si>
    <t>OMIM:614857</t>
  </si>
  <si>
    <t>MIRROR MOVEMENTS 2</t>
  </si>
  <si>
    <t>OMIM:614508</t>
  </si>
  <si>
    <t>RAD51 paralog C</t>
  </si>
  <si>
    <t>BREAST-OVARIAN CANCER, FAMILIAL, SUSCEPTIBILITY TO, 3</t>
  </si>
  <si>
    <t>OMIM:613399</t>
  </si>
  <si>
    <t>FANCONI ANEMIA, COMPLEMENTATION GROUP O</t>
  </si>
  <si>
    <t>OMIM:613390</t>
  </si>
  <si>
    <t>ORPHANET:84</t>
  </si>
  <si>
    <t>BREAST-OVARIAN CANCER, FAMILIAL, SUSCEPTIBILITY TO, 4</t>
  </si>
  <si>
    <t>OMIM:614291</t>
  </si>
  <si>
    <t>BRACHYOLMIA TYPE 3</t>
  </si>
  <si>
    <t>OMIM:113500</t>
  </si>
  <si>
    <t>DIGITAL ARTHROPATHY-BRACHYDACTYLY, FAMILIAL</t>
  </si>
  <si>
    <t>OMIM:606835</t>
  </si>
  <si>
    <t>HEREDITARY MOTOR AND SENSORY NEUROPATHY, TYPE IIC</t>
  </si>
  <si>
    <t>OMIM:606071</t>
  </si>
  <si>
    <t>METATROPIC DYSPLASIA</t>
  </si>
  <si>
    <t>OMIM:156530</t>
  </si>
  <si>
    <t>NEURONOPATHY, DISTAL HEREDITARY MOTOR, TYPE VIII</t>
  </si>
  <si>
    <t>OMIM:600175</t>
  </si>
  <si>
    <t>PARASTREMMATIC DWARFISM</t>
  </si>
  <si>
    <t>OMIM:168400</t>
  </si>
  <si>
    <t>SCAPULOPERONEAL SPINAL MUSCULAR ATROPHY</t>
  </si>
  <si>
    <t>OMIM:181405</t>
  </si>
  <si>
    <t>SODIUM SERUM LEVEL QUANTITATIVE TRAIT LOCUS 1</t>
  </si>
  <si>
    <t>OMIM:613508</t>
  </si>
  <si>
    <t>SPONDYLOEPIPHYSEAL DYSPLASIA, MAROTEAUX TYPE</t>
  </si>
  <si>
    <t>OMIM:184095</t>
  </si>
  <si>
    <t>SPONDYLOMETAPHYSEAL DYSPLASIA, KOZLOWSKI TYPE</t>
  </si>
  <si>
    <t>OMIM:184252</t>
  </si>
  <si>
    <t>ribosomal protein S6 kinase A3</t>
  </si>
  <si>
    <t>COFFIN-LOWRY SYNDROME</t>
  </si>
  <si>
    <t>OMIM:303600</t>
  </si>
  <si>
    <t>MENTAL RETARDATION, X-LINKED 19</t>
  </si>
  <si>
    <t>OMIM:300844</t>
  </si>
  <si>
    <t>ORPHANET:777</t>
  </si>
  <si>
    <t>DIAMOND-BLACKFAN ANEMIA 8</t>
  </si>
  <si>
    <t>OMIM:612563</t>
  </si>
  <si>
    <t>ORPHANET:124</t>
  </si>
  <si>
    <t>DIAMOND-BLACKFAN ANEMIA 4</t>
  </si>
  <si>
    <t>OMIM:612527</t>
  </si>
  <si>
    <t>DIAMOND-BLACKFAN ANEMIA 1</t>
  </si>
  <si>
    <t>OMIM:105650</t>
  </si>
  <si>
    <t>SPASTIC PARAPLEGIA 12, AUTOSOMAL DOMINANT</t>
  </si>
  <si>
    <t>OMIM:604805</t>
  </si>
  <si>
    <t>LOW DENSITY LIPOPROTEIN CHOLESTEROL LEVEL QUANTITATIVE TRAIT LOCUS 6</t>
  </si>
  <si>
    <t>OMIM:613589</t>
  </si>
  <si>
    <t>PR domain 16</t>
  </si>
  <si>
    <t>LEFT VENTRICULAR NONCOMPACTION 8</t>
  </si>
  <si>
    <t>OMIM:615373</t>
  </si>
  <si>
    <t>ORPHANET:154</t>
  </si>
  <si>
    <t>solute carrier family 39 member 8</t>
  </si>
  <si>
    <t>CONGENITAL DISORDER OF GLYCOSYLATION, TYPE IIn</t>
  </si>
  <si>
    <t>OMIM:616721</t>
  </si>
  <si>
    <t>lipase family member N</t>
  </si>
  <si>
    <t>ICHTHYOSIS, CONGENITAL, AUTOSOMAL RECESSIVE 8</t>
  </si>
  <si>
    <t>OMIM:613943</t>
  </si>
  <si>
    <t>ORPHANET:313</t>
  </si>
  <si>
    <t>CHARCOT-MARIE-TOOTH DISEASE, DOMINANT INTERMEDIATE E</t>
  </si>
  <si>
    <t>OMIM:614455</t>
  </si>
  <si>
    <t>FOCAL SEGMENTAL GLOMERULOSCLEROSIS 5</t>
  </si>
  <si>
    <t>OMIM:613237</t>
  </si>
  <si>
    <t>OMIM:606867</t>
  </si>
  <si>
    <t>PONTOCEREBELLAR HYPOPLASIA, TYPE 2D</t>
  </si>
  <si>
    <t>OMIM:613811</t>
  </si>
  <si>
    <t>COMBINED OXIDATIVE PHOSPHORYLATION DEFICIENCY 16</t>
  </si>
  <si>
    <t>OMIM:615395</t>
  </si>
  <si>
    <t>NIEMANN-PICK DISEASE, TYPE A</t>
  </si>
  <si>
    <t>OMIM:257200</t>
  </si>
  <si>
    <t>NIEMANN-PICK DISEASE, TYPE B</t>
  </si>
  <si>
    <t>OMIM:607616</t>
  </si>
  <si>
    <t>OROTIC ACIDURIA</t>
  </si>
  <si>
    <t>OMIM:258900</t>
  </si>
  <si>
    <t>vaccinia related kinase 1</t>
  </si>
  <si>
    <t>PONTOCEREBELLAR HYPOPLASIA, TYPE 1A</t>
  </si>
  <si>
    <t>OMIM:607596</t>
  </si>
  <si>
    <t>ORPHANET:2254</t>
  </si>
  <si>
    <t>MELANOMA, CUTANEOUS MALIGNANT, SUSCEPTIBILITY TO, 6</t>
  </si>
  <si>
    <t>OMIM:613972</t>
  </si>
  <si>
    <t>CONGENITAL DISORDER OF GLYCOSYLATION, TYPE IIb</t>
  </si>
  <si>
    <t>OMIM:606056</t>
  </si>
  <si>
    <t>CONGENITAL DISORDER OF GLYCOSYLATION, TYPE Iz</t>
  </si>
  <si>
    <t>OMIM:616457</t>
  </si>
  <si>
    <t>solute carrier family 25 member 22</t>
  </si>
  <si>
    <t>EPILEPTIC ENCEPHALOPATHY, EARLY INFANTILE, 3</t>
  </si>
  <si>
    <t>OMIM:609304</t>
  </si>
  <si>
    <t>MENTAL RETARDATION, AUTOSOMAL RECESSIVE 7</t>
  </si>
  <si>
    <t>OMIM:611093</t>
  </si>
  <si>
    <t>ClpB homolog, mitochondrial AAA ATPase chaperonin</t>
  </si>
  <si>
    <t>3-METHYLGLUTACONIC ACIDURIA WITH CATARACTS, NEUROLOGIC INVOLVEMENT, AND NEUTROPENIA</t>
  </si>
  <si>
    <t>OMIM:616271</t>
  </si>
  <si>
    <t>IMMUNODEFICIENCY, X-LINKED, WITH MAGNESIUM DEFECT, EPSTEIN-BARR VIRUS INFECTION, AND NEOPLASIA</t>
  </si>
  <si>
    <t>OMIM:300853</t>
  </si>
  <si>
    <t>CONGENITAL DISORDER OF GLYCOSYLATION, TYPE IIh</t>
  </si>
  <si>
    <t>OMIM:611182</t>
  </si>
  <si>
    <t>MUCOLIPIDOSIS III GAMMA</t>
  </si>
  <si>
    <t>OMIM:252605</t>
  </si>
  <si>
    <t>MENTAL RETARDATION, AUTOSOMAL RECESSIVE 49</t>
  </si>
  <si>
    <t>OMIM:616281</t>
  </si>
  <si>
    <t>LONG QT SYNDROME 2</t>
  </si>
  <si>
    <t>OMIM:613688</t>
  </si>
  <si>
    <t>THROMBOCYTOPENIA 2</t>
  </si>
  <si>
    <t>OMIM:188000</t>
  </si>
  <si>
    <t>HYPOMYELINATION, GLOBAL CEREBRAL</t>
  </si>
  <si>
    <t>OMIM:612949</t>
  </si>
  <si>
    <t>HYPERPROLINEMIA, TYPE II</t>
  </si>
  <si>
    <t>OMIM:239510</t>
  </si>
  <si>
    <t>LYSINURIC PROTEIN INTOLERANCE</t>
  </si>
  <si>
    <t>OMIM:222700</t>
  </si>
  <si>
    <t>SPONDYLOCHEIRODYSPLASIA, EHLERS-DANLOS SYNDROME-LIKE</t>
  </si>
  <si>
    <t>OMIM:612350</t>
  </si>
  <si>
    <t>TBC1 domain containing kinase</t>
  </si>
  <si>
    <t>HYPOTONIA, INFANTILE, WITH PSYCHOMOTOR RETARDATION AND CHARACTERISTIC FACIES 3</t>
  </si>
  <si>
    <t>OMIM:616900</t>
  </si>
  <si>
    <t>DnaJ heat shock protein family (Hsp40) member C6</t>
  </si>
  <si>
    <t>PARKINSON DISEASE 19, JUVENILE-ONSET</t>
  </si>
  <si>
    <t>OMIM:615528</t>
  </si>
  <si>
    <t>DIABETES MELLITUS, NONINSULIN-DEPENDENT, 5</t>
  </si>
  <si>
    <t>OMIM:616087</t>
  </si>
  <si>
    <t>oxysterol binding protein like 2</t>
  </si>
  <si>
    <t>DEAFNESS, AUTOSOMAL DOMINANT 67</t>
  </si>
  <si>
    <t>OMIM:616340</t>
  </si>
  <si>
    <t>CARDIOENCEPHALOMYOPATHY, FATAL INFANTILE, DUE TO CYTOCHROME c OXIDASE DEFICIENCY 1</t>
  </si>
  <si>
    <t>OMIM:604377</t>
  </si>
  <si>
    <t>MYOPIA 6</t>
  </si>
  <si>
    <t>OMIM:608908</t>
  </si>
  <si>
    <t>Protein disulfide isomerase family A member 3</t>
  </si>
  <si>
    <t>ALZHEIMER DISEASE, PRION DISEASE, AMYOTROPHIC LATERAL SCLEROSIS</t>
  </si>
  <si>
    <t>TOTAL: 141 unique genes</t>
  </si>
  <si>
    <t>Annotation Cluster 1</t>
  </si>
  <si>
    <t>Enrichment Score: 1.6485368753207734</t>
  </si>
  <si>
    <t>Category</t>
  </si>
  <si>
    <t>Term</t>
  </si>
  <si>
    <t>Count</t>
  </si>
  <si>
    <t>%</t>
  </si>
  <si>
    <t>PValue</t>
  </si>
  <si>
    <t>Genes</t>
  </si>
  <si>
    <t>List Total</t>
  </si>
  <si>
    <t>Pop Hits</t>
  </si>
  <si>
    <t>Pop Total</t>
  </si>
  <si>
    <t>Fold Enrichment</t>
  </si>
  <si>
    <t>Bonferroni</t>
  </si>
  <si>
    <t>Benjamini</t>
  </si>
  <si>
    <t>FDR</t>
  </si>
  <si>
    <t>UP_KEYWORDS</t>
  </si>
  <si>
    <t>Golgi apparatus</t>
  </si>
  <si>
    <t>P47160, P38301, Q12239, P53173, Q08754, P39107, Q08484, P39904, P26725, Q04632, Q04651, P27809, P13586, P32319, P32613, P35845, Q12071, P40438, Q04410, P36096, P47124, P38869</t>
  </si>
  <si>
    <t>GOTERM_CC_DIRECT</t>
  </si>
  <si>
    <t>GO:0005794~Golgi apparatus</t>
  </si>
  <si>
    <t>P47160, P53108, P38301, Q12239, P53173, Q08754, P39107, Q08484, P39904, P26725, Q04632, Q04651, P27809, P13586, P32319, P32613, P35845, Q12071, P40438, Q04410, P36096, P47124, P38869</t>
  </si>
  <si>
    <t>Annotation Cluster 2</t>
  </si>
  <si>
    <t>Enrichment Score: 1.4518162236769334</t>
  </si>
  <si>
    <t>GOTERM_MF_DIRECT</t>
  </si>
  <si>
    <t>GO:0016757~transferase activity, transferring glycosyl groups</t>
  </si>
  <si>
    <t>Q12001, Q05788, P13298, P43619, P38287, Q07938, P26725, Q03723, P50076, P47124, P27809</t>
  </si>
  <si>
    <t>Glycosyltransferase</t>
  </si>
  <si>
    <t>Q12001, Q05788, P13298, P43619, Q07938, P26725, Q03723, P50076, P47124, P27809</t>
  </si>
  <si>
    <t>GOTERM_BP_DIRECT</t>
  </si>
  <si>
    <t>Annotation Cluster 3</t>
  </si>
  <si>
    <t>Enrichment Score: 1.4437132369363812</t>
  </si>
  <si>
    <t>UP_SEQ_FEATURE</t>
  </si>
  <si>
    <t>nucleotide phosphate-binding region:ATP</t>
  </si>
  <si>
    <t>P53915, P39009, P53104, P41909, Q00772, P22209, P38126, P36006, P12688, Q05549, P39988, P25454, P53166, P42938, P38953, P28708, P40530, P23291, P25390, Q03834, P16862, Q04409, P36001, P36002, P04385, Q03957, Q99344, P40494, Q03306, P15790, P47159, P28737, P53327</t>
  </si>
  <si>
    <t>GO:0016301~kinase activity</t>
  </si>
  <si>
    <t>P53915, P25390, P39009, P16862, P53104, Q04409, P36010, P36002, P04385, Q03957, P13045, P40494, Q00772, Q03306, P22209, P12688, P15790, P39988, P42938, P28708, P40530, P23291</t>
  </si>
  <si>
    <t>GO:0000166~nucleotide binding</t>
  </si>
  <si>
    <t>P32387, P39009, P36010, P13045, Q00772, Q03790, P13586, P38126, P36006, Q05549, P40438, P53166, P42938, P38228, P33416, P40530, P23291, Q03834, Q04409, P36001, P36002, P04385, P40494, Q03306, Q07623, P15790, Q00582, P53915, P53104, P28273, Q01560, P41909, P22209, Q12221, P12688, P39988, P25454, P38953, P28708, P22202, P25390, P16862, P05066, Q03957, Q99344, P32319, P07258, P20433, P47159, P28737, P53327</t>
  </si>
  <si>
    <t>GO:0018105~peptidyl-serine phosphorylation</t>
  </si>
  <si>
    <t>Q03306, P39009, P12688, P15790, Q03957, P40530, P23291</t>
  </si>
  <si>
    <t>GO:0005524~ATP binding</t>
  </si>
  <si>
    <t>P53915, P39009, P53104, P28273, P36010, P41909, P13045, Q00772, P22209, P13586, P38126, P36006, Q05549, P12688, P39988, P25454, P53166, P42938, P38228, P38953, P28708, P33416, P40530, P23291, P22202, P25390, Q03834, P16862, Q04409, P36001, P36002, Q03957, P04385, Q99344, P40494, Q03306, P07258, P15790, P47159, P28737, P53327</t>
  </si>
  <si>
    <t>binding site:ATP</t>
  </si>
  <si>
    <t>P53915, P25390, P39009, P53104, P36010, Q04409, P36002, Q03957, P40494, Q00772, P22209, Q03306, P12688, P15790, P28708, P40530, P23291</t>
  </si>
  <si>
    <t>ATP-binding</t>
  </si>
  <si>
    <t>Kinase</t>
  </si>
  <si>
    <t>P53915, P25390, P39009, P16862, P53104, Q04409, P36010, P36002, P04385, Q03957, P40494, Q00772, P22209, Q03306, P12688, P15790, P39988, P42938, P28708, P40530, P23291</t>
  </si>
  <si>
    <t>GO:0016310~phosphorylation</t>
  </si>
  <si>
    <t>GO:0016740~transferase activity</t>
  </si>
  <si>
    <t>P52892, P53090, Q05788, P53915, P13298, P39009, P43619, P38961, P53104, P36010, Q12185, Q00772, P47110, P22209, P04161, P12688, Q12122, P39988, Q06592, Q04806, P42938, Q04867, P28708, Q03723, P40530, P23291, P47124, Q12001, P25390, P16862, Q04409, P38287, P36002, P26725, Q03957, P04385, P40494, P27809, Q03306, P32451, P15790, P25087, P38340, P28496, Q07938, Q12288, P50076</t>
  </si>
  <si>
    <t>GO:0004672~protein kinase activity</t>
  </si>
  <si>
    <t>P25390, P39009, P53104, P36002, Q03957, Q00772, P40494, P22209, Q03306, P12688, P15790, P28708, P40530, P23291</t>
  </si>
  <si>
    <t>INTERPRO</t>
  </si>
  <si>
    <t>IPR017441:Protein kinase, ATP binding site</t>
  </si>
  <si>
    <t>Q03306, P22209, P25390, P39009, P12688, P15790, P53104, P28708, Q03957, P23291, Q00772</t>
  </si>
  <si>
    <t>GO:0006468~protein phosphorylation</t>
  </si>
  <si>
    <t>IPR008271:Serine/threonine-protein kinase, active site</t>
  </si>
  <si>
    <t>Nucleotide-binding</t>
  </si>
  <si>
    <t>GO:0004674~protein serine/threonine kinase activity</t>
  </si>
  <si>
    <t>IPR000719:Protein kinase, catalytic domain</t>
  </si>
  <si>
    <t>Annotation Cluster 4</t>
  </si>
  <si>
    <t>Enrichment Score: 1.3468439577053857</t>
  </si>
  <si>
    <t>topological domain:Lumenal</t>
  </si>
  <si>
    <t>P53008, P39543, P38842, Q08416, Q12239, Q12284, P39107, Q04651, P13586, Q04746, P32341, P25639, P36096, P47124, P38307, Q12001, Q04210, P26725, P27809, P32319, Q04658, Q99393, P28496, Q12520, P34163, Q12443, P38869</t>
  </si>
  <si>
    <t>Annotation Cluster 5</t>
  </si>
  <si>
    <t>GO:0015918~sterol transport</t>
  </si>
  <si>
    <t>Q12451, P35845, Q05131, P47033</t>
  </si>
  <si>
    <t>Annotation Cluster 6</t>
  </si>
  <si>
    <t>Signal-anchor</t>
  </si>
  <si>
    <t>P53008, Q04119, P36169, Q12284, P39107, P34163, P26725, P47124, P27809</t>
  </si>
  <si>
    <t>Annotation Cluster 7</t>
  </si>
  <si>
    <t>transmembrane region</t>
  </si>
  <si>
    <t>Membrane</t>
  </si>
  <si>
    <t>KEGG_PATHWAY</t>
  </si>
  <si>
    <t>Annotation Cluster 9</t>
  </si>
  <si>
    <t>Enrichment Score: 0.8208759366567039</t>
  </si>
  <si>
    <t>GO:0030479~actin cortical patch</t>
  </si>
  <si>
    <t>P43603, Q08873, P47160, P36006, Q06449, P53309, P54003, P40494, P32790</t>
  </si>
  <si>
    <t>Annotation Cluster 10</t>
  </si>
  <si>
    <t>Enrichment Score: 0.7660170211429983</t>
  </si>
  <si>
    <t>GO:0000400~four-way junction DNA binding</t>
  </si>
  <si>
    <t>Q03834, Q12318, P25454, P38953</t>
  </si>
  <si>
    <t>Annotation Cluster 11</t>
  </si>
  <si>
    <t>Annotation Cluster 12</t>
  </si>
  <si>
    <t>Enrichment Score: 0.6978325435560926</t>
  </si>
  <si>
    <t>sce00052:Galactose metabolism</t>
  </si>
  <si>
    <t>P33401, P53341, P16862, Q04409, P04385, P13045</t>
  </si>
  <si>
    <t>Annotation Cluster 14</t>
  </si>
  <si>
    <t>Enrichment Score: 0.5022137561380212</t>
  </si>
  <si>
    <t>GO:0006879~cellular iron ion homeostasis</t>
  </si>
  <si>
    <t>P47976, P38731, Q12288, Q12753, P32860, P38724, Q08970</t>
  </si>
  <si>
    <t>GO DAVID</t>
  </si>
  <si>
    <t>ALL HITS-Functional Annotation Clustering</t>
  </si>
  <si>
    <t>GO:0051082~unfolded protein binding</t>
  </si>
  <si>
    <t>Q07395, P40005, P38837, P34760, P38879, P38228, P32474, P38958, P22202</t>
  </si>
  <si>
    <t>GO:0019509~L-methionine biosynthetic process from methylthioadenosine</t>
  </si>
  <si>
    <t>P53090, Q03677, P32626, Q07938</t>
  </si>
  <si>
    <t>ALL Hits-Functional Annotation Chart</t>
  </si>
  <si>
    <t>Enrichment Score: 1.8498864207426622</t>
  </si>
  <si>
    <t>P47160, P38301, Q12239, P53173, Q08754, P39107, Q08484, P39904, P26725, Q04632, P27809, P13586, P32319, P32613, P35845, P40438, Q04410, P36096, P47124, P38869</t>
  </si>
  <si>
    <t>P47160, P53108, P38301, Q12239, P53173, Q08754, P39107, Q08484, P39904, P26725, Q04632, P27809, P13586, P32319, P32613, P35845, P40438, Q04410, P36096, P47124, P38869</t>
  </si>
  <si>
    <t>Enrichment Score: 1.5214497752630523</t>
  </si>
  <si>
    <t>P53915, P53104, Q00772, P22209, P38126, P36006, P12688, Q05549, P39988, P25454, P53166, P28708, P40530, P23291, P25390, Q03834, P16862, P36001, Q04409, P36002, P04385, Q03957, P40494, Q99344, Q03306, P15790, P28737, P53327</t>
  </si>
  <si>
    <t>P53915, P25390, P16862, P53104, Q04409, P36010, P36002, P04385, Q03957, P13045, P40494, Q00772, P22209, Q03306, P12688, P15790, P39988, P28708, P40530, P23291</t>
  </si>
  <si>
    <t>P53915, P25390, P53104, P36010, Q04409, P36002, Q03957, P40494, Q00772, P22209, Q03306, P12688, P15790, P28708, P40530, P23291</t>
  </si>
  <si>
    <t>P53915, P32387, P53104, P28273, P36010, Q01560, P13045, Q00772, Q03790, P22209, Q12221, P13586, P38126, P36006, Q05549, P12688, P39988, P25454, P53166, P40438, P38228, P28708, P33416, P40530, P23291, P25390, Q03834, P16862, Q04409, P36001, P36002, Q03957, P05066, P04385, Q99344, P40494, Q03306, P32319, P07258, P15790, P20433, P28737, P53327, Q00582</t>
  </si>
  <si>
    <t>P53915, P25390, P16862, P53104, P36010, Q04409, P36002, P04385, Q03957, P40494, Q00772, P22209, Q03306, P12688, P15790, P39988, P28708, P40530, P23291</t>
  </si>
  <si>
    <t>P53915, P53104, P28273, P36010, P13045, Q00772, P22209, P13586, P38126, P36006, Q05549, P12688, P39988, P25454, P53166, P38228, P28708, P33416, P40530, P23291, P25390, Q03834, P16862, Q04409, P36001, P36002, Q03957, P04385, Q99344, P40494, Q03306, P07258, P15790, P28737, P53327</t>
  </si>
  <si>
    <t>Q03306, P12688, P15790, Q03957, P40530, P23291</t>
  </si>
  <si>
    <t>P25390, P53104, P36002, Q03957, Q00772, P40494, P22209, Q03306, P12688, P15790, P28708, P40530, P23291</t>
  </si>
  <si>
    <t>P25390, P53104, P36002, Q03957, Q00772, P38283, P40494, P22209, Q03306, P12688, P15790, P28708, P40530, P23291</t>
  </si>
  <si>
    <t>Q03306, P22209, P25390, P12688, P15790, P53104, P36002, P28708, Q03957, P40494, P23291, Q00772</t>
  </si>
  <si>
    <t>Q03306, P22209, P25390, P12688, P15790, P53104, P28708, Q03957, P23291, Q00772</t>
  </si>
  <si>
    <t>P53915, P53104, P28273, P36010, P13045, Q00772, P22209, P13586, P38126, P36006, Q05549, P12688, P39988, P25454, P53166, P40438, P38228, P28708, P33416, P40530, P23291, P25390, Q03834, P16862, Q04409, P36001, P36002, Q03957, P05066, P04385, Q99344, P40494, Q03306, P32319, P07258, P15790, P28737, P53327, Q00582</t>
  </si>
  <si>
    <t>Enrichment Score: 1.2768465351134242</t>
  </si>
  <si>
    <t>Q12001, P13298, P43619, P38287, P26725, Q03723, P50076, P47124, P27809</t>
  </si>
  <si>
    <t>Enrichment Score: 1.2411255497102065</t>
  </si>
  <si>
    <t>Q12001, P53008, P39543, Q08416, Q04210, Q12239, Q12284, P39107, P26725, P27809, P13586, Q04746, P32319, P32341, Q99393, P28496, Q12520, P25639, P34163, P47124, P36096, Q12443, P38869</t>
  </si>
  <si>
    <t>Enrichment Score: 1.2095613754427275</t>
  </si>
  <si>
    <t>Enrichment Score: 1.1652378083009312</t>
  </si>
  <si>
    <t>Q05648, Q08417, Q08416, Q12239, Q12284, P53173, P39107, Q05131, Q12185, Q12482, Q04119, Q08959, P13586, P38731, Q06537, D6VTK4, P32341, P25639, P40438, P38228, P23833, Q12436, P36096, P47124, Q08970, Q04210, P38837, Q08750, P26725, P47046, P27809, P40544, Q12324, P32332, Q12520, Q12424, P50076, P32368, P53008, P39543, P38728, P53108, P48813, P54003, P38724, P40035, P40458, Q04746, P47056, P36169, P53048, P43549, Q03723, P38958, Q12001, P53117, Q08777, P38301, Q03281, P38287, P13090, P32319, P36066, Q08929, Q99393, P28496, Q03370, P34163, P28737, Q03713, Q12443, P38869</t>
  </si>
  <si>
    <t>Q05648, P40961, Q12239, P39107, Q05131, P47033, Q03790, Q04119, Q08959, P13586, P38731, P25639, P40438, P23833, Q12436, P47124, P36096, Q04210, Q04632, P47046, P27809, P40544, Q12324, Q12520, Q04410, P50076, Q12424, Q00582, P32368, P53008, P39543, P48813, P53309, P54003, P40035, P36169, Q05050, P43549, P38958, Q12001, Q12451, P47160, Q08777, P40043, P38287, P39904, Q08929, P28496, Q03370, P34163, P28737, Q12443, P38869, Q08417, Q08416, Q12284, P53173, Q12185, Q12482, P39968, Q06537, P40155, P32341, D6VTK4, P38228, P23291, Q08970, P38837, Q08754, Q08750, P26725, P07275, P32332, P05626, P38728, P53108, P53104, P38724, Q07990, P40458, Q04746, P47056, P12688, P53048, Q03723, Q12411, P53117, P38301, P16862, Q03281, P53112, P36064, P13090, P32319, P35845, P36066, Q99393, P25604, Q03713, P40092</t>
  </si>
  <si>
    <t>Enrichment Score: 1.1607094042530541</t>
  </si>
  <si>
    <t>Enrichment Score: 0.8747939767152692</t>
  </si>
  <si>
    <t>Enrichment Score: 0.6665749055706589</t>
  </si>
  <si>
    <t>P43603, Q08873, P47160, P36006, Q06449, P53309, P54003, P40494</t>
  </si>
  <si>
    <t>Enrichment Score: 0.6255895632699843</t>
  </si>
  <si>
    <t>glycosylation site:N-linked (GlcNAc...)</t>
  </si>
  <si>
    <t>P53008, P39543, P38728, Q08417, Q12239, P54003, Q07990, Q04119, P40458, Q04746, Q06537, P53048, D6VTK4, P40438, P25639, P15703, P47124, Q08777, P26725, Q04924, Q08750, P32474, P27809, P40544, P13090, P32319, Q12520, P28496, P50076, Q12424, P40092, Q12443, P38869</t>
  </si>
  <si>
    <t>short sequence motif:Nuclear localization signal</t>
  </si>
  <si>
    <t>P25337, Q03281, Q03465, P53338, Q03957, P19880</t>
  </si>
  <si>
    <t>Glycoprotein</t>
  </si>
  <si>
    <t>P53008, P39543, P38728, Q08417, Q12239, P54003, P47033, Q07990, Q04119, P47056, Q04746, Q06537, P53048, D6VTK4, P40438, P25639, P15703, P47124, Q08777, P26725, Q04924, Q08750, P32474, P27809, P40544, P13090, P32319, P32316, Q12520, P28496, P50076, Q12424, P40092, Q12443, P38869</t>
  </si>
  <si>
    <t>GO:0061395~positive regulation of transcription from RNA polymerase II promoter in response to arsenic-containing substance</t>
  </si>
  <si>
    <t>Q03465, P33748, P19880</t>
  </si>
  <si>
    <t>UP Hits-Functional Annotation Chart</t>
  </si>
  <si>
    <t>UP HITS-Functional Annotation Clustering</t>
  </si>
  <si>
    <t>IPR018099:Purine phosphorylase, family 2, conserved site</t>
  </si>
  <si>
    <t>Q05788, Q07938</t>
  </si>
  <si>
    <t>IPR000845:Nucleoside phosphorylase domain</t>
  </si>
  <si>
    <t>IPR001369:PNP/MTAP phosphorylase</t>
  </si>
  <si>
    <t>sce01210:2-Oxocarboxylic acid metabolism</t>
  </si>
  <si>
    <t>P52892, P53090, Q12122</t>
  </si>
  <si>
    <t>GO:0043101~purine-containing compound salvage</t>
  </si>
  <si>
    <t>GO:0005634~nucleus</t>
  </si>
  <si>
    <t>P52892, P50102, P00359, P39009, Q12416, Q03213, P53840, P42936, Q08004, P53080, P32790, Q07623, P25693, Q12122, P89114, P07272, P53983, Q07938, P42938, P38879, Q05899, P38953, Q12378, P22202</t>
  </si>
  <si>
    <t>DOWN Hits-Functional Annotation Chart</t>
  </si>
  <si>
    <t>243 out of 365 genes, 66.6%</t>
  </si>
  <si>
    <t>FUN14,SPC72,SWH1,SLA1,ACH1,PEP1,RPS8A,GAL1,FUR4,SCO1,TCM62,CSH1,EXO5,SMY2,SMP1,GDT1,AIM4,DER1,PBP2,TAE1,STP22,PET18,YCR061W,RMD1,OSH2,RPN4,PUS9,KNH1,SYO1,RTN2,YDL206W,GAL3,YDR018C,VPS54,RTR2,OCA6,PET100,MSH6,ALT2,MFB1,GTB1,YDR222W,HSP78,MRX10,RPP2B,SAC7,MRP20,ADE8,NPL3,RPS17B,PPN1,PEX29,KRE2,VPS52,VPS72,VPS3,GNP1,EMI2,GRH1,EUG1,HLR1,GIM4,VAC8,UTR4,TCA17,PIC2,ICL1,RGI1,ARG5,6,TDA2,SSA4,PEA2,LSB3,BNA6,CWH41,TIF4632,ERV14,MRH4,PEX14,YIP5,PMR1,ATG1,ARO8,EDC1,MSP1,PHB1,UBR1,TDH3,TDA10,DIE2,YAP1802,SLH1,BGL2,BIO2,OCA5,ARN1,YHL042W,ECM34,ARN2,SLT2,PUT2,FYV4,NSG1,YCK1,YHR140W,SVP26,EGD2,YKE4,PKP1,PRK1,AYR1,VHS2,ATG32,VTH1,IRC18,IRC8,YUR1,RPB4,SOP4,TES1,HOC1,YJR124C,ENT3,LAC1,GPX1,TUL1,NFU1,YNK1,PRR1,SBA1,VPH2,OAC1,YPK1,PGM1,PMU1,MYO3,SHE2,RMA1,YKL133C,CMC1,ADD66,SAC1,OXP1,YKR078W,MEU1,YLR042C,PER33,RFU1,BUD20,YLR126C,ZRT2,SWI6,TOS4,PBA1,SEC72,YLR297W,RPL38,PSY3,CSR1,ART10,YAP1,ERG6,OST6,TSA1,RCF1,SUR7,SMA2,ERV41,COG8,ALO1,TSL1,URA5,ZDS2,ATR1,GTR1,MIX17,ADI1,FMS1,MRPL3,EIS1,MIH1,MSN2,YET2,FAR3,KAR5,IRC21,YMR160W,SIP18,PFK2,FSH2,TRI1,GTO3,IDP3,RPL16B,NRK1,PEX17,BNI1,TOF1,YOL099C,IZH4,YOL107W,RPS19A,ALG6,IRC23,RSB1,GYP1,WHI5,YVC1,RPS7A,BFR1,BUD7,YOR302W,CPA1,RRG7,TFB6,SCP1,PHR1,SRL4,MET31,MNN9,ATP4,SYH1,PXA1,GUP2,YIG1,PGC1,MMT2,HUT1,GYP5,KEL3,KAR9,HAA1,AGC1,ERV2,TIP41,PUF2,RPL43A,UBA3,YPR096C,PIN3,TPO3,MRP2,HPA2</t>
  </si>
  <si>
    <t>114 out of 365 genes, 31.2%</t>
  </si>
  <si>
    <t>FUN14,PEP1,FUR4,SCO1,TCM62,CSH1,SMY2,GDT1,DER1,STP22,YCR061W,RMD1,OSH2,YDL206W,YDR018C,PET100,MFB1,MRX10,PPN1,PEX29,KRE2,GNP1,GRH1,VAC8,PIC2,STE2,AQY3,CWH41,ERV14,RRT6,PEX14,YIP5,PMR1,ATG1,MSP1,PHB1,TDH3,DIE2,YAP1802,MAL11,MAL12,ARN1,ARN2,NSG1,YCK1,YHR140W,SVP26,YKE4,AYR1,ATG32,VTH1,IRC8,SOP4,HOC1,YJR124C,ENT3,LAC1,GPX1,TUL1,YKL053W,VPH2,OAC1,YPK1,SHE2,CMC1,TGL1,SAC1,SDC25,PER33,ZRT2,SEC72,YLR297W,YLR334C,CSR1,ERG6,OST6,RCF1,SUR7,SMA2,ERV41,ALO1,YML090W,ATR1,GTR1,EIS1,RCH1,YET2,KAR5,NUP53,YMR160W,PFK2,ASI3,PEX17,BNI1,IRC10,IZH4,ALG6,RSB1,YOR082C,YVC1,BFR1,MCH5,MNN9,ATP4,SYH1,PXA1,GUP2,MMT2,HUT1,GYP5,AGC1,ERV2,MAY24,TPO3</t>
  </si>
  <si>
    <t>97 out of 365 genes, 26.6%</t>
  </si>
  <si>
    <t>70 out of 365 genes, 19.2%</t>
  </si>
  <si>
    <t>SWH1,PEP1,SMY2,GDT1,DER1,STP22,OSH2,RTN2,YDR018C,VPS54,GTB1,HEH2,PEX29,KRE2,VPS52,VPS3,GNP1,GRH1,EUG1,TCA17,CWH41,ERV14,YIP5,PMR1,DIE2,ARN1,NSG1,YCK1,YHR140W,SVP26,YKE4,AYR1,VTH1,MAD2,YUR1,SOP4,HOC1,ENT3,LAC1,TUL1,VPH2,SHE2,SAC1,PER33,RFU1,ZRT2,SEC72,CSR1,ERG6,OST6,ERV41,COG8,GTR1,YET2,FAR3,KAR5,NUP53,ASI3,YOL107W,ALG6,IRC23,RSB1,GYP1,BFR1,BUD7,MNN9,GUP2,HUT1,GYP5,ERV2</t>
  </si>
  <si>
    <t>59 out of 365 genes, 16.2%</t>
  </si>
  <si>
    <t>FUN14,ACH1,SCO1,TCM62,EXO5,PUS9,VPS54,PET100,MFB1,HSP78,MRX10,MRP20,GNP1,PIC2,ARG5,6,LSB3,MRH4,MSP1,PHB1,TDH3,BIO2,SLT2,PUT2,FYV4,YCK1,PKP1,AYR1,ATG32,TES1,GPX1,NFU1,YNK1,OAC1,RMA1,YKL133C,CMC1,SAC1,TOS4,CSR1,ERG6,RCF1,SUR7,ALO1,MIX17,MRPL3,EIS1,KAR5,PFK2,IDP3,GYP1,RRG7,PHR1,SRL4,ATP4,SYH1,PGC1,MMT2,AGC1,MRP2</t>
  </si>
  <si>
    <t>KIN3,YBL071C,ICS2,YBR184W,SSK22,YDL176W,YDR102C,OPI7,YDR433W,PKH3,YDR467C,BUD16,RRT13,AAD6,YGL176C,YGL177W,DSD1,YGL235W,YGR137W,YGR201C,YGR291C,YHL045W,YIR020C,YJL064W,YJR011C,YJR037W,YKL118W,DGR2,YKL123W,YKL131W,YKL136W,PTK1,YLL017W,YLR184W,YLR279W,VPS65,YLR365W,YLR374C,YML003W,YML020W,YML116W-A,YMR007W,YMR075C-A,YMR158C-A,YMR172C-A,YMR193C-A,YMR194C-A,YMR206W,YNL013C,YNL184C,YOR012W,HMS1,MUM3,YPL035C,YPL080C,YPL136W,YPR064W,YPR076W,YPR084W</t>
  </si>
  <si>
    <t>42 out of 365 genes, 11.5%</t>
  </si>
  <si>
    <t>SWH1,SMY2,DER1,OSH2,RTN2,YDR018C,GTB1,PEX29,GNP1,EUG1,CWH41,ERV14,DIE2,NSG1,YCK1,YHR140W,SVP26,YKE4,AYR1,YUR1,SOP4,LAC1,VPH2,SHE2,SAC1,PER33,ZRT2,SEC72,ERG6,OST6,ERV41,YET2,FAR3,KAR5,ALG6,IRC23,RSB1,BFR1,MNN9,GUP2,HUT1,ERV2</t>
  </si>
  <si>
    <t>35 out of 365 genes, 9.6%</t>
  </si>
  <si>
    <t>23 out of 365 genes, 6.3%</t>
  </si>
  <si>
    <t>SWH1,PEP1,GDT1,VPS54,KRE2,VPS52,GRH1,TCA17,YIP5,PMR1,SVP26,YUR1,HOC1,TUL1,SAC1,ERV41,COG8,FAR3,YOL107W,GYP1,BUD7,MNN9,GYP5</t>
  </si>
  <si>
    <t>21 out of 365 genes, 5.8%</t>
  </si>
  <si>
    <t>20 out of 365 genes, 5.5%</t>
  </si>
  <si>
    <t>19 out of 365 genes, 5.2%</t>
  </si>
  <si>
    <t>18 out of 365 genes, 4.9%</t>
  </si>
  <si>
    <t>17 out of 365 genes, 4.7%</t>
  </si>
  <si>
    <t>16 out of 365 genes, 4.4%</t>
  </si>
  <si>
    <t>14 out of 365 genes, 3.8%</t>
  </si>
  <si>
    <t>SLA1,OSH2,RTN2,SAC7,PEA2,YAP1802,PRK1,ENT3,MYO3,SUR7,BNI1,SCP1,KAR9,PIN3</t>
  </si>
  <si>
    <t>13 out of 365 genes, 3.6%</t>
  </si>
  <si>
    <t>12 out of 365 genes, 3.3%</t>
  </si>
  <si>
    <t>8 out of 365 genes, 2.2%</t>
  </si>
  <si>
    <t>7 out of 365 genes, 1.9%</t>
  </si>
  <si>
    <t>6 out of 365 genes, 1.6%</t>
  </si>
  <si>
    <t>3 out of 365 genes, 0.8%</t>
  </si>
  <si>
    <t>1 out of 365 genes, 0.3%</t>
  </si>
  <si>
    <t>2 out of 365 genes, 0.5%</t>
  </si>
  <si>
    <t>152 out of 365 genes, 41.6%</t>
  </si>
  <si>
    <t>FUN14,YBL071C,ICS2,SMY2,YBR184W,AIM4,PET18,YCR061W,BUD31,RMD1,KNH1,YDL176W,RTN2,YDL206W,VPS54,RTR2,OCA6,YDR102C,MFB1,YDR222W,SWM1,MRX10,MCM21,OPI7,YDR433W,HEH2,YDR467C,PEX29,VPS3,EMI2,GRH1,HLR1,TCA17,RRT13,RGI1,TDA2,PEA2,SPI1,LSB3,RRT6,YGL176C,YGL177W,YGL235W,PHB1,YGR137W,YGR201C,SMI1,YGR291C,OCA5,YHL042W,ECM34,YHL045W,FYV4,SAE3,YHR140W,RTT107,CTF8,VHS2,ATG32,YIR020C,MAD2,IRC18,UBX6,IRC8,YJL064W,PRY3,SOP4,YJR011C,YJR037W,YJR124C,NFU1,YKL053W,DEF1,YKL118W,VPH2,DGR2,YKL123W,PMU1,YKL131W,YKL133C,YKL136W,ADD66,SKG1,YLR042C,PER33,YLR126C,YLR184W,PBA1,YLR279W,YLR297W,VPS65,YLR334C,YLR365W,YLR374C,PSY3,ART10,YML003W,OST6,YML020W,RCF1,SUR7,SMA2,ERV41,COG8,YML090W,ZDS2,YML116W-A,MIX17,YMR007W,EIS1,YET2,FAR3,KAR5,IRC21,YMR075C-A,YMR158C-A,YMR160W,YMR172C-A,YMR193C-A,YMR194C-A,YMR206W,FSH2,TRI1,YNL013C,YNL184C,TOF1,IRC10,YOL099C,IZH4,YOL107W,YOR012W,IRC23,YOR082C,BUD7,RRG7,TFB6,SRL4,YPL035C,YPL080C,SYH1,YPL136W,YIG1,MMT2,KEL3,KAR9,TIP41,YPR064W,YPR076W,YPR084W,YPR096C,MAY24,PIN3</t>
  </si>
  <si>
    <t>55 out of 365 genes, 15.1%</t>
  </si>
  <si>
    <t>38 out of 365 genes, 10.4%</t>
  </si>
  <si>
    <t>11 out of 365 genes, 3.0%</t>
  </si>
  <si>
    <t>10 out of 365 genes, 2.7%</t>
  </si>
  <si>
    <t>5 out of 365 genes, 1.4%</t>
  </si>
  <si>
    <t>4 out of 365 genes, 1.1%</t>
  </si>
  <si>
    <t>92 out of 365 genes, 25.2%</t>
  </si>
  <si>
    <t>26 out of 365 genes, 7.1%</t>
  </si>
  <si>
    <t>22 out of 365 genes, 6.0%</t>
  </si>
  <si>
    <t>SPC72,SLA1,SCO1,TCM62,PET100,GIM4,TCA17,STE2,SLT2,VPH2,CMC1,ADD66,PBA1,OST6,RCF1,PFK2,BNI1,ATP4,PIN3,HPA2</t>
  </si>
  <si>
    <t>15 out of 365 genes, 4.1%</t>
  </si>
  <si>
    <t>SSK22,RRI1,SAC7,PKH3,STE2,SLT2,YCK1,SDC25,YLL017W,YAP1,GTR1,FAR3,TIP41</t>
  </si>
  <si>
    <t>9 out of 365 genes, 2.5%</t>
  </si>
  <si>
    <t>204 out of 300 genes, 68%</t>
  </si>
  <si>
    <t>99 out of 300 genes, 33%</t>
  </si>
  <si>
    <t>76 out of 300 genes, 25.3%</t>
  </si>
  <si>
    <t>64 out of 300 genes, 21.3%</t>
  </si>
  <si>
    <t>52 out of 300 genes, 17.3%</t>
  </si>
  <si>
    <t>45 out of 300 genes, 15%</t>
  </si>
  <si>
    <t>38 out of 300 genes, 12.7%</t>
  </si>
  <si>
    <t>28 out of 300 genes, 9.3%</t>
  </si>
  <si>
    <t>21 out of 300 genes, 7%</t>
  </si>
  <si>
    <t>20 out of 300 genes, 6.7%</t>
  </si>
  <si>
    <t>17 out of 300 genes, 5.7%</t>
  </si>
  <si>
    <t>16 out of 300 genes, 5.3%</t>
  </si>
  <si>
    <t>15 out of 300 genes, 5%</t>
  </si>
  <si>
    <t>14 out of 300 genes, 4.7%</t>
  </si>
  <si>
    <t>12 out of 300 genes, 4%</t>
  </si>
  <si>
    <t>11 out of 300 genes, 3.7%</t>
  </si>
  <si>
    <t>10 out of 300 genes, 3.3%</t>
  </si>
  <si>
    <t>6 out of 300 genes, 2%</t>
  </si>
  <si>
    <t>5 out of 300 genes, 1.7%</t>
  </si>
  <si>
    <t>3 out of 300 genes, 1%</t>
  </si>
  <si>
    <t>1 out of 300 genes, 0.3%</t>
  </si>
  <si>
    <t>121 out of 300 genes, 40.3%</t>
  </si>
  <si>
    <t>47 out of 300 genes, 15.7%</t>
  </si>
  <si>
    <t>32 out of 300 genes, 10.7%</t>
  </si>
  <si>
    <t>19 out of 300 genes, 6.3%</t>
  </si>
  <si>
    <t>13 out of 300 genes, 4.3%</t>
  </si>
  <si>
    <t>8 out of 300 genes, 2.7%</t>
  </si>
  <si>
    <t>7 out of 300 genes, 2.3%</t>
  </si>
  <si>
    <t>4 out of 300 genes, 1.3%</t>
  </si>
  <si>
    <t>2 out of 300 genes, 0.7%</t>
  </si>
  <si>
    <t>68 out of 300 genes, 22.7%</t>
  </si>
  <si>
    <t>9 out of 300 genes, 3%</t>
  </si>
  <si>
    <t>39 out of 65 genes, 60%</t>
  </si>
  <si>
    <t>21 out of 65 genes, 32.3%</t>
  </si>
  <si>
    <t>15 out of 65 genes, 23.1%</t>
  </si>
  <si>
    <t>14 out of 65 genes, 21.5%</t>
  </si>
  <si>
    <t>7 out of 65 genes, 10.8%</t>
  </si>
  <si>
    <t>6 out of 65 genes, 9.2%</t>
  </si>
  <si>
    <t>4 out of 65 genes, 6.2%</t>
  </si>
  <si>
    <t>DER1,YHR140W,SEC72,ERV41</t>
  </si>
  <si>
    <t>SLA1,SAC7,PEA2,BNI1</t>
  </si>
  <si>
    <t>2 out of 65 genes, 3.1%</t>
  </si>
  <si>
    <t>31 out of 65 genes, 47.7%</t>
  </si>
  <si>
    <t>FUN14,YBL071C,YBR184W,KNH1,YDL176W,VPS54,RTR2,YDR102C,OPI7,PEA2,YGR201C,OCA5,YHL042W,FYV4,SAE3,YHR140W,YJR124C,PBA1,YLR297W,SMA2,ERV41,YMR075C-A,YMR158C-A,YMR172C-A,YNL013C,TOF1,YOL099C,YOR082C,YPL080C,YPR064W,YPR076W</t>
  </si>
  <si>
    <t>8 out of 65 genes, 12.3%</t>
  </si>
  <si>
    <t>3 out of 65 genes, 4.6%</t>
  </si>
  <si>
    <t>24 out of 65 genes, 36.9%</t>
  </si>
  <si>
    <t>5 out of 65 genes, 7.7%</t>
  </si>
  <si>
    <t>SLA1,GIM4,PBA1,BNI1</t>
  </si>
  <si>
    <t>Protein Complex Biogenesis</t>
  </si>
  <si>
    <t>Transcription Pol II</t>
  </si>
  <si>
    <t>Golgi transport</t>
  </si>
  <si>
    <t>Mitochondrial organization</t>
  </si>
  <si>
    <t>MAL1</t>
  </si>
  <si>
    <t>SFH1</t>
  </si>
  <si>
    <t>Ty1 LTR</t>
  </si>
  <si>
    <t>STP3</t>
  </si>
  <si>
    <t>SSH4</t>
  </si>
  <si>
    <t>HUL4</t>
  </si>
  <si>
    <t>EAF1</t>
  </si>
  <si>
    <t>ASK1</t>
  </si>
  <si>
    <t>Overlaping with</t>
  </si>
  <si>
    <t>Total</t>
  </si>
  <si>
    <t>MULTIPLE MITOCHONDRIAL DYSFUNCTIONS SYNDROME 1, HUNTINGTON DISEASE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</si>
</sst>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1" x14ac:knownFonts="1">
    <font>
      <sz val="12"/>
      <color theme="1"/>
      <name val="Calibri"/>
      <family val="2"/>
      <scheme val="minor"/>
    </font>
    <font>
      <b/>
      <sz val="12"/>
      <color theme="1"/>
      <name val="Calibri"/>
      <family val="2"/>
      <scheme val="minor"/>
    </font>
    <font>
      <sz val="12"/>
      <name val="Calibri"/>
      <scheme val="minor"/>
    </font>
    <font>
      <u/>
      <sz val="12"/>
      <color theme="10"/>
      <name val="Calibri"/>
      <family val="2"/>
      <scheme val="minor"/>
    </font>
    <font>
      <u/>
      <sz val="12"/>
      <color theme="11"/>
      <name val="Calibri"/>
      <family val="2"/>
      <scheme val="minor"/>
    </font>
    <font>
      <b/>
      <sz val="12"/>
      <name val="Calibri"/>
      <scheme val="minor"/>
    </font>
    <font>
      <i/>
      <sz val="12"/>
      <color theme="1"/>
      <name val="Calibri"/>
      <scheme val="minor"/>
    </font>
    <font>
      <b/>
      <sz val="12"/>
      <color rgb="FFFF0000"/>
      <name val="Calibri"/>
      <scheme val="minor"/>
    </font>
    <font>
      <b/>
      <sz val="11"/>
      <color theme="1"/>
      <name val="Calibri (Body)"/>
    </font>
    <font>
      <b/>
      <sz val="12"/>
      <color theme="1"/>
      <name val="Calibri"/>
    </font>
    <font>
      <i/>
      <sz val="12"/>
      <color rgb="FFFF0000"/>
      <name val="Calibri"/>
      <scheme val="minor"/>
    </font>
  </fonts>
  <fills count="8">
    <fill>
      <patternFill patternType="none"/>
    </fill>
    <fill>
      <patternFill patternType="gray125"/>
    </fill>
    <fill>
      <patternFill patternType="solid">
        <fgColor theme="5" tint="0.79998168889431442"/>
        <bgColor indexed="64"/>
      </patternFill>
    </fill>
    <fill>
      <patternFill patternType="solid">
        <fgColor theme="6"/>
        <bgColor indexed="64"/>
      </patternFill>
    </fill>
    <fill>
      <patternFill patternType="solid">
        <fgColor rgb="FFFFFF00"/>
        <bgColor indexed="64"/>
      </patternFill>
    </fill>
    <fill>
      <patternFill patternType="solid">
        <fgColor theme="8"/>
        <bgColor indexed="64"/>
      </patternFill>
    </fill>
    <fill>
      <patternFill patternType="solid">
        <fgColor theme="4" tint="0.79998168889431442"/>
        <bgColor indexed="64"/>
      </patternFill>
    </fill>
    <fill>
      <patternFill patternType="solid">
        <fgColor theme="9" tint="0.79998168889431442"/>
        <bgColor indexed="64"/>
      </patternFill>
    </fill>
  </fills>
  <borders count="6">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auto="1"/>
      </right>
      <top style="thin">
        <color rgb="FF000000"/>
      </top>
      <bottom style="thin">
        <color rgb="FF000000"/>
      </bottom>
      <diagonal/>
    </border>
    <border>
      <left style="thin">
        <color auto="1"/>
      </left>
      <right style="thin">
        <color auto="1"/>
      </right>
      <top style="thin">
        <color auto="1"/>
      </top>
      <bottom style="thin">
        <color auto="1"/>
      </bottom>
      <diagonal/>
    </border>
    <border>
      <left style="thin">
        <color auto="1"/>
      </left>
      <right style="thin">
        <color auto="1"/>
      </right>
      <top style="thin">
        <color rgb="FF000000"/>
      </top>
      <bottom style="thin">
        <color rgb="FF000000"/>
      </bottom>
      <diagonal/>
    </border>
    <border>
      <left style="thin">
        <color rgb="FF000000"/>
      </left>
      <right style="thin">
        <color rgb="FF000000"/>
      </right>
      <top/>
      <bottom/>
      <diagonal/>
    </border>
  </borders>
  <cellStyleXfs count="1465">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cellStyleXfs>
  <cellXfs count="59">
    <xf numFmtId="0" fontId="0" fillId="0" borderId="0" xfId="0"/>
    <xf numFmtId="0" fontId="0" fillId="0" borderId="0" xfId="0" applyFill="1"/>
    <xf numFmtId="0" fontId="2" fillId="0" borderId="0" xfId="0" applyFont="1" applyFill="1"/>
    <xf numFmtId="0" fontId="2" fillId="2" borderId="0" xfId="0" applyFont="1" applyFill="1"/>
    <xf numFmtId="0" fontId="2" fillId="0" borderId="0" xfId="0" applyFont="1"/>
    <xf numFmtId="0" fontId="2" fillId="3" borderId="0" xfId="0" applyFont="1" applyFill="1"/>
    <xf numFmtId="0" fontId="5" fillId="3" borderId="0" xfId="0" applyFont="1" applyFill="1"/>
    <xf numFmtId="0" fontId="5" fillId="0" borderId="0" xfId="0" applyFont="1"/>
    <xf numFmtId="0" fontId="1" fillId="0" borderId="1" xfId="0" applyFont="1" applyBorder="1" applyAlignment="1">
      <alignment horizontal="center" vertical="center" wrapText="1"/>
    </xf>
    <xf numFmtId="0" fontId="0" fillId="0" borderId="0" xfId="0" applyAlignment="1"/>
    <xf numFmtId="0" fontId="0" fillId="0" borderId="1" xfId="0" applyBorder="1" applyAlignment="1">
      <alignment vertical="center"/>
    </xf>
    <xf numFmtId="0" fontId="0" fillId="3" borderId="0" xfId="0" applyFill="1"/>
    <xf numFmtId="0" fontId="1" fillId="0" borderId="0" xfId="0" applyFont="1"/>
    <xf numFmtId="0" fontId="1" fillId="4" borderId="0" xfId="0" applyFont="1" applyFill="1"/>
    <xf numFmtId="0" fontId="5" fillId="0" borderId="0" xfId="0" applyFont="1" applyFill="1"/>
    <xf numFmtId="11" fontId="2" fillId="2" borderId="0" xfId="0" applyNumberFormat="1" applyFont="1" applyFill="1"/>
    <xf numFmtId="0" fontId="5" fillId="2" borderId="0" xfId="0" applyFont="1" applyFill="1"/>
    <xf numFmtId="0" fontId="0" fillId="0" borderId="0" xfId="0" applyFill="1" applyAlignment="1"/>
    <xf numFmtId="0" fontId="5" fillId="4" borderId="0" xfId="0" applyFont="1" applyFill="1" applyBorder="1"/>
    <xf numFmtId="0" fontId="0" fillId="0" borderId="3" xfId="0" applyBorder="1"/>
    <xf numFmtId="0" fontId="1" fillId="0" borderId="0" xfId="0" applyFont="1" applyFill="1" applyAlignment="1">
      <alignment wrapText="1"/>
    </xf>
    <xf numFmtId="0" fontId="1" fillId="0" borderId="1" xfId="0" applyFont="1" applyBorder="1" applyAlignment="1">
      <alignment horizontal="left" vertical="center" wrapText="1"/>
    </xf>
    <xf numFmtId="0" fontId="0" fillId="0" borderId="0" xfId="0" applyFill="1" applyAlignment="1">
      <alignment wrapText="1"/>
    </xf>
    <xf numFmtId="0" fontId="1" fillId="0" borderId="0" xfId="0" applyFont="1" applyFill="1" applyAlignment="1"/>
    <xf numFmtId="0" fontId="0" fillId="4" borderId="0" xfId="0" applyFill="1"/>
    <xf numFmtId="0" fontId="0" fillId="0" borderId="2" xfId="0" applyBorder="1"/>
    <xf numFmtId="0" fontId="0" fillId="0" borderId="4" xfId="0" applyBorder="1"/>
    <xf numFmtId="49" fontId="0" fillId="0" borderId="0" xfId="0" applyNumberFormat="1" applyFill="1"/>
    <xf numFmtId="49" fontId="1" fillId="0" borderId="1" xfId="0" applyNumberFormat="1" applyFont="1" applyBorder="1" applyAlignment="1">
      <alignment horizontal="center" vertical="center" wrapText="1"/>
    </xf>
    <xf numFmtId="49" fontId="0" fillId="0" borderId="1" xfId="0" applyNumberFormat="1" applyBorder="1" applyAlignment="1">
      <alignment vertical="center"/>
    </xf>
    <xf numFmtId="49" fontId="0" fillId="0" borderId="4" xfId="0" applyNumberFormat="1" applyBorder="1"/>
    <xf numFmtId="49" fontId="0" fillId="0" borderId="0" xfId="0" applyNumberFormat="1"/>
    <xf numFmtId="49" fontId="0" fillId="0" borderId="3" xfId="0" applyNumberFormat="1" applyBorder="1"/>
    <xf numFmtId="49" fontId="0" fillId="0" borderId="0" xfId="0" applyNumberFormat="1" applyAlignment="1"/>
    <xf numFmtId="0" fontId="0" fillId="5" borderId="0" xfId="0" applyFill="1"/>
    <xf numFmtId="0" fontId="0" fillId="2" borderId="0" xfId="0" applyFill="1"/>
    <xf numFmtId="164" fontId="1" fillId="0" borderId="0" xfId="0" applyNumberFormat="1" applyFont="1"/>
    <xf numFmtId="164" fontId="0" fillId="0" borderId="0" xfId="0" applyNumberFormat="1"/>
    <xf numFmtId="0" fontId="7" fillId="0" borderId="0" xfId="0" applyFont="1" applyAlignment="1"/>
    <xf numFmtId="0" fontId="0" fillId="0" borderId="1" xfId="0" applyFont="1" applyBorder="1" applyAlignment="1">
      <alignment vertical="center"/>
    </xf>
    <xf numFmtId="0" fontId="1" fillId="3" borderId="0" xfId="0" applyFont="1" applyFill="1"/>
    <xf numFmtId="0" fontId="1" fillId="2" borderId="0" xfId="0" applyFont="1" applyFill="1"/>
    <xf numFmtId="0" fontId="0" fillId="6" borderId="0" xfId="0" applyFill="1"/>
    <xf numFmtId="0" fontId="1" fillId="7" borderId="0" xfId="0" applyFont="1" applyFill="1"/>
    <xf numFmtId="0" fontId="0" fillId="7" borderId="0" xfId="0" applyFill="1"/>
    <xf numFmtId="0" fontId="6" fillId="0" borderId="0" xfId="0" applyFont="1"/>
    <xf numFmtId="0" fontId="8" fillId="0" borderId="0" xfId="0" applyFont="1"/>
    <xf numFmtId="0" fontId="9" fillId="0" borderId="0" xfId="0" applyFont="1"/>
    <xf numFmtId="0" fontId="10" fillId="0" borderId="0" xfId="0" applyFont="1"/>
    <xf numFmtId="0" fontId="0" fillId="0" borderId="3" xfId="0" applyBorder="1" applyAlignment="1">
      <alignment vertical="center"/>
    </xf>
    <xf numFmtId="49" fontId="0" fillId="0" borderId="3" xfId="0" applyNumberFormat="1" applyBorder="1" applyAlignment="1">
      <alignment vertical="center"/>
    </xf>
    <xf numFmtId="0" fontId="0" fillId="0" borderId="0" xfId="0" applyBorder="1" applyAlignment="1">
      <alignment vertical="center"/>
    </xf>
    <xf numFmtId="0" fontId="0" fillId="6" borderId="1" xfId="0" applyFill="1" applyBorder="1" applyAlignment="1">
      <alignment vertical="center"/>
    </xf>
    <xf numFmtId="49" fontId="0" fillId="6" borderId="1" xfId="0" applyNumberFormat="1" applyFill="1" applyBorder="1" applyAlignment="1">
      <alignment vertical="center"/>
    </xf>
    <xf numFmtId="0" fontId="0" fillId="6" borderId="5" xfId="0" applyFill="1" applyBorder="1" applyAlignment="1">
      <alignment vertical="center"/>
    </xf>
    <xf numFmtId="49" fontId="0" fillId="6" borderId="0" xfId="0" applyNumberFormat="1" applyFill="1" applyAlignment="1"/>
    <xf numFmtId="0" fontId="0" fillId="0" borderId="0" xfId="0" applyAlignment="1">
      <alignment horizontal="center"/>
    </xf>
    <xf numFmtId="0" fontId="1" fillId="3" borderId="0" xfId="0" applyFont="1" applyFill="1" applyAlignment="1">
      <alignment horizontal="center"/>
    </xf>
    <xf numFmtId="0" fontId="1" fillId="2" borderId="0" xfId="0" applyFont="1" applyFill="1" applyAlignment="1">
      <alignment horizontal="center"/>
    </xf>
  </cellXfs>
  <cellStyles count="14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4" builtinId="9" hidden="1"/>
    <cellStyle name="Followed Hyperlink" xfId="266" builtinId="9" hidden="1"/>
    <cellStyle name="Followed Hyperlink" xfId="268" builtinId="9" hidden="1"/>
    <cellStyle name="Followed Hyperlink" xfId="270" builtinId="9" hidden="1"/>
    <cellStyle name="Followed Hyperlink" xfId="272" builtinId="9" hidden="1"/>
    <cellStyle name="Followed Hyperlink" xfId="274" builtinId="9" hidden="1"/>
    <cellStyle name="Followed Hyperlink" xfId="276" builtinId="9" hidden="1"/>
    <cellStyle name="Followed Hyperlink" xfId="278" builtinId="9" hidden="1"/>
    <cellStyle name="Followed Hyperlink" xfId="280" builtinId="9" hidden="1"/>
    <cellStyle name="Followed Hyperlink" xfId="282" builtinId="9" hidden="1"/>
    <cellStyle name="Followed Hyperlink" xfId="284" builtinId="9" hidden="1"/>
    <cellStyle name="Followed Hyperlink" xfId="286" builtinId="9" hidden="1"/>
    <cellStyle name="Followed Hyperlink" xfId="288" builtinId="9" hidden="1"/>
    <cellStyle name="Followed Hyperlink" xfId="290" builtinId="9" hidden="1"/>
    <cellStyle name="Followed Hyperlink" xfId="292" builtinId="9" hidden="1"/>
    <cellStyle name="Followed Hyperlink" xfId="294" builtinId="9" hidden="1"/>
    <cellStyle name="Followed Hyperlink" xfId="296" builtinId="9" hidden="1"/>
    <cellStyle name="Followed Hyperlink" xfId="298" builtinId="9" hidden="1"/>
    <cellStyle name="Followed Hyperlink" xfId="300" builtinId="9" hidden="1"/>
    <cellStyle name="Followed Hyperlink" xfId="302" builtinId="9" hidden="1"/>
    <cellStyle name="Followed Hyperlink" xfId="304" builtinId="9" hidden="1"/>
    <cellStyle name="Followed Hyperlink" xfId="306" builtinId="9" hidden="1"/>
    <cellStyle name="Followed Hyperlink" xfId="308" builtinId="9" hidden="1"/>
    <cellStyle name="Followed Hyperlink" xfId="310" builtinId="9" hidden="1"/>
    <cellStyle name="Followed Hyperlink" xfId="312" builtinId="9" hidden="1"/>
    <cellStyle name="Followed Hyperlink" xfId="314" builtinId="9" hidden="1"/>
    <cellStyle name="Followed Hyperlink" xfId="316" builtinId="9" hidden="1"/>
    <cellStyle name="Followed Hyperlink" xfId="318" builtinId="9" hidden="1"/>
    <cellStyle name="Followed Hyperlink" xfId="320" builtinId="9" hidden="1"/>
    <cellStyle name="Followed Hyperlink" xfId="322" builtinId="9" hidden="1"/>
    <cellStyle name="Followed Hyperlink" xfId="324" builtinId="9" hidden="1"/>
    <cellStyle name="Followed Hyperlink" xfId="326" builtinId="9" hidden="1"/>
    <cellStyle name="Followed Hyperlink" xfId="328" builtinId="9" hidden="1"/>
    <cellStyle name="Followed Hyperlink" xfId="330" builtinId="9" hidden="1"/>
    <cellStyle name="Followed Hyperlink" xfId="332" builtinId="9" hidden="1"/>
    <cellStyle name="Followed Hyperlink" xfId="334" builtinId="9" hidden="1"/>
    <cellStyle name="Followed Hyperlink" xfId="336" builtinId="9" hidden="1"/>
    <cellStyle name="Followed Hyperlink" xfId="338" builtinId="9" hidden="1"/>
    <cellStyle name="Followed Hyperlink" xfId="340" builtinId="9" hidden="1"/>
    <cellStyle name="Followed Hyperlink" xfId="342" builtinId="9" hidden="1"/>
    <cellStyle name="Followed Hyperlink" xfId="344" builtinId="9" hidden="1"/>
    <cellStyle name="Followed Hyperlink" xfId="346" builtinId="9" hidden="1"/>
    <cellStyle name="Followed Hyperlink" xfId="348" builtinId="9" hidden="1"/>
    <cellStyle name="Followed Hyperlink" xfId="350" builtinId="9" hidden="1"/>
    <cellStyle name="Followed Hyperlink" xfId="352" builtinId="9" hidden="1"/>
    <cellStyle name="Followed Hyperlink" xfId="354" builtinId="9" hidden="1"/>
    <cellStyle name="Followed Hyperlink" xfId="356" builtinId="9" hidden="1"/>
    <cellStyle name="Followed Hyperlink" xfId="358" builtinId="9" hidden="1"/>
    <cellStyle name="Followed Hyperlink" xfId="360" builtinId="9" hidden="1"/>
    <cellStyle name="Followed Hyperlink" xfId="362" builtinId="9" hidden="1"/>
    <cellStyle name="Followed Hyperlink" xfId="364" builtinId="9" hidden="1"/>
    <cellStyle name="Followed Hyperlink" xfId="366" builtinId="9" hidden="1"/>
    <cellStyle name="Followed Hyperlink" xfId="368" builtinId="9" hidden="1"/>
    <cellStyle name="Followed Hyperlink" xfId="370" builtinId="9" hidden="1"/>
    <cellStyle name="Followed Hyperlink" xfId="372" builtinId="9" hidden="1"/>
    <cellStyle name="Followed Hyperlink" xfId="374" builtinId="9" hidden="1"/>
    <cellStyle name="Followed Hyperlink" xfId="376" builtinId="9" hidden="1"/>
    <cellStyle name="Followed Hyperlink" xfId="378" builtinId="9" hidden="1"/>
    <cellStyle name="Followed Hyperlink" xfId="380" builtinId="9" hidden="1"/>
    <cellStyle name="Followed Hyperlink" xfId="382" builtinId="9" hidden="1"/>
    <cellStyle name="Followed Hyperlink" xfId="384" builtinId="9" hidden="1"/>
    <cellStyle name="Followed Hyperlink" xfId="386" builtinId="9" hidden="1"/>
    <cellStyle name="Followed Hyperlink" xfId="388" builtinId="9" hidden="1"/>
    <cellStyle name="Followed Hyperlink" xfId="390" builtinId="9" hidden="1"/>
    <cellStyle name="Followed Hyperlink" xfId="392" builtinId="9" hidden="1"/>
    <cellStyle name="Followed Hyperlink" xfId="394" builtinId="9" hidden="1"/>
    <cellStyle name="Followed Hyperlink" xfId="396" builtinId="9" hidden="1"/>
    <cellStyle name="Followed Hyperlink" xfId="398" builtinId="9" hidden="1"/>
    <cellStyle name="Followed Hyperlink" xfId="400" builtinId="9" hidden="1"/>
    <cellStyle name="Followed Hyperlink" xfId="402" builtinId="9" hidden="1"/>
    <cellStyle name="Followed Hyperlink" xfId="404" builtinId="9" hidden="1"/>
    <cellStyle name="Followed Hyperlink" xfId="406" builtinId="9" hidden="1"/>
    <cellStyle name="Followed Hyperlink" xfId="408" builtinId="9" hidden="1"/>
    <cellStyle name="Followed Hyperlink" xfId="410" builtinId="9" hidden="1"/>
    <cellStyle name="Followed Hyperlink" xfId="412" builtinId="9" hidden="1"/>
    <cellStyle name="Followed Hyperlink" xfId="414" builtinId="9" hidden="1"/>
    <cellStyle name="Followed Hyperlink" xfId="416" builtinId="9" hidden="1"/>
    <cellStyle name="Followed Hyperlink" xfId="418" builtinId="9" hidden="1"/>
    <cellStyle name="Followed Hyperlink" xfId="420" builtinId="9" hidden="1"/>
    <cellStyle name="Followed Hyperlink" xfId="422" builtinId="9" hidden="1"/>
    <cellStyle name="Followed Hyperlink" xfId="424" builtinId="9" hidden="1"/>
    <cellStyle name="Followed Hyperlink" xfId="426" builtinId="9" hidden="1"/>
    <cellStyle name="Followed Hyperlink" xfId="428" builtinId="9" hidden="1"/>
    <cellStyle name="Followed Hyperlink" xfId="430" builtinId="9" hidden="1"/>
    <cellStyle name="Followed Hyperlink" xfId="432" builtinId="9" hidden="1"/>
    <cellStyle name="Followed Hyperlink" xfId="434" builtinId="9" hidden="1"/>
    <cellStyle name="Followed Hyperlink" xfId="436" builtinId="9" hidden="1"/>
    <cellStyle name="Followed Hyperlink" xfId="438"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2" builtinId="9" hidden="1"/>
    <cellStyle name="Followed Hyperlink" xfId="474" builtinId="9" hidden="1"/>
    <cellStyle name="Followed Hyperlink" xfId="476" builtinId="9" hidden="1"/>
    <cellStyle name="Followed Hyperlink" xfId="478" builtinId="9" hidden="1"/>
    <cellStyle name="Followed Hyperlink" xfId="480" builtinId="9" hidden="1"/>
    <cellStyle name="Followed Hyperlink" xfId="482" builtinId="9" hidden="1"/>
    <cellStyle name="Followed Hyperlink" xfId="484"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4"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8" builtinId="9" hidden="1"/>
    <cellStyle name="Followed Hyperlink" xfId="610" builtinId="9" hidden="1"/>
    <cellStyle name="Followed Hyperlink" xfId="612" builtinId="9" hidden="1"/>
    <cellStyle name="Followed Hyperlink" xfId="614" builtinId="9" hidden="1"/>
    <cellStyle name="Followed Hyperlink" xfId="616" builtinId="9" hidden="1"/>
    <cellStyle name="Followed Hyperlink" xfId="618" builtinId="9" hidden="1"/>
    <cellStyle name="Followed Hyperlink" xfId="620" builtinId="9" hidden="1"/>
    <cellStyle name="Followed Hyperlink" xfId="622" builtinId="9" hidden="1"/>
    <cellStyle name="Followed Hyperlink" xfId="624" builtinId="9" hidden="1"/>
    <cellStyle name="Followed Hyperlink" xfId="626" builtinId="9" hidden="1"/>
    <cellStyle name="Followed Hyperlink" xfId="628" builtinId="9" hidden="1"/>
    <cellStyle name="Followed Hyperlink" xfId="630" builtinId="9" hidden="1"/>
    <cellStyle name="Followed Hyperlink" xfId="632" builtinId="9" hidden="1"/>
    <cellStyle name="Followed Hyperlink" xfId="634" builtinId="9" hidden="1"/>
    <cellStyle name="Followed Hyperlink" xfId="636" builtinId="9" hidden="1"/>
    <cellStyle name="Followed Hyperlink" xfId="638" builtinId="9" hidden="1"/>
    <cellStyle name="Followed Hyperlink" xfId="640" builtinId="9" hidden="1"/>
    <cellStyle name="Followed Hyperlink" xfId="642" builtinId="9" hidden="1"/>
    <cellStyle name="Followed Hyperlink" xfId="644" builtinId="9" hidden="1"/>
    <cellStyle name="Followed Hyperlink" xfId="646" builtinId="9" hidden="1"/>
    <cellStyle name="Followed Hyperlink" xfId="648" builtinId="9" hidden="1"/>
    <cellStyle name="Followed Hyperlink" xfId="650" builtinId="9" hidden="1"/>
    <cellStyle name="Followed Hyperlink" xfId="652" builtinId="9" hidden="1"/>
    <cellStyle name="Followed Hyperlink" xfId="654" builtinId="9" hidden="1"/>
    <cellStyle name="Followed Hyperlink" xfId="656" builtinId="9" hidden="1"/>
    <cellStyle name="Followed Hyperlink" xfId="658" builtinId="9" hidden="1"/>
    <cellStyle name="Followed Hyperlink" xfId="660" builtinId="9" hidden="1"/>
    <cellStyle name="Followed Hyperlink" xfId="662" builtinId="9" hidden="1"/>
    <cellStyle name="Followed Hyperlink" xfId="664" builtinId="9" hidden="1"/>
    <cellStyle name="Followed Hyperlink" xfId="666" builtinId="9" hidden="1"/>
    <cellStyle name="Followed Hyperlink" xfId="668" builtinId="9" hidden="1"/>
    <cellStyle name="Followed Hyperlink" xfId="670" builtinId="9" hidden="1"/>
    <cellStyle name="Followed Hyperlink" xfId="672" builtinId="9" hidden="1"/>
    <cellStyle name="Followed Hyperlink" xfId="674" builtinId="9" hidden="1"/>
    <cellStyle name="Followed Hyperlink" xfId="676" builtinId="9" hidden="1"/>
    <cellStyle name="Followed Hyperlink" xfId="678" builtinId="9" hidden="1"/>
    <cellStyle name="Followed Hyperlink" xfId="680" builtinId="9" hidden="1"/>
    <cellStyle name="Followed Hyperlink" xfId="682" builtinId="9" hidden="1"/>
    <cellStyle name="Followed Hyperlink" xfId="684" builtinId="9" hidden="1"/>
    <cellStyle name="Followed Hyperlink" xfId="686" builtinId="9" hidden="1"/>
    <cellStyle name="Followed Hyperlink" xfId="688" builtinId="9" hidden="1"/>
    <cellStyle name="Followed Hyperlink" xfId="690" builtinId="9" hidden="1"/>
    <cellStyle name="Followed Hyperlink" xfId="692" builtinId="9" hidden="1"/>
    <cellStyle name="Followed Hyperlink" xfId="694" builtinId="9" hidden="1"/>
    <cellStyle name="Followed Hyperlink" xfId="696" builtinId="9" hidden="1"/>
    <cellStyle name="Followed Hyperlink" xfId="698" builtinId="9" hidden="1"/>
    <cellStyle name="Followed Hyperlink" xfId="700" builtinId="9" hidden="1"/>
    <cellStyle name="Followed Hyperlink" xfId="702" builtinId="9" hidden="1"/>
    <cellStyle name="Followed Hyperlink" xfId="704" builtinId="9" hidden="1"/>
    <cellStyle name="Followed Hyperlink" xfId="706" builtinId="9" hidden="1"/>
    <cellStyle name="Followed Hyperlink" xfId="708" builtinId="9" hidden="1"/>
    <cellStyle name="Followed Hyperlink" xfId="710" builtinId="9" hidden="1"/>
    <cellStyle name="Followed Hyperlink" xfId="712" builtinId="9" hidden="1"/>
    <cellStyle name="Followed Hyperlink" xfId="714" builtinId="9" hidden="1"/>
    <cellStyle name="Followed Hyperlink" xfId="716" builtinId="9" hidden="1"/>
    <cellStyle name="Followed Hyperlink" xfId="718" builtinId="9" hidden="1"/>
    <cellStyle name="Followed Hyperlink" xfId="720" builtinId="9" hidden="1"/>
    <cellStyle name="Followed Hyperlink" xfId="722" builtinId="9" hidden="1"/>
    <cellStyle name="Followed Hyperlink" xfId="724" builtinId="9" hidden="1"/>
    <cellStyle name="Followed Hyperlink" xfId="726" builtinId="9" hidden="1"/>
    <cellStyle name="Followed Hyperlink" xfId="728" builtinId="9" hidden="1"/>
    <cellStyle name="Followed Hyperlink" xfId="730" builtinId="9" hidden="1"/>
    <cellStyle name="Followed Hyperlink" xfId="732" builtinId="9" hidden="1"/>
    <cellStyle name="Followed Hyperlink" xfId="734" builtinId="9" hidden="1"/>
    <cellStyle name="Followed Hyperlink" xfId="736" builtinId="9" hidden="1"/>
    <cellStyle name="Followed Hyperlink" xfId="738" builtinId="9" hidden="1"/>
    <cellStyle name="Followed Hyperlink" xfId="740" builtinId="9" hidden="1"/>
    <cellStyle name="Followed Hyperlink" xfId="742" builtinId="9" hidden="1"/>
    <cellStyle name="Followed Hyperlink" xfId="744" builtinId="9" hidden="1"/>
    <cellStyle name="Followed Hyperlink" xfId="746" builtinId="9" hidden="1"/>
    <cellStyle name="Followed Hyperlink" xfId="748" builtinId="9" hidden="1"/>
    <cellStyle name="Followed Hyperlink" xfId="750" builtinId="9" hidden="1"/>
    <cellStyle name="Followed Hyperlink" xfId="752" builtinId="9" hidden="1"/>
    <cellStyle name="Followed Hyperlink" xfId="754" builtinId="9" hidden="1"/>
    <cellStyle name="Followed Hyperlink" xfId="756" builtinId="9" hidden="1"/>
    <cellStyle name="Followed Hyperlink" xfId="758" builtinId="9" hidden="1"/>
    <cellStyle name="Followed Hyperlink" xfId="760" builtinId="9" hidden="1"/>
    <cellStyle name="Followed Hyperlink" xfId="762" builtinId="9" hidden="1"/>
    <cellStyle name="Followed Hyperlink" xfId="764" builtinId="9" hidden="1"/>
    <cellStyle name="Followed Hyperlink" xfId="766" builtinId="9" hidden="1"/>
    <cellStyle name="Followed Hyperlink" xfId="768" builtinId="9" hidden="1"/>
    <cellStyle name="Followed Hyperlink" xfId="770" builtinId="9" hidden="1"/>
    <cellStyle name="Followed Hyperlink" xfId="772" builtinId="9" hidden="1"/>
    <cellStyle name="Followed Hyperlink" xfId="774" builtinId="9" hidden="1"/>
    <cellStyle name="Followed Hyperlink" xfId="776" builtinId="9" hidden="1"/>
    <cellStyle name="Followed Hyperlink" xfId="778" builtinId="9" hidden="1"/>
    <cellStyle name="Followed Hyperlink" xfId="780" builtinId="9" hidden="1"/>
    <cellStyle name="Followed Hyperlink" xfId="782" builtinId="9" hidden="1"/>
    <cellStyle name="Followed Hyperlink" xfId="784" builtinId="9" hidden="1"/>
    <cellStyle name="Followed Hyperlink" xfId="786" builtinId="9" hidden="1"/>
    <cellStyle name="Followed Hyperlink" xfId="788" builtinId="9" hidden="1"/>
    <cellStyle name="Followed Hyperlink" xfId="790" builtinId="9" hidden="1"/>
    <cellStyle name="Followed Hyperlink" xfId="792" builtinId="9" hidden="1"/>
    <cellStyle name="Followed Hyperlink" xfId="794" builtinId="9" hidden="1"/>
    <cellStyle name="Followed Hyperlink" xfId="796" builtinId="9" hidden="1"/>
    <cellStyle name="Followed Hyperlink" xfId="798" builtinId="9" hidden="1"/>
    <cellStyle name="Followed Hyperlink" xfId="800" builtinId="9" hidden="1"/>
    <cellStyle name="Followed Hyperlink" xfId="802" builtinId="9" hidden="1"/>
    <cellStyle name="Followed Hyperlink" xfId="804" builtinId="9" hidden="1"/>
    <cellStyle name="Followed Hyperlink" xfId="806" builtinId="9" hidden="1"/>
    <cellStyle name="Followed Hyperlink" xfId="808" builtinId="9" hidden="1"/>
    <cellStyle name="Followed Hyperlink" xfId="810" builtinId="9" hidden="1"/>
    <cellStyle name="Followed Hyperlink" xfId="812" builtinId="9" hidden="1"/>
    <cellStyle name="Followed Hyperlink" xfId="814" builtinId="9" hidden="1"/>
    <cellStyle name="Followed Hyperlink" xfId="816" builtinId="9" hidden="1"/>
    <cellStyle name="Followed Hyperlink" xfId="818" builtinId="9" hidden="1"/>
    <cellStyle name="Followed Hyperlink" xfId="820" builtinId="9" hidden="1"/>
    <cellStyle name="Followed Hyperlink" xfId="822" builtinId="9" hidden="1"/>
    <cellStyle name="Followed Hyperlink" xfId="824" builtinId="9" hidden="1"/>
    <cellStyle name="Followed Hyperlink" xfId="826" builtinId="9" hidden="1"/>
    <cellStyle name="Followed Hyperlink" xfId="828" builtinId="9" hidden="1"/>
    <cellStyle name="Followed Hyperlink" xfId="830" builtinId="9" hidden="1"/>
    <cellStyle name="Followed Hyperlink" xfId="832" builtinId="9" hidden="1"/>
    <cellStyle name="Followed Hyperlink" xfId="834" builtinId="9" hidden="1"/>
    <cellStyle name="Followed Hyperlink" xfId="836" builtinId="9" hidden="1"/>
    <cellStyle name="Followed Hyperlink" xfId="838" builtinId="9" hidden="1"/>
    <cellStyle name="Followed Hyperlink" xfId="840" builtinId="9" hidden="1"/>
    <cellStyle name="Followed Hyperlink" xfId="842" builtinId="9" hidden="1"/>
    <cellStyle name="Followed Hyperlink" xfId="844" builtinId="9" hidden="1"/>
    <cellStyle name="Followed Hyperlink" xfId="846" builtinId="9" hidden="1"/>
    <cellStyle name="Followed Hyperlink" xfId="848" builtinId="9" hidden="1"/>
    <cellStyle name="Followed Hyperlink" xfId="850" builtinId="9" hidden="1"/>
    <cellStyle name="Followed Hyperlink" xfId="852" builtinId="9" hidden="1"/>
    <cellStyle name="Followed Hyperlink" xfId="854" builtinId="9" hidden="1"/>
    <cellStyle name="Followed Hyperlink" xfId="856" builtinId="9" hidden="1"/>
    <cellStyle name="Followed Hyperlink" xfId="858" builtinId="9" hidden="1"/>
    <cellStyle name="Followed Hyperlink" xfId="860" builtinId="9" hidden="1"/>
    <cellStyle name="Followed Hyperlink" xfId="862" builtinId="9" hidden="1"/>
    <cellStyle name="Followed Hyperlink" xfId="864" builtinId="9" hidden="1"/>
    <cellStyle name="Followed Hyperlink" xfId="866" builtinId="9" hidden="1"/>
    <cellStyle name="Followed Hyperlink" xfId="868" builtinId="9" hidden="1"/>
    <cellStyle name="Followed Hyperlink" xfId="870" builtinId="9" hidden="1"/>
    <cellStyle name="Followed Hyperlink" xfId="872" builtinId="9" hidden="1"/>
    <cellStyle name="Followed Hyperlink" xfId="874" builtinId="9" hidden="1"/>
    <cellStyle name="Followed Hyperlink" xfId="876" builtinId="9" hidden="1"/>
    <cellStyle name="Followed Hyperlink" xfId="878" builtinId="9" hidden="1"/>
    <cellStyle name="Followed Hyperlink" xfId="880" builtinId="9" hidden="1"/>
    <cellStyle name="Followed Hyperlink" xfId="882" builtinId="9" hidden="1"/>
    <cellStyle name="Followed Hyperlink" xfId="884" builtinId="9" hidden="1"/>
    <cellStyle name="Followed Hyperlink" xfId="886" builtinId="9" hidden="1"/>
    <cellStyle name="Followed Hyperlink" xfId="888" builtinId="9" hidden="1"/>
    <cellStyle name="Followed Hyperlink" xfId="890" builtinId="9" hidden="1"/>
    <cellStyle name="Followed Hyperlink" xfId="892" builtinId="9" hidden="1"/>
    <cellStyle name="Followed Hyperlink" xfId="894" builtinId="9" hidden="1"/>
    <cellStyle name="Followed Hyperlink" xfId="896" builtinId="9" hidden="1"/>
    <cellStyle name="Followed Hyperlink" xfId="898" builtinId="9" hidden="1"/>
    <cellStyle name="Followed Hyperlink" xfId="900" builtinId="9" hidden="1"/>
    <cellStyle name="Followed Hyperlink" xfId="902" builtinId="9" hidden="1"/>
    <cellStyle name="Followed Hyperlink" xfId="904" builtinId="9" hidden="1"/>
    <cellStyle name="Followed Hyperlink" xfId="906" builtinId="9" hidden="1"/>
    <cellStyle name="Followed Hyperlink" xfId="908" builtinId="9" hidden="1"/>
    <cellStyle name="Followed Hyperlink" xfId="910" builtinId="9" hidden="1"/>
    <cellStyle name="Followed Hyperlink" xfId="912" builtinId="9" hidden="1"/>
    <cellStyle name="Followed Hyperlink" xfId="914" builtinId="9" hidden="1"/>
    <cellStyle name="Followed Hyperlink" xfId="916" builtinId="9" hidden="1"/>
    <cellStyle name="Followed Hyperlink" xfId="918" builtinId="9" hidden="1"/>
    <cellStyle name="Followed Hyperlink" xfId="920" builtinId="9" hidden="1"/>
    <cellStyle name="Followed Hyperlink" xfId="922" builtinId="9" hidden="1"/>
    <cellStyle name="Followed Hyperlink" xfId="924" builtinId="9" hidden="1"/>
    <cellStyle name="Followed Hyperlink" xfId="926" builtinId="9" hidden="1"/>
    <cellStyle name="Followed Hyperlink" xfId="928" builtinId="9" hidden="1"/>
    <cellStyle name="Followed Hyperlink" xfId="930" builtinId="9" hidden="1"/>
    <cellStyle name="Followed Hyperlink" xfId="932" builtinId="9" hidden="1"/>
    <cellStyle name="Followed Hyperlink" xfId="934" builtinId="9" hidden="1"/>
    <cellStyle name="Followed Hyperlink" xfId="936" builtinId="9" hidden="1"/>
    <cellStyle name="Followed Hyperlink" xfId="938" builtinId="9" hidden="1"/>
    <cellStyle name="Followed Hyperlink" xfId="940" builtinId="9" hidden="1"/>
    <cellStyle name="Followed Hyperlink" xfId="942" builtinId="9" hidden="1"/>
    <cellStyle name="Followed Hyperlink" xfId="944" builtinId="9" hidden="1"/>
    <cellStyle name="Followed Hyperlink" xfId="946" builtinId="9" hidden="1"/>
    <cellStyle name="Followed Hyperlink" xfId="948" builtinId="9" hidden="1"/>
    <cellStyle name="Followed Hyperlink" xfId="950" builtinId="9" hidden="1"/>
    <cellStyle name="Followed Hyperlink" xfId="952" builtinId="9" hidden="1"/>
    <cellStyle name="Followed Hyperlink" xfId="954" builtinId="9" hidden="1"/>
    <cellStyle name="Followed Hyperlink" xfId="956" builtinId="9" hidden="1"/>
    <cellStyle name="Followed Hyperlink" xfId="958" builtinId="9" hidden="1"/>
    <cellStyle name="Followed Hyperlink" xfId="960" builtinId="9" hidden="1"/>
    <cellStyle name="Followed Hyperlink" xfId="962" builtinId="9" hidden="1"/>
    <cellStyle name="Followed Hyperlink" xfId="964" builtinId="9" hidden="1"/>
    <cellStyle name="Followed Hyperlink" xfId="966" builtinId="9" hidden="1"/>
    <cellStyle name="Followed Hyperlink" xfId="968" builtinId="9" hidden="1"/>
    <cellStyle name="Followed Hyperlink" xfId="970" builtinId="9" hidden="1"/>
    <cellStyle name="Followed Hyperlink" xfId="972" builtinId="9" hidden="1"/>
    <cellStyle name="Followed Hyperlink" xfId="974" builtinId="9" hidden="1"/>
    <cellStyle name="Followed Hyperlink" xfId="976" builtinId="9" hidden="1"/>
    <cellStyle name="Followed Hyperlink" xfId="978" builtinId="9" hidden="1"/>
    <cellStyle name="Followed Hyperlink" xfId="980" builtinId="9" hidden="1"/>
    <cellStyle name="Followed Hyperlink" xfId="982" builtinId="9" hidden="1"/>
    <cellStyle name="Followed Hyperlink" xfId="984" builtinId="9" hidden="1"/>
    <cellStyle name="Followed Hyperlink" xfId="986" builtinId="9" hidden="1"/>
    <cellStyle name="Followed Hyperlink" xfId="988" builtinId="9" hidden="1"/>
    <cellStyle name="Followed Hyperlink" xfId="990" builtinId="9" hidden="1"/>
    <cellStyle name="Followed Hyperlink" xfId="992" builtinId="9" hidden="1"/>
    <cellStyle name="Followed Hyperlink" xfId="994" builtinId="9" hidden="1"/>
    <cellStyle name="Followed Hyperlink" xfId="996" builtinId="9" hidden="1"/>
    <cellStyle name="Followed Hyperlink" xfId="998" builtinId="9" hidden="1"/>
    <cellStyle name="Followed Hyperlink" xfId="1000" builtinId="9" hidden="1"/>
    <cellStyle name="Followed Hyperlink" xfId="1002" builtinId="9" hidden="1"/>
    <cellStyle name="Followed Hyperlink" xfId="1004" builtinId="9" hidden="1"/>
    <cellStyle name="Followed Hyperlink" xfId="1006" builtinId="9" hidden="1"/>
    <cellStyle name="Followed Hyperlink" xfId="1008" builtinId="9" hidden="1"/>
    <cellStyle name="Followed Hyperlink" xfId="1010" builtinId="9" hidden="1"/>
    <cellStyle name="Followed Hyperlink" xfId="1012" builtinId="9" hidden="1"/>
    <cellStyle name="Followed Hyperlink" xfId="1014" builtinId="9" hidden="1"/>
    <cellStyle name="Followed Hyperlink" xfId="1016" builtinId="9" hidden="1"/>
    <cellStyle name="Followed Hyperlink" xfId="1018" builtinId="9" hidden="1"/>
    <cellStyle name="Followed Hyperlink" xfId="1020" builtinId="9" hidden="1"/>
    <cellStyle name="Followed Hyperlink" xfId="1022" builtinId="9" hidden="1"/>
    <cellStyle name="Followed Hyperlink" xfId="1024" builtinId="9" hidden="1"/>
    <cellStyle name="Followed Hyperlink" xfId="1026" builtinId="9" hidden="1"/>
    <cellStyle name="Followed Hyperlink" xfId="1028" builtinId="9" hidden="1"/>
    <cellStyle name="Followed Hyperlink" xfId="1030" builtinId="9" hidden="1"/>
    <cellStyle name="Followed Hyperlink" xfId="1032" builtinId="9" hidden="1"/>
    <cellStyle name="Followed Hyperlink" xfId="1034" builtinId="9" hidden="1"/>
    <cellStyle name="Followed Hyperlink" xfId="1036" builtinId="9" hidden="1"/>
    <cellStyle name="Followed Hyperlink" xfId="1038" builtinId="9" hidden="1"/>
    <cellStyle name="Followed Hyperlink" xfId="1040" builtinId="9" hidden="1"/>
    <cellStyle name="Followed Hyperlink" xfId="1042" builtinId="9" hidden="1"/>
    <cellStyle name="Followed Hyperlink" xfId="1044" builtinId="9" hidden="1"/>
    <cellStyle name="Followed Hyperlink" xfId="1046" builtinId="9" hidden="1"/>
    <cellStyle name="Followed Hyperlink" xfId="1048" builtinId="9" hidden="1"/>
    <cellStyle name="Followed Hyperlink" xfId="1050" builtinId="9" hidden="1"/>
    <cellStyle name="Followed Hyperlink" xfId="1052" builtinId="9" hidden="1"/>
    <cellStyle name="Followed Hyperlink" xfId="1054" builtinId="9" hidden="1"/>
    <cellStyle name="Followed Hyperlink" xfId="1056" builtinId="9" hidden="1"/>
    <cellStyle name="Followed Hyperlink" xfId="1058" builtinId="9" hidden="1"/>
    <cellStyle name="Followed Hyperlink" xfId="1060" builtinId="9" hidden="1"/>
    <cellStyle name="Followed Hyperlink" xfId="1062" builtinId="9" hidden="1"/>
    <cellStyle name="Followed Hyperlink" xfId="1064" builtinId="9" hidden="1"/>
    <cellStyle name="Followed Hyperlink" xfId="1066" builtinId="9" hidden="1"/>
    <cellStyle name="Followed Hyperlink" xfId="1068" builtinId="9" hidden="1"/>
    <cellStyle name="Followed Hyperlink" xfId="1070" builtinId="9" hidden="1"/>
    <cellStyle name="Followed Hyperlink" xfId="1072" builtinId="9" hidden="1"/>
    <cellStyle name="Followed Hyperlink" xfId="1074" builtinId="9" hidden="1"/>
    <cellStyle name="Followed Hyperlink" xfId="1076" builtinId="9" hidden="1"/>
    <cellStyle name="Followed Hyperlink" xfId="1078" builtinId="9" hidden="1"/>
    <cellStyle name="Followed Hyperlink" xfId="1080" builtinId="9" hidden="1"/>
    <cellStyle name="Followed Hyperlink" xfId="1082" builtinId="9" hidden="1"/>
    <cellStyle name="Followed Hyperlink" xfId="1084" builtinId="9" hidden="1"/>
    <cellStyle name="Followed Hyperlink" xfId="1086" builtinId="9" hidden="1"/>
    <cellStyle name="Followed Hyperlink" xfId="1088" builtinId="9" hidden="1"/>
    <cellStyle name="Followed Hyperlink" xfId="1090" builtinId="9" hidden="1"/>
    <cellStyle name="Followed Hyperlink" xfId="1092" builtinId="9" hidden="1"/>
    <cellStyle name="Followed Hyperlink" xfId="1094" builtinId="9" hidden="1"/>
    <cellStyle name="Followed Hyperlink" xfId="1096" builtinId="9" hidden="1"/>
    <cellStyle name="Followed Hyperlink" xfId="1098" builtinId="9" hidden="1"/>
    <cellStyle name="Followed Hyperlink" xfId="1100" builtinId="9" hidden="1"/>
    <cellStyle name="Followed Hyperlink" xfId="1102" builtinId="9" hidden="1"/>
    <cellStyle name="Followed Hyperlink" xfId="1104" builtinId="9" hidden="1"/>
    <cellStyle name="Followed Hyperlink" xfId="1106" builtinId="9" hidden="1"/>
    <cellStyle name="Followed Hyperlink" xfId="1108" builtinId="9" hidden="1"/>
    <cellStyle name="Followed Hyperlink" xfId="1110" builtinId="9" hidden="1"/>
    <cellStyle name="Followed Hyperlink" xfId="1112" builtinId="9" hidden="1"/>
    <cellStyle name="Followed Hyperlink" xfId="1114" builtinId="9" hidden="1"/>
    <cellStyle name="Followed Hyperlink" xfId="1116" builtinId="9" hidden="1"/>
    <cellStyle name="Followed Hyperlink" xfId="1118" builtinId="9" hidden="1"/>
    <cellStyle name="Followed Hyperlink" xfId="1120" builtinId="9" hidden="1"/>
    <cellStyle name="Followed Hyperlink" xfId="1122" builtinId="9" hidden="1"/>
    <cellStyle name="Followed Hyperlink" xfId="1124" builtinId="9" hidden="1"/>
    <cellStyle name="Followed Hyperlink" xfId="1126" builtinId="9" hidden="1"/>
    <cellStyle name="Followed Hyperlink" xfId="1128" builtinId="9" hidden="1"/>
    <cellStyle name="Followed Hyperlink" xfId="1130" builtinId="9" hidden="1"/>
    <cellStyle name="Followed Hyperlink" xfId="1132" builtinId="9" hidden="1"/>
    <cellStyle name="Followed Hyperlink" xfId="1134" builtinId="9" hidden="1"/>
    <cellStyle name="Followed Hyperlink" xfId="1136" builtinId="9" hidden="1"/>
    <cellStyle name="Followed Hyperlink" xfId="1138" builtinId="9" hidden="1"/>
    <cellStyle name="Followed Hyperlink" xfId="1140" builtinId="9" hidden="1"/>
    <cellStyle name="Followed Hyperlink" xfId="1142" builtinId="9" hidden="1"/>
    <cellStyle name="Followed Hyperlink" xfId="1144" builtinId="9" hidden="1"/>
    <cellStyle name="Followed Hyperlink" xfId="1146" builtinId="9" hidden="1"/>
    <cellStyle name="Followed Hyperlink" xfId="1148" builtinId="9" hidden="1"/>
    <cellStyle name="Followed Hyperlink" xfId="1150" builtinId="9" hidden="1"/>
    <cellStyle name="Followed Hyperlink" xfId="1152" builtinId="9" hidden="1"/>
    <cellStyle name="Followed Hyperlink" xfId="1154" builtinId="9" hidden="1"/>
    <cellStyle name="Followed Hyperlink" xfId="1156" builtinId="9" hidden="1"/>
    <cellStyle name="Followed Hyperlink" xfId="1158" builtinId="9" hidden="1"/>
    <cellStyle name="Followed Hyperlink" xfId="1160" builtinId="9" hidden="1"/>
    <cellStyle name="Followed Hyperlink" xfId="1162" builtinId="9" hidden="1"/>
    <cellStyle name="Followed Hyperlink" xfId="1164" builtinId="9" hidden="1"/>
    <cellStyle name="Followed Hyperlink" xfId="1166" builtinId="9" hidden="1"/>
    <cellStyle name="Followed Hyperlink" xfId="1168" builtinId="9" hidden="1"/>
    <cellStyle name="Followed Hyperlink" xfId="1170" builtinId="9" hidden="1"/>
    <cellStyle name="Followed Hyperlink" xfId="1172" builtinId="9" hidden="1"/>
    <cellStyle name="Followed Hyperlink" xfId="1174" builtinId="9" hidden="1"/>
    <cellStyle name="Followed Hyperlink" xfId="1176" builtinId="9" hidden="1"/>
    <cellStyle name="Followed Hyperlink" xfId="1178" builtinId="9" hidden="1"/>
    <cellStyle name="Followed Hyperlink" xfId="1180" builtinId="9" hidden="1"/>
    <cellStyle name="Followed Hyperlink" xfId="1182" builtinId="9" hidden="1"/>
    <cellStyle name="Followed Hyperlink" xfId="1184" builtinId="9" hidden="1"/>
    <cellStyle name="Followed Hyperlink" xfId="1186" builtinId="9" hidden="1"/>
    <cellStyle name="Followed Hyperlink" xfId="1188" builtinId="9" hidden="1"/>
    <cellStyle name="Followed Hyperlink" xfId="1190" builtinId="9" hidden="1"/>
    <cellStyle name="Followed Hyperlink" xfId="1192" builtinId="9" hidden="1"/>
    <cellStyle name="Followed Hyperlink" xfId="1194" builtinId="9" hidden="1"/>
    <cellStyle name="Followed Hyperlink" xfId="1196" builtinId="9" hidden="1"/>
    <cellStyle name="Followed Hyperlink" xfId="1198" builtinId="9" hidden="1"/>
    <cellStyle name="Followed Hyperlink" xfId="1200" builtinId="9" hidden="1"/>
    <cellStyle name="Followed Hyperlink" xfId="1202" builtinId="9" hidden="1"/>
    <cellStyle name="Followed Hyperlink" xfId="1204" builtinId="9" hidden="1"/>
    <cellStyle name="Followed Hyperlink" xfId="1206" builtinId="9" hidden="1"/>
    <cellStyle name="Followed Hyperlink" xfId="1208" builtinId="9" hidden="1"/>
    <cellStyle name="Followed Hyperlink" xfId="1210" builtinId="9" hidden="1"/>
    <cellStyle name="Followed Hyperlink" xfId="1212" builtinId="9" hidden="1"/>
    <cellStyle name="Followed Hyperlink" xfId="1214" builtinId="9" hidden="1"/>
    <cellStyle name="Followed Hyperlink" xfId="1216" builtinId="9" hidden="1"/>
    <cellStyle name="Followed Hyperlink" xfId="1218" builtinId="9" hidden="1"/>
    <cellStyle name="Followed Hyperlink" xfId="1220" builtinId="9" hidden="1"/>
    <cellStyle name="Followed Hyperlink" xfId="1222" builtinId="9" hidden="1"/>
    <cellStyle name="Followed Hyperlink" xfId="1224" builtinId="9" hidden="1"/>
    <cellStyle name="Followed Hyperlink" xfId="1226" builtinId="9" hidden="1"/>
    <cellStyle name="Followed Hyperlink" xfId="1228" builtinId="9" hidden="1"/>
    <cellStyle name="Followed Hyperlink" xfId="1230" builtinId="9" hidden="1"/>
    <cellStyle name="Followed Hyperlink" xfId="1232" builtinId="9" hidden="1"/>
    <cellStyle name="Followed Hyperlink" xfId="1234" builtinId="9" hidden="1"/>
    <cellStyle name="Followed Hyperlink" xfId="1236" builtinId="9" hidden="1"/>
    <cellStyle name="Followed Hyperlink" xfId="1238" builtinId="9" hidden="1"/>
    <cellStyle name="Followed Hyperlink" xfId="1240" builtinId="9" hidden="1"/>
    <cellStyle name="Followed Hyperlink" xfId="1242" builtinId="9" hidden="1"/>
    <cellStyle name="Followed Hyperlink" xfId="1244" builtinId="9" hidden="1"/>
    <cellStyle name="Followed Hyperlink" xfId="1246" builtinId="9" hidden="1"/>
    <cellStyle name="Followed Hyperlink" xfId="1248" builtinId="9" hidden="1"/>
    <cellStyle name="Followed Hyperlink" xfId="1250" builtinId="9" hidden="1"/>
    <cellStyle name="Followed Hyperlink" xfId="1252" builtinId="9" hidden="1"/>
    <cellStyle name="Followed Hyperlink" xfId="1254" builtinId="9" hidden="1"/>
    <cellStyle name="Followed Hyperlink" xfId="1256" builtinId="9" hidden="1"/>
    <cellStyle name="Followed Hyperlink" xfId="1258" builtinId="9" hidden="1"/>
    <cellStyle name="Followed Hyperlink" xfId="1260" builtinId="9" hidden="1"/>
    <cellStyle name="Followed Hyperlink" xfId="1262" builtinId="9" hidden="1"/>
    <cellStyle name="Followed Hyperlink" xfId="1264" builtinId="9" hidden="1"/>
    <cellStyle name="Followed Hyperlink" xfId="1266" builtinId="9" hidden="1"/>
    <cellStyle name="Followed Hyperlink" xfId="1268" builtinId="9" hidden="1"/>
    <cellStyle name="Followed Hyperlink" xfId="1270" builtinId="9" hidden="1"/>
    <cellStyle name="Followed Hyperlink" xfId="1272" builtinId="9" hidden="1"/>
    <cellStyle name="Followed Hyperlink" xfId="1274" builtinId="9" hidden="1"/>
    <cellStyle name="Followed Hyperlink" xfId="1276" builtinId="9" hidden="1"/>
    <cellStyle name="Followed Hyperlink" xfId="1278" builtinId="9" hidden="1"/>
    <cellStyle name="Followed Hyperlink" xfId="1280" builtinId="9" hidden="1"/>
    <cellStyle name="Followed Hyperlink" xfId="1282" builtinId="9" hidden="1"/>
    <cellStyle name="Followed Hyperlink" xfId="1284" builtinId="9" hidden="1"/>
    <cellStyle name="Followed Hyperlink" xfId="1286" builtinId="9" hidden="1"/>
    <cellStyle name="Followed Hyperlink" xfId="1288" builtinId="9" hidden="1"/>
    <cellStyle name="Followed Hyperlink" xfId="1290" builtinId="9" hidden="1"/>
    <cellStyle name="Followed Hyperlink" xfId="1292" builtinId="9" hidden="1"/>
    <cellStyle name="Followed Hyperlink" xfId="1294" builtinId="9" hidden="1"/>
    <cellStyle name="Followed Hyperlink" xfId="1296" builtinId="9" hidden="1"/>
    <cellStyle name="Followed Hyperlink" xfId="1298" builtinId="9" hidden="1"/>
    <cellStyle name="Followed Hyperlink" xfId="1300" builtinId="9" hidden="1"/>
    <cellStyle name="Followed Hyperlink" xfId="1302" builtinId="9" hidden="1"/>
    <cellStyle name="Followed Hyperlink" xfId="1304" builtinId="9" hidden="1"/>
    <cellStyle name="Followed Hyperlink" xfId="1306" builtinId="9" hidden="1"/>
    <cellStyle name="Followed Hyperlink" xfId="1308" builtinId="9" hidden="1"/>
    <cellStyle name="Followed Hyperlink" xfId="1310" builtinId="9" hidden="1"/>
    <cellStyle name="Followed Hyperlink" xfId="1312" builtinId="9" hidden="1"/>
    <cellStyle name="Followed Hyperlink" xfId="1314" builtinId="9" hidden="1"/>
    <cellStyle name="Followed Hyperlink" xfId="1316" builtinId="9" hidden="1"/>
    <cellStyle name="Followed Hyperlink" xfId="1318" builtinId="9" hidden="1"/>
    <cellStyle name="Followed Hyperlink" xfId="1320" builtinId="9" hidden="1"/>
    <cellStyle name="Followed Hyperlink" xfId="1322" builtinId="9" hidden="1"/>
    <cellStyle name="Followed Hyperlink" xfId="1324" builtinId="9" hidden="1"/>
    <cellStyle name="Followed Hyperlink" xfId="1326" builtinId="9" hidden="1"/>
    <cellStyle name="Followed Hyperlink" xfId="1328" builtinId="9" hidden="1"/>
    <cellStyle name="Followed Hyperlink" xfId="1330" builtinId="9" hidden="1"/>
    <cellStyle name="Followed Hyperlink" xfId="1332" builtinId="9" hidden="1"/>
    <cellStyle name="Followed Hyperlink" xfId="1334" builtinId="9" hidden="1"/>
    <cellStyle name="Followed Hyperlink" xfId="1336" builtinId="9" hidden="1"/>
    <cellStyle name="Followed Hyperlink" xfId="1338" builtinId="9" hidden="1"/>
    <cellStyle name="Followed Hyperlink" xfId="1340" builtinId="9" hidden="1"/>
    <cellStyle name="Followed Hyperlink" xfId="1342" builtinId="9" hidden="1"/>
    <cellStyle name="Followed Hyperlink" xfId="1344" builtinId="9" hidden="1"/>
    <cellStyle name="Followed Hyperlink" xfId="1346" builtinId="9" hidden="1"/>
    <cellStyle name="Followed Hyperlink" xfId="1348" builtinId="9" hidden="1"/>
    <cellStyle name="Followed Hyperlink" xfId="1350" builtinId="9" hidden="1"/>
    <cellStyle name="Followed Hyperlink" xfId="1352" builtinId="9" hidden="1"/>
    <cellStyle name="Followed Hyperlink" xfId="1354" builtinId="9" hidden="1"/>
    <cellStyle name="Followed Hyperlink" xfId="1356" builtinId="9" hidden="1"/>
    <cellStyle name="Followed Hyperlink" xfId="1358" builtinId="9" hidden="1"/>
    <cellStyle name="Followed Hyperlink" xfId="1360" builtinId="9" hidden="1"/>
    <cellStyle name="Followed Hyperlink" xfId="1362" builtinId="9" hidden="1"/>
    <cellStyle name="Followed Hyperlink" xfId="1364" builtinId="9" hidden="1"/>
    <cellStyle name="Followed Hyperlink" xfId="1366" builtinId="9" hidden="1"/>
    <cellStyle name="Followed Hyperlink" xfId="1368" builtinId="9" hidden="1"/>
    <cellStyle name="Followed Hyperlink" xfId="1370" builtinId="9" hidden="1"/>
    <cellStyle name="Followed Hyperlink" xfId="1372" builtinId="9" hidden="1"/>
    <cellStyle name="Followed Hyperlink" xfId="1374" builtinId="9" hidden="1"/>
    <cellStyle name="Followed Hyperlink" xfId="1376" builtinId="9" hidden="1"/>
    <cellStyle name="Followed Hyperlink" xfId="1378" builtinId="9" hidden="1"/>
    <cellStyle name="Followed Hyperlink" xfId="1380" builtinId="9" hidden="1"/>
    <cellStyle name="Followed Hyperlink" xfId="1382" builtinId="9" hidden="1"/>
    <cellStyle name="Followed Hyperlink" xfId="1384" builtinId="9" hidden="1"/>
    <cellStyle name="Followed Hyperlink" xfId="1386" builtinId="9" hidden="1"/>
    <cellStyle name="Followed Hyperlink" xfId="1388" builtinId="9" hidden="1"/>
    <cellStyle name="Followed Hyperlink" xfId="1390" builtinId="9" hidden="1"/>
    <cellStyle name="Followed Hyperlink" xfId="1392" builtinId="9" hidden="1"/>
    <cellStyle name="Followed Hyperlink" xfId="1394" builtinId="9" hidden="1"/>
    <cellStyle name="Followed Hyperlink" xfId="1396" builtinId="9" hidden="1"/>
    <cellStyle name="Followed Hyperlink" xfId="1398" builtinId="9" hidden="1"/>
    <cellStyle name="Followed Hyperlink" xfId="1400" builtinId="9" hidden="1"/>
    <cellStyle name="Followed Hyperlink" xfId="1402" builtinId="9" hidden="1"/>
    <cellStyle name="Followed Hyperlink" xfId="1404" builtinId="9" hidden="1"/>
    <cellStyle name="Followed Hyperlink" xfId="1406" builtinId="9" hidden="1"/>
    <cellStyle name="Followed Hyperlink" xfId="1408" builtinId="9" hidden="1"/>
    <cellStyle name="Followed Hyperlink" xfId="1410" builtinId="9" hidden="1"/>
    <cellStyle name="Followed Hyperlink" xfId="1412" builtinId="9" hidden="1"/>
    <cellStyle name="Followed Hyperlink" xfId="1414" builtinId="9" hidden="1"/>
    <cellStyle name="Followed Hyperlink" xfId="1416" builtinId="9" hidden="1"/>
    <cellStyle name="Followed Hyperlink" xfId="1418" builtinId="9" hidden="1"/>
    <cellStyle name="Followed Hyperlink" xfId="1420" builtinId="9" hidden="1"/>
    <cellStyle name="Followed Hyperlink" xfId="1422" builtinId="9" hidden="1"/>
    <cellStyle name="Followed Hyperlink" xfId="1424" builtinId="9" hidden="1"/>
    <cellStyle name="Followed Hyperlink" xfId="1426" builtinId="9" hidden="1"/>
    <cellStyle name="Followed Hyperlink" xfId="1428" builtinId="9" hidden="1"/>
    <cellStyle name="Followed Hyperlink" xfId="1430" builtinId="9" hidden="1"/>
    <cellStyle name="Followed Hyperlink" xfId="1432" builtinId="9" hidden="1"/>
    <cellStyle name="Followed Hyperlink" xfId="1434" builtinId="9" hidden="1"/>
    <cellStyle name="Followed Hyperlink" xfId="1436" builtinId="9" hidden="1"/>
    <cellStyle name="Followed Hyperlink" xfId="1438" builtinId="9" hidden="1"/>
    <cellStyle name="Followed Hyperlink" xfId="1440" builtinId="9" hidden="1"/>
    <cellStyle name="Followed Hyperlink" xfId="1442" builtinId="9" hidden="1"/>
    <cellStyle name="Followed Hyperlink" xfId="1444" builtinId="9" hidden="1"/>
    <cellStyle name="Followed Hyperlink" xfId="1446" builtinId="9" hidden="1"/>
    <cellStyle name="Followed Hyperlink" xfId="1448" builtinId="9" hidden="1"/>
    <cellStyle name="Followed Hyperlink" xfId="1450" builtinId="9" hidden="1"/>
    <cellStyle name="Followed Hyperlink" xfId="1452" builtinId="9" hidden="1"/>
    <cellStyle name="Followed Hyperlink" xfId="1454" builtinId="9" hidden="1"/>
    <cellStyle name="Followed Hyperlink" xfId="1456" builtinId="9" hidden="1"/>
    <cellStyle name="Followed Hyperlink" xfId="1458" builtinId="9" hidden="1"/>
    <cellStyle name="Followed Hyperlink" xfId="1460" builtinId="9" hidden="1"/>
    <cellStyle name="Followed Hyperlink" xfId="1462" builtinId="9" hidden="1"/>
    <cellStyle name="Followed Hyperlink" xfId="14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3" builtinId="8" hidden="1"/>
    <cellStyle name="Hyperlink" xfId="265" builtinId="8" hidden="1"/>
    <cellStyle name="Hyperlink" xfId="267" builtinId="8" hidden="1"/>
    <cellStyle name="Hyperlink" xfId="269" builtinId="8" hidden="1"/>
    <cellStyle name="Hyperlink" xfId="271" builtinId="8" hidden="1"/>
    <cellStyle name="Hyperlink" xfId="273" builtinId="8" hidden="1"/>
    <cellStyle name="Hyperlink" xfId="275" builtinId="8" hidden="1"/>
    <cellStyle name="Hyperlink" xfId="277" builtinId="8" hidden="1"/>
    <cellStyle name="Hyperlink" xfId="279" builtinId="8" hidden="1"/>
    <cellStyle name="Hyperlink" xfId="281" builtinId="8" hidden="1"/>
    <cellStyle name="Hyperlink" xfId="283" builtinId="8" hidden="1"/>
    <cellStyle name="Hyperlink" xfId="285" builtinId="8" hidden="1"/>
    <cellStyle name="Hyperlink" xfId="287" builtinId="8" hidden="1"/>
    <cellStyle name="Hyperlink" xfId="289" builtinId="8" hidden="1"/>
    <cellStyle name="Hyperlink" xfId="291" builtinId="8" hidden="1"/>
    <cellStyle name="Hyperlink" xfId="293" builtinId="8" hidden="1"/>
    <cellStyle name="Hyperlink" xfId="295" builtinId="8" hidden="1"/>
    <cellStyle name="Hyperlink" xfId="297" builtinId="8" hidden="1"/>
    <cellStyle name="Hyperlink" xfId="299" builtinId="8" hidden="1"/>
    <cellStyle name="Hyperlink" xfId="301" builtinId="8" hidden="1"/>
    <cellStyle name="Hyperlink" xfId="303" builtinId="8" hidden="1"/>
    <cellStyle name="Hyperlink" xfId="305" builtinId="8" hidden="1"/>
    <cellStyle name="Hyperlink" xfId="307" builtinId="8" hidden="1"/>
    <cellStyle name="Hyperlink" xfId="309" builtinId="8" hidden="1"/>
    <cellStyle name="Hyperlink" xfId="311" builtinId="8" hidden="1"/>
    <cellStyle name="Hyperlink" xfId="313" builtinId="8" hidden="1"/>
    <cellStyle name="Hyperlink" xfId="315" builtinId="8" hidden="1"/>
    <cellStyle name="Hyperlink" xfId="317" builtinId="8" hidden="1"/>
    <cellStyle name="Hyperlink" xfId="319" builtinId="8" hidden="1"/>
    <cellStyle name="Hyperlink" xfId="321" builtinId="8" hidden="1"/>
    <cellStyle name="Hyperlink" xfId="323" builtinId="8" hidden="1"/>
    <cellStyle name="Hyperlink" xfId="325" builtinId="8" hidden="1"/>
    <cellStyle name="Hyperlink" xfId="327" builtinId="8" hidden="1"/>
    <cellStyle name="Hyperlink" xfId="329" builtinId="8" hidden="1"/>
    <cellStyle name="Hyperlink" xfId="331" builtinId="8" hidden="1"/>
    <cellStyle name="Hyperlink" xfId="333" builtinId="8" hidden="1"/>
    <cellStyle name="Hyperlink" xfId="335" builtinId="8" hidden="1"/>
    <cellStyle name="Hyperlink" xfId="337" builtinId="8" hidden="1"/>
    <cellStyle name="Hyperlink" xfId="339" builtinId="8" hidden="1"/>
    <cellStyle name="Hyperlink" xfId="341" builtinId="8" hidden="1"/>
    <cellStyle name="Hyperlink" xfId="343" builtinId="8" hidden="1"/>
    <cellStyle name="Hyperlink" xfId="345" builtinId="8" hidden="1"/>
    <cellStyle name="Hyperlink" xfId="347" builtinId="8" hidden="1"/>
    <cellStyle name="Hyperlink" xfId="349" builtinId="8" hidden="1"/>
    <cellStyle name="Hyperlink" xfId="351" builtinId="8" hidden="1"/>
    <cellStyle name="Hyperlink" xfId="353" builtinId="8" hidden="1"/>
    <cellStyle name="Hyperlink" xfId="355" builtinId="8" hidden="1"/>
    <cellStyle name="Hyperlink" xfId="357" builtinId="8" hidden="1"/>
    <cellStyle name="Hyperlink" xfId="359" builtinId="8" hidden="1"/>
    <cellStyle name="Hyperlink" xfId="361" builtinId="8" hidden="1"/>
    <cellStyle name="Hyperlink" xfId="363" builtinId="8" hidden="1"/>
    <cellStyle name="Hyperlink" xfId="365" builtinId="8" hidden="1"/>
    <cellStyle name="Hyperlink" xfId="367" builtinId="8" hidden="1"/>
    <cellStyle name="Hyperlink" xfId="369" builtinId="8" hidden="1"/>
    <cellStyle name="Hyperlink" xfId="371" builtinId="8" hidden="1"/>
    <cellStyle name="Hyperlink" xfId="373" builtinId="8" hidden="1"/>
    <cellStyle name="Hyperlink" xfId="375" builtinId="8" hidden="1"/>
    <cellStyle name="Hyperlink" xfId="377" builtinId="8" hidden="1"/>
    <cellStyle name="Hyperlink" xfId="379" builtinId="8" hidden="1"/>
    <cellStyle name="Hyperlink" xfId="381" builtinId="8" hidden="1"/>
    <cellStyle name="Hyperlink" xfId="383" builtinId="8" hidden="1"/>
    <cellStyle name="Hyperlink" xfId="385" builtinId="8" hidden="1"/>
    <cellStyle name="Hyperlink" xfId="387" builtinId="8" hidden="1"/>
    <cellStyle name="Hyperlink" xfId="389" builtinId="8" hidden="1"/>
    <cellStyle name="Hyperlink" xfId="391" builtinId="8" hidden="1"/>
    <cellStyle name="Hyperlink" xfId="393" builtinId="8" hidden="1"/>
    <cellStyle name="Hyperlink" xfId="395" builtinId="8" hidden="1"/>
    <cellStyle name="Hyperlink" xfId="397" builtinId="8" hidden="1"/>
    <cellStyle name="Hyperlink" xfId="399" builtinId="8" hidden="1"/>
    <cellStyle name="Hyperlink" xfId="401" builtinId="8" hidden="1"/>
    <cellStyle name="Hyperlink" xfId="403" builtinId="8" hidden="1"/>
    <cellStyle name="Hyperlink" xfId="405" builtinId="8" hidden="1"/>
    <cellStyle name="Hyperlink" xfId="407" builtinId="8" hidden="1"/>
    <cellStyle name="Hyperlink" xfId="409" builtinId="8" hidden="1"/>
    <cellStyle name="Hyperlink" xfId="411" builtinId="8" hidden="1"/>
    <cellStyle name="Hyperlink" xfId="413" builtinId="8" hidden="1"/>
    <cellStyle name="Hyperlink" xfId="415" builtinId="8" hidden="1"/>
    <cellStyle name="Hyperlink" xfId="417" builtinId="8" hidden="1"/>
    <cellStyle name="Hyperlink" xfId="419" builtinId="8" hidden="1"/>
    <cellStyle name="Hyperlink" xfId="421" builtinId="8" hidden="1"/>
    <cellStyle name="Hyperlink" xfId="423" builtinId="8" hidden="1"/>
    <cellStyle name="Hyperlink" xfId="425" builtinId="8" hidden="1"/>
    <cellStyle name="Hyperlink" xfId="427" builtinId="8" hidden="1"/>
    <cellStyle name="Hyperlink" xfId="429" builtinId="8" hidden="1"/>
    <cellStyle name="Hyperlink" xfId="431" builtinId="8" hidden="1"/>
    <cellStyle name="Hyperlink" xfId="433" builtinId="8" hidden="1"/>
    <cellStyle name="Hyperlink" xfId="435" builtinId="8" hidden="1"/>
    <cellStyle name="Hyperlink" xfId="437"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1" builtinId="8" hidden="1"/>
    <cellStyle name="Hyperlink" xfId="473" builtinId="8" hidden="1"/>
    <cellStyle name="Hyperlink" xfId="475" builtinId="8" hidden="1"/>
    <cellStyle name="Hyperlink" xfId="477" builtinId="8" hidden="1"/>
    <cellStyle name="Hyperlink" xfId="479" builtinId="8" hidden="1"/>
    <cellStyle name="Hyperlink" xfId="481" builtinId="8" hidden="1"/>
    <cellStyle name="Hyperlink" xfId="483" builtinId="8" hidden="1"/>
    <cellStyle name="Hyperlink" xfId="485" builtinId="8"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607" builtinId="8" hidden="1"/>
    <cellStyle name="Hyperlink" xfId="609" builtinId="8" hidden="1"/>
    <cellStyle name="Hyperlink" xfId="611" builtinId="8" hidden="1"/>
    <cellStyle name="Hyperlink" xfId="613" builtinId="8" hidden="1"/>
    <cellStyle name="Hyperlink" xfId="615" builtinId="8" hidden="1"/>
    <cellStyle name="Hyperlink" xfId="617" builtinId="8" hidden="1"/>
    <cellStyle name="Hyperlink" xfId="619" builtinId="8" hidden="1"/>
    <cellStyle name="Hyperlink" xfId="621" builtinId="8" hidden="1"/>
    <cellStyle name="Hyperlink" xfId="623" builtinId="8" hidden="1"/>
    <cellStyle name="Hyperlink" xfId="625" builtinId="8" hidden="1"/>
    <cellStyle name="Hyperlink" xfId="627" builtinId="8" hidden="1"/>
    <cellStyle name="Hyperlink" xfId="629" builtinId="8" hidden="1"/>
    <cellStyle name="Hyperlink" xfId="631" builtinId="8" hidden="1"/>
    <cellStyle name="Hyperlink" xfId="633" builtinId="8" hidden="1"/>
    <cellStyle name="Hyperlink" xfId="635" builtinId="8" hidden="1"/>
    <cellStyle name="Hyperlink" xfId="637" builtinId="8" hidden="1"/>
    <cellStyle name="Hyperlink" xfId="639" builtinId="8" hidden="1"/>
    <cellStyle name="Hyperlink" xfId="641" builtinId="8" hidden="1"/>
    <cellStyle name="Hyperlink" xfId="643" builtinId="8" hidden="1"/>
    <cellStyle name="Hyperlink" xfId="645" builtinId="8" hidden="1"/>
    <cellStyle name="Hyperlink" xfId="647" builtinId="8" hidden="1"/>
    <cellStyle name="Hyperlink" xfId="649" builtinId="8" hidden="1"/>
    <cellStyle name="Hyperlink" xfId="651" builtinId="8" hidden="1"/>
    <cellStyle name="Hyperlink" xfId="653" builtinId="8" hidden="1"/>
    <cellStyle name="Hyperlink" xfId="655" builtinId="8" hidden="1"/>
    <cellStyle name="Hyperlink" xfId="657" builtinId="8" hidden="1"/>
    <cellStyle name="Hyperlink" xfId="659" builtinId="8" hidden="1"/>
    <cellStyle name="Hyperlink" xfId="661" builtinId="8" hidden="1"/>
    <cellStyle name="Hyperlink" xfId="663" builtinId="8" hidden="1"/>
    <cellStyle name="Hyperlink" xfId="665" builtinId="8" hidden="1"/>
    <cellStyle name="Hyperlink" xfId="667" builtinId="8" hidden="1"/>
    <cellStyle name="Hyperlink" xfId="669" builtinId="8" hidden="1"/>
    <cellStyle name="Hyperlink" xfId="671" builtinId="8" hidden="1"/>
    <cellStyle name="Hyperlink" xfId="673" builtinId="8" hidden="1"/>
    <cellStyle name="Hyperlink" xfId="675" builtinId="8" hidden="1"/>
    <cellStyle name="Hyperlink" xfId="677" builtinId="8" hidden="1"/>
    <cellStyle name="Hyperlink" xfId="679" builtinId="8" hidden="1"/>
    <cellStyle name="Hyperlink" xfId="681" builtinId="8" hidden="1"/>
    <cellStyle name="Hyperlink" xfId="683" builtinId="8" hidden="1"/>
    <cellStyle name="Hyperlink" xfId="685" builtinId="8" hidden="1"/>
    <cellStyle name="Hyperlink" xfId="687" builtinId="8" hidden="1"/>
    <cellStyle name="Hyperlink" xfId="689" builtinId="8" hidden="1"/>
    <cellStyle name="Hyperlink" xfId="691" builtinId="8" hidden="1"/>
    <cellStyle name="Hyperlink" xfId="693" builtinId="8" hidden="1"/>
    <cellStyle name="Hyperlink" xfId="695" builtinId="8" hidden="1"/>
    <cellStyle name="Hyperlink" xfId="697" builtinId="8" hidden="1"/>
    <cellStyle name="Hyperlink" xfId="699" builtinId="8" hidden="1"/>
    <cellStyle name="Hyperlink" xfId="701" builtinId="8" hidden="1"/>
    <cellStyle name="Hyperlink" xfId="703" builtinId="8" hidden="1"/>
    <cellStyle name="Hyperlink" xfId="705" builtinId="8" hidden="1"/>
    <cellStyle name="Hyperlink" xfId="707" builtinId="8" hidden="1"/>
    <cellStyle name="Hyperlink" xfId="709" builtinId="8" hidden="1"/>
    <cellStyle name="Hyperlink" xfId="711" builtinId="8" hidden="1"/>
    <cellStyle name="Hyperlink" xfId="713" builtinId="8" hidden="1"/>
    <cellStyle name="Hyperlink" xfId="715" builtinId="8" hidden="1"/>
    <cellStyle name="Hyperlink" xfId="717" builtinId="8" hidden="1"/>
    <cellStyle name="Hyperlink" xfId="719" builtinId="8" hidden="1"/>
    <cellStyle name="Hyperlink" xfId="721" builtinId="8" hidden="1"/>
    <cellStyle name="Hyperlink" xfId="723" builtinId="8" hidden="1"/>
    <cellStyle name="Hyperlink" xfId="725" builtinId="8" hidden="1"/>
    <cellStyle name="Hyperlink" xfId="727" builtinId="8" hidden="1"/>
    <cellStyle name="Hyperlink" xfId="729" builtinId="8" hidden="1"/>
    <cellStyle name="Hyperlink" xfId="731" builtinId="8" hidden="1"/>
    <cellStyle name="Hyperlink" xfId="733" builtinId="8" hidden="1"/>
    <cellStyle name="Hyperlink" xfId="735" builtinId="8" hidden="1"/>
    <cellStyle name="Hyperlink" xfId="737" builtinId="8" hidden="1"/>
    <cellStyle name="Hyperlink" xfId="739" builtinId="8" hidden="1"/>
    <cellStyle name="Hyperlink" xfId="741" builtinId="8" hidden="1"/>
    <cellStyle name="Hyperlink" xfId="743" builtinId="8" hidden="1"/>
    <cellStyle name="Hyperlink" xfId="745" builtinId="8" hidden="1"/>
    <cellStyle name="Hyperlink" xfId="747" builtinId="8" hidden="1"/>
    <cellStyle name="Hyperlink" xfId="749" builtinId="8" hidden="1"/>
    <cellStyle name="Hyperlink" xfId="751" builtinId="8" hidden="1"/>
    <cellStyle name="Hyperlink" xfId="753" builtinId="8" hidden="1"/>
    <cellStyle name="Hyperlink" xfId="755" builtinId="8" hidden="1"/>
    <cellStyle name="Hyperlink" xfId="757" builtinId="8" hidden="1"/>
    <cellStyle name="Hyperlink" xfId="759" builtinId="8" hidden="1"/>
    <cellStyle name="Hyperlink" xfId="761" builtinId="8" hidden="1"/>
    <cellStyle name="Hyperlink" xfId="763" builtinId="8" hidden="1"/>
    <cellStyle name="Hyperlink" xfId="765" builtinId="8" hidden="1"/>
    <cellStyle name="Hyperlink" xfId="767" builtinId="8" hidden="1"/>
    <cellStyle name="Hyperlink" xfId="769" builtinId="8" hidden="1"/>
    <cellStyle name="Hyperlink" xfId="771" builtinId="8" hidden="1"/>
    <cellStyle name="Hyperlink" xfId="773" builtinId="8" hidden="1"/>
    <cellStyle name="Hyperlink" xfId="775" builtinId="8" hidden="1"/>
    <cellStyle name="Hyperlink" xfId="777" builtinId="8" hidden="1"/>
    <cellStyle name="Hyperlink" xfId="779" builtinId="8" hidden="1"/>
    <cellStyle name="Hyperlink" xfId="781" builtinId="8" hidden="1"/>
    <cellStyle name="Hyperlink" xfId="783" builtinId="8" hidden="1"/>
    <cellStyle name="Hyperlink" xfId="785" builtinId="8" hidden="1"/>
    <cellStyle name="Hyperlink" xfId="787" builtinId="8" hidden="1"/>
    <cellStyle name="Hyperlink" xfId="789" builtinId="8" hidden="1"/>
    <cellStyle name="Hyperlink" xfId="791" builtinId="8" hidden="1"/>
    <cellStyle name="Hyperlink" xfId="793" builtinId="8" hidden="1"/>
    <cellStyle name="Hyperlink" xfId="795" builtinId="8" hidden="1"/>
    <cellStyle name="Hyperlink" xfId="797" builtinId="8" hidden="1"/>
    <cellStyle name="Hyperlink" xfId="799" builtinId="8" hidden="1"/>
    <cellStyle name="Hyperlink" xfId="801" builtinId="8" hidden="1"/>
    <cellStyle name="Hyperlink" xfId="803" builtinId="8" hidden="1"/>
    <cellStyle name="Hyperlink" xfId="805" builtinId="8" hidden="1"/>
    <cellStyle name="Hyperlink" xfId="807" builtinId="8" hidden="1"/>
    <cellStyle name="Hyperlink" xfId="809" builtinId="8" hidden="1"/>
    <cellStyle name="Hyperlink" xfId="811" builtinId="8" hidden="1"/>
    <cellStyle name="Hyperlink" xfId="813" builtinId="8" hidden="1"/>
    <cellStyle name="Hyperlink" xfId="815" builtinId="8" hidden="1"/>
    <cellStyle name="Hyperlink" xfId="817" builtinId="8" hidden="1"/>
    <cellStyle name="Hyperlink" xfId="819" builtinId="8" hidden="1"/>
    <cellStyle name="Hyperlink" xfId="821" builtinId="8" hidden="1"/>
    <cellStyle name="Hyperlink" xfId="823" builtinId="8" hidden="1"/>
    <cellStyle name="Hyperlink" xfId="825" builtinId="8" hidden="1"/>
    <cellStyle name="Hyperlink" xfId="827" builtinId="8" hidden="1"/>
    <cellStyle name="Hyperlink" xfId="829" builtinId="8" hidden="1"/>
    <cellStyle name="Hyperlink" xfId="831" builtinId="8" hidden="1"/>
    <cellStyle name="Hyperlink" xfId="833" builtinId="8" hidden="1"/>
    <cellStyle name="Hyperlink" xfId="835" builtinId="8" hidden="1"/>
    <cellStyle name="Hyperlink" xfId="837" builtinId="8" hidden="1"/>
    <cellStyle name="Hyperlink" xfId="839" builtinId="8" hidden="1"/>
    <cellStyle name="Hyperlink" xfId="841" builtinId="8" hidden="1"/>
    <cellStyle name="Hyperlink" xfId="843" builtinId="8" hidden="1"/>
    <cellStyle name="Hyperlink" xfId="845" builtinId="8" hidden="1"/>
    <cellStyle name="Hyperlink" xfId="847" builtinId="8" hidden="1"/>
    <cellStyle name="Hyperlink" xfId="849" builtinId="8" hidden="1"/>
    <cellStyle name="Hyperlink" xfId="851" builtinId="8" hidden="1"/>
    <cellStyle name="Hyperlink" xfId="853" builtinId="8" hidden="1"/>
    <cellStyle name="Hyperlink" xfId="855" builtinId="8" hidden="1"/>
    <cellStyle name="Hyperlink" xfId="857" builtinId="8" hidden="1"/>
    <cellStyle name="Hyperlink" xfId="859" builtinId="8" hidden="1"/>
    <cellStyle name="Hyperlink" xfId="861" builtinId="8" hidden="1"/>
    <cellStyle name="Hyperlink" xfId="863" builtinId="8" hidden="1"/>
    <cellStyle name="Hyperlink" xfId="865" builtinId="8" hidden="1"/>
    <cellStyle name="Hyperlink" xfId="867" builtinId="8" hidden="1"/>
    <cellStyle name="Hyperlink" xfId="869" builtinId="8" hidden="1"/>
    <cellStyle name="Hyperlink" xfId="871" builtinId="8" hidden="1"/>
    <cellStyle name="Hyperlink" xfId="873" builtinId="8" hidden="1"/>
    <cellStyle name="Hyperlink" xfId="875" builtinId="8" hidden="1"/>
    <cellStyle name="Hyperlink" xfId="877" builtinId="8" hidden="1"/>
    <cellStyle name="Hyperlink" xfId="879" builtinId="8" hidden="1"/>
    <cellStyle name="Hyperlink" xfId="881" builtinId="8" hidden="1"/>
    <cellStyle name="Hyperlink" xfId="883" builtinId="8" hidden="1"/>
    <cellStyle name="Hyperlink" xfId="885" builtinId="8" hidden="1"/>
    <cellStyle name="Hyperlink" xfId="887" builtinId="8" hidden="1"/>
    <cellStyle name="Hyperlink" xfId="889" builtinId="8" hidden="1"/>
    <cellStyle name="Hyperlink" xfId="891" builtinId="8" hidden="1"/>
    <cellStyle name="Hyperlink" xfId="893" builtinId="8" hidden="1"/>
    <cellStyle name="Hyperlink" xfId="895" builtinId="8" hidden="1"/>
    <cellStyle name="Hyperlink" xfId="897" builtinId="8" hidden="1"/>
    <cellStyle name="Hyperlink" xfId="899" builtinId="8" hidden="1"/>
    <cellStyle name="Hyperlink" xfId="901" builtinId="8" hidden="1"/>
    <cellStyle name="Hyperlink" xfId="903" builtinId="8" hidden="1"/>
    <cellStyle name="Hyperlink" xfId="905" builtinId="8" hidden="1"/>
    <cellStyle name="Hyperlink" xfId="907" builtinId="8" hidden="1"/>
    <cellStyle name="Hyperlink" xfId="909" builtinId="8" hidden="1"/>
    <cellStyle name="Hyperlink" xfId="911" builtinId="8" hidden="1"/>
    <cellStyle name="Hyperlink" xfId="913" builtinId="8" hidden="1"/>
    <cellStyle name="Hyperlink" xfId="915" builtinId="8" hidden="1"/>
    <cellStyle name="Hyperlink" xfId="917" builtinId="8" hidden="1"/>
    <cellStyle name="Hyperlink" xfId="919" builtinId="8" hidden="1"/>
    <cellStyle name="Hyperlink" xfId="921" builtinId="8" hidden="1"/>
    <cellStyle name="Hyperlink" xfId="923" builtinId="8" hidden="1"/>
    <cellStyle name="Hyperlink" xfId="925" builtinId="8" hidden="1"/>
    <cellStyle name="Hyperlink" xfId="927" builtinId="8" hidden="1"/>
    <cellStyle name="Hyperlink" xfId="929" builtinId="8" hidden="1"/>
    <cellStyle name="Hyperlink" xfId="931" builtinId="8" hidden="1"/>
    <cellStyle name="Hyperlink" xfId="933" builtinId="8" hidden="1"/>
    <cellStyle name="Hyperlink" xfId="935" builtinId="8" hidden="1"/>
    <cellStyle name="Hyperlink" xfId="937" builtinId="8" hidden="1"/>
    <cellStyle name="Hyperlink" xfId="939" builtinId="8" hidden="1"/>
    <cellStyle name="Hyperlink" xfId="941" builtinId="8" hidden="1"/>
    <cellStyle name="Hyperlink" xfId="943" builtinId="8" hidden="1"/>
    <cellStyle name="Hyperlink" xfId="945" builtinId="8" hidden="1"/>
    <cellStyle name="Hyperlink" xfId="947" builtinId="8" hidden="1"/>
    <cellStyle name="Hyperlink" xfId="949" builtinId="8" hidden="1"/>
    <cellStyle name="Hyperlink" xfId="951" builtinId="8" hidden="1"/>
    <cellStyle name="Hyperlink" xfId="953" builtinId="8" hidden="1"/>
    <cellStyle name="Hyperlink" xfId="955" builtinId="8" hidden="1"/>
    <cellStyle name="Hyperlink" xfId="957" builtinId="8" hidden="1"/>
    <cellStyle name="Hyperlink" xfId="959" builtinId="8" hidden="1"/>
    <cellStyle name="Hyperlink" xfId="961" builtinId="8" hidden="1"/>
    <cellStyle name="Hyperlink" xfId="963" builtinId="8" hidden="1"/>
    <cellStyle name="Hyperlink" xfId="965" builtinId="8" hidden="1"/>
    <cellStyle name="Hyperlink" xfId="967" builtinId="8" hidden="1"/>
    <cellStyle name="Hyperlink" xfId="969" builtinId="8" hidden="1"/>
    <cellStyle name="Hyperlink" xfId="971" builtinId="8" hidden="1"/>
    <cellStyle name="Hyperlink" xfId="973" builtinId="8" hidden="1"/>
    <cellStyle name="Hyperlink" xfId="975" builtinId="8" hidden="1"/>
    <cellStyle name="Hyperlink" xfId="977" builtinId="8" hidden="1"/>
    <cellStyle name="Hyperlink" xfId="979" builtinId="8" hidden="1"/>
    <cellStyle name="Hyperlink" xfId="981" builtinId="8" hidden="1"/>
    <cellStyle name="Hyperlink" xfId="983" builtinId="8" hidden="1"/>
    <cellStyle name="Hyperlink" xfId="985" builtinId="8" hidden="1"/>
    <cellStyle name="Hyperlink" xfId="987" builtinId="8" hidden="1"/>
    <cellStyle name="Hyperlink" xfId="989" builtinId="8" hidden="1"/>
    <cellStyle name="Hyperlink" xfId="991" builtinId="8" hidden="1"/>
    <cellStyle name="Hyperlink" xfId="993" builtinId="8" hidden="1"/>
    <cellStyle name="Hyperlink" xfId="995" builtinId="8" hidden="1"/>
    <cellStyle name="Hyperlink" xfId="997" builtinId="8" hidden="1"/>
    <cellStyle name="Hyperlink" xfId="999" builtinId="8" hidden="1"/>
    <cellStyle name="Hyperlink" xfId="1001" builtinId="8" hidden="1"/>
    <cellStyle name="Hyperlink" xfId="1003" builtinId="8" hidden="1"/>
    <cellStyle name="Hyperlink" xfId="1005" builtinId="8" hidden="1"/>
    <cellStyle name="Hyperlink" xfId="1007" builtinId="8" hidden="1"/>
    <cellStyle name="Hyperlink" xfId="1009" builtinId="8" hidden="1"/>
    <cellStyle name="Hyperlink" xfId="1011" builtinId="8" hidden="1"/>
    <cellStyle name="Hyperlink" xfId="1013" builtinId="8" hidden="1"/>
    <cellStyle name="Hyperlink" xfId="1015" builtinId="8" hidden="1"/>
    <cellStyle name="Hyperlink" xfId="1017" builtinId="8" hidden="1"/>
    <cellStyle name="Hyperlink" xfId="1019" builtinId="8" hidden="1"/>
    <cellStyle name="Hyperlink" xfId="1021" builtinId="8" hidden="1"/>
    <cellStyle name="Hyperlink" xfId="1023" builtinId="8" hidden="1"/>
    <cellStyle name="Hyperlink" xfId="1025" builtinId="8" hidden="1"/>
    <cellStyle name="Hyperlink" xfId="1027" builtinId="8" hidden="1"/>
    <cellStyle name="Hyperlink" xfId="1029" builtinId="8" hidden="1"/>
    <cellStyle name="Hyperlink" xfId="1031" builtinId="8" hidden="1"/>
    <cellStyle name="Hyperlink" xfId="1033" builtinId="8" hidden="1"/>
    <cellStyle name="Hyperlink" xfId="1035" builtinId="8" hidden="1"/>
    <cellStyle name="Hyperlink" xfId="1037" builtinId="8" hidden="1"/>
    <cellStyle name="Hyperlink" xfId="1039" builtinId="8" hidden="1"/>
    <cellStyle name="Hyperlink" xfId="1041" builtinId="8" hidden="1"/>
    <cellStyle name="Hyperlink" xfId="1043" builtinId="8" hidden="1"/>
    <cellStyle name="Hyperlink" xfId="1045" builtinId="8" hidden="1"/>
    <cellStyle name="Hyperlink" xfId="1047" builtinId="8" hidden="1"/>
    <cellStyle name="Hyperlink" xfId="1049" builtinId="8" hidden="1"/>
    <cellStyle name="Hyperlink" xfId="1051" builtinId="8" hidden="1"/>
    <cellStyle name="Hyperlink" xfId="1053" builtinId="8" hidden="1"/>
    <cellStyle name="Hyperlink" xfId="1055" builtinId="8" hidden="1"/>
    <cellStyle name="Hyperlink" xfId="1057" builtinId="8" hidden="1"/>
    <cellStyle name="Hyperlink" xfId="1059" builtinId="8" hidden="1"/>
    <cellStyle name="Hyperlink" xfId="1061" builtinId="8" hidden="1"/>
    <cellStyle name="Hyperlink" xfId="1063" builtinId="8" hidden="1"/>
    <cellStyle name="Hyperlink" xfId="1065" builtinId="8" hidden="1"/>
    <cellStyle name="Hyperlink" xfId="1067" builtinId="8" hidden="1"/>
    <cellStyle name="Hyperlink" xfId="1069" builtinId="8" hidden="1"/>
    <cellStyle name="Hyperlink" xfId="1071" builtinId="8" hidden="1"/>
    <cellStyle name="Hyperlink" xfId="1073" builtinId="8" hidden="1"/>
    <cellStyle name="Hyperlink" xfId="1075" builtinId="8" hidden="1"/>
    <cellStyle name="Hyperlink" xfId="1077" builtinId="8" hidden="1"/>
    <cellStyle name="Hyperlink" xfId="1079" builtinId="8" hidden="1"/>
    <cellStyle name="Hyperlink" xfId="1081" builtinId="8" hidden="1"/>
    <cellStyle name="Hyperlink" xfId="1083" builtinId="8" hidden="1"/>
    <cellStyle name="Hyperlink" xfId="1085" builtinId="8" hidden="1"/>
    <cellStyle name="Hyperlink" xfId="1087" builtinId="8" hidden="1"/>
    <cellStyle name="Hyperlink" xfId="1089" builtinId="8" hidden="1"/>
    <cellStyle name="Hyperlink" xfId="1091" builtinId="8" hidden="1"/>
    <cellStyle name="Hyperlink" xfId="1093" builtinId="8" hidden="1"/>
    <cellStyle name="Hyperlink" xfId="1095" builtinId="8" hidden="1"/>
    <cellStyle name="Hyperlink" xfId="1097" builtinId="8" hidden="1"/>
    <cellStyle name="Hyperlink" xfId="1099" builtinId="8" hidden="1"/>
    <cellStyle name="Hyperlink" xfId="1101" builtinId="8" hidden="1"/>
    <cellStyle name="Hyperlink" xfId="1103" builtinId="8" hidden="1"/>
    <cellStyle name="Hyperlink" xfId="1105" builtinId="8" hidden="1"/>
    <cellStyle name="Hyperlink" xfId="1107" builtinId="8" hidden="1"/>
    <cellStyle name="Hyperlink" xfId="1109" builtinId="8" hidden="1"/>
    <cellStyle name="Hyperlink" xfId="1111" builtinId="8" hidden="1"/>
    <cellStyle name="Hyperlink" xfId="1113" builtinId="8" hidden="1"/>
    <cellStyle name="Hyperlink" xfId="1115" builtinId="8" hidden="1"/>
    <cellStyle name="Hyperlink" xfId="1117" builtinId="8" hidden="1"/>
    <cellStyle name="Hyperlink" xfId="1119" builtinId="8" hidden="1"/>
    <cellStyle name="Hyperlink" xfId="1121" builtinId="8" hidden="1"/>
    <cellStyle name="Hyperlink" xfId="1123" builtinId="8" hidden="1"/>
    <cellStyle name="Hyperlink" xfId="1125" builtinId="8" hidden="1"/>
    <cellStyle name="Hyperlink" xfId="1127" builtinId="8" hidden="1"/>
    <cellStyle name="Hyperlink" xfId="1129" builtinId="8" hidden="1"/>
    <cellStyle name="Hyperlink" xfId="1131" builtinId="8" hidden="1"/>
    <cellStyle name="Hyperlink" xfId="1133" builtinId="8" hidden="1"/>
    <cellStyle name="Hyperlink" xfId="1135" builtinId="8" hidden="1"/>
    <cellStyle name="Hyperlink" xfId="1137" builtinId="8" hidden="1"/>
    <cellStyle name="Hyperlink" xfId="1139" builtinId="8" hidden="1"/>
    <cellStyle name="Hyperlink" xfId="1141" builtinId="8" hidden="1"/>
    <cellStyle name="Hyperlink" xfId="1143" builtinId="8" hidden="1"/>
    <cellStyle name="Hyperlink" xfId="1145" builtinId="8" hidden="1"/>
    <cellStyle name="Hyperlink" xfId="1147" builtinId="8" hidden="1"/>
    <cellStyle name="Hyperlink" xfId="1149" builtinId="8" hidden="1"/>
    <cellStyle name="Hyperlink" xfId="1151" builtinId="8" hidden="1"/>
    <cellStyle name="Hyperlink" xfId="1153" builtinId="8" hidden="1"/>
    <cellStyle name="Hyperlink" xfId="1155" builtinId="8" hidden="1"/>
    <cellStyle name="Hyperlink" xfId="1157" builtinId="8" hidden="1"/>
    <cellStyle name="Hyperlink" xfId="1159" builtinId="8" hidden="1"/>
    <cellStyle name="Hyperlink" xfId="1161" builtinId="8" hidden="1"/>
    <cellStyle name="Hyperlink" xfId="1163" builtinId="8" hidden="1"/>
    <cellStyle name="Hyperlink" xfId="1165" builtinId="8" hidden="1"/>
    <cellStyle name="Hyperlink" xfId="1167" builtinId="8" hidden="1"/>
    <cellStyle name="Hyperlink" xfId="1169" builtinId="8" hidden="1"/>
    <cellStyle name="Hyperlink" xfId="1171" builtinId="8" hidden="1"/>
    <cellStyle name="Hyperlink" xfId="1173" builtinId="8" hidden="1"/>
    <cellStyle name="Hyperlink" xfId="1175" builtinId="8" hidden="1"/>
    <cellStyle name="Hyperlink" xfId="1177" builtinId="8" hidden="1"/>
    <cellStyle name="Hyperlink" xfId="1179" builtinId="8" hidden="1"/>
    <cellStyle name="Hyperlink" xfId="1181" builtinId="8" hidden="1"/>
    <cellStyle name="Hyperlink" xfId="1183" builtinId="8" hidden="1"/>
    <cellStyle name="Hyperlink" xfId="1185" builtinId="8" hidden="1"/>
    <cellStyle name="Hyperlink" xfId="1187" builtinId="8" hidden="1"/>
    <cellStyle name="Hyperlink" xfId="1189" builtinId="8" hidden="1"/>
    <cellStyle name="Hyperlink" xfId="1191" builtinId="8" hidden="1"/>
    <cellStyle name="Hyperlink" xfId="1193" builtinId="8" hidden="1"/>
    <cellStyle name="Hyperlink" xfId="1195" builtinId="8" hidden="1"/>
    <cellStyle name="Hyperlink" xfId="1197" builtinId="8" hidden="1"/>
    <cellStyle name="Hyperlink" xfId="1199" builtinId="8" hidden="1"/>
    <cellStyle name="Hyperlink" xfId="1201" builtinId="8" hidden="1"/>
    <cellStyle name="Hyperlink" xfId="1203" builtinId="8" hidden="1"/>
    <cellStyle name="Hyperlink" xfId="1205" builtinId="8" hidden="1"/>
    <cellStyle name="Hyperlink" xfId="1207" builtinId="8" hidden="1"/>
    <cellStyle name="Hyperlink" xfId="1209" builtinId="8" hidden="1"/>
    <cellStyle name="Hyperlink" xfId="1211" builtinId="8" hidden="1"/>
    <cellStyle name="Hyperlink" xfId="1213" builtinId="8" hidden="1"/>
    <cellStyle name="Hyperlink" xfId="1215" builtinId="8" hidden="1"/>
    <cellStyle name="Hyperlink" xfId="1217" builtinId="8" hidden="1"/>
    <cellStyle name="Hyperlink" xfId="1219" builtinId="8" hidden="1"/>
    <cellStyle name="Hyperlink" xfId="1221" builtinId="8" hidden="1"/>
    <cellStyle name="Hyperlink" xfId="1223" builtinId="8" hidden="1"/>
    <cellStyle name="Hyperlink" xfId="1225" builtinId="8" hidden="1"/>
    <cellStyle name="Hyperlink" xfId="1227" builtinId="8" hidden="1"/>
    <cellStyle name="Hyperlink" xfId="1229" builtinId="8" hidden="1"/>
    <cellStyle name="Hyperlink" xfId="1231" builtinId="8" hidden="1"/>
    <cellStyle name="Hyperlink" xfId="1233" builtinId="8" hidden="1"/>
    <cellStyle name="Hyperlink" xfId="1235" builtinId="8" hidden="1"/>
    <cellStyle name="Hyperlink" xfId="1237" builtinId="8" hidden="1"/>
    <cellStyle name="Hyperlink" xfId="1239" builtinId="8" hidden="1"/>
    <cellStyle name="Hyperlink" xfId="1241" builtinId="8" hidden="1"/>
    <cellStyle name="Hyperlink" xfId="1243" builtinId="8" hidden="1"/>
    <cellStyle name="Hyperlink" xfId="1245" builtinId="8" hidden="1"/>
    <cellStyle name="Hyperlink" xfId="1247" builtinId="8" hidden="1"/>
    <cellStyle name="Hyperlink" xfId="1249" builtinId="8" hidden="1"/>
    <cellStyle name="Hyperlink" xfId="1251" builtinId="8" hidden="1"/>
    <cellStyle name="Hyperlink" xfId="1253" builtinId="8" hidden="1"/>
    <cellStyle name="Hyperlink" xfId="1255" builtinId="8" hidden="1"/>
    <cellStyle name="Hyperlink" xfId="1257" builtinId="8" hidden="1"/>
    <cellStyle name="Hyperlink" xfId="1259" builtinId="8" hidden="1"/>
    <cellStyle name="Hyperlink" xfId="1261" builtinId="8" hidden="1"/>
    <cellStyle name="Hyperlink" xfId="1263" builtinId="8" hidden="1"/>
    <cellStyle name="Hyperlink" xfId="1265" builtinId="8" hidden="1"/>
    <cellStyle name="Hyperlink" xfId="1267" builtinId="8" hidden="1"/>
    <cellStyle name="Hyperlink" xfId="1269" builtinId="8" hidden="1"/>
    <cellStyle name="Hyperlink" xfId="1271" builtinId="8" hidden="1"/>
    <cellStyle name="Hyperlink" xfId="1273" builtinId="8" hidden="1"/>
    <cellStyle name="Hyperlink" xfId="1275" builtinId="8" hidden="1"/>
    <cellStyle name="Hyperlink" xfId="1277" builtinId="8" hidden="1"/>
    <cellStyle name="Hyperlink" xfId="1279" builtinId="8" hidden="1"/>
    <cellStyle name="Hyperlink" xfId="1281" builtinId="8" hidden="1"/>
    <cellStyle name="Hyperlink" xfId="1283" builtinId="8" hidden="1"/>
    <cellStyle name="Hyperlink" xfId="1285" builtinId="8" hidden="1"/>
    <cellStyle name="Hyperlink" xfId="1287" builtinId="8" hidden="1"/>
    <cellStyle name="Hyperlink" xfId="1289" builtinId="8" hidden="1"/>
    <cellStyle name="Hyperlink" xfId="1291" builtinId="8" hidden="1"/>
    <cellStyle name="Hyperlink" xfId="1293" builtinId="8" hidden="1"/>
    <cellStyle name="Hyperlink" xfId="1295" builtinId="8" hidden="1"/>
    <cellStyle name="Hyperlink" xfId="1297" builtinId="8" hidden="1"/>
    <cellStyle name="Hyperlink" xfId="1299" builtinId="8" hidden="1"/>
    <cellStyle name="Hyperlink" xfId="1301" builtinId="8" hidden="1"/>
    <cellStyle name="Hyperlink" xfId="1303" builtinId="8" hidden="1"/>
    <cellStyle name="Hyperlink" xfId="1305" builtinId="8" hidden="1"/>
    <cellStyle name="Hyperlink" xfId="1307" builtinId="8" hidden="1"/>
    <cellStyle name="Hyperlink" xfId="1309" builtinId="8" hidden="1"/>
    <cellStyle name="Hyperlink" xfId="1311" builtinId="8" hidden="1"/>
    <cellStyle name="Hyperlink" xfId="1313" builtinId="8" hidden="1"/>
    <cellStyle name="Hyperlink" xfId="1315" builtinId="8" hidden="1"/>
    <cellStyle name="Hyperlink" xfId="1317" builtinId="8" hidden="1"/>
    <cellStyle name="Hyperlink" xfId="1319" builtinId="8" hidden="1"/>
    <cellStyle name="Hyperlink" xfId="1321" builtinId="8" hidden="1"/>
    <cellStyle name="Hyperlink" xfId="1323" builtinId="8" hidden="1"/>
    <cellStyle name="Hyperlink" xfId="1325" builtinId="8" hidden="1"/>
    <cellStyle name="Hyperlink" xfId="1327" builtinId="8" hidden="1"/>
    <cellStyle name="Hyperlink" xfId="1329" builtinId="8" hidden="1"/>
    <cellStyle name="Hyperlink" xfId="1331" builtinId="8" hidden="1"/>
    <cellStyle name="Hyperlink" xfId="1333" builtinId="8" hidden="1"/>
    <cellStyle name="Hyperlink" xfId="1335" builtinId="8" hidden="1"/>
    <cellStyle name="Hyperlink" xfId="1337" builtinId="8" hidden="1"/>
    <cellStyle name="Hyperlink" xfId="1339" builtinId="8" hidden="1"/>
    <cellStyle name="Hyperlink" xfId="1341" builtinId="8" hidden="1"/>
    <cellStyle name="Hyperlink" xfId="1343" builtinId="8" hidden="1"/>
    <cellStyle name="Hyperlink" xfId="1345" builtinId="8" hidden="1"/>
    <cellStyle name="Hyperlink" xfId="1347" builtinId="8" hidden="1"/>
    <cellStyle name="Hyperlink" xfId="1349" builtinId="8" hidden="1"/>
    <cellStyle name="Hyperlink" xfId="1351" builtinId="8" hidden="1"/>
    <cellStyle name="Hyperlink" xfId="1353" builtinId="8" hidden="1"/>
    <cellStyle name="Hyperlink" xfId="1355" builtinId="8" hidden="1"/>
    <cellStyle name="Hyperlink" xfId="1357" builtinId="8" hidden="1"/>
    <cellStyle name="Hyperlink" xfId="1359" builtinId="8" hidden="1"/>
    <cellStyle name="Hyperlink" xfId="1361" builtinId="8" hidden="1"/>
    <cellStyle name="Hyperlink" xfId="1363" builtinId="8" hidden="1"/>
    <cellStyle name="Hyperlink" xfId="1365" builtinId="8" hidden="1"/>
    <cellStyle name="Hyperlink" xfId="1367" builtinId="8" hidden="1"/>
    <cellStyle name="Hyperlink" xfId="1369" builtinId="8" hidden="1"/>
    <cellStyle name="Hyperlink" xfId="1371" builtinId="8" hidden="1"/>
    <cellStyle name="Hyperlink" xfId="1373" builtinId="8" hidden="1"/>
    <cellStyle name="Hyperlink" xfId="1375" builtinId="8" hidden="1"/>
    <cellStyle name="Hyperlink" xfId="1377" builtinId="8" hidden="1"/>
    <cellStyle name="Hyperlink" xfId="1379" builtinId="8" hidden="1"/>
    <cellStyle name="Hyperlink" xfId="1381" builtinId="8" hidden="1"/>
    <cellStyle name="Hyperlink" xfId="1383" builtinId="8" hidden="1"/>
    <cellStyle name="Hyperlink" xfId="1385" builtinId="8" hidden="1"/>
    <cellStyle name="Hyperlink" xfId="1387" builtinId="8" hidden="1"/>
    <cellStyle name="Hyperlink" xfId="1389" builtinId="8" hidden="1"/>
    <cellStyle name="Hyperlink" xfId="1391" builtinId="8" hidden="1"/>
    <cellStyle name="Hyperlink" xfId="1393" builtinId="8" hidden="1"/>
    <cellStyle name="Hyperlink" xfId="1395" builtinId="8" hidden="1"/>
    <cellStyle name="Hyperlink" xfId="1397" builtinId="8" hidden="1"/>
    <cellStyle name="Hyperlink" xfId="1399" builtinId="8" hidden="1"/>
    <cellStyle name="Hyperlink" xfId="1401" builtinId="8" hidden="1"/>
    <cellStyle name="Hyperlink" xfId="1403" builtinId="8" hidden="1"/>
    <cellStyle name="Hyperlink" xfId="1405" builtinId="8" hidden="1"/>
    <cellStyle name="Hyperlink" xfId="1407" builtinId="8" hidden="1"/>
    <cellStyle name="Hyperlink" xfId="1409" builtinId="8" hidden="1"/>
    <cellStyle name="Hyperlink" xfId="1411" builtinId="8" hidden="1"/>
    <cellStyle name="Hyperlink" xfId="1413" builtinId="8" hidden="1"/>
    <cellStyle name="Hyperlink" xfId="1415" builtinId="8" hidden="1"/>
    <cellStyle name="Hyperlink" xfId="1417" builtinId="8" hidden="1"/>
    <cellStyle name="Hyperlink" xfId="1419" builtinId="8" hidden="1"/>
    <cellStyle name="Hyperlink" xfId="1421" builtinId="8" hidden="1"/>
    <cellStyle name="Hyperlink" xfId="1423" builtinId="8" hidden="1"/>
    <cellStyle name="Hyperlink" xfId="1425" builtinId="8" hidden="1"/>
    <cellStyle name="Hyperlink" xfId="1427" builtinId="8" hidden="1"/>
    <cellStyle name="Hyperlink" xfId="1429" builtinId="8" hidden="1"/>
    <cellStyle name="Hyperlink" xfId="1431" builtinId="8" hidden="1"/>
    <cellStyle name="Hyperlink" xfId="1433" builtinId="8" hidden="1"/>
    <cellStyle name="Hyperlink" xfId="1435" builtinId="8" hidden="1"/>
    <cellStyle name="Hyperlink" xfId="1437" builtinId="8" hidden="1"/>
    <cellStyle name="Hyperlink" xfId="1439" builtinId="8" hidden="1"/>
    <cellStyle name="Hyperlink" xfId="1441" builtinId="8" hidden="1"/>
    <cellStyle name="Hyperlink" xfId="1443" builtinId="8" hidden="1"/>
    <cellStyle name="Hyperlink" xfId="1445" builtinId="8" hidden="1"/>
    <cellStyle name="Hyperlink" xfId="1447" builtinId="8" hidden="1"/>
    <cellStyle name="Hyperlink" xfId="1449" builtinId="8" hidden="1"/>
    <cellStyle name="Hyperlink" xfId="1451" builtinId="8" hidden="1"/>
    <cellStyle name="Hyperlink" xfId="1453" builtinId="8" hidden="1"/>
    <cellStyle name="Hyperlink" xfId="1455" builtinId="8" hidden="1"/>
    <cellStyle name="Hyperlink" xfId="1457" builtinId="8" hidden="1"/>
    <cellStyle name="Hyperlink" xfId="1459" builtinId="8" hidden="1"/>
    <cellStyle name="Hyperlink" xfId="1461" builtinId="8" hidden="1"/>
    <cellStyle name="Hyperlink" xfId="1463" builtinId="8" hidden="1"/>
    <cellStyle name="Normal" xfId="0" builtinId="0"/>
  </cellStyles>
  <dxfs count="0"/>
  <tableStyles count="0" defaultTableStyle="TableStyleMedium9" defaultPivotStyle="PivotStyleMedium4"/>
</styleSheet>
</file>

<file path=xl/_rels/workbook.xml.rels><?xml version="1.0" encoding="UTF-8" standalone="yes"?>
<Relationships xmlns="http://schemas.openxmlformats.org/package/2006/relationships"><Relationship Id="rId11" Type="http://schemas.openxmlformats.org/officeDocument/2006/relationships/styles" Target="styles.xml"/><Relationship Id="rId12" Type="http://schemas.openxmlformats.org/officeDocument/2006/relationships/sharedStrings" Target="sharedStrings.xml"/><Relationship Id="rId13"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theme" Target="theme/theme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2"/>
          <c:order val="0"/>
          <c:tx>
            <c:strRef>
              <c:f>'ST-3 Component'!$N$40</c:f>
              <c:strCache>
                <c:ptCount val="1"/>
                <c:pt idx="0">
                  <c:v>UP</c:v>
                </c:pt>
              </c:strCache>
            </c:strRef>
          </c:tx>
          <c:spPr>
            <a:solidFill>
              <a:schemeClr val="bg1"/>
            </a:solidFill>
            <a:ln>
              <a:solidFill>
                <a:srgbClr val="000000"/>
              </a:solidFill>
            </a:ln>
          </c:spPr>
          <c:invertIfNegative val="0"/>
          <c:cat>
            <c:strRef>
              <c:f>'ST-3 Component'!$K$41:$K$47</c:f>
              <c:strCache>
                <c:ptCount val="7"/>
                <c:pt idx="0">
                  <c:v>Nucleus</c:v>
                </c:pt>
                <c:pt idx="1">
                  <c:v>Mitochondrion</c:v>
                </c:pt>
                <c:pt idx="2">
                  <c:v>Endoplasmic Reticulum</c:v>
                </c:pt>
                <c:pt idx="3">
                  <c:v>Vacuole</c:v>
                </c:pt>
                <c:pt idx="4">
                  <c:v>Golgi Apparatus</c:v>
                </c:pt>
                <c:pt idx="5">
                  <c:v>Cytoskeleton</c:v>
                </c:pt>
                <c:pt idx="6">
                  <c:v>Peroxisome</c:v>
                </c:pt>
              </c:strCache>
            </c:strRef>
          </c:cat>
          <c:val>
            <c:numRef>
              <c:f>'ST-3 Component'!$O$41:$O$47</c:f>
              <c:numCache>
                <c:formatCode>0.0</c:formatCode>
                <c:ptCount val="7"/>
                <c:pt idx="0">
                  <c:v>25.33333333333333</c:v>
                </c:pt>
                <c:pt idx="1">
                  <c:v>17.33333333333333</c:v>
                </c:pt>
                <c:pt idx="2">
                  <c:v>12.66666666666667</c:v>
                </c:pt>
                <c:pt idx="3">
                  <c:v>9.333333333333333</c:v>
                </c:pt>
                <c:pt idx="4">
                  <c:v>7.0</c:v>
                </c:pt>
                <c:pt idx="5">
                  <c:v>3.333333333333333</c:v>
                </c:pt>
                <c:pt idx="6">
                  <c:v>2.0</c:v>
                </c:pt>
              </c:numCache>
            </c:numRef>
          </c:val>
        </c:ser>
        <c:ser>
          <c:idx val="4"/>
          <c:order val="1"/>
          <c:tx>
            <c:strRef>
              <c:f>'ST-3 Component'!$P$40</c:f>
              <c:strCache>
                <c:ptCount val="1"/>
                <c:pt idx="0">
                  <c:v>DOWN</c:v>
                </c:pt>
              </c:strCache>
            </c:strRef>
          </c:tx>
          <c:spPr>
            <a:solidFill>
              <a:schemeClr val="tx1"/>
            </a:solidFill>
            <a:ln>
              <a:solidFill>
                <a:srgbClr val="000000"/>
              </a:solidFill>
            </a:ln>
          </c:spPr>
          <c:invertIfNegative val="0"/>
          <c:cat>
            <c:strRef>
              <c:f>'ST-3 Component'!$K$41:$K$47</c:f>
              <c:strCache>
                <c:ptCount val="7"/>
                <c:pt idx="0">
                  <c:v>Nucleus</c:v>
                </c:pt>
                <c:pt idx="1">
                  <c:v>Mitochondrion</c:v>
                </c:pt>
                <c:pt idx="2">
                  <c:v>Endoplasmic Reticulum</c:v>
                </c:pt>
                <c:pt idx="3">
                  <c:v>Vacuole</c:v>
                </c:pt>
                <c:pt idx="4">
                  <c:v>Golgi Apparatus</c:v>
                </c:pt>
                <c:pt idx="5">
                  <c:v>Cytoskeleton</c:v>
                </c:pt>
                <c:pt idx="6">
                  <c:v>Peroxisome</c:v>
                </c:pt>
              </c:strCache>
            </c:strRef>
          </c:cat>
          <c:val>
            <c:numRef>
              <c:f>'ST-3 Component'!$Q$41:$Q$47</c:f>
              <c:numCache>
                <c:formatCode>0.0</c:formatCode>
                <c:ptCount val="7"/>
                <c:pt idx="0">
                  <c:v>32.30769230769231</c:v>
                </c:pt>
                <c:pt idx="1">
                  <c:v>10.76923076923077</c:v>
                </c:pt>
                <c:pt idx="2">
                  <c:v>6.153846153846153</c:v>
                </c:pt>
                <c:pt idx="3">
                  <c:v>10.76923076923077</c:v>
                </c:pt>
                <c:pt idx="4">
                  <c:v>3.076923076923077</c:v>
                </c:pt>
                <c:pt idx="5">
                  <c:v>3.076923076923077</c:v>
                </c:pt>
                <c:pt idx="6">
                  <c:v>3.076923076923077</c:v>
                </c:pt>
              </c:numCache>
            </c:numRef>
          </c:val>
        </c:ser>
        <c:dLbls>
          <c:showLegendKey val="0"/>
          <c:showVal val="0"/>
          <c:showCatName val="0"/>
          <c:showSerName val="0"/>
          <c:showPercent val="0"/>
          <c:showBubbleSize val="0"/>
        </c:dLbls>
        <c:gapWidth val="150"/>
        <c:axId val="2132319912"/>
        <c:axId val="2132327016"/>
      </c:barChart>
      <c:catAx>
        <c:axId val="2132319912"/>
        <c:scaling>
          <c:orientation val="minMax"/>
        </c:scaling>
        <c:delete val="0"/>
        <c:axPos val="b"/>
        <c:title>
          <c:tx>
            <c:rich>
              <a:bodyPr/>
              <a:lstStyle/>
              <a:p>
                <a:pPr>
                  <a:defRPr/>
                </a:pPr>
                <a:r>
                  <a:rPr lang="en-US"/>
                  <a:t>Cellular</a:t>
                </a:r>
                <a:r>
                  <a:rPr lang="en-US" baseline="0"/>
                  <a:t> Component</a:t>
                </a:r>
                <a:endParaRPr lang="en-US"/>
              </a:p>
            </c:rich>
          </c:tx>
          <c:layout/>
          <c:overlay val="0"/>
        </c:title>
        <c:numFmt formatCode="General" sourceLinked="1"/>
        <c:majorTickMark val="out"/>
        <c:minorTickMark val="none"/>
        <c:tickLblPos val="nextTo"/>
        <c:crossAx val="2132327016"/>
        <c:crosses val="autoZero"/>
        <c:auto val="1"/>
        <c:lblAlgn val="ctr"/>
        <c:lblOffset val="100"/>
        <c:noMultiLvlLbl val="0"/>
      </c:catAx>
      <c:valAx>
        <c:axId val="2132327016"/>
        <c:scaling>
          <c:orientation val="minMax"/>
          <c:max val="40.0"/>
        </c:scaling>
        <c:delete val="0"/>
        <c:axPos val="l"/>
        <c:title>
          <c:tx>
            <c:rich>
              <a:bodyPr rot="-5400000" vert="horz"/>
              <a:lstStyle/>
              <a:p>
                <a:pPr>
                  <a:defRPr/>
                </a:pPr>
                <a:r>
                  <a:rPr lang="en-US"/>
                  <a:t>Percentage of genes</a:t>
                </a:r>
              </a:p>
            </c:rich>
          </c:tx>
          <c:layout/>
          <c:overlay val="0"/>
        </c:title>
        <c:numFmt formatCode="0.0" sourceLinked="1"/>
        <c:majorTickMark val="out"/>
        <c:minorTickMark val="none"/>
        <c:tickLblPos val="nextTo"/>
        <c:crossAx val="2132319912"/>
        <c:crosses val="autoZero"/>
        <c:crossBetween val="between"/>
        <c:majorUnit val="5.0"/>
      </c:valAx>
      <c:spPr>
        <a:effectLst/>
      </c:spPr>
    </c:plotArea>
    <c:legend>
      <c:legendPos val="r"/>
      <c:layout/>
      <c:overlay val="0"/>
    </c:legend>
    <c:plotVisOnly val="1"/>
    <c:dispBlanksAs val="gap"/>
    <c:showDLblsOverMax val="0"/>
  </c:chart>
  <c:printSettings>
    <c:headerFooter/>
    <c:pageMargins b="1.0" l="0.75" r="0.75" t="1.0"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autoTitleDeleted val="0"/>
    <c:plotArea>
      <c:layout/>
      <c:barChart>
        <c:barDir val="col"/>
        <c:grouping val="clustered"/>
        <c:varyColors val="0"/>
        <c:ser>
          <c:idx val="2"/>
          <c:order val="0"/>
          <c:tx>
            <c:strRef>
              <c:f>'ST-3 Process'!$Q$23</c:f>
              <c:strCache>
                <c:ptCount val="1"/>
                <c:pt idx="0">
                  <c:v>UP</c:v>
                </c:pt>
              </c:strCache>
            </c:strRef>
          </c:tx>
          <c:spPr>
            <a:solidFill>
              <a:schemeClr val="bg1"/>
            </a:solidFill>
            <a:ln>
              <a:solidFill>
                <a:srgbClr val="000000"/>
              </a:solidFill>
            </a:ln>
          </c:spPr>
          <c:invertIfNegative val="0"/>
          <c:cat>
            <c:strRef>
              <c:f>'ST-3 Process'!$N$24:$N$35</c:f>
              <c:strCache>
                <c:ptCount val="12"/>
                <c:pt idx="0">
                  <c:v>Protein Complex Biogenesis</c:v>
                </c:pt>
                <c:pt idx="1">
                  <c:v>Regulation of cell cycle</c:v>
                </c:pt>
                <c:pt idx="2">
                  <c:v>Transcription Pol II</c:v>
                </c:pt>
                <c:pt idx="3">
                  <c:v>Carbohydrate metabolism</c:v>
                </c:pt>
                <c:pt idx="4">
                  <c:v>Lipid metabolism</c:v>
                </c:pt>
                <c:pt idx="5">
                  <c:v>Golgi transport</c:v>
                </c:pt>
                <c:pt idx="6">
                  <c:v>Cellular ion homeostasis</c:v>
                </c:pt>
                <c:pt idx="7">
                  <c:v>Cytoskeleton organization</c:v>
                </c:pt>
                <c:pt idx="8">
                  <c:v>Protein glycosylation</c:v>
                </c:pt>
                <c:pt idx="9">
                  <c:v>Protein folding</c:v>
                </c:pt>
                <c:pt idx="10">
                  <c:v>Peroxisome organization</c:v>
                </c:pt>
                <c:pt idx="11">
                  <c:v>Mitochondrial organization</c:v>
                </c:pt>
              </c:strCache>
            </c:strRef>
          </c:cat>
          <c:val>
            <c:numRef>
              <c:f>'ST-3 Process'!$R$24:$R$35</c:f>
              <c:numCache>
                <c:formatCode>0.0</c:formatCode>
                <c:ptCount val="12"/>
                <c:pt idx="0">
                  <c:v>5.333333333333332</c:v>
                </c:pt>
                <c:pt idx="1">
                  <c:v>5.333333333333332</c:v>
                </c:pt>
                <c:pt idx="2">
                  <c:v>5.666666666666667</c:v>
                </c:pt>
                <c:pt idx="3">
                  <c:v>5.0</c:v>
                </c:pt>
                <c:pt idx="4">
                  <c:v>5.333333333333332</c:v>
                </c:pt>
                <c:pt idx="5">
                  <c:v>4.333333333333332</c:v>
                </c:pt>
                <c:pt idx="6">
                  <c:v>4.333333333333332</c:v>
                </c:pt>
                <c:pt idx="7">
                  <c:v>2.333333333333333</c:v>
                </c:pt>
                <c:pt idx="8">
                  <c:v>3.0</c:v>
                </c:pt>
                <c:pt idx="9">
                  <c:v>1.666666666666667</c:v>
                </c:pt>
                <c:pt idx="10">
                  <c:v>1.666666666666667</c:v>
                </c:pt>
                <c:pt idx="11">
                  <c:v>3.333333333333333</c:v>
                </c:pt>
              </c:numCache>
            </c:numRef>
          </c:val>
        </c:ser>
        <c:ser>
          <c:idx val="4"/>
          <c:order val="1"/>
          <c:tx>
            <c:strRef>
              <c:f>'ST-3 Process'!$S$23</c:f>
              <c:strCache>
                <c:ptCount val="1"/>
                <c:pt idx="0">
                  <c:v>DOWN</c:v>
                </c:pt>
              </c:strCache>
            </c:strRef>
          </c:tx>
          <c:spPr>
            <a:solidFill>
              <a:schemeClr val="tx1"/>
            </a:solidFill>
            <a:ln>
              <a:solidFill>
                <a:schemeClr val="tx1"/>
              </a:solidFill>
            </a:ln>
          </c:spPr>
          <c:invertIfNegative val="0"/>
          <c:cat>
            <c:strRef>
              <c:f>'ST-3 Process'!$N$24:$N$35</c:f>
              <c:strCache>
                <c:ptCount val="12"/>
                <c:pt idx="0">
                  <c:v>Protein Complex Biogenesis</c:v>
                </c:pt>
                <c:pt idx="1">
                  <c:v>Regulation of cell cycle</c:v>
                </c:pt>
                <c:pt idx="2">
                  <c:v>Transcription Pol II</c:v>
                </c:pt>
                <c:pt idx="3">
                  <c:v>Carbohydrate metabolism</c:v>
                </c:pt>
                <c:pt idx="4">
                  <c:v>Lipid metabolism</c:v>
                </c:pt>
                <c:pt idx="5">
                  <c:v>Golgi transport</c:v>
                </c:pt>
                <c:pt idx="6">
                  <c:v>Cellular ion homeostasis</c:v>
                </c:pt>
                <c:pt idx="7">
                  <c:v>Cytoskeleton organization</c:v>
                </c:pt>
                <c:pt idx="8">
                  <c:v>Protein glycosylation</c:v>
                </c:pt>
                <c:pt idx="9">
                  <c:v>Protein folding</c:v>
                </c:pt>
                <c:pt idx="10">
                  <c:v>Peroxisome organization</c:v>
                </c:pt>
                <c:pt idx="11">
                  <c:v>Mitochondrial organization</c:v>
                </c:pt>
              </c:strCache>
            </c:strRef>
          </c:cat>
          <c:val>
            <c:numRef>
              <c:f>'ST-3 Process'!$T$24:$T$35</c:f>
              <c:numCache>
                <c:formatCode>0.0</c:formatCode>
                <c:ptCount val="12"/>
                <c:pt idx="0">
                  <c:v>6.153846153846153</c:v>
                </c:pt>
                <c:pt idx="1">
                  <c:v>4.615384615384615</c:v>
                </c:pt>
                <c:pt idx="2">
                  <c:v>3.076923076923077</c:v>
                </c:pt>
                <c:pt idx="3">
                  <c:v>3.076923076923077</c:v>
                </c:pt>
                <c:pt idx="4">
                  <c:v>1.538461538461538</c:v>
                </c:pt>
                <c:pt idx="5">
                  <c:v>3.076923076923077</c:v>
                </c:pt>
                <c:pt idx="6">
                  <c:v>0.0</c:v>
                </c:pt>
                <c:pt idx="7">
                  <c:v>7.692307692307692</c:v>
                </c:pt>
                <c:pt idx="8">
                  <c:v>0.0</c:v>
                </c:pt>
                <c:pt idx="9">
                  <c:v>3.076923076923077</c:v>
                </c:pt>
                <c:pt idx="10">
                  <c:v>0.0</c:v>
                </c:pt>
                <c:pt idx="11">
                  <c:v>3.076923076923077</c:v>
                </c:pt>
              </c:numCache>
            </c:numRef>
          </c:val>
        </c:ser>
        <c:dLbls>
          <c:showLegendKey val="0"/>
          <c:showVal val="0"/>
          <c:showCatName val="0"/>
          <c:showSerName val="0"/>
          <c:showPercent val="0"/>
          <c:showBubbleSize val="0"/>
        </c:dLbls>
        <c:gapWidth val="150"/>
        <c:axId val="2089953512"/>
        <c:axId val="2089947720"/>
      </c:barChart>
      <c:catAx>
        <c:axId val="2089953512"/>
        <c:scaling>
          <c:orientation val="minMax"/>
        </c:scaling>
        <c:delete val="0"/>
        <c:axPos val="b"/>
        <c:title>
          <c:tx>
            <c:rich>
              <a:bodyPr/>
              <a:lstStyle/>
              <a:p>
                <a:pPr>
                  <a:defRPr/>
                </a:pPr>
                <a:r>
                  <a:rPr lang="en-US"/>
                  <a:t>GO Biological</a:t>
                </a:r>
                <a:r>
                  <a:rPr lang="en-US" baseline="0"/>
                  <a:t> Process</a:t>
                </a:r>
                <a:endParaRPr lang="en-US"/>
              </a:p>
            </c:rich>
          </c:tx>
          <c:overlay val="0"/>
        </c:title>
        <c:numFmt formatCode="General" sourceLinked="1"/>
        <c:majorTickMark val="out"/>
        <c:minorTickMark val="none"/>
        <c:tickLblPos val="nextTo"/>
        <c:crossAx val="2089947720"/>
        <c:crosses val="autoZero"/>
        <c:auto val="1"/>
        <c:lblAlgn val="ctr"/>
        <c:lblOffset val="100"/>
        <c:noMultiLvlLbl val="0"/>
      </c:catAx>
      <c:valAx>
        <c:axId val="2089947720"/>
        <c:scaling>
          <c:orientation val="minMax"/>
        </c:scaling>
        <c:delete val="0"/>
        <c:axPos val="l"/>
        <c:title>
          <c:tx>
            <c:rich>
              <a:bodyPr rot="-5400000" vert="horz"/>
              <a:lstStyle/>
              <a:p>
                <a:pPr>
                  <a:defRPr/>
                </a:pPr>
                <a:r>
                  <a:rPr lang="en-US"/>
                  <a:t>Percentage of genes</a:t>
                </a:r>
              </a:p>
            </c:rich>
          </c:tx>
          <c:overlay val="0"/>
        </c:title>
        <c:numFmt formatCode="0.0" sourceLinked="1"/>
        <c:majorTickMark val="out"/>
        <c:minorTickMark val="none"/>
        <c:tickLblPos val="nextTo"/>
        <c:crossAx val="2089953512"/>
        <c:crosses val="autoZero"/>
        <c:crossBetween val="between"/>
      </c:valAx>
    </c:plotArea>
    <c:legend>
      <c:legendPos val="r"/>
      <c:overlay val="0"/>
    </c:legend>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2.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 Id="rId2" Type="http://schemas.openxmlformats.org/officeDocument/2006/relationships/image" Target="../media/image3.png"/></Relationships>
</file>

<file path=xl/drawings/_rels/drawing4.xml.rels><?xml version="1.0" encoding="UTF-8" standalone="yes"?>
<Relationships xmlns="http://schemas.openxmlformats.org/package/2006/relationships"><Relationship Id="rId1" Type="http://schemas.openxmlformats.org/officeDocument/2006/relationships/chart" Target="../charts/chart2.xml"/></Relationships>
</file>

<file path=xl/drawings/_rels/drawing5.xml.rels><?xml version="1.0" encoding="UTF-8" standalone="yes"?>
<Relationships xmlns="http://schemas.openxmlformats.org/package/2006/relationships"><Relationship Id="rId1" Type="http://schemas.openxmlformats.org/officeDocument/2006/relationships/image" Target="../media/image4.png"/></Relationships>
</file>

<file path=xl/drawings/_rels/drawing6.xml.rels><?xml version="1.0" encoding="UTF-8" standalone="yes"?>
<Relationships xmlns="http://schemas.openxmlformats.org/package/2006/relationships"><Relationship Id="rId1" Type="http://schemas.openxmlformats.org/officeDocument/2006/relationships/image" Target="../media/image5.png"/></Relationships>
</file>

<file path=xl/drawings/_rels/drawing7.xml.rels><?xml version="1.0" encoding="UTF-8" standalone="yes"?>
<Relationships xmlns="http://schemas.openxmlformats.org/package/2006/relationships"><Relationship Id="rId1" Type="http://schemas.openxmlformats.org/officeDocument/2006/relationships/image" Target="../media/image6.png"/></Relationships>
</file>

<file path=xl/drawings/drawing1.xml><?xml version="1.0" encoding="utf-8"?>
<xdr:wsDr xmlns:xdr="http://schemas.openxmlformats.org/drawingml/2006/spreadsheetDrawing" xmlns:a="http://schemas.openxmlformats.org/drawingml/2006/main">
  <xdr:twoCellAnchor editAs="oneCell">
    <xdr:from>
      <xdr:col>0</xdr:col>
      <xdr:colOff>215900</xdr:colOff>
      <xdr:row>1</xdr:row>
      <xdr:rowOff>12700</xdr:rowOff>
    </xdr:from>
    <xdr:to>
      <xdr:col>10</xdr:col>
      <xdr:colOff>381000</xdr:colOff>
      <xdr:row>8</xdr:row>
      <xdr:rowOff>114300</xdr:rowOff>
    </xdr:to>
    <xdr:pic>
      <xdr:nvPicPr>
        <xdr:cNvPr id="3" name="Picture 2"/>
        <xdr:cNvPicPr>
          <a:picLocks noChangeAspect="1"/>
        </xdr:cNvPicPr>
      </xdr:nvPicPr>
      <xdr:blipFill>
        <a:blip xmlns:r="http://schemas.openxmlformats.org/officeDocument/2006/relationships" r:embed="rId1"/>
        <a:stretch>
          <a:fillRect/>
        </a:stretch>
      </xdr:blipFill>
      <xdr:spPr>
        <a:xfrm>
          <a:off x="215900" y="203200"/>
          <a:ext cx="8534400" cy="1435100"/>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139700</xdr:colOff>
      <xdr:row>0</xdr:row>
      <xdr:rowOff>152400</xdr:rowOff>
    </xdr:from>
    <xdr:to>
      <xdr:col>10</xdr:col>
      <xdr:colOff>355600</xdr:colOff>
      <xdr:row>6</xdr:row>
      <xdr:rowOff>152400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39700" y="152400"/>
          <a:ext cx="8470900" cy="1143000"/>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xdr:from>
      <xdr:col>11</xdr:col>
      <xdr:colOff>812800</xdr:colOff>
      <xdr:row>49</xdr:row>
      <xdr:rowOff>76200</xdr:rowOff>
    </xdr:from>
    <xdr:to>
      <xdr:col>17</xdr:col>
      <xdr:colOff>431800</xdr:colOff>
      <xdr:row>62</xdr:row>
      <xdr:rowOff>152400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165100</xdr:colOff>
      <xdr:row>0</xdr:row>
      <xdr:rowOff>139700</xdr:rowOff>
    </xdr:from>
    <xdr:to>
      <xdr:col>7</xdr:col>
      <xdr:colOff>609600</xdr:colOff>
      <xdr:row>6</xdr:row>
      <xdr:rowOff>114300</xdr:rowOff>
    </xdr:to>
    <xdr:pic>
      <xdr:nvPicPr>
        <xdr:cNvPr id="2" name="Picture 1"/>
        <xdr:cNvPicPr>
          <a:picLocks noChangeAspect="1"/>
        </xdr:cNvPicPr>
      </xdr:nvPicPr>
      <xdr:blipFill>
        <a:blip xmlns:r="http://schemas.openxmlformats.org/officeDocument/2006/relationships" r:embed="rId2"/>
        <a:stretch>
          <a:fillRect/>
        </a:stretch>
      </xdr:blipFill>
      <xdr:spPr>
        <a:xfrm>
          <a:off x="165100" y="139700"/>
          <a:ext cx="8420100" cy="1117600"/>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xdr:from>
      <xdr:col>13</xdr:col>
      <xdr:colOff>1158240</xdr:colOff>
      <xdr:row>36</xdr:row>
      <xdr:rowOff>0</xdr:rowOff>
    </xdr:from>
    <xdr:to>
      <xdr:col>18</xdr:col>
      <xdr:colOff>546100</xdr:colOff>
      <xdr:row>50</xdr:row>
      <xdr:rowOff>76200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88900</xdr:colOff>
      <xdr:row>0</xdr:row>
      <xdr:rowOff>127000</xdr:rowOff>
    </xdr:from>
    <xdr:to>
      <xdr:col>6</xdr:col>
      <xdr:colOff>38100</xdr:colOff>
      <xdr:row>9</xdr:row>
      <xdr:rowOff>38100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88900" y="127000"/>
          <a:ext cx="8432800" cy="1625600"/>
        </a:xfrm>
        <a:prstGeom prst="rect">
          <a:avLst/>
        </a:prstGeom>
      </xdr:spPr>
    </xdr:pic>
    <xdr:clientData/>
  </xdr:twoCellAnchor>
</xdr:wsDr>
</file>

<file path=xl/drawings/drawing6.xml><?xml version="1.0" encoding="utf-8"?>
<xdr:wsDr xmlns:xdr="http://schemas.openxmlformats.org/drawingml/2006/spreadsheetDrawing" xmlns:a="http://schemas.openxmlformats.org/drawingml/2006/main">
  <xdr:twoCellAnchor editAs="oneCell">
    <xdr:from>
      <xdr:col>0</xdr:col>
      <xdr:colOff>266700</xdr:colOff>
      <xdr:row>0</xdr:row>
      <xdr:rowOff>63500</xdr:rowOff>
    </xdr:from>
    <xdr:to>
      <xdr:col>2</xdr:col>
      <xdr:colOff>2552700</xdr:colOff>
      <xdr:row>7</xdr:row>
      <xdr:rowOff>165100</xdr:rowOff>
    </xdr:to>
    <xdr:pic>
      <xdr:nvPicPr>
        <xdr:cNvPr id="2" name="Picture 1"/>
        <xdr:cNvPicPr>
          <a:picLocks noChangeAspect="1"/>
        </xdr:cNvPicPr>
      </xdr:nvPicPr>
      <xdr:blipFill>
        <a:blip xmlns:r="http://schemas.openxmlformats.org/officeDocument/2006/relationships" r:embed="rId1"/>
        <a:stretch>
          <a:fillRect/>
        </a:stretch>
      </xdr:blipFill>
      <xdr:spPr>
        <a:xfrm>
          <a:off x="266700" y="63500"/>
          <a:ext cx="8470900" cy="1435100"/>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165100</xdr:colOff>
      <xdr:row>0</xdr:row>
      <xdr:rowOff>114300</xdr:rowOff>
    </xdr:from>
    <xdr:to>
      <xdr:col>2</xdr:col>
      <xdr:colOff>6896100</xdr:colOff>
      <xdr:row>9</xdr:row>
      <xdr:rowOff>63500</xdr:rowOff>
    </xdr:to>
    <xdr:pic>
      <xdr:nvPicPr>
        <xdr:cNvPr id="2" name="Picture 1"/>
        <xdr:cNvPicPr>
          <a:picLocks noChangeAspect="1"/>
        </xdr:cNvPicPr>
      </xdr:nvPicPr>
      <xdr:blipFill>
        <a:blip xmlns:r="http://schemas.openxmlformats.org/officeDocument/2006/relationships" r:embed="rId1"/>
        <a:stretch>
          <a:fillRect/>
        </a:stretch>
      </xdr:blipFill>
      <xdr:spPr>
        <a:xfrm>
          <a:off x="165100" y="114300"/>
          <a:ext cx="8382000" cy="166370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M2928"/>
  <sheetViews>
    <sheetView topLeftCell="A32" workbookViewId="0">
      <selection activeCell="L5" sqref="L5"/>
    </sheetView>
  </sheetViews>
  <sheetFormatPr baseColWidth="10" defaultRowHeight="15" x14ac:dyDescent="0"/>
  <cols>
    <col min="1" max="4" width="10.83203125" style="4"/>
    <col min="5" max="5" width="10.83203125" style="7"/>
    <col min="6" max="6" width="10.83203125" style="4"/>
    <col min="7" max="7" width="12.1640625" style="4" bestFit="1" customWidth="1"/>
    <col min="8" max="8" width="11" style="4" bestFit="1" customWidth="1"/>
    <col min="9" max="16384" width="10.83203125" style="4"/>
  </cols>
  <sheetData>
    <row r="11" spans="1:11">
      <c r="A11" s="4" t="s">
        <v>0</v>
      </c>
      <c r="B11" s="4" t="s">
        <v>1</v>
      </c>
      <c r="C11" s="4" t="s">
        <v>2</v>
      </c>
      <c r="D11" s="4" t="s">
        <v>7957</v>
      </c>
      <c r="E11" s="7" t="s">
        <v>3</v>
      </c>
      <c r="F11" s="4" t="s">
        <v>7958</v>
      </c>
      <c r="G11" s="4" t="s">
        <v>7964</v>
      </c>
      <c r="H11" s="4" t="s">
        <v>7965</v>
      </c>
      <c r="I11" s="4" t="s">
        <v>4</v>
      </c>
      <c r="J11" s="4" t="s">
        <v>5</v>
      </c>
      <c r="K11" s="4" t="s">
        <v>6</v>
      </c>
    </row>
    <row r="12" spans="1:11" s="3" customFormat="1">
      <c r="A12" s="3" t="s">
        <v>7</v>
      </c>
      <c r="B12" s="3" t="s">
        <v>8</v>
      </c>
      <c r="C12" s="3">
        <v>5</v>
      </c>
      <c r="D12" s="3">
        <v>45902.86</v>
      </c>
      <c r="E12" s="16">
        <v>3.4545272559517199</v>
      </c>
      <c r="F12" s="3">
        <f>LOG(E12,2)</f>
        <v>1.7884882946486313</v>
      </c>
      <c r="G12" s="3">
        <v>6.6058904899068756</v>
      </c>
      <c r="H12" s="15">
        <v>3.9514000000000003E-11</v>
      </c>
      <c r="I12" s="3" t="s">
        <v>9</v>
      </c>
      <c r="J12" s="3" t="s">
        <v>10</v>
      </c>
      <c r="K12" s="3" t="s">
        <v>11</v>
      </c>
    </row>
    <row r="13" spans="1:11" s="3" customFormat="1">
      <c r="A13" s="3" t="s">
        <v>12</v>
      </c>
      <c r="B13" s="3" t="s">
        <v>13</v>
      </c>
      <c r="C13" s="3">
        <v>5</v>
      </c>
      <c r="D13" s="3">
        <v>77489.63</v>
      </c>
      <c r="E13" s="16">
        <v>3.3419913470832201</v>
      </c>
      <c r="F13" s="3">
        <f t="shared" ref="F13:F76" si="0">LOG(E13,2)</f>
        <v>1.7407079980501217</v>
      </c>
      <c r="G13" s="3">
        <v>6.2942096166573904</v>
      </c>
      <c r="H13" s="15">
        <v>3.0898E-10</v>
      </c>
      <c r="I13" s="3" t="s">
        <v>14</v>
      </c>
      <c r="J13" s="3" t="s">
        <v>15</v>
      </c>
      <c r="K13" s="3" t="s">
        <v>16</v>
      </c>
    </row>
    <row r="14" spans="1:11" s="3" customFormat="1">
      <c r="A14" s="3" t="s">
        <v>17</v>
      </c>
      <c r="B14" s="3" t="s">
        <v>18</v>
      </c>
      <c r="C14" s="3">
        <v>11</v>
      </c>
      <c r="D14" s="3">
        <v>71690.990000000005</v>
      </c>
      <c r="E14" s="16">
        <v>3.3041191113065098</v>
      </c>
      <c r="F14" s="3">
        <f t="shared" si="0"/>
        <v>1.7242656958959166</v>
      </c>
      <c r="G14" s="3">
        <v>6.1893181945550584</v>
      </c>
      <c r="H14" s="15">
        <v>6.0423999999999997E-10</v>
      </c>
      <c r="I14" s="3" t="s">
        <v>19</v>
      </c>
      <c r="J14" s="3" t="s">
        <v>20</v>
      </c>
      <c r="K14" s="3" t="s">
        <v>21</v>
      </c>
    </row>
    <row r="15" spans="1:11" s="3" customFormat="1">
      <c r="A15" s="3" t="s">
        <v>22</v>
      </c>
      <c r="B15" s="3" t="s">
        <v>23</v>
      </c>
      <c r="C15" s="3">
        <v>11</v>
      </c>
      <c r="D15" s="3">
        <v>41766.769999999997</v>
      </c>
      <c r="E15" s="16">
        <v>3.1254550155482201</v>
      </c>
      <c r="F15" s="3">
        <f t="shared" si="0"/>
        <v>1.6440662380590405</v>
      </c>
      <c r="G15" s="3">
        <v>5.6944878604494926</v>
      </c>
      <c r="H15" s="15">
        <v>1.23742E-8</v>
      </c>
      <c r="I15" s="3" t="s">
        <v>24</v>
      </c>
      <c r="J15" s="3" t="s">
        <v>25</v>
      </c>
      <c r="K15" s="3" t="s">
        <v>26</v>
      </c>
    </row>
    <row r="16" spans="1:11" s="3" customFormat="1">
      <c r="A16" s="3" t="s">
        <v>22</v>
      </c>
      <c r="B16" s="3" t="s">
        <v>27</v>
      </c>
      <c r="C16" s="3">
        <v>9</v>
      </c>
      <c r="D16" s="3">
        <v>55963.26</v>
      </c>
      <c r="E16" s="16">
        <v>3.11704777206783</v>
      </c>
      <c r="F16" s="3">
        <f t="shared" si="0"/>
        <v>1.6401802659665561</v>
      </c>
      <c r="G16" s="3">
        <v>5.6712030528184352</v>
      </c>
      <c r="H16" s="15">
        <v>1.4179799999999999E-8</v>
      </c>
      <c r="I16" s="3" t="s">
        <v>28</v>
      </c>
      <c r="J16" s="3" t="s">
        <v>29</v>
      </c>
      <c r="K16" s="3" t="s">
        <v>30</v>
      </c>
    </row>
    <row r="17" spans="1:11" s="3" customFormat="1">
      <c r="A17" s="3" t="s">
        <v>12</v>
      </c>
      <c r="B17" s="3" t="s">
        <v>31</v>
      </c>
      <c r="C17" s="3">
        <v>6</v>
      </c>
      <c r="D17" s="3">
        <v>79939.77</v>
      </c>
      <c r="E17" s="16">
        <v>3.0790019795797998</v>
      </c>
      <c r="F17" s="3">
        <f t="shared" si="0"/>
        <v>1.6224627949335721</v>
      </c>
      <c r="G17" s="3">
        <v>5.5658309458583854</v>
      </c>
      <c r="H17" s="15">
        <v>2.6090000000000001E-8</v>
      </c>
      <c r="I17" s="3" t="s">
        <v>32</v>
      </c>
      <c r="J17" s="3" t="s">
        <v>33</v>
      </c>
      <c r="K17" s="3" t="s">
        <v>34</v>
      </c>
    </row>
    <row r="18" spans="1:11" s="3" customFormat="1">
      <c r="A18" s="3" t="s">
        <v>35</v>
      </c>
      <c r="B18" s="3" t="s">
        <v>13</v>
      </c>
      <c r="C18" s="3">
        <v>6</v>
      </c>
      <c r="D18" s="3">
        <v>64644.04</v>
      </c>
      <c r="E18" s="16">
        <v>3.0363053451890401</v>
      </c>
      <c r="F18" s="3">
        <f t="shared" si="0"/>
        <v>1.6023168822681555</v>
      </c>
      <c r="G18" s="3">
        <v>5.4475778084773543</v>
      </c>
      <c r="H18" s="15">
        <v>5.1060000000000002E-8</v>
      </c>
      <c r="I18" s="3" t="s">
        <v>2449</v>
      </c>
      <c r="J18" s="3" t="s">
        <v>2450</v>
      </c>
      <c r="K18" s="3" t="s">
        <v>2451</v>
      </c>
    </row>
    <row r="19" spans="1:11" s="3" customFormat="1">
      <c r="A19" s="3" t="s">
        <v>17</v>
      </c>
      <c r="B19" s="3" t="s">
        <v>18</v>
      </c>
      <c r="C19" s="3">
        <v>3</v>
      </c>
      <c r="D19" s="3">
        <v>52954.8</v>
      </c>
      <c r="E19" s="16">
        <v>3.0262568928370599</v>
      </c>
      <c r="F19" s="3">
        <f t="shared" si="0"/>
        <v>1.5975344602219053</v>
      </c>
      <c r="G19" s="3">
        <v>5.4197474880457603</v>
      </c>
      <c r="H19" s="15">
        <v>5.9683999999999994E-8</v>
      </c>
      <c r="I19" s="3" t="s">
        <v>39</v>
      </c>
      <c r="J19" s="3" t="s">
        <v>40</v>
      </c>
      <c r="K19" s="3" t="s">
        <v>41</v>
      </c>
    </row>
    <row r="20" spans="1:11" s="3" customFormat="1">
      <c r="A20" s="3" t="s">
        <v>12</v>
      </c>
      <c r="B20" s="3" t="s">
        <v>18</v>
      </c>
      <c r="C20" s="3">
        <v>9</v>
      </c>
      <c r="D20" s="3">
        <v>71321.119999999995</v>
      </c>
      <c r="E20" s="16">
        <v>3.0012296272090402</v>
      </c>
      <c r="F20" s="3">
        <f t="shared" si="0"/>
        <v>1.5855537052614415</v>
      </c>
      <c r="G20" s="3">
        <v>5.3504316573529724</v>
      </c>
      <c r="H20" s="15">
        <v>8.7743999999999995E-8</v>
      </c>
      <c r="I20" s="3" t="s">
        <v>42</v>
      </c>
      <c r="J20" s="3" t="s">
        <v>43</v>
      </c>
      <c r="K20" s="3" t="s">
        <v>44</v>
      </c>
    </row>
    <row r="21" spans="1:11" s="3" customFormat="1">
      <c r="A21" s="3" t="s">
        <v>17</v>
      </c>
      <c r="B21" s="3" t="s">
        <v>45</v>
      </c>
      <c r="C21" s="3">
        <v>14</v>
      </c>
      <c r="D21" s="3">
        <v>107577.19</v>
      </c>
      <c r="E21" s="16">
        <v>2.98848542673284</v>
      </c>
      <c r="F21" s="3">
        <f t="shared" si="0"/>
        <v>1.5794145075179018</v>
      </c>
      <c r="G21" s="3">
        <v>5.3151351588999312</v>
      </c>
      <c r="H21" s="15">
        <v>1.06578E-7</v>
      </c>
      <c r="I21" s="3" t="s">
        <v>46</v>
      </c>
      <c r="J21" s="3" t="s">
        <v>47</v>
      </c>
      <c r="K21" s="3" t="s">
        <v>48</v>
      </c>
    </row>
    <row r="22" spans="1:11" s="3" customFormat="1">
      <c r="A22" s="3" t="s">
        <v>7</v>
      </c>
      <c r="B22" s="3" t="s">
        <v>13</v>
      </c>
      <c r="C22" s="3">
        <v>12</v>
      </c>
      <c r="D22" s="3">
        <v>37446.43</v>
      </c>
      <c r="E22" s="16">
        <v>2.9595572103575498</v>
      </c>
      <c r="F22" s="3">
        <f t="shared" si="0"/>
        <v>1.565381345379137</v>
      </c>
      <c r="G22" s="3">
        <v>5.2350152057929078</v>
      </c>
      <c r="H22" s="15">
        <v>1.64972E-7</v>
      </c>
      <c r="I22" s="3" t="s">
        <v>49</v>
      </c>
      <c r="J22" s="3" t="s">
        <v>50</v>
      </c>
      <c r="K22" s="3" t="s">
        <v>51</v>
      </c>
    </row>
    <row r="23" spans="1:11" s="3" customFormat="1">
      <c r="A23" s="3" t="s">
        <v>17</v>
      </c>
      <c r="B23" s="3" t="s">
        <v>13</v>
      </c>
      <c r="C23" s="3">
        <v>20</v>
      </c>
      <c r="D23" s="3">
        <v>120778.83</v>
      </c>
      <c r="E23" s="16">
        <v>2.9185593907002301</v>
      </c>
      <c r="F23" s="3">
        <f t="shared" si="0"/>
        <v>1.5452564263825297</v>
      </c>
      <c r="G23" s="3">
        <v>5.1214671271342995</v>
      </c>
      <c r="H23" s="15">
        <v>3.0316000000000002E-7</v>
      </c>
      <c r="I23" s="3" t="s">
        <v>52</v>
      </c>
      <c r="J23" s="3" t="s">
        <v>53</v>
      </c>
      <c r="K23" s="3" t="s">
        <v>54</v>
      </c>
    </row>
    <row r="24" spans="1:11" s="3" customFormat="1">
      <c r="A24" s="3" t="s">
        <v>12</v>
      </c>
      <c r="B24" s="3" t="s">
        <v>55</v>
      </c>
      <c r="C24" s="3">
        <v>18</v>
      </c>
      <c r="D24" s="3">
        <v>95748.79</v>
      </c>
      <c r="E24" s="16">
        <v>2.8853876548992501</v>
      </c>
      <c r="F24" s="3">
        <f t="shared" si="0"/>
        <v>1.5287651595050491</v>
      </c>
      <c r="G24" s="3">
        <v>5.0295942690785491</v>
      </c>
      <c r="H24" s="15">
        <v>4.9152E-7</v>
      </c>
      <c r="I24" s="3" t="s">
        <v>56</v>
      </c>
      <c r="J24" s="3" t="s">
        <v>57</v>
      </c>
      <c r="K24" s="3" t="s">
        <v>58</v>
      </c>
    </row>
    <row r="25" spans="1:11" s="3" customFormat="1">
      <c r="A25" s="3" t="s">
        <v>59</v>
      </c>
      <c r="B25" s="3" t="s">
        <v>45</v>
      </c>
      <c r="C25" s="3">
        <v>5</v>
      </c>
      <c r="D25" s="3">
        <v>137636.41</v>
      </c>
      <c r="E25" s="16">
        <v>2.8425366581190898</v>
      </c>
      <c r="F25" s="3">
        <f t="shared" si="0"/>
        <v>1.5071789546216916</v>
      </c>
      <c r="G25" s="3">
        <v>4.9109136076759938</v>
      </c>
      <c r="H25" s="15">
        <v>9.0653999999999996E-7</v>
      </c>
      <c r="I25" s="3" t="s">
        <v>60</v>
      </c>
      <c r="J25" s="3" t="s">
        <v>61</v>
      </c>
      <c r="K25" s="3" t="s">
        <v>62</v>
      </c>
    </row>
    <row r="26" spans="1:11" s="3" customFormat="1">
      <c r="A26" s="3" t="s">
        <v>7</v>
      </c>
      <c r="B26" s="3" t="s">
        <v>45</v>
      </c>
      <c r="C26" s="3">
        <v>11</v>
      </c>
      <c r="D26" s="3">
        <v>40013.629999999997</v>
      </c>
      <c r="E26" s="16">
        <v>2.81733913397975</v>
      </c>
      <c r="F26" s="3">
        <f t="shared" si="0"/>
        <v>1.4943332369333364</v>
      </c>
      <c r="G26" s="3">
        <v>4.8411262268618263</v>
      </c>
      <c r="H26" s="15">
        <v>1.29106E-6</v>
      </c>
      <c r="I26" s="3" t="s">
        <v>63</v>
      </c>
      <c r="J26" s="3" t="s">
        <v>50</v>
      </c>
      <c r="K26" s="3" t="s">
        <v>64</v>
      </c>
    </row>
    <row r="27" spans="1:11" s="3" customFormat="1">
      <c r="A27" s="3" t="s">
        <v>35</v>
      </c>
      <c r="B27" s="3" t="s">
        <v>65</v>
      </c>
      <c r="C27" s="3">
        <v>20</v>
      </c>
      <c r="D27" s="3">
        <v>93828.07</v>
      </c>
      <c r="E27" s="16">
        <v>2.8121074247802502</v>
      </c>
      <c r="F27" s="3">
        <f t="shared" si="0"/>
        <v>1.4916517075816766</v>
      </c>
      <c r="G27" s="3">
        <v>4.8266364190459683</v>
      </c>
      <c r="H27" s="15">
        <v>1.38858E-6</v>
      </c>
      <c r="I27" s="3" t="s">
        <v>3145</v>
      </c>
      <c r="J27" s="3" t="s">
        <v>3146</v>
      </c>
      <c r="K27" s="3" t="s">
        <v>3147</v>
      </c>
    </row>
    <row r="28" spans="1:11" s="3" customFormat="1">
      <c r="A28" s="3" t="s">
        <v>69</v>
      </c>
      <c r="B28" s="3" t="s">
        <v>8</v>
      </c>
      <c r="C28" s="3">
        <v>12</v>
      </c>
      <c r="D28" s="3">
        <v>25485.49</v>
      </c>
      <c r="E28" s="16">
        <v>2.8040721496502701</v>
      </c>
      <c r="F28" s="3">
        <f t="shared" si="0"/>
        <v>1.4875234708191145</v>
      </c>
      <c r="G28" s="3">
        <v>4.8043818196519341</v>
      </c>
      <c r="H28" s="15">
        <v>1.5522999999999999E-6</v>
      </c>
      <c r="I28" s="3" t="s">
        <v>1017</v>
      </c>
      <c r="J28" s="3" t="s">
        <v>1018</v>
      </c>
      <c r="K28" s="3" t="s">
        <v>1019</v>
      </c>
    </row>
    <row r="29" spans="1:11" s="3" customFormat="1">
      <c r="A29" s="3" t="s">
        <v>17</v>
      </c>
      <c r="B29" s="3" t="s">
        <v>31</v>
      </c>
      <c r="C29" s="3">
        <v>22</v>
      </c>
      <c r="D29" s="3">
        <v>127802.8</v>
      </c>
      <c r="E29" s="16">
        <v>2.8004432439196099</v>
      </c>
      <c r="F29" s="3">
        <f t="shared" si="0"/>
        <v>1.4856551897402062</v>
      </c>
      <c r="G29" s="3">
        <v>4.7943311565485338</v>
      </c>
      <c r="H29" s="15">
        <v>1.6321800000000001E-6</v>
      </c>
      <c r="I29" s="3" t="s">
        <v>73</v>
      </c>
      <c r="J29" s="3" t="s">
        <v>74</v>
      </c>
      <c r="K29" s="3" t="s">
        <v>75</v>
      </c>
    </row>
    <row r="30" spans="1:11" s="3" customFormat="1">
      <c r="A30" s="3" t="s">
        <v>35</v>
      </c>
      <c r="B30" s="3" t="s">
        <v>18</v>
      </c>
      <c r="C30" s="3">
        <v>3</v>
      </c>
      <c r="D30" s="3">
        <v>53936.29</v>
      </c>
      <c r="E30" s="16">
        <v>2.7916690678281499</v>
      </c>
      <c r="F30" s="3">
        <f t="shared" si="0"/>
        <v>1.4811279306234013</v>
      </c>
      <c r="G30" s="3">
        <v>4.7700300877276778</v>
      </c>
      <c r="H30" s="15">
        <v>1.84198E-6</v>
      </c>
      <c r="I30" s="3" t="s">
        <v>4303</v>
      </c>
      <c r="J30" s="3" t="s">
        <v>4304</v>
      </c>
      <c r="K30" s="3" t="s">
        <v>4305</v>
      </c>
    </row>
    <row r="31" spans="1:11" s="3" customFormat="1">
      <c r="A31" s="3" t="s">
        <v>22</v>
      </c>
      <c r="B31" s="3" t="s">
        <v>45</v>
      </c>
      <c r="C31" s="3">
        <v>13</v>
      </c>
      <c r="D31" s="3">
        <v>48629.36</v>
      </c>
      <c r="E31" s="16">
        <v>2.7768943819463598</v>
      </c>
      <c r="F31" s="3">
        <f t="shared" si="0"/>
        <v>1.4734723058784254</v>
      </c>
      <c r="G31" s="3">
        <v>4.7291099312734017</v>
      </c>
      <c r="H31" s="15">
        <v>2.255E-6</v>
      </c>
      <c r="I31" s="3" t="s">
        <v>79</v>
      </c>
      <c r="J31" s="3" t="s">
        <v>80</v>
      </c>
      <c r="K31" s="3" t="s">
        <v>81</v>
      </c>
    </row>
    <row r="32" spans="1:11" s="3" customFormat="1">
      <c r="A32" s="3" t="s">
        <v>12</v>
      </c>
      <c r="B32" s="3" t="s">
        <v>18</v>
      </c>
      <c r="C32" s="3">
        <v>13</v>
      </c>
      <c r="D32" s="3">
        <v>89690.38</v>
      </c>
      <c r="E32" s="16">
        <v>2.7542626575071898</v>
      </c>
      <c r="F32" s="3">
        <f t="shared" si="0"/>
        <v>1.4616661472049528</v>
      </c>
      <c r="G32" s="3">
        <v>4.6664288216856624</v>
      </c>
      <c r="H32" s="15">
        <v>3.0647999999999999E-6</v>
      </c>
      <c r="I32" s="3" t="s">
        <v>82</v>
      </c>
      <c r="J32" s="3" t="s">
        <v>83</v>
      </c>
      <c r="K32" s="3" t="s">
        <v>84</v>
      </c>
    </row>
    <row r="33" spans="1:11" s="3" customFormat="1">
      <c r="A33" s="3" t="s">
        <v>12</v>
      </c>
      <c r="B33" s="3" t="s">
        <v>45</v>
      </c>
      <c r="C33" s="3">
        <v>13</v>
      </c>
      <c r="D33" s="3">
        <v>92923.58</v>
      </c>
      <c r="E33" s="16">
        <v>2.7174898551562201</v>
      </c>
      <c r="F33" s="3">
        <f t="shared" si="0"/>
        <v>1.4422746494409449</v>
      </c>
      <c r="G33" s="3">
        <v>4.5645824042725884</v>
      </c>
      <c r="H33" s="15">
        <v>5.0047999999999999E-6</v>
      </c>
      <c r="I33" s="3" t="s">
        <v>85</v>
      </c>
      <c r="J33" s="3" t="s">
        <v>86</v>
      </c>
      <c r="K33" s="3" t="s">
        <v>87</v>
      </c>
    </row>
    <row r="34" spans="1:11" s="3" customFormat="1">
      <c r="A34" s="3" t="s">
        <v>12</v>
      </c>
      <c r="B34" s="3" t="s">
        <v>13</v>
      </c>
      <c r="C34" s="3">
        <v>7</v>
      </c>
      <c r="D34" s="3">
        <v>69462.600000000006</v>
      </c>
      <c r="E34" s="16">
        <v>2.7059937925311202</v>
      </c>
      <c r="F34" s="3">
        <f t="shared" si="0"/>
        <v>1.4361585298189434</v>
      </c>
      <c r="G34" s="3">
        <v>4.5327427641617257</v>
      </c>
      <c r="H34" s="15">
        <v>5.8221999999999999E-6</v>
      </c>
      <c r="I34" s="3" t="s">
        <v>88</v>
      </c>
      <c r="J34" s="3" t="s">
        <v>89</v>
      </c>
      <c r="K34" s="3" t="s">
        <v>90</v>
      </c>
    </row>
    <row r="35" spans="1:11" s="3" customFormat="1">
      <c r="A35" s="3" t="s">
        <v>7</v>
      </c>
      <c r="B35" s="3" t="s">
        <v>91</v>
      </c>
      <c r="C35" s="3">
        <v>10</v>
      </c>
      <c r="D35" s="3">
        <v>29570.93</v>
      </c>
      <c r="E35" s="16">
        <v>2.6984709996950298</v>
      </c>
      <c r="F35" s="3">
        <f t="shared" si="0"/>
        <v>1.432142182837332</v>
      </c>
      <c r="G35" s="3">
        <v>4.5119075421956643</v>
      </c>
      <c r="H35" s="15">
        <v>6.4247999999999999E-6</v>
      </c>
      <c r="I35" s="3" t="s">
        <v>92</v>
      </c>
      <c r="J35" s="3" t="s">
        <v>93</v>
      </c>
      <c r="K35" s="3" t="s">
        <v>94</v>
      </c>
    </row>
    <row r="36" spans="1:11" s="3" customFormat="1">
      <c r="A36" s="3" t="s">
        <v>12</v>
      </c>
      <c r="B36" s="3" t="s">
        <v>91</v>
      </c>
      <c r="C36" s="3">
        <v>22</v>
      </c>
      <c r="D36" s="3">
        <v>73689.13</v>
      </c>
      <c r="E36" s="16">
        <v>2.6939442074397602</v>
      </c>
      <c r="F36" s="3">
        <f t="shared" si="0"/>
        <v>1.4297199723727936</v>
      </c>
      <c r="G36" s="3">
        <v>4.4993700812436215</v>
      </c>
      <c r="H36" s="15">
        <v>6.8155999999999996E-6</v>
      </c>
      <c r="I36" s="3" t="s">
        <v>95</v>
      </c>
      <c r="J36" s="3" t="s">
        <v>96</v>
      </c>
      <c r="K36" s="3" t="s">
        <v>97</v>
      </c>
    </row>
    <row r="37" spans="1:11" s="3" customFormat="1">
      <c r="A37" s="3" t="s">
        <v>7</v>
      </c>
      <c r="B37" s="3" t="s">
        <v>23</v>
      </c>
      <c r="C37" s="3">
        <v>17</v>
      </c>
      <c r="D37" s="3">
        <v>44030.62</v>
      </c>
      <c r="E37" s="16">
        <v>2.6900251603067198</v>
      </c>
      <c r="F37" s="3">
        <f t="shared" si="0"/>
        <v>1.4276196666406271</v>
      </c>
      <c r="G37" s="3">
        <v>4.4885158388510069</v>
      </c>
      <c r="H37" s="15">
        <v>7.1721999999999997E-6</v>
      </c>
      <c r="I37" s="3" t="s">
        <v>98</v>
      </c>
      <c r="J37" s="3" t="s">
        <v>99</v>
      </c>
      <c r="K37" s="3" t="s">
        <v>100</v>
      </c>
    </row>
    <row r="38" spans="1:11" s="3" customFormat="1">
      <c r="A38" s="3" t="s">
        <v>35</v>
      </c>
      <c r="B38" s="3" t="s">
        <v>91</v>
      </c>
      <c r="C38" s="3">
        <v>13</v>
      </c>
      <c r="D38" s="3">
        <v>66799.44</v>
      </c>
      <c r="E38" s="16">
        <v>2.6225420271526598</v>
      </c>
      <c r="F38" s="3">
        <f t="shared" si="0"/>
        <v>1.3909658926801005</v>
      </c>
      <c r="G38" s="3">
        <v>4.3016137017238583</v>
      </c>
      <c r="H38" s="15">
        <v>1.6955800000000001E-5</v>
      </c>
      <c r="I38" s="3" t="s">
        <v>4884</v>
      </c>
      <c r="J38" s="3" t="s">
        <v>4885</v>
      </c>
      <c r="K38" s="3" t="s">
        <v>4886</v>
      </c>
    </row>
    <row r="39" spans="1:11" s="3" customFormat="1">
      <c r="A39" s="3" t="s">
        <v>17</v>
      </c>
      <c r="B39" s="3" t="s">
        <v>23</v>
      </c>
      <c r="C39" s="3">
        <v>20</v>
      </c>
      <c r="D39" s="3">
        <v>100483</v>
      </c>
      <c r="E39" s="16">
        <v>2.6077398858540901</v>
      </c>
      <c r="F39" s="3">
        <f t="shared" si="0"/>
        <v>1.3827999722900262</v>
      </c>
      <c r="G39" s="3">
        <v>4.2606175044008197</v>
      </c>
      <c r="H39" s="15">
        <v>2.0386000000000001E-5</v>
      </c>
      <c r="I39" s="3" t="s">
        <v>104</v>
      </c>
      <c r="J39" s="3" t="s">
        <v>105</v>
      </c>
      <c r="K39" s="3" t="s">
        <v>106</v>
      </c>
    </row>
    <row r="40" spans="1:11" s="3" customFormat="1">
      <c r="A40" s="3" t="s">
        <v>35</v>
      </c>
      <c r="B40" s="3" t="s">
        <v>13</v>
      </c>
      <c r="C40" s="3">
        <v>4</v>
      </c>
      <c r="D40" s="3">
        <v>47208.62</v>
      </c>
      <c r="E40" s="16">
        <v>2.60544895206966</v>
      </c>
      <c r="F40" s="3">
        <f t="shared" si="0"/>
        <v>1.3815319886718167</v>
      </c>
      <c r="G40" s="3">
        <v>4.2542725052830512</v>
      </c>
      <c r="H40" s="15">
        <v>2.0971999999999998E-5</v>
      </c>
      <c r="I40" s="3" t="s">
        <v>1732</v>
      </c>
      <c r="J40" s="3" t="s">
        <v>50</v>
      </c>
      <c r="K40" s="3" t="s">
        <v>1733</v>
      </c>
    </row>
    <row r="41" spans="1:11" s="3" customFormat="1">
      <c r="A41" s="3" t="s">
        <v>7</v>
      </c>
      <c r="B41" s="3" t="s">
        <v>45</v>
      </c>
      <c r="C41" s="3">
        <v>5</v>
      </c>
      <c r="D41" s="3">
        <v>36623.33</v>
      </c>
      <c r="E41" s="16">
        <v>2.5376084534964898</v>
      </c>
      <c r="F41" s="3">
        <f t="shared" si="0"/>
        <v>1.3434694821906064</v>
      </c>
      <c r="G41" s="3">
        <v>4.0663806043816777</v>
      </c>
      <c r="H41" s="15">
        <v>4.7747999999999998E-5</v>
      </c>
      <c r="I41" s="3" t="s">
        <v>110</v>
      </c>
      <c r="J41" s="3" t="s">
        <v>111</v>
      </c>
      <c r="K41" s="3" t="s">
        <v>112</v>
      </c>
    </row>
    <row r="42" spans="1:11" s="3" customFormat="1">
      <c r="A42" s="3" t="s">
        <v>7</v>
      </c>
      <c r="B42" s="3" t="s">
        <v>91</v>
      </c>
      <c r="C42" s="3">
        <v>21</v>
      </c>
      <c r="D42" s="3">
        <v>43851.48</v>
      </c>
      <c r="E42" s="16">
        <v>2.4973275166254498</v>
      </c>
      <c r="F42" s="3">
        <f t="shared" si="0"/>
        <v>1.3203850385773446</v>
      </c>
      <c r="G42" s="3">
        <v>3.9548180133340187</v>
      </c>
      <c r="H42" s="15">
        <v>7.6592000000000001E-5</v>
      </c>
      <c r="I42" s="3" t="s">
        <v>113</v>
      </c>
      <c r="J42" s="3" t="s">
        <v>114</v>
      </c>
      <c r="K42" s="3" t="s">
        <v>115</v>
      </c>
    </row>
    <row r="43" spans="1:11" s="3" customFormat="1">
      <c r="A43" s="3" t="s">
        <v>17</v>
      </c>
      <c r="B43" s="3" t="s">
        <v>116</v>
      </c>
      <c r="C43" s="3">
        <v>20</v>
      </c>
      <c r="D43" s="3">
        <v>116174.25</v>
      </c>
      <c r="E43" s="16">
        <v>2.49672355973635</v>
      </c>
      <c r="F43" s="3">
        <f t="shared" si="0"/>
        <v>1.3200360931621937</v>
      </c>
      <c r="G43" s="3">
        <v>3.9531452867128682</v>
      </c>
      <c r="H43" s="15">
        <v>7.7130000000000002E-5</v>
      </c>
      <c r="I43" s="3" t="s">
        <v>117</v>
      </c>
      <c r="J43" s="3" t="s">
        <v>118</v>
      </c>
      <c r="K43" s="3" t="s">
        <v>119</v>
      </c>
    </row>
    <row r="44" spans="1:11" s="3" customFormat="1">
      <c r="A44" s="3" t="s">
        <v>120</v>
      </c>
      <c r="B44" s="3" t="s">
        <v>121</v>
      </c>
      <c r="C44" s="3">
        <v>10</v>
      </c>
      <c r="D44" s="3">
        <v>135854.73000000001</v>
      </c>
      <c r="E44" s="16">
        <v>2.4884697467089398</v>
      </c>
      <c r="F44" s="3">
        <f t="shared" si="0"/>
        <v>1.3152588477188527</v>
      </c>
      <c r="G44" s="3">
        <v>3.9302854220004657</v>
      </c>
      <c r="H44" s="15">
        <v>8.4845999999999994E-5</v>
      </c>
      <c r="I44" s="3" t="s">
        <v>122</v>
      </c>
      <c r="J44" s="3" t="s">
        <v>123</v>
      </c>
      <c r="K44" s="3" t="s">
        <v>124</v>
      </c>
    </row>
    <row r="45" spans="1:11" s="3" customFormat="1">
      <c r="A45" s="3" t="s">
        <v>12</v>
      </c>
      <c r="B45" s="3" t="s">
        <v>55</v>
      </c>
      <c r="C45" s="3">
        <v>15</v>
      </c>
      <c r="D45" s="3">
        <v>83062.740000000005</v>
      </c>
      <c r="E45" s="16">
        <v>2.4500541092730299</v>
      </c>
      <c r="F45" s="3">
        <f t="shared" si="0"/>
        <v>1.292813611398397</v>
      </c>
      <c r="G45" s="3">
        <v>3.8238889878058377</v>
      </c>
      <c r="H45" s="3">
        <v>1.31364E-4</v>
      </c>
      <c r="I45" s="3" t="s">
        <v>125</v>
      </c>
      <c r="J45" s="3" t="s">
        <v>126</v>
      </c>
      <c r="K45" s="3" t="s">
        <v>127</v>
      </c>
    </row>
    <row r="46" spans="1:11" s="3" customFormat="1">
      <c r="A46" s="3" t="s">
        <v>59</v>
      </c>
      <c r="B46" s="3" t="s">
        <v>18</v>
      </c>
      <c r="C46" s="3">
        <v>16</v>
      </c>
      <c r="D46" s="3">
        <v>57886.27</v>
      </c>
      <c r="E46" s="16">
        <v>2.39830528197967</v>
      </c>
      <c r="F46" s="3">
        <f t="shared" si="0"/>
        <v>1.2620153121156503</v>
      </c>
      <c r="G46" s="3">
        <v>3.6805647827356291</v>
      </c>
      <c r="H46" s="3">
        <v>2.3272000000000001E-4</v>
      </c>
      <c r="I46" s="3" t="s">
        <v>128</v>
      </c>
      <c r="J46" s="3" t="s">
        <v>129</v>
      </c>
      <c r="K46" s="3" t="s">
        <v>130</v>
      </c>
    </row>
    <row r="47" spans="1:11" s="3" customFormat="1">
      <c r="A47" s="3" t="s">
        <v>59</v>
      </c>
      <c r="B47" s="3" t="s">
        <v>13</v>
      </c>
      <c r="C47" s="3">
        <v>17</v>
      </c>
      <c r="D47" s="3">
        <v>62060.45</v>
      </c>
      <c r="E47" s="16">
        <v>2.3838056038423101</v>
      </c>
      <c r="F47" s="3">
        <f t="shared" si="0"/>
        <v>1.253266590746511</v>
      </c>
      <c r="G47" s="3">
        <v>3.6404062912005437</v>
      </c>
      <c r="H47" s="3">
        <v>2.722E-4</v>
      </c>
      <c r="I47" s="3" t="s">
        <v>131</v>
      </c>
      <c r="J47" s="3" t="s">
        <v>132</v>
      </c>
      <c r="K47" s="3" t="s">
        <v>133</v>
      </c>
    </row>
    <row r="48" spans="1:11" s="3" customFormat="1">
      <c r="A48" s="3" t="s">
        <v>12</v>
      </c>
      <c r="B48" s="3" t="s">
        <v>91</v>
      </c>
      <c r="C48" s="3">
        <v>8</v>
      </c>
      <c r="D48" s="3">
        <v>48287.85</v>
      </c>
      <c r="E48" s="16">
        <v>2.3702827236541602</v>
      </c>
      <c r="F48" s="3">
        <f t="shared" si="0"/>
        <v>1.2450591518184477</v>
      </c>
      <c r="G48" s="3">
        <v>3.6029531515914273</v>
      </c>
      <c r="H48" s="3">
        <v>3.1461999999999999E-4</v>
      </c>
      <c r="I48" s="3" t="s">
        <v>134</v>
      </c>
      <c r="J48" s="3" t="s">
        <v>135</v>
      </c>
      <c r="K48" s="3" t="s">
        <v>136</v>
      </c>
    </row>
    <row r="49" spans="1:11" s="3" customFormat="1">
      <c r="A49" s="3" t="s">
        <v>69</v>
      </c>
      <c r="B49" s="3" t="s">
        <v>137</v>
      </c>
      <c r="C49" s="3">
        <v>9</v>
      </c>
      <c r="D49" s="3">
        <v>21063.33</v>
      </c>
      <c r="E49" s="16">
        <v>2.3607513816871499</v>
      </c>
      <c r="F49" s="3">
        <f t="shared" si="0"/>
        <v>1.2392461147163849</v>
      </c>
      <c r="G49" s="3">
        <v>3.5765550266072625</v>
      </c>
      <c r="H49" s="3">
        <v>3.4815999999999997E-4</v>
      </c>
      <c r="I49" s="3" t="s">
        <v>6441</v>
      </c>
      <c r="J49" s="3" t="s">
        <v>6442</v>
      </c>
      <c r="K49" s="3" t="s">
        <v>7693</v>
      </c>
    </row>
    <row r="50" spans="1:11" s="3" customFormat="1">
      <c r="A50" s="3" t="s">
        <v>17</v>
      </c>
      <c r="B50" s="3" t="s">
        <v>121</v>
      </c>
      <c r="C50" s="3">
        <v>20</v>
      </c>
      <c r="D50" s="3">
        <v>109746.02</v>
      </c>
      <c r="E50" s="16">
        <v>2.33904200771704</v>
      </c>
      <c r="F50" s="3">
        <f t="shared" si="0"/>
        <v>1.225917771814685</v>
      </c>
      <c r="G50" s="3">
        <v>3.5164284705174178</v>
      </c>
      <c r="H50" s="3">
        <v>4.3740000000000001E-4</v>
      </c>
      <c r="I50" s="3" t="s">
        <v>141</v>
      </c>
      <c r="J50" s="3" t="s">
        <v>142</v>
      </c>
      <c r="K50" s="3" t="s">
        <v>143</v>
      </c>
    </row>
    <row r="51" spans="1:11" s="3" customFormat="1">
      <c r="A51" s="3" t="s">
        <v>22</v>
      </c>
      <c r="B51" s="3" t="s">
        <v>137</v>
      </c>
      <c r="C51" s="3">
        <v>13</v>
      </c>
      <c r="D51" s="3">
        <v>43270.13</v>
      </c>
      <c r="E51" s="16">
        <v>2.3283412750455201</v>
      </c>
      <c r="F51" s="3">
        <f t="shared" si="0"/>
        <v>1.2193025357937173</v>
      </c>
      <c r="G51" s="3">
        <v>3.4867915862819525</v>
      </c>
      <c r="H51" s="3">
        <v>4.8886000000000003E-4</v>
      </c>
      <c r="I51" s="3" t="s">
        <v>144</v>
      </c>
      <c r="J51" s="3" t="s">
        <v>145</v>
      </c>
      <c r="K51" s="3" t="s">
        <v>146</v>
      </c>
    </row>
    <row r="52" spans="1:11" s="3" customFormat="1">
      <c r="A52" s="3" t="s">
        <v>17</v>
      </c>
      <c r="B52" s="3" t="s">
        <v>8</v>
      </c>
      <c r="C52" s="3">
        <v>16</v>
      </c>
      <c r="D52" s="3">
        <v>92865.76</v>
      </c>
      <c r="E52" s="16">
        <v>2.3251482144787698</v>
      </c>
      <c r="F52" s="3">
        <f t="shared" si="0"/>
        <v>1.2173226824478598</v>
      </c>
      <c r="G52" s="3">
        <v>3.4779480454442795</v>
      </c>
      <c r="H52" s="3">
        <v>5.0526E-4</v>
      </c>
      <c r="I52" s="3" t="s">
        <v>147</v>
      </c>
      <c r="J52" s="3" t="s">
        <v>50</v>
      </c>
      <c r="K52" s="3" t="s">
        <v>64</v>
      </c>
    </row>
    <row r="53" spans="1:11" s="3" customFormat="1">
      <c r="A53" s="3" t="s">
        <v>12</v>
      </c>
      <c r="B53" s="3" t="s">
        <v>8</v>
      </c>
      <c r="C53" s="3">
        <v>12</v>
      </c>
      <c r="D53" s="3">
        <v>68104.97</v>
      </c>
      <c r="E53" s="16">
        <v>2.3191356831281902</v>
      </c>
      <c r="F53" s="3">
        <f t="shared" si="0"/>
        <v>1.2135872286298042</v>
      </c>
      <c r="G53" s="3">
        <v>3.4612956627458971</v>
      </c>
      <c r="H53" s="3">
        <v>5.3757999999999996E-4</v>
      </c>
      <c r="I53" s="3" t="s">
        <v>148</v>
      </c>
      <c r="J53" s="3" t="s">
        <v>149</v>
      </c>
      <c r="K53" s="3" t="s">
        <v>150</v>
      </c>
    </row>
    <row r="54" spans="1:11" s="3" customFormat="1">
      <c r="A54" s="3" t="s">
        <v>69</v>
      </c>
      <c r="B54" s="3" t="s">
        <v>65</v>
      </c>
      <c r="C54" s="3">
        <v>9</v>
      </c>
      <c r="D54" s="3">
        <v>32564.98</v>
      </c>
      <c r="E54" s="16">
        <v>2.3122681687732598</v>
      </c>
      <c r="F54" s="3">
        <f t="shared" si="0"/>
        <v>1.2093087262657576</v>
      </c>
      <c r="G54" s="3">
        <v>3.4422753083299633</v>
      </c>
      <c r="H54" s="3">
        <v>5.7684000000000001E-4</v>
      </c>
      <c r="I54" s="3" t="s">
        <v>4073</v>
      </c>
      <c r="J54" s="3" t="s">
        <v>4074</v>
      </c>
      <c r="K54" s="3" t="s">
        <v>4075</v>
      </c>
    </row>
    <row r="55" spans="1:11" s="3" customFormat="1">
      <c r="A55" s="3" t="s">
        <v>59</v>
      </c>
      <c r="B55" s="3" t="s">
        <v>91</v>
      </c>
      <c r="C55" s="3">
        <v>8</v>
      </c>
      <c r="D55" s="3">
        <v>101391.87</v>
      </c>
      <c r="E55" s="16">
        <v>2.30774685954152</v>
      </c>
      <c r="F55" s="3">
        <f t="shared" si="0"/>
        <v>1.2064849811266805</v>
      </c>
      <c r="G55" s="3">
        <v>3.4297530332290771</v>
      </c>
      <c r="H55" s="3">
        <v>6.0413999999999997E-4</v>
      </c>
      <c r="I55" s="3" t="s">
        <v>152</v>
      </c>
      <c r="J55" s="3" t="s">
        <v>153</v>
      </c>
      <c r="K55" s="3" t="s">
        <v>154</v>
      </c>
    </row>
    <row r="56" spans="1:11" s="3" customFormat="1">
      <c r="A56" s="3" t="s">
        <v>7</v>
      </c>
      <c r="B56" s="3" t="s">
        <v>91</v>
      </c>
      <c r="C56" s="3">
        <v>18</v>
      </c>
      <c r="D56" s="3">
        <v>28996.92</v>
      </c>
      <c r="E56" s="16">
        <v>2.2829570005302098</v>
      </c>
      <c r="F56" s="3">
        <f t="shared" si="0"/>
        <v>1.1909036866734166</v>
      </c>
      <c r="G56" s="3">
        <v>3.3610947268976701</v>
      </c>
      <c r="H56" s="3">
        <v>7.7634000000000004E-4</v>
      </c>
      <c r="I56" s="3" t="s">
        <v>155</v>
      </c>
      <c r="J56" s="3" t="s">
        <v>156</v>
      </c>
      <c r="K56" s="3" t="s">
        <v>157</v>
      </c>
    </row>
    <row r="57" spans="1:11" s="3" customFormat="1">
      <c r="A57" s="3" t="s">
        <v>7</v>
      </c>
      <c r="B57" s="3" t="s">
        <v>91</v>
      </c>
      <c r="C57" s="3">
        <v>20</v>
      </c>
      <c r="D57" s="3">
        <v>33703.089999999997</v>
      </c>
      <c r="E57" s="16">
        <v>2.2803646354412401</v>
      </c>
      <c r="F57" s="3">
        <f t="shared" si="0"/>
        <v>1.1892645330223235</v>
      </c>
      <c r="G57" s="3">
        <v>3.353914879835203</v>
      </c>
      <c r="H57" s="3">
        <v>7.9675999999999998E-4</v>
      </c>
      <c r="I57" s="3" t="s">
        <v>158</v>
      </c>
      <c r="J57" s="3" t="s">
        <v>159</v>
      </c>
      <c r="K57" s="3" t="s">
        <v>160</v>
      </c>
    </row>
    <row r="58" spans="1:11" s="3" customFormat="1">
      <c r="A58" s="3" t="s">
        <v>120</v>
      </c>
      <c r="B58" s="3" t="s">
        <v>137</v>
      </c>
      <c r="C58" s="3">
        <v>10</v>
      </c>
      <c r="D58" s="3">
        <v>112617.87</v>
      </c>
      <c r="E58" s="16">
        <v>2.2658307444601999</v>
      </c>
      <c r="F58" s="3">
        <f t="shared" si="0"/>
        <v>1.1800400971479017</v>
      </c>
      <c r="G58" s="3">
        <v>3.313661631976542</v>
      </c>
      <c r="H58" s="3">
        <v>9.2082000000000004E-4</v>
      </c>
      <c r="I58" s="3" t="s">
        <v>161</v>
      </c>
      <c r="J58" s="3" t="s">
        <v>50</v>
      </c>
      <c r="K58" s="3" t="s">
        <v>162</v>
      </c>
    </row>
    <row r="59" spans="1:11" s="3" customFormat="1">
      <c r="A59" s="3" t="s">
        <v>59</v>
      </c>
      <c r="B59" s="3" t="s">
        <v>121</v>
      </c>
      <c r="C59" s="3">
        <v>9</v>
      </c>
      <c r="D59" s="3">
        <v>80596.639999999999</v>
      </c>
      <c r="E59" s="16">
        <v>2.2583207247064698</v>
      </c>
      <c r="F59" s="3">
        <f t="shared" si="0"/>
        <v>1.1752503909316725</v>
      </c>
      <c r="G59" s="3">
        <v>3.2928617865005645</v>
      </c>
      <c r="H59" s="3">
        <v>9.9174000000000007E-4</v>
      </c>
      <c r="I59" s="3" t="s">
        <v>163</v>
      </c>
      <c r="J59" s="3" t="s">
        <v>50</v>
      </c>
      <c r="K59" s="3" t="s">
        <v>64</v>
      </c>
    </row>
    <row r="60" spans="1:11" s="3" customFormat="1">
      <c r="A60" s="3" t="s">
        <v>120</v>
      </c>
      <c r="B60" s="3" t="s">
        <v>31</v>
      </c>
      <c r="C60" s="3">
        <v>6</v>
      </c>
      <c r="D60" s="3">
        <v>108267.71</v>
      </c>
      <c r="E60" s="16">
        <v>2.24819758310014</v>
      </c>
      <c r="F60" s="3">
        <f t="shared" si="0"/>
        <v>1.1687688325483621</v>
      </c>
      <c r="G60" s="3">
        <v>3.2648246057676484</v>
      </c>
      <c r="H60" s="3">
        <v>1.0953200000000001E-3</v>
      </c>
      <c r="I60" s="3" t="s">
        <v>164</v>
      </c>
      <c r="J60" s="3" t="s">
        <v>50</v>
      </c>
      <c r="K60" s="3" t="s">
        <v>165</v>
      </c>
    </row>
    <row r="61" spans="1:11" s="3" customFormat="1">
      <c r="A61" s="3" t="s">
        <v>17</v>
      </c>
      <c r="B61" s="3" t="s">
        <v>8</v>
      </c>
      <c r="C61" s="3">
        <v>7</v>
      </c>
      <c r="D61" s="3">
        <v>39713.25</v>
      </c>
      <c r="E61" s="16">
        <v>2.2168884184416102</v>
      </c>
      <c r="F61" s="3">
        <f t="shared" si="0"/>
        <v>1.1485361575700856</v>
      </c>
      <c r="G61" s="3">
        <v>3.1781103482510953</v>
      </c>
      <c r="H61" s="3">
        <v>1.4823799999999999E-3</v>
      </c>
      <c r="I61" s="3" t="s">
        <v>166</v>
      </c>
      <c r="J61" s="3" t="s">
        <v>167</v>
      </c>
      <c r="K61" s="3" t="s">
        <v>168</v>
      </c>
    </row>
    <row r="62" spans="1:11" s="3" customFormat="1">
      <c r="A62" s="3" t="s">
        <v>120</v>
      </c>
      <c r="B62" s="3" t="s">
        <v>8</v>
      </c>
      <c r="C62" s="3">
        <v>15</v>
      </c>
      <c r="D62" s="3">
        <v>120890.64</v>
      </c>
      <c r="E62" s="16">
        <v>2.20211472462237</v>
      </c>
      <c r="F62" s="3">
        <f t="shared" si="0"/>
        <v>1.1388896316326591</v>
      </c>
      <c r="G62" s="3">
        <v>3.137192939425776</v>
      </c>
      <c r="H62" s="3">
        <v>1.7057400000000001E-3</v>
      </c>
      <c r="I62" s="3" t="s">
        <v>169</v>
      </c>
      <c r="J62" s="3" t="s">
        <v>170</v>
      </c>
      <c r="K62" s="3" t="s">
        <v>171</v>
      </c>
    </row>
    <row r="63" spans="1:11" s="3" customFormat="1">
      <c r="A63" s="3" t="s">
        <v>22</v>
      </c>
      <c r="B63" s="3" t="s">
        <v>55</v>
      </c>
      <c r="C63" s="3">
        <v>17</v>
      </c>
      <c r="D63" s="3">
        <v>45999.28</v>
      </c>
      <c r="E63" s="16">
        <v>2.19653395725192</v>
      </c>
      <c r="F63" s="3">
        <f t="shared" si="0"/>
        <v>1.1352288029045037</v>
      </c>
      <c r="G63" s="3">
        <v>3.1217363756950238</v>
      </c>
      <c r="H63" s="3">
        <v>1.79788E-3</v>
      </c>
      <c r="I63" s="3" t="s">
        <v>172</v>
      </c>
      <c r="J63" s="3" t="s">
        <v>173</v>
      </c>
      <c r="K63" s="3" t="s">
        <v>174</v>
      </c>
    </row>
    <row r="64" spans="1:11" s="3" customFormat="1">
      <c r="A64" s="3" t="s">
        <v>12</v>
      </c>
      <c r="B64" s="3" t="s">
        <v>91</v>
      </c>
      <c r="C64" s="3">
        <v>18</v>
      </c>
      <c r="D64" s="3">
        <v>51549.760000000002</v>
      </c>
      <c r="E64" s="16">
        <v>2.1958332019944899</v>
      </c>
      <c r="F64" s="3">
        <f t="shared" si="0"/>
        <v>1.1347684697371272</v>
      </c>
      <c r="G64" s="3">
        <v>3.1197955550914847</v>
      </c>
      <c r="H64" s="3">
        <v>1.8097600000000001E-3</v>
      </c>
      <c r="I64" s="3" t="s">
        <v>175</v>
      </c>
      <c r="J64" s="3" t="s">
        <v>176</v>
      </c>
      <c r="K64" s="3" t="s">
        <v>177</v>
      </c>
    </row>
    <row r="65" spans="1:11" s="3" customFormat="1">
      <c r="A65" s="3" t="s">
        <v>120</v>
      </c>
      <c r="B65" s="3" t="s">
        <v>18</v>
      </c>
      <c r="C65" s="3">
        <v>14</v>
      </c>
      <c r="D65" s="3">
        <v>107653.89</v>
      </c>
      <c r="E65" s="16">
        <v>2.13398912501084</v>
      </c>
      <c r="F65" s="3">
        <f t="shared" si="0"/>
        <v>1.0935528240850616</v>
      </c>
      <c r="G65" s="3">
        <v>2.9485114190909814</v>
      </c>
      <c r="H65" s="3">
        <v>3.1930000000000001E-3</v>
      </c>
      <c r="I65" s="3" t="s">
        <v>178</v>
      </c>
      <c r="J65" s="3" t="s">
        <v>179</v>
      </c>
      <c r="K65" s="3" t="s">
        <v>180</v>
      </c>
    </row>
    <row r="66" spans="1:11" s="3" customFormat="1">
      <c r="A66" s="3" t="s">
        <v>35</v>
      </c>
      <c r="B66" s="3" t="s">
        <v>18</v>
      </c>
      <c r="C66" s="3">
        <v>9</v>
      </c>
      <c r="D66" s="3">
        <v>46039.4</v>
      </c>
      <c r="E66" s="16">
        <v>2.1271997361676398</v>
      </c>
      <c r="F66" s="3">
        <f t="shared" si="0"/>
        <v>1.0889555033736276</v>
      </c>
      <c r="G66" s="3">
        <v>2.9297074420781715</v>
      </c>
      <c r="H66" s="3">
        <v>3.3928000000000001E-3</v>
      </c>
      <c r="I66" s="3" t="s">
        <v>4095</v>
      </c>
      <c r="J66" s="3" t="s">
        <v>4096</v>
      </c>
      <c r="K66" s="3" t="s">
        <v>4097</v>
      </c>
    </row>
    <row r="67" spans="1:11" s="3" customFormat="1">
      <c r="A67" s="3" t="s">
        <v>69</v>
      </c>
      <c r="B67" s="3" t="s">
        <v>91</v>
      </c>
      <c r="C67" s="3">
        <v>12</v>
      </c>
      <c r="D67" s="3">
        <v>23115.4</v>
      </c>
      <c r="E67" s="16">
        <v>2.0940124762755201</v>
      </c>
      <c r="F67" s="3">
        <f t="shared" si="0"/>
        <v>1.0662700379741656</v>
      </c>
      <c r="G67" s="3">
        <v>2.8377915883037073</v>
      </c>
      <c r="H67" s="3">
        <v>4.5425999999999999E-3</v>
      </c>
      <c r="I67" s="3" t="s">
        <v>2770</v>
      </c>
      <c r="J67" s="3" t="s">
        <v>2771</v>
      </c>
      <c r="K67" s="3" t="s">
        <v>2772</v>
      </c>
    </row>
    <row r="68" spans="1:11" s="3" customFormat="1">
      <c r="A68" s="3" t="s">
        <v>120</v>
      </c>
      <c r="B68" s="3" t="s">
        <v>23</v>
      </c>
      <c r="C68" s="3">
        <v>13</v>
      </c>
      <c r="D68" s="3">
        <v>104095.27</v>
      </c>
      <c r="E68" s="16">
        <v>2.09066884751828</v>
      </c>
      <c r="F68" s="3">
        <f t="shared" si="0"/>
        <v>1.0639645636596595</v>
      </c>
      <c r="G68" s="3">
        <v>2.8285310319056913</v>
      </c>
      <c r="H68" s="3">
        <v>4.6762000000000001E-3</v>
      </c>
      <c r="I68" s="3" t="s">
        <v>187</v>
      </c>
      <c r="J68" s="3" t="s">
        <v>188</v>
      </c>
      <c r="K68" s="3" t="s">
        <v>189</v>
      </c>
    </row>
    <row r="69" spans="1:11" s="3" customFormat="1">
      <c r="A69" s="3" t="s">
        <v>59</v>
      </c>
      <c r="B69" s="3" t="s">
        <v>31</v>
      </c>
      <c r="C69" s="3">
        <v>6</v>
      </c>
      <c r="D69" s="3">
        <v>73152.44</v>
      </c>
      <c r="E69" s="16">
        <v>2.09026727440411</v>
      </c>
      <c r="F69" s="3">
        <f t="shared" si="0"/>
        <v>1.0636874259444424</v>
      </c>
      <c r="G69" s="3">
        <v>2.8274188299413896</v>
      </c>
      <c r="H69" s="3">
        <v>4.6924000000000002E-3</v>
      </c>
      <c r="I69" s="3" t="s">
        <v>190</v>
      </c>
      <c r="J69" s="3" t="s">
        <v>191</v>
      </c>
      <c r="K69" s="3" t="s">
        <v>192</v>
      </c>
    </row>
    <row r="70" spans="1:11" s="3" customFormat="1">
      <c r="A70" s="3" t="s">
        <v>69</v>
      </c>
      <c r="B70" s="3" t="s">
        <v>91</v>
      </c>
      <c r="C70" s="3">
        <v>11</v>
      </c>
      <c r="D70" s="3">
        <v>18372.93</v>
      </c>
      <c r="E70" s="16">
        <v>2.08645077574519</v>
      </c>
      <c r="F70" s="3">
        <f t="shared" si="0"/>
        <v>1.0610508844517703</v>
      </c>
      <c r="G70" s="3">
        <v>2.8168486070967185</v>
      </c>
      <c r="H70" s="3">
        <v>4.8497999999999996E-3</v>
      </c>
      <c r="I70" s="3" t="s">
        <v>3276</v>
      </c>
      <c r="J70" s="3" t="s">
        <v>3277</v>
      </c>
      <c r="K70" s="3" t="s">
        <v>3278</v>
      </c>
    </row>
    <row r="71" spans="1:11" s="3" customFormat="1">
      <c r="A71" s="3" t="s">
        <v>69</v>
      </c>
      <c r="B71" s="3" t="s">
        <v>31</v>
      </c>
      <c r="C71" s="3">
        <v>6</v>
      </c>
      <c r="D71" s="3">
        <v>30062.2</v>
      </c>
      <c r="E71" s="16">
        <v>2.0651855098832299</v>
      </c>
      <c r="F71" s="3">
        <f t="shared" si="0"/>
        <v>1.0462713807574537</v>
      </c>
      <c r="G71" s="3">
        <v>2.7579520584272346</v>
      </c>
      <c r="H71" s="3">
        <v>5.8164000000000002E-3</v>
      </c>
      <c r="I71" s="3" t="s">
        <v>5928</v>
      </c>
      <c r="J71" s="3" t="s">
        <v>5929</v>
      </c>
      <c r="K71" s="3" t="s">
        <v>5930</v>
      </c>
    </row>
    <row r="72" spans="1:11" s="3" customFormat="1">
      <c r="A72" s="3" t="s">
        <v>35</v>
      </c>
      <c r="B72" s="3" t="s">
        <v>23</v>
      </c>
      <c r="C72" s="3">
        <v>15</v>
      </c>
      <c r="D72" s="3">
        <v>60568.13</v>
      </c>
      <c r="E72" s="16">
        <v>2.0636197438845398</v>
      </c>
      <c r="F72" s="3">
        <f t="shared" si="0"/>
        <v>1.0451771547957276</v>
      </c>
      <c r="G72" s="3">
        <v>2.7536154931594647</v>
      </c>
      <c r="H72" s="3">
        <v>5.8939999999999999E-3</v>
      </c>
      <c r="I72" s="3" t="s">
        <v>1171</v>
      </c>
      <c r="J72" s="3" t="s">
        <v>1172</v>
      </c>
      <c r="K72" s="3" t="s">
        <v>7722</v>
      </c>
    </row>
    <row r="73" spans="1:11" s="3" customFormat="1">
      <c r="A73" s="3" t="s">
        <v>35</v>
      </c>
      <c r="B73" s="3" t="s">
        <v>55</v>
      </c>
      <c r="C73" s="3">
        <v>14</v>
      </c>
      <c r="D73" s="3">
        <v>46301.32</v>
      </c>
      <c r="E73" s="16">
        <v>2.0588831414167199</v>
      </c>
      <c r="F73" s="3">
        <f t="shared" si="0"/>
        <v>1.0418619474626558</v>
      </c>
      <c r="G73" s="3">
        <v>2.7404969391952285</v>
      </c>
      <c r="H73" s="3">
        <v>6.1345999999999996E-3</v>
      </c>
      <c r="I73" s="3" t="s">
        <v>1716</v>
      </c>
      <c r="J73" s="3" t="s">
        <v>1717</v>
      </c>
      <c r="K73" s="3" t="s">
        <v>1718</v>
      </c>
    </row>
    <row r="74" spans="1:11" s="3" customFormat="1">
      <c r="A74" s="3" t="s">
        <v>17</v>
      </c>
      <c r="B74" s="3" t="s">
        <v>121</v>
      </c>
      <c r="C74" s="3">
        <v>22</v>
      </c>
      <c r="D74" s="3">
        <v>92034.72</v>
      </c>
      <c r="E74" s="16">
        <v>2.0435722261891098</v>
      </c>
      <c r="F74" s="3">
        <f t="shared" si="0"/>
        <v>1.0310932335829157</v>
      </c>
      <c r="G74" s="3">
        <v>2.6980916351782978</v>
      </c>
      <c r="H74" s="3">
        <v>6.9737999999999996E-3</v>
      </c>
      <c r="I74" s="3" t="s">
        <v>205</v>
      </c>
      <c r="J74" s="3" t="s">
        <v>206</v>
      </c>
      <c r="K74" s="3" t="s">
        <v>207</v>
      </c>
    </row>
    <row r="75" spans="1:11" s="3" customFormat="1">
      <c r="A75" s="3" t="s">
        <v>35</v>
      </c>
      <c r="B75" s="3" t="s">
        <v>65</v>
      </c>
      <c r="C75" s="3">
        <v>7</v>
      </c>
      <c r="D75" s="3">
        <v>44041.24</v>
      </c>
      <c r="E75" s="16">
        <v>2.0379641108151101</v>
      </c>
      <c r="F75" s="3">
        <f t="shared" si="0"/>
        <v>1.027128645416894</v>
      </c>
      <c r="G75" s="3">
        <v>2.6825593280718203</v>
      </c>
      <c r="H75" s="3">
        <v>7.3061999999999997E-3</v>
      </c>
      <c r="I75" s="3" t="s">
        <v>7535</v>
      </c>
      <c r="J75" s="3" t="s">
        <v>50</v>
      </c>
      <c r="K75" s="3" t="s">
        <v>64</v>
      </c>
    </row>
    <row r="76" spans="1:11" s="3" customFormat="1">
      <c r="A76" s="3" t="s">
        <v>69</v>
      </c>
      <c r="B76" s="3" t="s">
        <v>65</v>
      </c>
      <c r="C76" s="3">
        <v>14</v>
      </c>
      <c r="D76" s="3">
        <v>27683.65</v>
      </c>
      <c r="E76" s="16">
        <v>2.0321115484190502</v>
      </c>
      <c r="F76" s="3">
        <f t="shared" si="0"/>
        <v>1.0229795979437097</v>
      </c>
      <c r="G76" s="3">
        <v>2.6663499974084623</v>
      </c>
      <c r="H76" s="3">
        <v>7.6680000000000003E-3</v>
      </c>
      <c r="I76" s="3" t="s">
        <v>348</v>
      </c>
      <c r="J76" s="3" t="s">
        <v>349</v>
      </c>
      <c r="K76" s="3" t="s">
        <v>350</v>
      </c>
    </row>
    <row r="77" spans="1:11" s="3" customFormat="1">
      <c r="A77" s="3" t="s">
        <v>12</v>
      </c>
      <c r="B77" s="3" t="s">
        <v>27</v>
      </c>
      <c r="C77" s="3">
        <v>7</v>
      </c>
      <c r="D77" s="3">
        <v>45899.18</v>
      </c>
      <c r="E77" s="16">
        <v>2.0308264774787999</v>
      </c>
      <c r="F77" s="3">
        <f t="shared" ref="F77:F140" si="1">LOG(E77,2)</f>
        <v>1.0220669748504232</v>
      </c>
      <c r="G77" s="3">
        <v>2.6627908487165297</v>
      </c>
      <c r="H77" s="3">
        <v>7.7495999999999997E-3</v>
      </c>
      <c r="I77" s="3" t="s">
        <v>212</v>
      </c>
      <c r="J77" s="3" t="s">
        <v>213</v>
      </c>
      <c r="K77" s="3" t="s">
        <v>214</v>
      </c>
    </row>
    <row r="78" spans="1:11" s="3" customFormat="1">
      <c r="A78" s="3" t="s">
        <v>59</v>
      </c>
      <c r="B78" s="3" t="s">
        <v>31</v>
      </c>
      <c r="C78" s="3">
        <v>19</v>
      </c>
      <c r="D78" s="3">
        <v>97263.14</v>
      </c>
      <c r="E78" s="16">
        <v>2.0270069455436599</v>
      </c>
      <c r="F78" s="3">
        <f t="shared" si="1"/>
        <v>1.0193510322109427</v>
      </c>
      <c r="G78" s="3">
        <v>2.6522122248717639</v>
      </c>
      <c r="H78" s="3">
        <v>7.9965999999999995E-3</v>
      </c>
      <c r="I78" s="3" t="s">
        <v>215</v>
      </c>
      <c r="J78" s="3" t="s">
        <v>216</v>
      </c>
      <c r="K78" s="3" t="s">
        <v>217</v>
      </c>
    </row>
    <row r="79" spans="1:11" s="3" customFormat="1">
      <c r="A79" s="3" t="s">
        <v>12</v>
      </c>
      <c r="B79" s="3" t="s">
        <v>218</v>
      </c>
      <c r="C79" s="3">
        <v>21</v>
      </c>
      <c r="D79" s="3">
        <v>63705.53</v>
      </c>
      <c r="E79" s="16">
        <v>2.0220755233791201</v>
      </c>
      <c r="F79" s="3">
        <f t="shared" si="1"/>
        <v>1.0158368820924397</v>
      </c>
      <c r="G79" s="3">
        <v>2.6385540958171374</v>
      </c>
      <c r="H79" s="3">
        <v>8.3260000000000001E-3</v>
      </c>
      <c r="I79" s="3" t="s">
        <v>219</v>
      </c>
      <c r="J79" s="3" t="s">
        <v>220</v>
      </c>
      <c r="K79" s="3" t="s">
        <v>221</v>
      </c>
    </row>
    <row r="80" spans="1:11" s="3" customFormat="1">
      <c r="A80" s="3" t="s">
        <v>120</v>
      </c>
      <c r="B80" s="3" t="s">
        <v>121</v>
      </c>
      <c r="C80" s="3">
        <v>3</v>
      </c>
      <c r="D80" s="3">
        <v>90290.23</v>
      </c>
      <c r="E80" s="16">
        <v>2.0189260248740299</v>
      </c>
      <c r="F80" s="3">
        <f t="shared" si="1"/>
        <v>1.0135880500935657</v>
      </c>
      <c r="G80" s="3">
        <v>2.6298312050151313</v>
      </c>
      <c r="H80" s="3">
        <v>8.5427999999999997E-3</v>
      </c>
      <c r="I80" s="3" t="s">
        <v>222</v>
      </c>
      <c r="J80" s="3" t="s">
        <v>223</v>
      </c>
      <c r="K80" s="3" t="s">
        <v>224</v>
      </c>
    </row>
    <row r="81" spans="1:11" s="3" customFormat="1">
      <c r="A81" s="3" t="s">
        <v>22</v>
      </c>
      <c r="B81" s="3" t="s">
        <v>137</v>
      </c>
      <c r="C81" s="3">
        <v>7</v>
      </c>
      <c r="D81" s="3">
        <v>26826.76</v>
      </c>
      <c r="E81" s="16">
        <v>2.0174927615110199</v>
      </c>
      <c r="F81" s="3">
        <f t="shared" si="1"/>
        <v>1.0125634973192197</v>
      </c>
      <c r="G81" s="3">
        <v>2.6258616207191401</v>
      </c>
      <c r="H81" s="3">
        <v>8.6429999999999996E-3</v>
      </c>
      <c r="I81" s="3" t="s">
        <v>225</v>
      </c>
      <c r="J81" s="3" t="s">
        <v>226</v>
      </c>
      <c r="K81" s="3" t="s">
        <v>227</v>
      </c>
    </row>
    <row r="82" spans="1:11" s="3" customFormat="1">
      <c r="A82" s="3" t="s">
        <v>69</v>
      </c>
      <c r="B82" s="3" t="s">
        <v>18</v>
      </c>
      <c r="C82" s="3">
        <v>5</v>
      </c>
      <c r="D82" s="3">
        <v>18677.759999999998</v>
      </c>
      <c r="E82" s="16">
        <v>2.01570335575793</v>
      </c>
      <c r="F82" s="3">
        <f t="shared" si="1"/>
        <v>1.0112833379119175</v>
      </c>
      <c r="G82" s="3">
        <v>2.6209056599655609</v>
      </c>
      <c r="H82" s="3">
        <v>8.7696000000000007E-3</v>
      </c>
      <c r="I82" s="3" t="s">
        <v>7634</v>
      </c>
      <c r="J82" s="3" t="s">
        <v>7635</v>
      </c>
      <c r="K82" s="3" t="s">
        <v>7636</v>
      </c>
    </row>
    <row r="83" spans="1:11" s="3" customFormat="1">
      <c r="A83" s="3" t="s">
        <v>69</v>
      </c>
      <c r="B83" s="3" t="s">
        <v>13</v>
      </c>
      <c r="C83" s="3">
        <v>13</v>
      </c>
      <c r="D83" s="3">
        <v>22652.19</v>
      </c>
      <c r="E83" s="16">
        <v>2.01037309023702</v>
      </c>
      <c r="F83" s="3">
        <f t="shared" si="1"/>
        <v>1.0074632653277089</v>
      </c>
      <c r="G83" s="3">
        <v>2.606142889318281</v>
      </c>
      <c r="H83" s="3">
        <v>9.1567999999999997E-3</v>
      </c>
      <c r="I83" s="3" t="s">
        <v>2999</v>
      </c>
      <c r="J83" s="3" t="s">
        <v>3000</v>
      </c>
      <c r="K83" s="3" t="s">
        <v>7687</v>
      </c>
    </row>
    <row r="84" spans="1:11" s="3" customFormat="1">
      <c r="A84" s="3" t="s">
        <v>22</v>
      </c>
      <c r="B84" s="3" t="s">
        <v>23</v>
      </c>
      <c r="C84" s="3">
        <v>3</v>
      </c>
      <c r="D84" s="3">
        <v>28679.31</v>
      </c>
      <c r="E84" s="16">
        <v>2.0061818656475898</v>
      </c>
      <c r="F84" s="3">
        <f t="shared" si="1"/>
        <v>1.0044523959675213</v>
      </c>
      <c r="G84" s="3">
        <v>2.5945348208079464</v>
      </c>
      <c r="H84" s="3">
        <v>9.4719999999999995E-3</v>
      </c>
      <c r="I84" s="3" t="s">
        <v>231</v>
      </c>
      <c r="J84" s="3" t="s">
        <v>232</v>
      </c>
      <c r="K84" s="3" t="s">
        <v>233</v>
      </c>
    </row>
    <row r="85" spans="1:11" s="3" customFormat="1">
      <c r="A85" s="3" t="s">
        <v>234</v>
      </c>
      <c r="B85" s="3" t="s">
        <v>8</v>
      </c>
      <c r="C85" s="3">
        <v>12</v>
      </c>
      <c r="D85" s="3">
        <v>27476.51</v>
      </c>
      <c r="E85" s="16">
        <v>2.0019882720995801</v>
      </c>
      <c r="F85" s="3">
        <f t="shared" si="1"/>
        <v>1.0014335227087043</v>
      </c>
      <c r="G85" s="3">
        <v>2.5829201912000368</v>
      </c>
      <c r="H85" s="3">
        <v>9.7967999999999996E-3</v>
      </c>
      <c r="I85" s="3" t="s">
        <v>235</v>
      </c>
      <c r="J85" s="3" t="s">
        <v>50</v>
      </c>
      <c r="K85" s="3" t="s">
        <v>236</v>
      </c>
    </row>
    <row r="86" spans="1:11" s="3" customFormat="1">
      <c r="A86" s="3" t="s">
        <v>17</v>
      </c>
      <c r="B86" s="3" t="s">
        <v>31</v>
      </c>
      <c r="C86" s="3">
        <v>20</v>
      </c>
      <c r="D86" s="3">
        <v>79473.05</v>
      </c>
      <c r="E86" s="16">
        <v>2.00180634237935</v>
      </c>
      <c r="F86" s="3">
        <f t="shared" si="1"/>
        <v>1.0013024125341725</v>
      </c>
      <c r="G86" s="3">
        <v>2.5824163163511864</v>
      </c>
      <c r="H86" s="3">
        <v>9.8112000000000008E-3</v>
      </c>
      <c r="I86" s="3" t="s">
        <v>237</v>
      </c>
      <c r="J86" s="3" t="s">
        <v>50</v>
      </c>
      <c r="K86" s="3" t="s">
        <v>238</v>
      </c>
    </row>
    <row r="87" spans="1:11" s="3" customFormat="1">
      <c r="A87" s="3" t="s">
        <v>59</v>
      </c>
      <c r="B87" s="3" t="s">
        <v>65</v>
      </c>
      <c r="C87" s="3">
        <v>4</v>
      </c>
      <c r="D87" s="3">
        <v>70766.81</v>
      </c>
      <c r="E87" s="16">
        <v>1.98117890385811</v>
      </c>
      <c r="F87" s="3">
        <f t="shared" si="1"/>
        <v>0.9863591639502346</v>
      </c>
      <c r="G87" s="3">
        <v>2.525286302333059</v>
      </c>
      <c r="H87" s="3">
        <v>1.15604E-2</v>
      </c>
      <c r="I87" s="3" t="s">
        <v>239</v>
      </c>
      <c r="J87" s="3" t="s">
        <v>240</v>
      </c>
      <c r="K87" s="3" t="s">
        <v>241</v>
      </c>
    </row>
    <row r="88" spans="1:11" s="3" customFormat="1">
      <c r="A88" s="3" t="s">
        <v>7</v>
      </c>
      <c r="B88" s="3" t="s">
        <v>8</v>
      </c>
      <c r="C88" s="3">
        <v>23</v>
      </c>
      <c r="D88" s="3">
        <v>31966.63</v>
      </c>
      <c r="E88" s="16">
        <v>1.9769745663535301</v>
      </c>
      <c r="F88" s="3">
        <f t="shared" si="1"/>
        <v>0.98329431101064169</v>
      </c>
      <c r="G88" s="3">
        <v>2.5136419161274586</v>
      </c>
      <c r="H88" s="3">
        <v>1.19492E-2</v>
      </c>
      <c r="I88" s="3" t="s">
        <v>242</v>
      </c>
      <c r="J88" s="3" t="s">
        <v>243</v>
      </c>
      <c r="K88" s="3" t="s">
        <v>244</v>
      </c>
    </row>
    <row r="89" spans="1:11" s="3" customFormat="1">
      <c r="A89" s="3" t="s">
        <v>17</v>
      </c>
      <c r="B89" s="3" t="s">
        <v>91</v>
      </c>
      <c r="C89" s="3">
        <v>10</v>
      </c>
      <c r="D89" s="3">
        <v>38611.72</v>
      </c>
      <c r="E89" s="16">
        <v>1.97638380438359</v>
      </c>
      <c r="F89" s="3">
        <f t="shared" si="1"/>
        <v>0.98286313868028541</v>
      </c>
      <c r="G89" s="3">
        <v>2.5120057343209146</v>
      </c>
      <c r="H89" s="3">
        <v>1.2004799999999999E-2</v>
      </c>
      <c r="I89" s="3" t="s">
        <v>245</v>
      </c>
      <c r="J89" s="3" t="s">
        <v>246</v>
      </c>
      <c r="K89" s="3" t="s">
        <v>247</v>
      </c>
    </row>
    <row r="90" spans="1:11" s="3" customFormat="1">
      <c r="A90" s="3" t="s">
        <v>248</v>
      </c>
      <c r="B90" s="3" t="s">
        <v>27</v>
      </c>
      <c r="C90" s="3">
        <v>6</v>
      </c>
      <c r="D90" s="3">
        <v>103190.02</v>
      </c>
      <c r="E90" s="16">
        <v>1.97316576160222</v>
      </c>
      <c r="F90" s="3">
        <f t="shared" si="1"/>
        <v>0.98051215899924993</v>
      </c>
      <c r="G90" s="3">
        <v>2.50309300242639</v>
      </c>
      <c r="H90" s="3">
        <v>1.23114E-2</v>
      </c>
      <c r="I90" s="3" t="s">
        <v>249</v>
      </c>
      <c r="J90" s="3" t="s">
        <v>250</v>
      </c>
      <c r="K90" s="3" t="s">
        <v>251</v>
      </c>
    </row>
    <row r="91" spans="1:11" s="3" customFormat="1">
      <c r="A91" s="3" t="s">
        <v>59</v>
      </c>
      <c r="B91" s="3" t="s">
        <v>65</v>
      </c>
      <c r="C91" s="3">
        <v>15</v>
      </c>
      <c r="D91" s="3">
        <v>78056.7</v>
      </c>
      <c r="E91" s="16">
        <v>1.9689427840690099</v>
      </c>
      <c r="F91" s="3">
        <f t="shared" si="1"/>
        <v>0.97742118826372471</v>
      </c>
      <c r="G91" s="3">
        <v>2.4913969905622846</v>
      </c>
      <c r="H91" s="3">
        <v>1.27242E-2</v>
      </c>
      <c r="I91" s="3" t="s">
        <v>252</v>
      </c>
      <c r="J91" s="3" t="s">
        <v>253</v>
      </c>
      <c r="K91" s="3" t="s">
        <v>254</v>
      </c>
    </row>
    <row r="92" spans="1:11" s="3" customFormat="1">
      <c r="A92" s="3" t="s">
        <v>7</v>
      </c>
      <c r="B92" s="3" t="s">
        <v>45</v>
      </c>
      <c r="C92" s="3">
        <v>9</v>
      </c>
      <c r="D92" s="3">
        <v>26015.51</v>
      </c>
      <c r="E92" s="16">
        <v>1.95747468669545</v>
      </c>
      <c r="F92" s="3">
        <f t="shared" si="1"/>
        <v>0.9689936512634072</v>
      </c>
      <c r="G92" s="3">
        <v>2.4596348033649695</v>
      </c>
      <c r="H92" s="3">
        <v>1.39078E-2</v>
      </c>
      <c r="I92" s="3" t="s">
        <v>255</v>
      </c>
      <c r="J92" s="3" t="s">
        <v>256</v>
      </c>
      <c r="K92" s="3" t="s">
        <v>257</v>
      </c>
    </row>
    <row r="93" spans="1:11" s="3" customFormat="1">
      <c r="A93" s="3" t="s">
        <v>69</v>
      </c>
      <c r="B93" s="3" t="s">
        <v>91</v>
      </c>
      <c r="C93" s="3">
        <v>18</v>
      </c>
      <c r="D93" s="3">
        <v>44799.82</v>
      </c>
      <c r="E93" s="16">
        <v>1.9538027212275899</v>
      </c>
      <c r="F93" s="3">
        <f t="shared" si="1"/>
        <v>0.96628480329653421</v>
      </c>
      <c r="G93" s="3">
        <v>2.4494648814700666</v>
      </c>
      <c r="H93" s="3">
        <v>1.43068E-2</v>
      </c>
      <c r="I93" s="3" t="s">
        <v>5299</v>
      </c>
      <c r="J93" s="3" t="s">
        <v>5300</v>
      </c>
      <c r="K93" s="3" t="s">
        <v>5301</v>
      </c>
    </row>
    <row r="94" spans="1:11" s="3" customFormat="1">
      <c r="A94" s="3" t="s">
        <v>120</v>
      </c>
      <c r="B94" s="3" t="s">
        <v>121</v>
      </c>
      <c r="C94" s="3">
        <v>19</v>
      </c>
      <c r="D94" s="3">
        <v>97647.95</v>
      </c>
      <c r="E94" s="16">
        <v>1.95084724116858</v>
      </c>
      <c r="F94" s="3">
        <f t="shared" si="1"/>
        <v>0.96410081380711909</v>
      </c>
      <c r="G94" s="3">
        <v>2.4412793466045679</v>
      </c>
      <c r="H94" s="3">
        <v>1.46354E-2</v>
      </c>
      <c r="I94" s="3" t="s">
        <v>260</v>
      </c>
      <c r="J94" s="3" t="s">
        <v>261</v>
      </c>
      <c r="K94" s="3" t="s">
        <v>262</v>
      </c>
    </row>
    <row r="95" spans="1:11" s="3" customFormat="1">
      <c r="A95" s="3" t="s">
        <v>22</v>
      </c>
      <c r="B95" s="3" t="s">
        <v>137</v>
      </c>
      <c r="C95" s="3">
        <v>5</v>
      </c>
      <c r="D95" s="3">
        <v>29178.27</v>
      </c>
      <c r="E95" s="16">
        <v>1.9479689072614399</v>
      </c>
      <c r="F95" s="3">
        <f t="shared" si="1"/>
        <v>0.96197064985468828</v>
      </c>
      <c r="G95" s="3">
        <v>2.433307476694766</v>
      </c>
      <c r="H95" s="3">
        <v>1.49616E-2</v>
      </c>
      <c r="I95" s="3" t="s">
        <v>263</v>
      </c>
      <c r="J95" s="3" t="s">
        <v>264</v>
      </c>
      <c r="K95" s="3" t="s">
        <v>265</v>
      </c>
    </row>
    <row r="96" spans="1:11" s="3" customFormat="1">
      <c r="A96" s="3" t="s">
        <v>248</v>
      </c>
      <c r="B96" s="3" t="s">
        <v>31</v>
      </c>
      <c r="C96" s="3">
        <v>22</v>
      </c>
      <c r="D96" s="3">
        <v>193498.21</v>
      </c>
      <c r="E96" s="16">
        <v>1.9448715853036</v>
      </c>
      <c r="F96" s="3">
        <f t="shared" si="1"/>
        <v>0.95967490104089737</v>
      </c>
      <c r="G96" s="3">
        <v>2.4247290947164197</v>
      </c>
      <c r="H96" s="3">
        <v>1.53198E-2</v>
      </c>
      <c r="I96" s="3" t="s">
        <v>266</v>
      </c>
      <c r="J96" s="3" t="s">
        <v>267</v>
      </c>
      <c r="K96" s="3" t="s">
        <v>268</v>
      </c>
    </row>
    <row r="97" spans="1:11" s="3" customFormat="1">
      <c r="A97" s="3" t="s">
        <v>59</v>
      </c>
      <c r="B97" s="3" t="s">
        <v>27</v>
      </c>
      <c r="C97" s="3">
        <v>15</v>
      </c>
      <c r="D97" s="3">
        <v>61325.16</v>
      </c>
      <c r="E97" s="16">
        <v>1.9403696243722499</v>
      </c>
      <c r="F97" s="3">
        <f t="shared" si="1"/>
        <v>0.95633150006974998</v>
      </c>
      <c r="G97" s="3">
        <v>2.4122604069124418</v>
      </c>
      <c r="H97" s="3">
        <v>1.5854E-2</v>
      </c>
      <c r="I97" s="3" t="s">
        <v>269</v>
      </c>
      <c r="J97" s="3" t="s">
        <v>270</v>
      </c>
      <c r="K97" s="3" t="s">
        <v>271</v>
      </c>
    </row>
    <row r="98" spans="1:11" s="3" customFormat="1">
      <c r="A98" s="3" t="s">
        <v>17</v>
      </c>
      <c r="B98" s="3" t="s">
        <v>8</v>
      </c>
      <c r="C98" s="3">
        <v>6</v>
      </c>
      <c r="D98" s="3">
        <v>32547.77</v>
      </c>
      <c r="E98" s="16">
        <v>1.93824038343463</v>
      </c>
      <c r="F98" s="3">
        <f t="shared" si="1"/>
        <v>0.95474750701864952</v>
      </c>
      <c r="G98" s="3">
        <v>2.4063632343435382</v>
      </c>
      <c r="H98" s="3">
        <v>1.61122E-2</v>
      </c>
      <c r="I98" s="3" t="s">
        <v>272</v>
      </c>
      <c r="J98" s="3" t="s">
        <v>50</v>
      </c>
      <c r="K98" s="3" t="s">
        <v>238</v>
      </c>
    </row>
    <row r="99" spans="1:11" s="3" customFormat="1">
      <c r="A99" s="3" t="s">
        <v>69</v>
      </c>
      <c r="B99" s="3" t="s">
        <v>8</v>
      </c>
      <c r="C99" s="3">
        <v>21</v>
      </c>
      <c r="D99" s="3">
        <v>41822.74</v>
      </c>
      <c r="E99" s="16">
        <v>1.9284428043169699</v>
      </c>
      <c r="F99" s="3">
        <f t="shared" si="1"/>
        <v>0.94743635771055568</v>
      </c>
      <c r="G99" s="3">
        <v>2.3792277355873899</v>
      </c>
      <c r="H99" s="3">
        <v>1.7349E-2</v>
      </c>
      <c r="I99" s="3" t="s">
        <v>4177</v>
      </c>
      <c r="J99" s="3" t="s">
        <v>4178</v>
      </c>
      <c r="K99" s="3" t="s">
        <v>7633</v>
      </c>
    </row>
    <row r="100" spans="1:11" s="3" customFormat="1">
      <c r="A100" s="3" t="s">
        <v>22</v>
      </c>
      <c r="B100" s="3" t="s">
        <v>137</v>
      </c>
      <c r="C100" s="3">
        <v>16</v>
      </c>
      <c r="D100" s="3">
        <v>31661.49</v>
      </c>
      <c r="E100" s="16">
        <v>1.9173719428223801</v>
      </c>
      <c r="F100" s="3">
        <f t="shared" si="1"/>
        <v>0.93913022642473587</v>
      </c>
      <c r="G100" s="3">
        <v>2.3485657378930371</v>
      </c>
      <c r="H100" s="3">
        <v>1.8845799999999999E-2</v>
      </c>
      <c r="I100" s="3" t="s">
        <v>276</v>
      </c>
      <c r="J100" s="3" t="s">
        <v>277</v>
      </c>
      <c r="K100" s="3" t="s">
        <v>278</v>
      </c>
    </row>
    <row r="101" spans="1:11" s="3" customFormat="1">
      <c r="A101" s="3" t="s">
        <v>7</v>
      </c>
      <c r="B101" s="3" t="s">
        <v>116</v>
      </c>
      <c r="C101" s="3">
        <v>11</v>
      </c>
      <c r="D101" s="3">
        <v>15428.79</v>
      </c>
      <c r="E101" s="16">
        <v>1.90810670617569</v>
      </c>
      <c r="F101" s="3">
        <f t="shared" si="1"/>
        <v>0.9321418527721127</v>
      </c>
      <c r="G101" s="3">
        <v>2.3229046215619116</v>
      </c>
      <c r="H101" s="3">
        <v>2.0184000000000001E-2</v>
      </c>
      <c r="I101" s="3" t="s">
        <v>279</v>
      </c>
      <c r="J101" s="3" t="s">
        <v>280</v>
      </c>
      <c r="K101" s="3" t="s">
        <v>281</v>
      </c>
    </row>
    <row r="102" spans="1:11" s="3" customFormat="1">
      <c r="A102" s="3" t="s">
        <v>17</v>
      </c>
      <c r="B102" s="3" t="s">
        <v>27</v>
      </c>
      <c r="C102" s="3">
        <v>17</v>
      </c>
      <c r="D102" s="3">
        <v>83932.36</v>
      </c>
      <c r="E102" s="16">
        <v>1.9034403371895201</v>
      </c>
      <c r="F102" s="3">
        <f t="shared" si="1"/>
        <v>0.92860934973217246</v>
      </c>
      <c r="G102" s="3">
        <v>2.3099805871347026</v>
      </c>
      <c r="H102" s="3">
        <v>2.0889999999999999E-2</v>
      </c>
      <c r="I102" s="3" t="s">
        <v>282</v>
      </c>
      <c r="J102" s="3" t="s">
        <v>50</v>
      </c>
      <c r="K102" s="3" t="s">
        <v>283</v>
      </c>
    </row>
    <row r="103" spans="1:11" s="3" customFormat="1">
      <c r="A103" s="3" t="s">
        <v>17</v>
      </c>
      <c r="B103" s="3" t="s">
        <v>31</v>
      </c>
      <c r="C103" s="3">
        <v>21</v>
      </c>
      <c r="D103" s="3">
        <v>78133.740000000005</v>
      </c>
      <c r="E103" s="16">
        <v>1.8986258159684699</v>
      </c>
      <c r="F103" s="3">
        <f t="shared" si="1"/>
        <v>0.92495560499306195</v>
      </c>
      <c r="G103" s="3">
        <v>2.2966462284082931</v>
      </c>
      <c r="H103" s="3">
        <v>2.1638000000000001E-2</v>
      </c>
      <c r="I103" s="3" t="s">
        <v>284</v>
      </c>
      <c r="J103" s="3" t="s">
        <v>50</v>
      </c>
      <c r="K103" s="3" t="s">
        <v>64</v>
      </c>
    </row>
    <row r="104" spans="1:11" s="3" customFormat="1">
      <c r="A104" s="3" t="s">
        <v>120</v>
      </c>
      <c r="B104" s="3" t="s">
        <v>65</v>
      </c>
      <c r="C104" s="3">
        <v>7</v>
      </c>
      <c r="D104" s="3">
        <v>110238.6</v>
      </c>
      <c r="E104" s="16">
        <v>1.8944910673969899</v>
      </c>
      <c r="F104" s="3">
        <f t="shared" si="1"/>
        <v>0.92181033749642549</v>
      </c>
      <c r="G104" s="3">
        <v>2.2851945765899226</v>
      </c>
      <c r="H104" s="3">
        <v>2.2301999999999999E-2</v>
      </c>
      <c r="I104" s="3" t="s">
        <v>285</v>
      </c>
      <c r="J104" s="3" t="s">
        <v>286</v>
      </c>
      <c r="K104" s="3" t="s">
        <v>287</v>
      </c>
    </row>
    <row r="105" spans="1:11" s="3" customFormat="1">
      <c r="A105" s="3" t="s">
        <v>17</v>
      </c>
      <c r="B105" s="3" t="s">
        <v>121</v>
      </c>
      <c r="C105" s="3">
        <v>13</v>
      </c>
      <c r="D105" s="3">
        <v>49282.49</v>
      </c>
      <c r="E105" s="16">
        <v>1.8782598421952099</v>
      </c>
      <c r="F105" s="3">
        <f t="shared" si="1"/>
        <v>0.90939666209440673</v>
      </c>
      <c r="G105" s="3">
        <v>2.2402403704554938</v>
      </c>
      <c r="H105" s="3">
        <v>2.5076000000000001E-2</v>
      </c>
      <c r="I105" s="3" t="s">
        <v>288</v>
      </c>
      <c r="J105" s="3" t="s">
        <v>289</v>
      </c>
      <c r="K105" s="3" t="s">
        <v>290</v>
      </c>
    </row>
    <row r="106" spans="1:11" s="3" customFormat="1">
      <c r="A106" s="3" t="s">
        <v>120</v>
      </c>
      <c r="B106" s="3" t="s">
        <v>91</v>
      </c>
      <c r="C106" s="3">
        <v>19</v>
      </c>
      <c r="D106" s="3">
        <v>89209.08</v>
      </c>
      <c r="E106" s="16">
        <v>1.87391699168973</v>
      </c>
      <c r="F106" s="3">
        <f t="shared" si="1"/>
        <v>0.90605704780503493</v>
      </c>
      <c r="G106" s="3">
        <v>2.2282123568947587</v>
      </c>
      <c r="H106" s="3">
        <v>2.5866E-2</v>
      </c>
      <c r="I106" s="3" t="s">
        <v>291</v>
      </c>
      <c r="J106" s="3" t="s">
        <v>292</v>
      </c>
      <c r="K106" s="3" t="s">
        <v>293</v>
      </c>
    </row>
    <row r="107" spans="1:11" s="3" customFormat="1">
      <c r="A107" s="3" t="s">
        <v>59</v>
      </c>
      <c r="B107" s="3" t="s">
        <v>31</v>
      </c>
      <c r="C107" s="3">
        <v>18</v>
      </c>
      <c r="D107" s="3">
        <v>68152.37</v>
      </c>
      <c r="E107" s="16">
        <v>1.86513790884466</v>
      </c>
      <c r="F107" s="3">
        <f t="shared" si="1"/>
        <v>0.89928230771939188</v>
      </c>
      <c r="G107" s="3">
        <v>2.2038976982671881</v>
      </c>
      <c r="H107" s="3">
        <v>2.7532000000000001E-2</v>
      </c>
      <c r="I107" s="3" t="s">
        <v>294</v>
      </c>
      <c r="J107" s="3" t="s">
        <v>50</v>
      </c>
      <c r="K107" s="3" t="s">
        <v>64</v>
      </c>
    </row>
    <row r="108" spans="1:11" s="3" customFormat="1">
      <c r="A108" s="3" t="s">
        <v>120</v>
      </c>
      <c r="B108" s="3" t="s">
        <v>8</v>
      </c>
      <c r="C108" s="3">
        <v>9</v>
      </c>
      <c r="D108" s="3">
        <v>88575.9</v>
      </c>
      <c r="E108" s="16">
        <v>1.86370723164679</v>
      </c>
      <c r="F108" s="3">
        <f t="shared" si="1"/>
        <v>0.89817524592304743</v>
      </c>
      <c r="G108" s="3">
        <v>2.1999352766468028</v>
      </c>
      <c r="H108" s="3">
        <v>2.7812E-2</v>
      </c>
      <c r="I108" s="3" t="s">
        <v>295</v>
      </c>
      <c r="J108" s="3" t="s">
        <v>296</v>
      </c>
      <c r="K108" s="3" t="s">
        <v>297</v>
      </c>
    </row>
    <row r="109" spans="1:11" s="3" customFormat="1">
      <c r="A109" s="3" t="s">
        <v>69</v>
      </c>
      <c r="B109" s="3" t="s">
        <v>31</v>
      </c>
      <c r="C109" s="3">
        <v>21</v>
      </c>
      <c r="D109" s="3">
        <v>31802.19</v>
      </c>
      <c r="E109" s="16">
        <v>1.85710697723688</v>
      </c>
      <c r="F109" s="3">
        <f t="shared" si="1"/>
        <v>0.89305692301908446</v>
      </c>
      <c r="G109" s="3">
        <v>2.1816551287470478</v>
      </c>
      <c r="H109" s="3">
        <v>2.9135999999999999E-2</v>
      </c>
      <c r="I109" s="3" t="s">
        <v>3627</v>
      </c>
      <c r="J109" s="3" t="s">
        <v>3628</v>
      </c>
      <c r="K109" s="3" t="s">
        <v>3629</v>
      </c>
    </row>
    <row r="110" spans="1:11" s="3" customFormat="1">
      <c r="A110" s="3" t="s">
        <v>17</v>
      </c>
      <c r="B110" s="3" t="s">
        <v>137</v>
      </c>
      <c r="C110" s="3">
        <v>5</v>
      </c>
      <c r="D110" s="3">
        <v>25882.11</v>
      </c>
      <c r="E110" s="16">
        <v>1.8558160702955799</v>
      </c>
      <c r="F110" s="3">
        <f t="shared" si="1"/>
        <v>0.89205373222107276</v>
      </c>
      <c r="G110" s="3">
        <v>2.1780798165929656</v>
      </c>
      <c r="H110" s="3">
        <v>2.9399999999999999E-2</v>
      </c>
      <c r="I110" s="3" t="s">
        <v>301</v>
      </c>
      <c r="J110" s="3" t="s">
        <v>302</v>
      </c>
      <c r="K110" s="3" t="s">
        <v>303</v>
      </c>
    </row>
    <row r="111" spans="1:11" s="3" customFormat="1">
      <c r="A111" s="3" t="s">
        <v>22</v>
      </c>
      <c r="B111" s="3" t="s">
        <v>8</v>
      </c>
      <c r="C111" s="3">
        <v>8</v>
      </c>
      <c r="D111" s="3">
        <v>22800.19</v>
      </c>
      <c r="E111" s="16">
        <v>1.8500193807524199</v>
      </c>
      <c r="F111" s="3">
        <f t="shared" si="1"/>
        <v>0.88754038445453221</v>
      </c>
      <c r="G111" s="3">
        <v>2.1620252320880371</v>
      </c>
      <c r="H111" s="3">
        <v>3.0616000000000001E-2</v>
      </c>
      <c r="I111" s="3" t="s">
        <v>304</v>
      </c>
      <c r="J111" s="3" t="s">
        <v>305</v>
      </c>
      <c r="K111" s="3" t="s">
        <v>306</v>
      </c>
    </row>
    <row r="112" spans="1:11" s="3" customFormat="1">
      <c r="A112" s="3" t="s">
        <v>248</v>
      </c>
      <c r="B112" s="3" t="s">
        <v>23</v>
      </c>
      <c r="C112" s="3">
        <v>13</v>
      </c>
      <c r="D112" s="3">
        <v>108662.25</v>
      </c>
      <c r="E112" s="16">
        <v>1.8495006274691601</v>
      </c>
      <c r="F112" s="3">
        <f t="shared" si="1"/>
        <v>0.88713578991662145</v>
      </c>
      <c r="G112" s="3">
        <v>2.160588486448773</v>
      </c>
      <c r="H112" s="3">
        <v>3.0727999999999998E-2</v>
      </c>
      <c r="I112" s="3" t="s">
        <v>307</v>
      </c>
      <c r="J112" s="3" t="s">
        <v>308</v>
      </c>
      <c r="K112" s="3" t="s">
        <v>309</v>
      </c>
    </row>
    <row r="113" spans="1:11" s="3" customFormat="1">
      <c r="A113" s="3" t="s">
        <v>22</v>
      </c>
      <c r="B113" s="3" t="s">
        <v>45</v>
      </c>
      <c r="C113" s="3">
        <v>10</v>
      </c>
      <c r="D113" s="3">
        <v>31365.05</v>
      </c>
      <c r="E113" s="16">
        <v>1.83539797965517</v>
      </c>
      <c r="F113" s="3">
        <f t="shared" si="1"/>
        <v>0.87609292466023991</v>
      </c>
      <c r="G113" s="3">
        <v>2.1215296151072653</v>
      </c>
      <c r="H113" s="3">
        <v>3.3877999999999998E-2</v>
      </c>
      <c r="I113" s="3" t="s">
        <v>310</v>
      </c>
      <c r="J113" s="3" t="s">
        <v>311</v>
      </c>
      <c r="K113" s="3" t="s">
        <v>312</v>
      </c>
    </row>
    <row r="114" spans="1:11" s="3" customFormat="1">
      <c r="A114" s="3" t="s">
        <v>59</v>
      </c>
      <c r="B114" s="3" t="s">
        <v>23</v>
      </c>
      <c r="C114" s="3">
        <v>4</v>
      </c>
      <c r="D114" s="3">
        <v>81361.38</v>
      </c>
      <c r="E114" s="16">
        <v>1.8101957878602299</v>
      </c>
      <c r="F114" s="3">
        <f t="shared" si="1"/>
        <v>0.85614574531905652</v>
      </c>
      <c r="G114" s="3">
        <v>2.0517293066952482</v>
      </c>
      <c r="H114" s="3">
        <v>4.0196000000000003E-2</v>
      </c>
      <c r="I114" s="3" t="s">
        <v>313</v>
      </c>
      <c r="J114" s="3" t="s">
        <v>314</v>
      </c>
      <c r="K114" s="3" t="s">
        <v>315</v>
      </c>
    </row>
    <row r="115" spans="1:11" s="3" customFormat="1">
      <c r="A115" s="3" t="s">
        <v>59</v>
      </c>
      <c r="B115" s="3" t="s">
        <v>27</v>
      </c>
      <c r="C115" s="3">
        <v>10</v>
      </c>
      <c r="D115" s="3">
        <v>87692.89</v>
      </c>
      <c r="E115" s="16">
        <v>1.80830010612518</v>
      </c>
      <c r="F115" s="3">
        <f t="shared" si="1"/>
        <v>0.85463412780250236</v>
      </c>
      <c r="G115" s="3">
        <v>2.046479002640976</v>
      </c>
      <c r="H115" s="3">
        <v>4.0710000000000003E-2</v>
      </c>
      <c r="I115" s="3" t="s">
        <v>316</v>
      </c>
      <c r="J115" s="3" t="s">
        <v>317</v>
      </c>
      <c r="K115" s="3" t="s">
        <v>318</v>
      </c>
    </row>
    <row r="116" spans="1:11" s="3" customFormat="1">
      <c r="A116" s="3" t="s">
        <v>59</v>
      </c>
      <c r="B116" s="3" t="s">
        <v>121</v>
      </c>
      <c r="C116" s="3">
        <v>18</v>
      </c>
      <c r="D116" s="3">
        <v>64878.91</v>
      </c>
      <c r="E116" s="16">
        <v>1.80222083541803</v>
      </c>
      <c r="F116" s="3">
        <f t="shared" si="1"/>
        <v>0.84977580285062415</v>
      </c>
      <c r="G116" s="3">
        <v>2.0296417777784783</v>
      </c>
      <c r="H116" s="3">
        <v>4.2391999999999999E-2</v>
      </c>
      <c r="I116" s="3" t="s">
        <v>319</v>
      </c>
      <c r="J116" s="3" t="s">
        <v>320</v>
      </c>
      <c r="K116" s="3" t="s">
        <v>321</v>
      </c>
    </row>
    <row r="117" spans="1:11" s="3" customFormat="1">
      <c r="A117" s="3" t="s">
        <v>17</v>
      </c>
      <c r="B117" s="3" t="s">
        <v>8</v>
      </c>
      <c r="C117" s="3">
        <v>10</v>
      </c>
      <c r="D117" s="3">
        <v>37683.32</v>
      </c>
      <c r="E117" s="16">
        <v>1.79955415594714</v>
      </c>
      <c r="F117" s="3">
        <f t="shared" si="1"/>
        <v>0.84763951951228111</v>
      </c>
      <c r="G117" s="3">
        <v>2.0222561086661002</v>
      </c>
      <c r="H117" s="3">
        <v>4.3150000000000001E-2</v>
      </c>
      <c r="I117" s="3" t="s">
        <v>322</v>
      </c>
      <c r="J117" s="3" t="s">
        <v>323</v>
      </c>
      <c r="K117" s="3" t="s">
        <v>324</v>
      </c>
    </row>
    <row r="118" spans="1:11" s="3" customFormat="1">
      <c r="A118" s="3" t="s">
        <v>22</v>
      </c>
      <c r="B118" s="3" t="s">
        <v>45</v>
      </c>
      <c r="C118" s="3">
        <v>21</v>
      </c>
      <c r="D118" s="3">
        <v>36012.410000000003</v>
      </c>
      <c r="E118" s="16">
        <v>1.7930900953882001</v>
      </c>
      <c r="F118" s="3">
        <f t="shared" si="1"/>
        <v>0.8424479795081421</v>
      </c>
      <c r="G118" s="3">
        <v>2.0043531649745696</v>
      </c>
      <c r="H118" s="3">
        <v>4.5032000000000003E-2</v>
      </c>
      <c r="I118" s="3" t="s">
        <v>325</v>
      </c>
      <c r="J118" s="3" t="s">
        <v>326</v>
      </c>
      <c r="K118" s="3" t="s">
        <v>327</v>
      </c>
    </row>
    <row r="119" spans="1:11" s="3" customFormat="1">
      <c r="A119" s="3" t="s">
        <v>17</v>
      </c>
      <c r="B119" s="3" t="s">
        <v>121</v>
      </c>
      <c r="C119" s="3">
        <v>15</v>
      </c>
      <c r="D119" s="3">
        <v>67448.28</v>
      </c>
      <c r="E119" s="16">
        <v>1.7925226794103899</v>
      </c>
      <c r="F119" s="3">
        <f t="shared" si="1"/>
        <v>0.84199137235307231</v>
      </c>
      <c r="G119" s="3">
        <v>2.002781642522423</v>
      </c>
      <c r="H119" s="3">
        <v>4.5199999999999997E-2</v>
      </c>
      <c r="I119" s="3" t="s">
        <v>328</v>
      </c>
      <c r="J119" s="3" t="s">
        <v>50</v>
      </c>
      <c r="K119" s="3" t="s">
        <v>329</v>
      </c>
    </row>
    <row r="120" spans="1:11" s="3" customFormat="1">
      <c r="A120" s="3" t="s">
        <v>17</v>
      </c>
      <c r="B120" s="3" t="s">
        <v>13</v>
      </c>
      <c r="C120" s="3">
        <v>14</v>
      </c>
      <c r="D120" s="3">
        <v>53839.71</v>
      </c>
      <c r="E120" s="16">
        <v>1.7810687319030001</v>
      </c>
      <c r="F120" s="3">
        <f t="shared" si="1"/>
        <v>0.8327431914885467</v>
      </c>
      <c r="G120" s="3">
        <v>1.9710586449730043</v>
      </c>
      <c r="H120" s="3">
        <v>4.8717999999999997E-2</v>
      </c>
      <c r="I120" s="3" t="s">
        <v>330</v>
      </c>
      <c r="J120" s="3" t="s">
        <v>50</v>
      </c>
      <c r="K120" s="3" t="s">
        <v>331</v>
      </c>
    </row>
    <row r="121" spans="1:11" s="3" customFormat="1">
      <c r="A121" s="3" t="s">
        <v>22</v>
      </c>
      <c r="B121" s="3" t="s">
        <v>18</v>
      </c>
      <c r="C121" s="3">
        <v>21</v>
      </c>
      <c r="D121" s="3">
        <v>32458.79</v>
      </c>
      <c r="E121" s="16">
        <v>1.77736817001987</v>
      </c>
      <c r="F121" s="3">
        <f t="shared" si="1"/>
        <v>0.8297425570251401</v>
      </c>
      <c r="G121" s="3">
        <v>1.9608095220855224</v>
      </c>
      <c r="H121" s="3">
        <v>4.9902000000000002E-2</v>
      </c>
      <c r="I121" s="3" t="s">
        <v>332</v>
      </c>
      <c r="J121" s="3" t="s">
        <v>333</v>
      </c>
      <c r="K121" s="3" t="s">
        <v>334</v>
      </c>
    </row>
    <row r="122" spans="1:11" s="3" customFormat="1">
      <c r="A122" s="3" t="s">
        <v>17</v>
      </c>
      <c r="B122" s="3" t="s">
        <v>137</v>
      </c>
      <c r="C122" s="3">
        <v>12</v>
      </c>
      <c r="D122" s="3">
        <v>40207.06</v>
      </c>
      <c r="E122" s="16">
        <v>1.77643381328967</v>
      </c>
      <c r="F122" s="3">
        <f t="shared" si="1"/>
        <v>0.82898393746306431</v>
      </c>
      <c r="G122" s="3">
        <v>1.9582217158952726</v>
      </c>
      <c r="H122" s="3">
        <v>5.0203999999999999E-2</v>
      </c>
      <c r="I122" s="3" t="s">
        <v>335</v>
      </c>
      <c r="J122" s="3" t="s">
        <v>50</v>
      </c>
      <c r="K122" s="3" t="s">
        <v>50</v>
      </c>
    </row>
    <row r="123" spans="1:11" s="3" customFormat="1">
      <c r="A123" s="3" t="s">
        <v>7</v>
      </c>
      <c r="B123" s="3" t="s">
        <v>55</v>
      </c>
      <c r="C123" s="3">
        <v>16</v>
      </c>
      <c r="D123" s="3">
        <v>24405.200000000001</v>
      </c>
      <c r="E123" s="16">
        <v>1.7757064070520401</v>
      </c>
      <c r="F123" s="3">
        <f t="shared" si="1"/>
        <v>0.82839306811595936</v>
      </c>
      <c r="G123" s="3">
        <v>1.9562070824006736</v>
      </c>
      <c r="H123" s="3">
        <v>5.0439999999999999E-2</v>
      </c>
      <c r="I123" s="3" t="s">
        <v>336</v>
      </c>
      <c r="J123" s="3" t="s">
        <v>337</v>
      </c>
      <c r="K123" s="3" t="s">
        <v>338</v>
      </c>
    </row>
    <row r="124" spans="1:11" s="3" customFormat="1">
      <c r="A124" s="3" t="s">
        <v>17</v>
      </c>
      <c r="B124" s="3" t="s">
        <v>13</v>
      </c>
      <c r="C124" s="3">
        <v>16</v>
      </c>
      <c r="D124" s="3">
        <v>63276.62</v>
      </c>
      <c r="E124" s="16">
        <v>1.76434080707332</v>
      </c>
      <c r="F124" s="3">
        <f t="shared" si="1"/>
        <v>0.81912926451449553</v>
      </c>
      <c r="G124" s="3">
        <v>1.9247287732814822</v>
      </c>
      <c r="H124" s="3">
        <v>5.4264E-2</v>
      </c>
      <c r="I124" s="3" t="s">
        <v>339</v>
      </c>
      <c r="J124" s="3" t="s">
        <v>340</v>
      </c>
      <c r="K124" s="3" t="s">
        <v>341</v>
      </c>
    </row>
    <row r="125" spans="1:11" s="3" customFormat="1">
      <c r="A125" s="3" t="s">
        <v>69</v>
      </c>
      <c r="B125" s="3" t="s">
        <v>8</v>
      </c>
      <c r="C125" s="3">
        <v>20</v>
      </c>
      <c r="D125" s="3">
        <v>35422.21</v>
      </c>
      <c r="E125" s="16">
        <v>1.7625005438432799</v>
      </c>
      <c r="F125" s="3">
        <f t="shared" si="1"/>
        <v>0.8176237026744847</v>
      </c>
      <c r="G125" s="3">
        <v>1.9196319570179903</v>
      </c>
      <c r="H125" s="3">
        <v>5.4904000000000001E-2</v>
      </c>
      <c r="I125" s="3" t="s">
        <v>1886</v>
      </c>
      <c r="J125" s="3" t="s">
        <v>1887</v>
      </c>
      <c r="K125" s="3" t="s">
        <v>1888</v>
      </c>
    </row>
    <row r="126" spans="1:11" s="3" customFormat="1">
      <c r="A126" s="3" t="s">
        <v>7</v>
      </c>
      <c r="B126" s="3" t="s">
        <v>13</v>
      </c>
      <c r="C126" s="3">
        <v>16</v>
      </c>
      <c r="D126" s="3">
        <v>22213.71</v>
      </c>
      <c r="E126" s="16">
        <v>1.75816803751581</v>
      </c>
      <c r="F126" s="3">
        <f t="shared" si="1"/>
        <v>0.81407296314647992</v>
      </c>
      <c r="G126" s="3">
        <v>1.907632592823201</v>
      </c>
      <c r="H126" s="3">
        <v>5.6438000000000002E-2</v>
      </c>
      <c r="I126" s="3" t="s">
        <v>345</v>
      </c>
      <c r="J126" s="3" t="s">
        <v>346</v>
      </c>
      <c r="K126" s="3" t="s">
        <v>347</v>
      </c>
    </row>
    <row r="127" spans="1:11" s="3" customFormat="1">
      <c r="A127" s="3" t="s">
        <v>35</v>
      </c>
      <c r="B127" s="3" t="s">
        <v>65</v>
      </c>
      <c r="C127" s="3">
        <v>14</v>
      </c>
      <c r="D127" s="3">
        <v>49171.47</v>
      </c>
      <c r="E127" s="16">
        <v>1.7580164729590799</v>
      </c>
      <c r="F127" s="3">
        <f t="shared" si="1"/>
        <v>0.81394858888008248</v>
      </c>
      <c r="G127" s="3">
        <v>1.9072128177143466</v>
      </c>
      <c r="H127" s="3">
        <v>5.6494000000000003E-2</v>
      </c>
      <c r="I127" s="3" t="s">
        <v>209</v>
      </c>
      <c r="J127" s="3" t="s">
        <v>210</v>
      </c>
      <c r="K127" s="3" t="s">
        <v>211</v>
      </c>
    </row>
    <row r="128" spans="1:11" s="3" customFormat="1">
      <c r="A128" s="3" t="s">
        <v>17</v>
      </c>
      <c r="B128" s="3" t="s">
        <v>137</v>
      </c>
      <c r="C128" s="3">
        <v>10</v>
      </c>
      <c r="D128" s="3">
        <v>25964.720000000001</v>
      </c>
      <c r="E128" s="16">
        <v>1.7557760515785099</v>
      </c>
      <c r="F128" s="3">
        <f t="shared" si="1"/>
        <v>0.81210884152408758</v>
      </c>
      <c r="G128" s="3">
        <v>1.9010077183877054</v>
      </c>
      <c r="H128" s="3">
        <v>5.7301999999999999E-2</v>
      </c>
      <c r="I128" s="3" t="s">
        <v>351</v>
      </c>
      <c r="J128" s="3" t="s">
        <v>50</v>
      </c>
      <c r="K128" s="3" t="s">
        <v>50</v>
      </c>
    </row>
    <row r="129" spans="1:11" s="3" customFormat="1">
      <c r="A129" s="3" t="s">
        <v>35</v>
      </c>
      <c r="B129" s="3" t="s">
        <v>121</v>
      </c>
      <c r="C129" s="3">
        <v>15</v>
      </c>
      <c r="D129" s="3">
        <v>50015.74</v>
      </c>
      <c r="E129" s="16">
        <v>1.7553334954997299</v>
      </c>
      <c r="F129" s="3">
        <f t="shared" si="1"/>
        <v>0.81174515394613456</v>
      </c>
      <c r="G129" s="3">
        <v>1.8997820094874718</v>
      </c>
      <c r="H129" s="3">
        <v>5.7461999999999999E-2</v>
      </c>
      <c r="I129" s="3" t="s">
        <v>2823</v>
      </c>
      <c r="J129" s="3" t="s">
        <v>50</v>
      </c>
      <c r="K129" s="3" t="s">
        <v>238</v>
      </c>
    </row>
    <row r="130" spans="1:11" s="3" customFormat="1">
      <c r="A130" s="3" t="s">
        <v>7</v>
      </c>
      <c r="B130" s="3" t="s">
        <v>23</v>
      </c>
      <c r="C130" s="3">
        <v>9</v>
      </c>
      <c r="D130" s="3">
        <v>14558.48</v>
      </c>
      <c r="E130" s="16">
        <v>1.7539133773428901</v>
      </c>
      <c r="F130" s="3">
        <f t="shared" si="1"/>
        <v>0.81057749740418816</v>
      </c>
      <c r="G130" s="3">
        <v>1.8958488323203642</v>
      </c>
      <c r="H130" s="3">
        <v>5.7979999999999997E-2</v>
      </c>
      <c r="I130" s="3" t="s">
        <v>355</v>
      </c>
      <c r="J130" s="3" t="s">
        <v>356</v>
      </c>
      <c r="K130" s="3" t="s">
        <v>357</v>
      </c>
    </row>
    <row r="131" spans="1:11" s="3" customFormat="1">
      <c r="A131" s="3" t="s">
        <v>12</v>
      </c>
      <c r="B131" s="3" t="s">
        <v>8</v>
      </c>
      <c r="C131" s="3">
        <v>16</v>
      </c>
      <c r="D131" s="3">
        <v>57603.14</v>
      </c>
      <c r="E131" s="16">
        <v>1.75152350081596</v>
      </c>
      <c r="F131" s="3">
        <f t="shared" si="1"/>
        <v>0.80861034542412491</v>
      </c>
      <c r="G131" s="3">
        <v>1.8892298001344472</v>
      </c>
      <c r="H131" s="3">
        <v>5.8861999999999998E-2</v>
      </c>
      <c r="I131" s="3" t="s">
        <v>358</v>
      </c>
      <c r="J131" s="3" t="s">
        <v>359</v>
      </c>
      <c r="K131" s="3" t="s">
        <v>360</v>
      </c>
    </row>
    <row r="132" spans="1:11" s="3" customFormat="1">
      <c r="A132" s="3" t="s">
        <v>59</v>
      </c>
      <c r="B132" s="3" t="s">
        <v>218</v>
      </c>
      <c r="C132" s="3">
        <v>14</v>
      </c>
      <c r="D132" s="3">
        <v>79407.61</v>
      </c>
      <c r="E132" s="16">
        <v>1.7433950048879501</v>
      </c>
      <c r="F132" s="3">
        <f t="shared" si="1"/>
        <v>0.80189948112714271</v>
      </c>
      <c r="G132" s="3">
        <v>1.8667170152418717</v>
      </c>
      <c r="H132" s="3">
        <v>6.1941999999999997E-2</v>
      </c>
      <c r="I132" s="3" t="s">
        <v>361</v>
      </c>
      <c r="J132" s="3" t="s">
        <v>50</v>
      </c>
      <c r="K132" s="3" t="s">
        <v>362</v>
      </c>
    </row>
    <row r="133" spans="1:11" s="3" customFormat="1">
      <c r="A133" s="3" t="s">
        <v>17</v>
      </c>
      <c r="B133" s="3" t="s">
        <v>13</v>
      </c>
      <c r="C133" s="3">
        <v>10</v>
      </c>
      <c r="D133" s="3">
        <v>32415.62</v>
      </c>
      <c r="E133" s="16">
        <v>1.74338801659106</v>
      </c>
      <c r="F133" s="3">
        <f t="shared" si="1"/>
        <v>0.80189369815687739</v>
      </c>
      <c r="G133" s="3">
        <v>1.8666976603666223</v>
      </c>
      <c r="H133" s="3">
        <v>6.1943999999999999E-2</v>
      </c>
      <c r="I133" s="3" t="s">
        <v>363</v>
      </c>
      <c r="J133" s="3" t="s">
        <v>364</v>
      </c>
      <c r="K133" s="3" t="s">
        <v>365</v>
      </c>
    </row>
    <row r="134" spans="1:11" s="3" customFormat="1">
      <c r="A134" s="3" t="s">
        <v>59</v>
      </c>
      <c r="B134" s="3" t="s">
        <v>18</v>
      </c>
      <c r="C134" s="3">
        <v>17</v>
      </c>
      <c r="D134" s="3">
        <v>47266.28</v>
      </c>
      <c r="E134" s="16">
        <v>1.74334658626906</v>
      </c>
      <c r="F134" s="3">
        <f t="shared" si="1"/>
        <v>0.80185941317284348</v>
      </c>
      <c r="G134" s="3">
        <v>1.866582914424018</v>
      </c>
      <c r="H134" s="3">
        <v>6.1960000000000001E-2</v>
      </c>
      <c r="I134" s="3" t="s">
        <v>366</v>
      </c>
      <c r="J134" s="3" t="s">
        <v>367</v>
      </c>
      <c r="K134" s="3" t="s">
        <v>368</v>
      </c>
    </row>
    <row r="135" spans="1:11" s="3" customFormat="1">
      <c r="A135" s="3" t="s">
        <v>234</v>
      </c>
      <c r="B135" s="3" t="s">
        <v>55</v>
      </c>
      <c r="C135" s="3">
        <v>5</v>
      </c>
      <c r="D135" s="3">
        <v>24485.58</v>
      </c>
      <c r="E135" s="16">
        <v>1.73993965793912</v>
      </c>
      <c r="F135" s="3">
        <f t="shared" si="1"/>
        <v>0.79903727348691622</v>
      </c>
      <c r="G135" s="3">
        <v>1.8571470427306997</v>
      </c>
      <c r="H135" s="3">
        <v>6.3289999999999999E-2</v>
      </c>
      <c r="I135" s="3" t="s">
        <v>369</v>
      </c>
      <c r="J135" s="3" t="s">
        <v>50</v>
      </c>
      <c r="K135" s="3" t="s">
        <v>370</v>
      </c>
    </row>
    <row r="136" spans="1:11" s="3" customFormat="1">
      <c r="A136" s="3" t="s">
        <v>17</v>
      </c>
      <c r="B136" s="3" t="s">
        <v>31</v>
      </c>
      <c r="C136" s="3">
        <v>14</v>
      </c>
      <c r="D136" s="3">
        <v>54754.12</v>
      </c>
      <c r="E136" s="16">
        <v>1.73967576154732</v>
      </c>
      <c r="F136" s="3">
        <f t="shared" si="1"/>
        <v>0.79881844354705778</v>
      </c>
      <c r="G136" s="3">
        <v>1.8564161519539635</v>
      </c>
      <c r="H136" s="3">
        <v>6.3394000000000006E-2</v>
      </c>
      <c r="I136" s="3" t="s">
        <v>371</v>
      </c>
      <c r="J136" s="3" t="s">
        <v>372</v>
      </c>
      <c r="K136" s="3" t="s">
        <v>373</v>
      </c>
    </row>
    <row r="137" spans="1:11" s="3" customFormat="1">
      <c r="A137" s="3" t="s">
        <v>248</v>
      </c>
      <c r="B137" s="3" t="s">
        <v>91</v>
      </c>
      <c r="C137" s="3">
        <v>5</v>
      </c>
      <c r="D137" s="3">
        <v>67893.440000000002</v>
      </c>
      <c r="E137" s="16">
        <v>1.7351217409894699</v>
      </c>
      <c r="F137" s="3">
        <f t="shared" si="1"/>
        <v>0.79503688986988308</v>
      </c>
      <c r="G137" s="3">
        <v>1.8438032791515107</v>
      </c>
      <c r="H137" s="3">
        <v>6.5212000000000006E-2</v>
      </c>
      <c r="I137" s="3" t="s">
        <v>374</v>
      </c>
      <c r="J137" s="3" t="s">
        <v>375</v>
      </c>
      <c r="K137" s="3" t="s">
        <v>376</v>
      </c>
    </row>
    <row r="138" spans="1:11" s="3" customFormat="1">
      <c r="A138" s="3" t="s">
        <v>17</v>
      </c>
      <c r="B138" s="3" t="s">
        <v>23</v>
      </c>
      <c r="C138" s="3">
        <v>14</v>
      </c>
      <c r="D138" s="3">
        <v>55574.5</v>
      </c>
      <c r="E138" s="16">
        <v>1.7323512526725</v>
      </c>
      <c r="F138" s="3">
        <f t="shared" si="1"/>
        <v>0.79273148151424067</v>
      </c>
      <c r="G138" s="3">
        <v>1.8361300997491059</v>
      </c>
      <c r="H138" s="3">
        <v>6.6337999999999994E-2</v>
      </c>
      <c r="I138" s="3" t="s">
        <v>377</v>
      </c>
      <c r="J138" s="3" t="s">
        <v>378</v>
      </c>
      <c r="K138" s="3" t="s">
        <v>379</v>
      </c>
    </row>
    <row r="139" spans="1:11" s="3" customFormat="1">
      <c r="A139" s="3" t="s">
        <v>7</v>
      </c>
      <c r="B139" s="3" t="s">
        <v>218</v>
      </c>
      <c r="C139" s="3">
        <v>15</v>
      </c>
      <c r="D139" s="3">
        <v>29477.47</v>
      </c>
      <c r="E139" s="16">
        <v>1.7320743150512601</v>
      </c>
      <c r="F139" s="3">
        <f t="shared" si="1"/>
        <v>0.7925008305587854</v>
      </c>
      <c r="G139" s="3">
        <v>1.8353630898187505</v>
      </c>
      <c r="H139" s="3">
        <v>6.6451999999999997E-2</v>
      </c>
      <c r="I139" s="3" t="s">
        <v>380</v>
      </c>
      <c r="J139" s="3" t="s">
        <v>381</v>
      </c>
      <c r="K139" s="3" t="s">
        <v>382</v>
      </c>
    </row>
    <row r="140" spans="1:11" s="3" customFormat="1">
      <c r="A140" s="3" t="s">
        <v>7</v>
      </c>
      <c r="B140" s="3" t="s">
        <v>218</v>
      </c>
      <c r="C140" s="3">
        <v>14</v>
      </c>
      <c r="D140" s="3">
        <v>29043.5</v>
      </c>
      <c r="E140" s="16">
        <v>1.72261834203711</v>
      </c>
      <c r="F140" s="3">
        <f t="shared" si="1"/>
        <v>0.78460309793995742</v>
      </c>
      <c r="G140" s="3">
        <v>1.8091737076374792</v>
      </c>
      <c r="H140" s="3">
        <v>7.0424E-2</v>
      </c>
      <c r="I140" s="3" t="s">
        <v>383</v>
      </c>
      <c r="J140" s="3" t="s">
        <v>384</v>
      </c>
      <c r="K140" s="3" t="s">
        <v>385</v>
      </c>
    </row>
    <row r="141" spans="1:11" s="3" customFormat="1">
      <c r="A141" s="3" t="s">
        <v>59</v>
      </c>
      <c r="B141" s="3" t="s">
        <v>23</v>
      </c>
      <c r="C141" s="3">
        <v>16</v>
      </c>
      <c r="D141" s="3">
        <v>40484.79</v>
      </c>
      <c r="E141" s="16">
        <v>1.7213685886218399</v>
      </c>
      <c r="F141" s="3">
        <f t="shared" ref="F141:F204" si="2">LOG(E141,2)</f>
        <v>0.78355604801207612</v>
      </c>
      <c r="G141" s="3">
        <v>1.8057123748083903</v>
      </c>
      <c r="H141" s="3">
        <v>7.0963999999999999E-2</v>
      </c>
      <c r="I141" s="3" t="s">
        <v>386</v>
      </c>
      <c r="J141" s="3" t="s">
        <v>387</v>
      </c>
      <c r="K141" s="3" t="s">
        <v>388</v>
      </c>
    </row>
    <row r="142" spans="1:11" s="3" customFormat="1">
      <c r="A142" s="3" t="s">
        <v>7</v>
      </c>
      <c r="B142" s="3" t="s">
        <v>91</v>
      </c>
      <c r="C142" s="3">
        <v>14</v>
      </c>
      <c r="D142" s="3">
        <v>19278.16</v>
      </c>
      <c r="E142" s="16">
        <v>1.71962285476981</v>
      </c>
      <c r="F142" s="3">
        <f t="shared" si="2"/>
        <v>0.78209218980228312</v>
      </c>
      <c r="G142" s="3">
        <v>1.8008773683030652</v>
      </c>
      <c r="H142" s="3">
        <v>7.1721999999999994E-2</v>
      </c>
      <c r="I142" s="3" t="s">
        <v>389</v>
      </c>
      <c r="J142" s="3" t="s">
        <v>50</v>
      </c>
      <c r="K142" s="3" t="s">
        <v>390</v>
      </c>
    </row>
    <row r="143" spans="1:11" s="3" customFormat="1">
      <c r="A143" s="3" t="s">
        <v>69</v>
      </c>
      <c r="B143" s="3" t="s">
        <v>8</v>
      </c>
      <c r="C143" s="3">
        <v>7</v>
      </c>
      <c r="D143" s="3">
        <v>15492.38</v>
      </c>
      <c r="E143" s="16">
        <v>1.70091265031976</v>
      </c>
      <c r="F143" s="3">
        <f t="shared" si="2"/>
        <v>0.76630905388414561</v>
      </c>
      <c r="G143" s="3">
        <v>1.7490573499613435</v>
      </c>
      <c r="H143" s="3">
        <v>8.0282000000000006E-2</v>
      </c>
      <c r="I143" s="3" t="s">
        <v>4214</v>
      </c>
      <c r="J143" s="3" t="s">
        <v>50</v>
      </c>
      <c r="K143" s="3" t="s">
        <v>7632</v>
      </c>
    </row>
    <row r="144" spans="1:11" s="3" customFormat="1">
      <c r="A144" s="3" t="s">
        <v>7</v>
      </c>
      <c r="B144" s="3" t="s">
        <v>137</v>
      </c>
      <c r="C144" s="3">
        <v>19</v>
      </c>
      <c r="D144" s="3">
        <v>22504.9</v>
      </c>
      <c r="E144" s="16">
        <v>1.6931204713824799</v>
      </c>
      <c r="F144" s="3">
        <f t="shared" si="2"/>
        <v>0.75968462963199945</v>
      </c>
      <c r="G144" s="3">
        <v>1.7274760328501479</v>
      </c>
      <c r="H144" s="3">
        <v>8.4082000000000004E-2</v>
      </c>
      <c r="I144" s="3" t="s">
        <v>394</v>
      </c>
      <c r="J144" s="3" t="s">
        <v>395</v>
      </c>
      <c r="K144" s="3" t="s">
        <v>396</v>
      </c>
    </row>
    <row r="145" spans="1:11" s="3" customFormat="1">
      <c r="A145" s="3" t="s">
        <v>17</v>
      </c>
      <c r="B145" s="3" t="s">
        <v>31</v>
      </c>
      <c r="C145" s="3">
        <v>10</v>
      </c>
      <c r="D145" s="3">
        <v>33697.21</v>
      </c>
      <c r="E145" s="16">
        <v>1.69173855067332</v>
      </c>
      <c r="F145" s="3">
        <f t="shared" si="2"/>
        <v>0.75850662472734276</v>
      </c>
      <c r="G145" s="3">
        <v>1.7236486478161335</v>
      </c>
      <c r="H145" s="3">
        <v>8.4772E-2</v>
      </c>
      <c r="I145" s="3" t="s">
        <v>397</v>
      </c>
      <c r="J145" s="3" t="s">
        <v>398</v>
      </c>
      <c r="K145" s="3" t="s">
        <v>399</v>
      </c>
    </row>
    <row r="146" spans="1:11" s="3" customFormat="1">
      <c r="A146" s="3" t="s">
        <v>12</v>
      </c>
      <c r="B146" s="3" t="s">
        <v>116</v>
      </c>
      <c r="C146" s="3">
        <v>2</v>
      </c>
      <c r="D146" s="3">
        <v>49539.08</v>
      </c>
      <c r="E146" s="16">
        <v>1.68795356652504</v>
      </c>
      <c r="F146" s="3">
        <f t="shared" si="2"/>
        <v>0.75527521786888741</v>
      </c>
      <c r="G146" s="3">
        <v>1.7131657079578002</v>
      </c>
      <c r="H146" s="3">
        <v>8.6681999999999995E-2</v>
      </c>
      <c r="I146" s="3" t="s">
        <v>400</v>
      </c>
      <c r="J146" s="3" t="s">
        <v>401</v>
      </c>
      <c r="K146" s="3" t="s">
        <v>402</v>
      </c>
    </row>
    <row r="147" spans="1:11" s="3" customFormat="1">
      <c r="A147" s="3" t="s">
        <v>59</v>
      </c>
      <c r="B147" s="3" t="s">
        <v>121</v>
      </c>
      <c r="C147" s="3">
        <v>7</v>
      </c>
      <c r="D147" s="3">
        <v>58340.160000000003</v>
      </c>
      <c r="E147" s="16">
        <v>1.68583448695636</v>
      </c>
      <c r="F147" s="3">
        <f t="shared" si="2"/>
        <v>0.75346290130450799</v>
      </c>
      <c r="G147" s="3">
        <v>1.7072966784445349</v>
      </c>
      <c r="H147" s="3">
        <v>8.7765999999999997E-2</v>
      </c>
      <c r="I147" s="3" t="s">
        <v>403</v>
      </c>
      <c r="J147" s="3" t="s">
        <v>50</v>
      </c>
      <c r="K147" s="3" t="s">
        <v>404</v>
      </c>
    </row>
    <row r="148" spans="1:11" s="3" customFormat="1">
      <c r="A148" s="3" t="s">
        <v>59</v>
      </c>
      <c r="B148" s="3" t="s">
        <v>121</v>
      </c>
      <c r="C148" s="3">
        <v>13</v>
      </c>
      <c r="D148" s="3">
        <v>45955.57</v>
      </c>
      <c r="E148" s="16">
        <v>1.6848835594837499</v>
      </c>
      <c r="F148" s="3">
        <f t="shared" si="2"/>
        <v>0.75264889172763194</v>
      </c>
      <c r="G148" s="3">
        <v>1.7046629777170066</v>
      </c>
      <c r="H148" s="3">
        <v>8.8258000000000003E-2</v>
      </c>
      <c r="I148" s="3" t="s">
        <v>405</v>
      </c>
      <c r="J148" s="3" t="s">
        <v>406</v>
      </c>
      <c r="K148" s="3" t="s">
        <v>407</v>
      </c>
    </row>
    <row r="149" spans="1:11" s="3" customFormat="1">
      <c r="A149" s="3" t="s">
        <v>234</v>
      </c>
      <c r="B149" s="3" t="s">
        <v>137</v>
      </c>
      <c r="C149" s="3">
        <v>14</v>
      </c>
      <c r="D149" s="3">
        <v>27202.49</v>
      </c>
      <c r="E149" s="16">
        <v>1.6814162756375299</v>
      </c>
      <c r="F149" s="3">
        <f t="shared" si="2"/>
        <v>0.74967694316437039</v>
      </c>
      <c r="G149" s="3">
        <v>1.6950599446241965</v>
      </c>
      <c r="H149" s="3">
        <v>9.0064000000000005E-2</v>
      </c>
      <c r="I149" s="3" t="s">
        <v>408</v>
      </c>
      <c r="J149" s="3" t="s">
        <v>409</v>
      </c>
      <c r="K149" s="3" t="s">
        <v>410</v>
      </c>
    </row>
    <row r="150" spans="1:11" s="3" customFormat="1">
      <c r="A150" s="3" t="s">
        <v>69</v>
      </c>
      <c r="B150" s="3" t="s">
        <v>31</v>
      </c>
      <c r="C150" s="3">
        <v>19</v>
      </c>
      <c r="D150" s="3">
        <v>27310.85</v>
      </c>
      <c r="E150" s="16">
        <v>1.6805845421555801</v>
      </c>
      <c r="F150" s="3">
        <f t="shared" si="2"/>
        <v>0.74896311954607753</v>
      </c>
      <c r="G150" s="3">
        <v>1.6927563650772637</v>
      </c>
      <c r="H150" s="3">
        <v>9.0501999999999999E-2</v>
      </c>
      <c r="I150" s="3" t="s">
        <v>2971</v>
      </c>
      <c r="J150" s="3" t="s">
        <v>2972</v>
      </c>
      <c r="K150" s="3" t="s">
        <v>2973</v>
      </c>
    </row>
    <row r="151" spans="1:11" s="3" customFormat="1">
      <c r="A151" s="3" t="s">
        <v>7</v>
      </c>
      <c r="B151" s="3" t="s">
        <v>23</v>
      </c>
      <c r="C151" s="3">
        <v>22</v>
      </c>
      <c r="D151" s="3">
        <v>26482.49</v>
      </c>
      <c r="E151" s="16">
        <v>1.6680562445745799</v>
      </c>
      <c r="F151" s="3">
        <f t="shared" si="2"/>
        <v>0.7381679353058257</v>
      </c>
      <c r="G151" s="3">
        <v>1.6580578340071641</v>
      </c>
      <c r="H151" s="3">
        <v>9.7306000000000004E-2</v>
      </c>
      <c r="I151" s="3" t="s">
        <v>414</v>
      </c>
      <c r="J151" s="3" t="s">
        <v>415</v>
      </c>
      <c r="K151" s="3" t="s">
        <v>416</v>
      </c>
    </row>
    <row r="152" spans="1:11" s="3" customFormat="1">
      <c r="A152" s="3" t="s">
        <v>120</v>
      </c>
      <c r="B152" s="3" t="s">
        <v>45</v>
      </c>
      <c r="C152" s="3">
        <v>4</v>
      </c>
      <c r="D152" s="3">
        <v>74569</v>
      </c>
      <c r="E152" s="16">
        <v>1.66803087488934</v>
      </c>
      <c r="F152" s="3">
        <f t="shared" si="2"/>
        <v>0.73814599300169836</v>
      </c>
      <c r="G152" s="3">
        <v>1.6579875698067934</v>
      </c>
      <c r="H152" s="3">
        <v>9.7320000000000004E-2</v>
      </c>
      <c r="I152" s="3" t="s">
        <v>417</v>
      </c>
      <c r="J152" s="3" t="s">
        <v>418</v>
      </c>
      <c r="K152" s="3" t="s">
        <v>419</v>
      </c>
    </row>
    <row r="153" spans="1:11" s="3" customFormat="1">
      <c r="A153" s="3" t="s">
        <v>7</v>
      </c>
      <c r="B153" s="3" t="s">
        <v>218</v>
      </c>
      <c r="C153" s="3">
        <v>22</v>
      </c>
      <c r="D153" s="3">
        <v>30577.87</v>
      </c>
      <c r="E153" s="16">
        <v>1.6676007090509199</v>
      </c>
      <c r="F153" s="3">
        <f t="shared" si="2"/>
        <v>0.73777389068183985</v>
      </c>
      <c r="G153" s="3">
        <v>1.6567961770726083</v>
      </c>
      <c r="H153" s="3">
        <v>9.7559999999999994E-2</v>
      </c>
      <c r="I153" s="3" t="s">
        <v>420</v>
      </c>
      <c r="J153" s="3" t="s">
        <v>50</v>
      </c>
      <c r="K153" s="3" t="s">
        <v>64</v>
      </c>
    </row>
    <row r="154" spans="1:11" s="3" customFormat="1">
      <c r="A154" s="3" t="s">
        <v>248</v>
      </c>
      <c r="B154" s="3" t="s">
        <v>13</v>
      </c>
      <c r="C154" s="3">
        <v>10</v>
      </c>
      <c r="D154" s="3">
        <v>73028.539999999994</v>
      </c>
      <c r="E154" s="16">
        <v>1.66685178917259</v>
      </c>
      <c r="F154" s="3">
        <f t="shared" si="2"/>
        <v>0.73712583046011926</v>
      </c>
      <c r="G154" s="3">
        <v>1.6547219591272542</v>
      </c>
      <c r="H154" s="3">
        <v>9.7979999999999998E-2</v>
      </c>
      <c r="I154" s="3" t="s">
        <v>421</v>
      </c>
      <c r="J154" s="3" t="s">
        <v>422</v>
      </c>
      <c r="K154" s="3" t="s">
        <v>423</v>
      </c>
    </row>
    <row r="155" spans="1:11" s="3" customFormat="1">
      <c r="A155" s="3" t="s">
        <v>22</v>
      </c>
      <c r="B155" s="3" t="s">
        <v>121</v>
      </c>
      <c r="C155" s="3">
        <v>8</v>
      </c>
      <c r="D155" s="3">
        <v>27482.68</v>
      </c>
      <c r="E155" s="16">
        <v>1.66566453703817</v>
      </c>
      <c r="F155" s="3">
        <f t="shared" si="2"/>
        <v>0.73609787280205308</v>
      </c>
      <c r="G155" s="3">
        <v>1.651433730634287</v>
      </c>
      <c r="H155" s="3">
        <v>9.8650000000000002E-2</v>
      </c>
      <c r="I155" s="3" t="s">
        <v>424</v>
      </c>
      <c r="J155" s="3" t="s">
        <v>425</v>
      </c>
      <c r="K155" s="3" t="s">
        <v>426</v>
      </c>
    </row>
    <row r="156" spans="1:11" s="2" customFormat="1">
      <c r="A156" s="2" t="s">
        <v>17</v>
      </c>
      <c r="B156" s="2" t="s">
        <v>23</v>
      </c>
      <c r="C156" s="2">
        <v>10</v>
      </c>
      <c r="D156" s="2">
        <v>30972.28</v>
      </c>
      <c r="E156" s="14">
        <v>1.66188884575563</v>
      </c>
      <c r="F156" s="2">
        <f t="shared" si="2"/>
        <v>0.73282389171123896</v>
      </c>
      <c r="G156" s="2">
        <v>1.6409765284141704</v>
      </c>
      <c r="H156" s="2">
        <v>0.100802</v>
      </c>
      <c r="I156" s="2" t="s">
        <v>427</v>
      </c>
      <c r="J156" s="2" t="s">
        <v>50</v>
      </c>
      <c r="K156" s="2" t="s">
        <v>428</v>
      </c>
    </row>
    <row r="157" spans="1:11" s="2" customFormat="1">
      <c r="A157" s="2" t="s">
        <v>17</v>
      </c>
      <c r="B157" s="2" t="s">
        <v>23</v>
      </c>
      <c r="C157" s="2">
        <v>5</v>
      </c>
      <c r="D157" s="2">
        <v>24444.75</v>
      </c>
      <c r="E157" s="14">
        <v>1.6568216292648901</v>
      </c>
      <c r="F157" s="2">
        <f t="shared" si="2"/>
        <v>0.72841829270625824</v>
      </c>
      <c r="G157" s="2">
        <v>1.6269423016801638</v>
      </c>
      <c r="H157" s="2">
        <v>0.10375</v>
      </c>
      <c r="I157" s="2" t="s">
        <v>429</v>
      </c>
      <c r="J157" s="2" t="s">
        <v>430</v>
      </c>
      <c r="K157" s="2" t="s">
        <v>431</v>
      </c>
    </row>
    <row r="158" spans="1:11" s="2" customFormat="1">
      <c r="A158" s="2" t="s">
        <v>234</v>
      </c>
      <c r="B158" s="2" t="s">
        <v>218</v>
      </c>
      <c r="C158" s="2">
        <v>16</v>
      </c>
      <c r="D158" s="2">
        <v>32075.599999999999</v>
      </c>
      <c r="E158" s="14">
        <v>1.6561631286294001</v>
      </c>
      <c r="F158" s="2">
        <f t="shared" si="2"/>
        <v>0.72784478230208816</v>
      </c>
      <c r="G158" s="2">
        <v>1.6251185100107448</v>
      </c>
      <c r="H158" s="2">
        <v>0.10413799999999999</v>
      </c>
      <c r="I158" s="2" t="s">
        <v>432</v>
      </c>
      <c r="J158" s="2" t="s">
        <v>433</v>
      </c>
      <c r="K158" s="2" t="s">
        <v>434</v>
      </c>
    </row>
    <row r="159" spans="1:11" s="2" customFormat="1">
      <c r="A159" s="2" t="s">
        <v>17</v>
      </c>
      <c r="B159" s="2" t="s">
        <v>23</v>
      </c>
      <c r="C159" s="2">
        <v>3</v>
      </c>
      <c r="D159" s="2">
        <v>24281.82</v>
      </c>
      <c r="E159" s="14">
        <v>1.6560298655671299</v>
      </c>
      <c r="F159" s="2">
        <f t="shared" si="2"/>
        <v>0.72772869126541784</v>
      </c>
      <c r="G159" s="2">
        <v>1.6247494229518864</v>
      </c>
      <c r="H159" s="2">
        <v>0.104216</v>
      </c>
      <c r="I159" s="2" t="s">
        <v>435</v>
      </c>
      <c r="J159" s="2" t="s">
        <v>436</v>
      </c>
      <c r="K159" s="2" t="s">
        <v>437</v>
      </c>
    </row>
    <row r="160" spans="1:11" s="2" customFormat="1">
      <c r="A160" s="2" t="s">
        <v>17</v>
      </c>
      <c r="B160" s="2" t="s">
        <v>23</v>
      </c>
      <c r="C160" s="2">
        <v>13</v>
      </c>
      <c r="D160" s="2">
        <v>42467.5</v>
      </c>
      <c r="E160" s="14">
        <v>1.65577720857556</v>
      </c>
      <c r="F160" s="2">
        <f t="shared" si="2"/>
        <v>0.7275085655266107</v>
      </c>
      <c r="G160" s="2">
        <v>1.6240496609598529</v>
      </c>
      <c r="H160" s="2">
        <v>0.104366</v>
      </c>
      <c r="I160" s="2" t="s">
        <v>438</v>
      </c>
      <c r="J160" s="2" t="s">
        <v>50</v>
      </c>
      <c r="K160" s="2" t="s">
        <v>64</v>
      </c>
    </row>
    <row r="161" spans="1:11" s="2" customFormat="1">
      <c r="A161" s="2" t="s">
        <v>22</v>
      </c>
      <c r="B161" s="2" t="s">
        <v>65</v>
      </c>
      <c r="C161" s="2">
        <v>3</v>
      </c>
      <c r="D161" s="2">
        <v>26695.01</v>
      </c>
      <c r="E161" s="14">
        <v>1.6547464829649201</v>
      </c>
      <c r="F161" s="2">
        <f t="shared" si="2"/>
        <v>0.7266102044734416</v>
      </c>
      <c r="G161" s="2">
        <v>1.6211949503022953</v>
      </c>
      <c r="H161" s="2">
        <v>0.104976</v>
      </c>
      <c r="I161" s="2" t="s">
        <v>439</v>
      </c>
      <c r="J161" s="2" t="s">
        <v>440</v>
      </c>
      <c r="K161" s="2" t="s">
        <v>441</v>
      </c>
    </row>
    <row r="162" spans="1:11" s="2" customFormat="1">
      <c r="A162" s="2" t="s">
        <v>12</v>
      </c>
      <c r="B162" s="2" t="s">
        <v>91</v>
      </c>
      <c r="C162" s="2">
        <v>9</v>
      </c>
      <c r="D162" s="2">
        <v>42841</v>
      </c>
      <c r="E162" s="14">
        <v>1.6508316393584099</v>
      </c>
      <c r="F162" s="2">
        <f t="shared" si="2"/>
        <v>0.72319299399553882</v>
      </c>
      <c r="G162" s="2">
        <v>1.6103523500498012</v>
      </c>
      <c r="H162" s="2">
        <v>0.10732</v>
      </c>
      <c r="I162" s="2" t="s">
        <v>442</v>
      </c>
      <c r="J162" s="2" t="s">
        <v>443</v>
      </c>
      <c r="K162" s="2" t="s">
        <v>444</v>
      </c>
    </row>
    <row r="163" spans="1:11" s="2" customFormat="1">
      <c r="A163" s="2" t="s">
        <v>12</v>
      </c>
      <c r="B163" s="2" t="s">
        <v>13</v>
      </c>
      <c r="C163" s="2">
        <v>2</v>
      </c>
      <c r="D163" s="2">
        <v>38202.25</v>
      </c>
      <c r="E163" s="14">
        <v>1.6475958000975099</v>
      </c>
      <c r="F163" s="2">
        <f t="shared" si="2"/>
        <v>0.72036235373552426</v>
      </c>
      <c r="G163" s="2">
        <v>1.6013903288010032</v>
      </c>
      <c r="H163" s="2">
        <v>0.10929</v>
      </c>
      <c r="I163" s="2" t="s">
        <v>445</v>
      </c>
      <c r="J163" s="2" t="s">
        <v>446</v>
      </c>
      <c r="K163" s="2" t="s">
        <v>447</v>
      </c>
    </row>
    <row r="164" spans="1:11" s="2" customFormat="1">
      <c r="A164" s="2" t="s">
        <v>17</v>
      </c>
      <c r="B164" s="2" t="s">
        <v>121</v>
      </c>
      <c r="C164" s="2">
        <v>14</v>
      </c>
      <c r="D164" s="2">
        <v>51832.19</v>
      </c>
      <c r="E164" s="14">
        <v>1.64683871480202</v>
      </c>
      <c r="F164" s="2">
        <f t="shared" si="2"/>
        <v>0.71969926984927857</v>
      </c>
      <c r="G164" s="2">
        <v>1.5992934958132468</v>
      </c>
      <c r="H164" s="2">
        <v>0.10975600000000001</v>
      </c>
      <c r="I164" s="2" t="s">
        <v>448</v>
      </c>
      <c r="J164" s="2" t="s">
        <v>449</v>
      </c>
      <c r="K164" s="2" t="s">
        <v>450</v>
      </c>
    </row>
    <row r="165" spans="1:11" s="2" customFormat="1">
      <c r="A165" s="2" t="s">
        <v>22</v>
      </c>
      <c r="B165" s="2" t="s">
        <v>137</v>
      </c>
      <c r="C165" s="2">
        <v>9</v>
      </c>
      <c r="D165" s="2">
        <v>21068.720000000001</v>
      </c>
      <c r="E165" s="14">
        <v>1.6450886889301599</v>
      </c>
      <c r="F165" s="2">
        <f t="shared" si="2"/>
        <v>0.71816536367520045</v>
      </c>
      <c r="G165" s="2">
        <v>1.5944466020756405</v>
      </c>
      <c r="H165" s="2">
        <v>0.110836</v>
      </c>
      <c r="I165" s="2" t="s">
        <v>451</v>
      </c>
      <c r="J165" s="2" t="s">
        <v>452</v>
      </c>
      <c r="K165" s="2" t="s">
        <v>453</v>
      </c>
    </row>
    <row r="166" spans="1:11" s="2" customFormat="1">
      <c r="A166" s="2" t="s">
        <v>120</v>
      </c>
      <c r="B166" s="2" t="s">
        <v>65</v>
      </c>
      <c r="C166" s="2">
        <v>19</v>
      </c>
      <c r="D166" s="2">
        <v>88040.44</v>
      </c>
      <c r="E166" s="14">
        <v>1.64435913516358</v>
      </c>
      <c r="F166" s="2">
        <f t="shared" si="2"/>
        <v>0.71752542428436716</v>
      </c>
      <c r="G166" s="2">
        <v>1.5924260207577627</v>
      </c>
      <c r="H166" s="2">
        <v>0.111288</v>
      </c>
      <c r="I166" s="2" t="s">
        <v>454</v>
      </c>
      <c r="J166" s="2" t="s">
        <v>455</v>
      </c>
      <c r="K166" s="2" t="s">
        <v>456</v>
      </c>
    </row>
    <row r="167" spans="1:11" s="2" customFormat="1">
      <c r="A167" s="2" t="s">
        <v>120</v>
      </c>
      <c r="B167" s="2" t="s">
        <v>23</v>
      </c>
      <c r="C167" s="2">
        <v>6</v>
      </c>
      <c r="D167" s="2">
        <v>70352.06</v>
      </c>
      <c r="E167" s="14">
        <v>1.6439979094644499</v>
      </c>
      <c r="F167" s="2">
        <f t="shared" si="2"/>
        <v>0.71720846446534492</v>
      </c>
      <c r="G167" s="2">
        <v>1.5914255655032841</v>
      </c>
      <c r="H167" s="2">
        <v>0.111514</v>
      </c>
      <c r="I167" s="2" t="s">
        <v>457</v>
      </c>
      <c r="J167" s="2" t="s">
        <v>458</v>
      </c>
      <c r="K167" s="2" t="s">
        <v>459</v>
      </c>
    </row>
    <row r="168" spans="1:11" s="2" customFormat="1">
      <c r="A168" s="2" t="s">
        <v>22</v>
      </c>
      <c r="B168" s="2" t="s">
        <v>8</v>
      </c>
      <c r="C168" s="2">
        <v>9</v>
      </c>
      <c r="D168" s="2">
        <v>20310.07</v>
      </c>
      <c r="E168" s="14">
        <v>1.6421070589203901</v>
      </c>
      <c r="F168" s="2">
        <f t="shared" si="2"/>
        <v>0.71554818822323552</v>
      </c>
      <c r="G168" s="2">
        <v>1.5861886419765414</v>
      </c>
      <c r="H168" s="2">
        <v>0.112696</v>
      </c>
      <c r="I168" s="2" t="s">
        <v>460</v>
      </c>
      <c r="J168" s="2" t="s">
        <v>461</v>
      </c>
      <c r="K168" s="2" t="s">
        <v>462</v>
      </c>
    </row>
    <row r="169" spans="1:11" s="2" customFormat="1">
      <c r="A169" s="2" t="s">
        <v>22</v>
      </c>
      <c r="B169" s="2" t="s">
        <v>27</v>
      </c>
      <c r="C169" s="2">
        <v>15</v>
      </c>
      <c r="D169" s="2">
        <v>26151.58</v>
      </c>
      <c r="E169" s="14">
        <v>1.6415606080260201</v>
      </c>
      <c r="F169" s="2">
        <f t="shared" si="2"/>
        <v>0.71506801660866548</v>
      </c>
      <c r="G169" s="2">
        <v>1.5846751846840408</v>
      </c>
      <c r="H169" s="2">
        <v>0.11304</v>
      </c>
      <c r="I169" s="2" t="s">
        <v>463</v>
      </c>
      <c r="J169" s="2" t="s">
        <v>464</v>
      </c>
      <c r="K169" s="2" t="s">
        <v>465</v>
      </c>
    </row>
    <row r="170" spans="1:11" s="2" customFormat="1">
      <c r="A170" s="2" t="s">
        <v>248</v>
      </c>
      <c r="B170" s="2" t="s">
        <v>8</v>
      </c>
      <c r="C170" s="2">
        <v>15</v>
      </c>
      <c r="D170" s="2">
        <v>106698.6</v>
      </c>
      <c r="E170" s="14">
        <v>1.63844025411617</v>
      </c>
      <c r="F170" s="2">
        <f t="shared" si="2"/>
        <v>0.71232306582430904</v>
      </c>
      <c r="G170" s="2">
        <v>1.5760330131207758</v>
      </c>
      <c r="H170" s="2">
        <v>0.115018</v>
      </c>
      <c r="I170" s="2" t="s">
        <v>466</v>
      </c>
      <c r="J170" s="2" t="s">
        <v>50</v>
      </c>
      <c r="K170" s="2" t="s">
        <v>467</v>
      </c>
    </row>
    <row r="171" spans="1:11" s="2" customFormat="1">
      <c r="A171" s="2" t="s">
        <v>59</v>
      </c>
      <c r="B171" s="2" t="s">
        <v>45</v>
      </c>
      <c r="C171" s="2">
        <v>8</v>
      </c>
      <c r="D171" s="2">
        <v>91975.1</v>
      </c>
      <c r="E171" s="14">
        <v>1.6355005737600099</v>
      </c>
      <c r="F171" s="2">
        <f t="shared" si="2"/>
        <v>0.70973226554149571</v>
      </c>
      <c r="G171" s="2">
        <v>1.5678912373116607</v>
      </c>
      <c r="H171" s="2">
        <v>0.116906</v>
      </c>
      <c r="I171" s="2" t="s">
        <v>468</v>
      </c>
      <c r="J171" s="2" t="s">
        <v>469</v>
      </c>
      <c r="K171" s="2" t="s">
        <v>470</v>
      </c>
    </row>
    <row r="172" spans="1:11" s="2" customFormat="1">
      <c r="A172" s="2" t="s">
        <v>234</v>
      </c>
      <c r="B172" s="2" t="s">
        <v>23</v>
      </c>
      <c r="C172" s="2">
        <v>14</v>
      </c>
      <c r="D172" s="2">
        <v>25812.2</v>
      </c>
      <c r="E172" s="14">
        <v>1.6344728150744601</v>
      </c>
      <c r="F172" s="2">
        <f t="shared" si="2"/>
        <v>0.70882538207096923</v>
      </c>
      <c r="G172" s="2">
        <v>1.565044743887271</v>
      </c>
      <c r="H172" s="2">
        <v>0.117572</v>
      </c>
      <c r="I172" s="2" t="s">
        <v>471</v>
      </c>
      <c r="J172" s="2" t="s">
        <v>472</v>
      </c>
      <c r="K172" s="2" t="s">
        <v>473</v>
      </c>
    </row>
    <row r="173" spans="1:11" s="2" customFormat="1">
      <c r="A173" s="2" t="s">
        <v>35</v>
      </c>
      <c r="B173" s="2" t="s">
        <v>18</v>
      </c>
      <c r="C173" s="2">
        <v>22</v>
      </c>
      <c r="D173" s="2">
        <v>49478.37</v>
      </c>
      <c r="E173" s="14">
        <v>1.6324132354647001</v>
      </c>
      <c r="F173" s="2">
        <f t="shared" si="2"/>
        <v>0.70700631300213146</v>
      </c>
      <c r="G173" s="2">
        <v>1.5593405062110379</v>
      </c>
      <c r="H173" s="2">
        <v>0.11891599999999999</v>
      </c>
      <c r="I173" s="2" t="s">
        <v>7465</v>
      </c>
      <c r="J173" s="2" t="s">
        <v>50</v>
      </c>
      <c r="K173" s="2" t="s">
        <v>7466</v>
      </c>
    </row>
    <row r="174" spans="1:11" s="2" customFormat="1">
      <c r="A174" s="2" t="s">
        <v>35</v>
      </c>
      <c r="B174" s="2" t="s">
        <v>31</v>
      </c>
      <c r="C174" s="2">
        <v>15</v>
      </c>
      <c r="D174" s="2">
        <v>47812.81</v>
      </c>
      <c r="E174" s="14">
        <v>1.6290438512673699</v>
      </c>
      <c r="F174" s="2">
        <f t="shared" si="2"/>
        <v>0.70402543944015294</v>
      </c>
      <c r="G174" s="2">
        <v>1.5500086172211509</v>
      </c>
      <c r="H174" s="2">
        <v>0.12114</v>
      </c>
      <c r="I174" s="2" t="s">
        <v>643</v>
      </c>
      <c r="J174" s="2" t="s">
        <v>644</v>
      </c>
      <c r="K174" s="2" t="s">
        <v>645</v>
      </c>
    </row>
    <row r="175" spans="1:11" s="2" customFormat="1">
      <c r="A175" s="2" t="s">
        <v>22</v>
      </c>
      <c r="B175" s="2" t="s">
        <v>121</v>
      </c>
      <c r="C175" s="2">
        <v>16</v>
      </c>
      <c r="D175" s="2">
        <v>22489.49</v>
      </c>
      <c r="E175" s="14">
        <v>1.6262084119387501</v>
      </c>
      <c r="F175" s="2">
        <f t="shared" si="2"/>
        <v>0.70151216245765102</v>
      </c>
      <c r="G175" s="2">
        <v>1.5421555486772887</v>
      </c>
      <c r="H175" s="2">
        <v>0.12303600000000001</v>
      </c>
      <c r="I175" s="2" t="s">
        <v>480</v>
      </c>
      <c r="J175" s="2" t="s">
        <v>481</v>
      </c>
      <c r="K175" s="2" t="s">
        <v>482</v>
      </c>
    </row>
    <row r="176" spans="1:11" s="2" customFormat="1">
      <c r="A176" s="2" t="s">
        <v>12</v>
      </c>
      <c r="B176" s="2" t="s">
        <v>31</v>
      </c>
      <c r="C176" s="2">
        <v>20</v>
      </c>
      <c r="D176" s="2">
        <v>47698.47</v>
      </c>
      <c r="E176" s="14">
        <v>1.62425430246868</v>
      </c>
      <c r="F176" s="2">
        <f t="shared" si="2"/>
        <v>0.6997775267278139</v>
      </c>
      <c r="G176" s="2">
        <v>1.5367434224308278</v>
      </c>
      <c r="H176" s="2">
        <v>0.12435599999999999</v>
      </c>
      <c r="I176" s="2" t="s">
        <v>483</v>
      </c>
      <c r="J176" s="2" t="s">
        <v>484</v>
      </c>
      <c r="K176" s="2" t="s">
        <v>485</v>
      </c>
    </row>
    <row r="177" spans="1:11" s="2" customFormat="1">
      <c r="A177" s="2" t="s">
        <v>234</v>
      </c>
      <c r="B177" s="2" t="s">
        <v>31</v>
      </c>
      <c r="C177" s="2">
        <v>19</v>
      </c>
      <c r="D177" s="2">
        <v>32343.39</v>
      </c>
      <c r="E177" s="14">
        <v>1.6224703811469401</v>
      </c>
      <c r="F177" s="2">
        <f t="shared" si="2"/>
        <v>0.69819214148329856</v>
      </c>
      <c r="G177" s="2">
        <v>1.5318026514275209</v>
      </c>
      <c r="H177" s="2">
        <v>0.12556999999999999</v>
      </c>
      <c r="I177" s="2" t="s">
        <v>486</v>
      </c>
      <c r="J177" s="2" t="s">
        <v>487</v>
      </c>
      <c r="K177" s="2" t="s">
        <v>488</v>
      </c>
    </row>
    <row r="178" spans="1:11" s="2" customFormat="1">
      <c r="A178" s="2" t="s">
        <v>17</v>
      </c>
      <c r="B178" s="2" t="s">
        <v>8</v>
      </c>
      <c r="C178" s="2">
        <v>20</v>
      </c>
      <c r="D178" s="2">
        <v>62490.1</v>
      </c>
      <c r="E178" s="14">
        <v>1.62174622812825</v>
      </c>
      <c r="F178" s="2">
        <f t="shared" si="2"/>
        <v>0.69754808338725582</v>
      </c>
      <c r="G178" s="2">
        <v>1.5297970280891489</v>
      </c>
      <c r="H178" s="2">
        <v>0.12606600000000001</v>
      </c>
      <c r="I178" s="2" t="s">
        <v>489</v>
      </c>
      <c r="J178" s="2" t="s">
        <v>490</v>
      </c>
      <c r="K178" s="2" t="s">
        <v>491</v>
      </c>
    </row>
    <row r="179" spans="1:11" s="2" customFormat="1">
      <c r="A179" s="2" t="s">
        <v>7</v>
      </c>
      <c r="B179" s="2" t="s">
        <v>13</v>
      </c>
      <c r="C179" s="2">
        <v>13</v>
      </c>
      <c r="D179" s="2">
        <v>20840.14</v>
      </c>
      <c r="E179" s="14">
        <v>1.6202683082096201</v>
      </c>
      <c r="F179" s="2">
        <f t="shared" si="2"/>
        <v>0.69623273587031009</v>
      </c>
      <c r="G179" s="2">
        <v>1.5257037624332093</v>
      </c>
      <c r="H179" s="2">
        <v>0.127084</v>
      </c>
      <c r="I179" s="2" t="s">
        <v>492</v>
      </c>
      <c r="J179" s="2" t="s">
        <v>493</v>
      </c>
      <c r="K179" s="2" t="s">
        <v>494</v>
      </c>
    </row>
    <row r="180" spans="1:11" s="2" customFormat="1">
      <c r="A180" s="2" t="s">
        <v>59</v>
      </c>
      <c r="B180" s="2" t="s">
        <v>23</v>
      </c>
      <c r="C180" s="2">
        <v>9</v>
      </c>
      <c r="D180" s="2">
        <v>55563.08</v>
      </c>
      <c r="E180" s="14">
        <v>1.61941403810997</v>
      </c>
      <c r="F180" s="2">
        <f t="shared" si="2"/>
        <v>0.69547188889016709</v>
      </c>
      <c r="G180" s="2">
        <v>1.5233377651855129</v>
      </c>
      <c r="H180" s="2">
        <v>0.12767400000000001</v>
      </c>
      <c r="I180" s="2" t="s">
        <v>495</v>
      </c>
      <c r="J180" s="2" t="s">
        <v>496</v>
      </c>
      <c r="K180" s="2" t="s">
        <v>497</v>
      </c>
    </row>
    <row r="181" spans="1:11" s="2" customFormat="1">
      <c r="A181" s="2" t="s">
        <v>59</v>
      </c>
      <c r="B181" s="2" t="s">
        <v>45</v>
      </c>
      <c r="C181" s="2">
        <v>2</v>
      </c>
      <c r="D181" s="2">
        <v>74667.28</v>
      </c>
      <c r="E181" s="14">
        <v>1.6182398093605901</v>
      </c>
      <c r="F181" s="2">
        <f t="shared" si="2"/>
        <v>0.6944254187314135</v>
      </c>
      <c r="G181" s="2">
        <v>1.5200856064240902</v>
      </c>
      <c r="H181" s="2">
        <v>0.12848999999999999</v>
      </c>
      <c r="I181" s="2" t="s">
        <v>498</v>
      </c>
      <c r="J181" s="2" t="s">
        <v>499</v>
      </c>
      <c r="K181" s="2" t="s">
        <v>500</v>
      </c>
    </row>
    <row r="182" spans="1:11" s="2" customFormat="1">
      <c r="A182" s="2" t="s">
        <v>12</v>
      </c>
      <c r="B182" s="2" t="s">
        <v>13</v>
      </c>
      <c r="C182" s="2">
        <v>4</v>
      </c>
      <c r="D182" s="2">
        <v>37460.71</v>
      </c>
      <c r="E182" s="14">
        <v>1.6156144851329699</v>
      </c>
      <c r="F182" s="2">
        <f t="shared" si="2"/>
        <v>0.69208298599878515</v>
      </c>
      <c r="G182" s="2">
        <v>1.5128144753153181</v>
      </c>
      <c r="H182" s="2">
        <v>0.130326</v>
      </c>
      <c r="I182" s="2" t="s">
        <v>501</v>
      </c>
      <c r="J182" s="2" t="s">
        <v>50</v>
      </c>
      <c r="K182" s="2" t="s">
        <v>64</v>
      </c>
    </row>
    <row r="183" spans="1:11" s="2" customFormat="1">
      <c r="A183" s="2" t="s">
        <v>248</v>
      </c>
      <c r="B183" s="2" t="s">
        <v>121</v>
      </c>
      <c r="C183" s="2">
        <v>9</v>
      </c>
      <c r="D183" s="2">
        <v>69495.8</v>
      </c>
      <c r="E183" s="14">
        <v>1.6140222396569699</v>
      </c>
      <c r="F183" s="2">
        <f t="shared" si="2"/>
        <v>0.69066045768742201</v>
      </c>
      <c r="G183" s="2">
        <v>1.5084045721530561</v>
      </c>
      <c r="H183" s="2">
        <v>0.13145000000000001</v>
      </c>
      <c r="I183" s="2" t="s">
        <v>502</v>
      </c>
      <c r="J183" s="2" t="s">
        <v>503</v>
      </c>
      <c r="K183" s="2" t="s">
        <v>504</v>
      </c>
    </row>
    <row r="184" spans="1:11" s="2" customFormat="1">
      <c r="A184" s="2" t="s">
        <v>12</v>
      </c>
      <c r="B184" s="2" t="s">
        <v>23</v>
      </c>
      <c r="C184" s="2">
        <v>15</v>
      </c>
      <c r="D184" s="2">
        <v>25964.6</v>
      </c>
      <c r="E184" s="14">
        <v>1.61357925699947</v>
      </c>
      <c r="F184" s="2">
        <f t="shared" si="2"/>
        <v>0.69026444294529865</v>
      </c>
      <c r="G184" s="2">
        <v>1.5071776817950169</v>
      </c>
      <c r="H184" s="2">
        <v>0.13176399999999999</v>
      </c>
      <c r="I184" s="2" t="s">
        <v>505</v>
      </c>
      <c r="J184" s="2" t="s">
        <v>506</v>
      </c>
      <c r="K184" s="2" t="s">
        <v>507</v>
      </c>
    </row>
    <row r="185" spans="1:11" s="2" customFormat="1">
      <c r="A185" s="2" t="s">
        <v>120</v>
      </c>
      <c r="B185" s="2" t="s">
        <v>65</v>
      </c>
      <c r="C185" s="2">
        <v>10</v>
      </c>
      <c r="D185" s="2">
        <v>99806.05</v>
      </c>
      <c r="E185" s="14">
        <v>1.6126246033912699</v>
      </c>
      <c r="F185" s="2">
        <f t="shared" si="2"/>
        <v>0.68941063821000304</v>
      </c>
      <c r="G185" s="2">
        <v>1.5045336611153397</v>
      </c>
      <c r="H185" s="2">
        <v>0.13244400000000001</v>
      </c>
      <c r="I185" s="2" t="s">
        <v>508</v>
      </c>
      <c r="J185" s="2" t="s">
        <v>509</v>
      </c>
      <c r="K185" s="2" t="s">
        <v>510</v>
      </c>
    </row>
    <row r="186" spans="1:11" s="2" customFormat="1">
      <c r="A186" s="2" t="s">
        <v>59</v>
      </c>
      <c r="B186" s="2" t="s">
        <v>65</v>
      </c>
      <c r="C186" s="2">
        <v>5</v>
      </c>
      <c r="D186" s="2">
        <v>57538.61</v>
      </c>
      <c r="E186" s="14">
        <v>1.6108438445836299</v>
      </c>
      <c r="F186" s="2">
        <f t="shared" si="2"/>
        <v>0.68781664577383383</v>
      </c>
      <c r="G186" s="2">
        <v>1.4996016490509905</v>
      </c>
      <c r="H186" s="2">
        <v>0.133718</v>
      </c>
      <c r="I186" s="2" t="s">
        <v>511</v>
      </c>
      <c r="J186" s="2" t="s">
        <v>512</v>
      </c>
      <c r="K186" s="2" t="s">
        <v>513</v>
      </c>
    </row>
    <row r="187" spans="1:11" s="2" customFormat="1">
      <c r="A187" s="2" t="s">
        <v>7</v>
      </c>
      <c r="B187" s="2" t="s">
        <v>8</v>
      </c>
      <c r="C187" s="2">
        <v>13</v>
      </c>
      <c r="D187" s="2">
        <v>17233.79</v>
      </c>
      <c r="E187" s="14">
        <v>1.6105241552257199</v>
      </c>
      <c r="F187" s="2">
        <f t="shared" si="2"/>
        <v>0.6875302989467571</v>
      </c>
      <c r="G187" s="2">
        <v>1.498716233371286</v>
      </c>
      <c r="H187" s="2">
        <v>0.13394800000000001</v>
      </c>
      <c r="I187" s="2" t="s">
        <v>514</v>
      </c>
      <c r="J187" s="2" t="s">
        <v>515</v>
      </c>
      <c r="K187" s="2" t="s">
        <v>516</v>
      </c>
    </row>
    <row r="188" spans="1:11" s="2" customFormat="1">
      <c r="A188" s="2" t="s">
        <v>17</v>
      </c>
      <c r="B188" s="2" t="s">
        <v>116</v>
      </c>
      <c r="C188" s="2">
        <v>11</v>
      </c>
      <c r="D188" s="2">
        <v>26478.44</v>
      </c>
      <c r="E188" s="14">
        <v>1.6086356259057799</v>
      </c>
      <c r="F188" s="2">
        <f t="shared" si="2"/>
        <v>0.68583757638418974</v>
      </c>
      <c r="G188" s="2">
        <v>1.4934857387361562</v>
      </c>
      <c r="H188" s="2">
        <v>0.13531000000000001</v>
      </c>
      <c r="I188" s="2" t="s">
        <v>517</v>
      </c>
      <c r="J188" s="2" t="s">
        <v>518</v>
      </c>
      <c r="K188" s="2" t="s">
        <v>519</v>
      </c>
    </row>
    <row r="189" spans="1:11" s="2" customFormat="1">
      <c r="A189" s="2" t="s">
        <v>69</v>
      </c>
      <c r="B189" s="2" t="s">
        <v>23</v>
      </c>
      <c r="C189" s="2">
        <v>14</v>
      </c>
      <c r="D189" s="2">
        <v>14799.28</v>
      </c>
      <c r="E189" s="14">
        <v>1.6035831859156899</v>
      </c>
      <c r="F189" s="2">
        <f t="shared" si="2"/>
        <v>0.68129919556014829</v>
      </c>
      <c r="G189" s="2">
        <v>1.4794924371848088</v>
      </c>
      <c r="H189" s="2">
        <v>0.13900799999999999</v>
      </c>
      <c r="I189" s="2" t="s">
        <v>1067</v>
      </c>
      <c r="J189" s="2" t="s">
        <v>1068</v>
      </c>
      <c r="K189" s="2" t="s">
        <v>1069</v>
      </c>
    </row>
    <row r="190" spans="1:11" s="2" customFormat="1">
      <c r="A190" s="2" t="s">
        <v>59</v>
      </c>
      <c r="B190" s="2" t="s">
        <v>27</v>
      </c>
      <c r="C190" s="2">
        <v>17</v>
      </c>
      <c r="D190" s="2">
        <v>53652.52</v>
      </c>
      <c r="E190" s="14">
        <v>1.60172634007048</v>
      </c>
      <c r="F190" s="2">
        <f t="shared" si="2"/>
        <v>0.67962767986375139</v>
      </c>
      <c r="G190" s="2">
        <v>1.4743496935010929</v>
      </c>
      <c r="H190" s="2">
        <v>0.14038800000000001</v>
      </c>
      <c r="I190" s="2" t="s">
        <v>523</v>
      </c>
      <c r="J190" s="2" t="s">
        <v>524</v>
      </c>
      <c r="K190" s="2" t="s">
        <v>525</v>
      </c>
    </row>
    <row r="191" spans="1:11" s="2" customFormat="1">
      <c r="A191" s="2" t="s">
        <v>69</v>
      </c>
      <c r="B191" s="2" t="s">
        <v>27</v>
      </c>
      <c r="C191" s="2">
        <v>21</v>
      </c>
      <c r="D191" s="2">
        <v>27850.1</v>
      </c>
      <c r="E191" s="14">
        <v>1.5984709925104399</v>
      </c>
      <c r="F191" s="2">
        <f t="shared" si="2"/>
        <v>0.6766925637361676</v>
      </c>
      <c r="G191" s="2">
        <v>1.4653336418208289</v>
      </c>
      <c r="H191" s="2">
        <v>0.14283000000000001</v>
      </c>
      <c r="I191" s="2" t="s">
        <v>2487</v>
      </c>
      <c r="J191" s="2" t="s">
        <v>2488</v>
      </c>
      <c r="K191" s="2" t="s">
        <v>2489</v>
      </c>
    </row>
    <row r="192" spans="1:11" s="2" customFormat="1">
      <c r="A192" s="2" t="s">
        <v>17</v>
      </c>
      <c r="B192" s="2" t="s">
        <v>55</v>
      </c>
      <c r="C192" s="2">
        <v>22</v>
      </c>
      <c r="D192" s="2">
        <v>63073.43</v>
      </c>
      <c r="E192" s="14">
        <v>1.5969746046019799</v>
      </c>
      <c r="F192" s="2">
        <f t="shared" si="2"/>
        <v>0.67534137091690127</v>
      </c>
      <c r="G192" s="2">
        <v>1.4611892269872155</v>
      </c>
      <c r="H192" s="2">
        <v>0.14396400000000001</v>
      </c>
      <c r="I192" s="2" t="s">
        <v>529</v>
      </c>
      <c r="J192" s="2" t="s">
        <v>50</v>
      </c>
      <c r="K192" s="2" t="s">
        <v>530</v>
      </c>
    </row>
    <row r="193" spans="1:11" s="2" customFormat="1">
      <c r="A193" s="2" t="s">
        <v>12</v>
      </c>
      <c r="B193" s="2" t="s">
        <v>137</v>
      </c>
      <c r="C193" s="2">
        <v>12</v>
      </c>
      <c r="D193" s="2">
        <v>21630.19</v>
      </c>
      <c r="E193" s="14">
        <v>1.5960919771180999</v>
      </c>
      <c r="F193" s="2">
        <f t="shared" si="2"/>
        <v>0.67454379135268705</v>
      </c>
      <c r="G193" s="2">
        <v>1.4587446907703252</v>
      </c>
      <c r="H193" s="2">
        <v>0.14463599999999999</v>
      </c>
      <c r="I193" s="2" t="s">
        <v>531</v>
      </c>
      <c r="J193" s="2" t="s">
        <v>532</v>
      </c>
      <c r="K193" s="2" t="s">
        <v>533</v>
      </c>
    </row>
    <row r="194" spans="1:11" s="2" customFormat="1">
      <c r="A194" s="2" t="s">
        <v>17</v>
      </c>
      <c r="B194" s="2" t="s">
        <v>65</v>
      </c>
      <c r="C194" s="2">
        <v>12</v>
      </c>
      <c r="D194" s="2">
        <v>35980.78</v>
      </c>
      <c r="E194" s="14">
        <v>1.59349847583713</v>
      </c>
      <c r="F194" s="2">
        <f t="shared" si="2"/>
        <v>0.67219763919529818</v>
      </c>
      <c r="G194" s="2">
        <v>1.4515616968961571</v>
      </c>
      <c r="H194" s="2">
        <v>0.146624</v>
      </c>
      <c r="I194" s="2" t="s">
        <v>534</v>
      </c>
      <c r="J194" s="2" t="s">
        <v>50</v>
      </c>
      <c r="K194" s="2" t="s">
        <v>535</v>
      </c>
    </row>
    <row r="195" spans="1:11" s="2" customFormat="1">
      <c r="A195" s="2" t="s">
        <v>69</v>
      </c>
      <c r="B195" s="2" t="s">
        <v>55</v>
      </c>
      <c r="C195" s="2">
        <v>4</v>
      </c>
      <c r="D195" s="2">
        <v>19003.97</v>
      </c>
      <c r="E195" s="14">
        <v>1.5931465750815501</v>
      </c>
      <c r="F195" s="2">
        <f t="shared" si="2"/>
        <v>0.67187900598142491</v>
      </c>
      <c r="G195" s="2">
        <v>1.4505870681230031</v>
      </c>
      <c r="H195" s="2">
        <v>0.146894</v>
      </c>
      <c r="I195" s="2" t="s">
        <v>2811</v>
      </c>
      <c r="J195" s="2" t="s">
        <v>2812</v>
      </c>
      <c r="K195" s="2" t="s">
        <v>2813</v>
      </c>
    </row>
    <row r="196" spans="1:11" s="2" customFormat="1">
      <c r="A196" s="2" t="s">
        <v>59</v>
      </c>
      <c r="B196" s="2" t="s">
        <v>65</v>
      </c>
      <c r="C196" s="2">
        <v>20</v>
      </c>
      <c r="D196" s="2">
        <v>76316.44</v>
      </c>
      <c r="E196" s="14">
        <v>1.5918179052899999</v>
      </c>
      <c r="F196" s="2">
        <f t="shared" si="2"/>
        <v>0.67067530939877251</v>
      </c>
      <c r="G196" s="2">
        <v>1.4469071675023533</v>
      </c>
      <c r="H196" s="2">
        <v>0.147922</v>
      </c>
      <c r="I196" s="2" t="s">
        <v>539</v>
      </c>
      <c r="J196" s="2" t="s">
        <v>540</v>
      </c>
      <c r="K196" s="2" t="s">
        <v>541</v>
      </c>
    </row>
    <row r="197" spans="1:11" s="2" customFormat="1">
      <c r="A197" s="2" t="s">
        <v>17</v>
      </c>
      <c r="B197" s="2" t="s">
        <v>55</v>
      </c>
      <c r="C197" s="2">
        <v>13</v>
      </c>
      <c r="D197" s="2">
        <v>41842.58</v>
      </c>
      <c r="E197" s="14">
        <v>1.5884766616713499</v>
      </c>
      <c r="F197" s="2">
        <f t="shared" si="2"/>
        <v>0.66764389374145916</v>
      </c>
      <c r="G197" s="2">
        <v>1.437653217014274</v>
      </c>
      <c r="H197" s="2">
        <v>0.150532</v>
      </c>
      <c r="I197" s="2" t="s">
        <v>542</v>
      </c>
      <c r="J197" s="2" t="s">
        <v>543</v>
      </c>
      <c r="K197" s="2" t="s">
        <v>544</v>
      </c>
    </row>
    <row r="198" spans="1:11" s="2" customFormat="1">
      <c r="A198" s="2" t="s">
        <v>7</v>
      </c>
      <c r="B198" s="2" t="s">
        <v>27</v>
      </c>
      <c r="C198" s="2">
        <v>10</v>
      </c>
      <c r="D198" s="2">
        <v>17616.75</v>
      </c>
      <c r="E198" s="14">
        <v>1.58764102917008</v>
      </c>
      <c r="F198" s="2">
        <f t="shared" si="2"/>
        <v>0.66688475128469138</v>
      </c>
      <c r="G198" s="2">
        <v>1.4353388386942321</v>
      </c>
      <c r="H198" s="2">
        <v>0.15118999999999999</v>
      </c>
      <c r="I198" s="2" t="s">
        <v>545</v>
      </c>
      <c r="J198" s="2" t="s">
        <v>546</v>
      </c>
      <c r="K198" s="2" t="s">
        <v>547</v>
      </c>
    </row>
    <row r="199" spans="1:11" s="2" customFormat="1">
      <c r="A199" s="2" t="s">
        <v>17</v>
      </c>
      <c r="B199" s="2" t="s">
        <v>13</v>
      </c>
      <c r="C199" s="2">
        <v>8</v>
      </c>
      <c r="D199" s="2">
        <v>24137.23</v>
      </c>
      <c r="E199" s="14">
        <v>1.58418622739056</v>
      </c>
      <c r="F199" s="2">
        <f t="shared" si="2"/>
        <v>0.6637419399255059</v>
      </c>
      <c r="G199" s="2">
        <v>1.4257703760908607</v>
      </c>
      <c r="H199" s="2">
        <v>0.15393399999999999</v>
      </c>
      <c r="I199" s="2" t="s">
        <v>548</v>
      </c>
      <c r="J199" s="2" t="s">
        <v>50</v>
      </c>
      <c r="K199" s="2" t="s">
        <v>549</v>
      </c>
    </row>
    <row r="200" spans="1:11" s="2" customFormat="1">
      <c r="A200" s="2" t="s">
        <v>59</v>
      </c>
      <c r="B200" s="2" t="s">
        <v>23</v>
      </c>
      <c r="C200" s="2">
        <v>18</v>
      </c>
      <c r="D200" s="2">
        <v>45734.85</v>
      </c>
      <c r="E200" s="14">
        <v>1.5821186177898301</v>
      </c>
      <c r="F200" s="2">
        <f t="shared" si="2"/>
        <v>0.66185776850973344</v>
      </c>
      <c r="G200" s="2">
        <v>1.4200438984503099</v>
      </c>
      <c r="H200" s="2">
        <v>0.15559400000000001</v>
      </c>
      <c r="I200" s="2" t="s">
        <v>550</v>
      </c>
      <c r="J200" s="2" t="s">
        <v>551</v>
      </c>
      <c r="K200" s="2" t="s">
        <v>552</v>
      </c>
    </row>
    <row r="201" spans="1:11" s="2" customFormat="1">
      <c r="A201" s="2" t="s">
        <v>17</v>
      </c>
      <c r="B201" s="2" t="s">
        <v>31</v>
      </c>
      <c r="C201" s="2">
        <v>13</v>
      </c>
      <c r="D201" s="2">
        <v>41416.14</v>
      </c>
      <c r="E201" s="14">
        <v>1.57808878729368</v>
      </c>
      <c r="F201" s="2">
        <f t="shared" si="2"/>
        <v>0.65817837733159934</v>
      </c>
      <c r="G201" s="2">
        <v>1.4088828290572937</v>
      </c>
      <c r="H201" s="2">
        <v>0.15887000000000001</v>
      </c>
      <c r="I201" s="2" t="s">
        <v>553</v>
      </c>
      <c r="J201" s="2" t="s">
        <v>554</v>
      </c>
      <c r="K201" s="2" t="s">
        <v>555</v>
      </c>
    </row>
    <row r="202" spans="1:11" s="2" customFormat="1">
      <c r="A202" s="2" t="s">
        <v>35</v>
      </c>
      <c r="B202" s="2" t="s">
        <v>18</v>
      </c>
      <c r="C202" s="2">
        <v>15</v>
      </c>
      <c r="D202" s="2">
        <v>43727.19</v>
      </c>
      <c r="E202" s="14">
        <v>1.57705136020004</v>
      </c>
      <c r="F202" s="2">
        <f t="shared" si="2"/>
        <v>0.6572296454799228</v>
      </c>
      <c r="G202" s="2">
        <v>1.4060095578878555</v>
      </c>
      <c r="H202" s="2">
        <v>0.159722</v>
      </c>
      <c r="I202" s="2" t="s">
        <v>1843</v>
      </c>
      <c r="J202" s="2" t="s">
        <v>1844</v>
      </c>
      <c r="K202" s="2" t="s">
        <v>7721</v>
      </c>
    </row>
    <row r="203" spans="1:11" s="2" customFormat="1">
      <c r="A203" s="2" t="s">
        <v>59</v>
      </c>
      <c r="B203" s="2" t="s">
        <v>23</v>
      </c>
      <c r="C203" s="2">
        <v>20</v>
      </c>
      <c r="D203" s="2">
        <v>49207.11</v>
      </c>
      <c r="E203" s="14">
        <v>1.5679234315019801</v>
      </c>
      <c r="F203" s="2">
        <f t="shared" si="2"/>
        <v>0.64885510812048097</v>
      </c>
      <c r="G203" s="2">
        <v>1.3807287313838925</v>
      </c>
      <c r="H203" s="2">
        <v>0.16736200000000001</v>
      </c>
      <c r="I203" s="2" t="s">
        <v>557</v>
      </c>
      <c r="J203" s="2" t="s">
        <v>558</v>
      </c>
      <c r="K203" s="2" t="s">
        <v>559</v>
      </c>
    </row>
    <row r="204" spans="1:11" s="2" customFormat="1">
      <c r="A204" s="2" t="s">
        <v>59</v>
      </c>
      <c r="B204" s="2" t="s">
        <v>55</v>
      </c>
      <c r="C204" s="2">
        <v>21</v>
      </c>
      <c r="D204" s="2">
        <v>58411.75</v>
      </c>
      <c r="E204" s="14">
        <v>1.56601848328825</v>
      </c>
      <c r="F204" s="2">
        <f t="shared" si="2"/>
        <v>0.64710124046479833</v>
      </c>
      <c r="G204" s="2">
        <v>1.3754527627733377</v>
      </c>
      <c r="H204" s="2">
        <v>0.16899</v>
      </c>
      <c r="I204" s="2" t="s">
        <v>560</v>
      </c>
      <c r="J204" s="2" t="s">
        <v>561</v>
      </c>
      <c r="K204" s="2" t="s">
        <v>562</v>
      </c>
    </row>
    <row r="205" spans="1:11" s="2" customFormat="1">
      <c r="A205" s="2" t="s">
        <v>22</v>
      </c>
      <c r="B205" s="2" t="s">
        <v>27</v>
      </c>
      <c r="C205" s="2">
        <v>3</v>
      </c>
      <c r="D205" s="2">
        <v>25757.53</v>
      </c>
      <c r="E205" s="14">
        <v>1.56126507780127</v>
      </c>
      <c r="F205" s="2">
        <f t="shared" ref="F205:F268" si="3">LOG(E205,2)</f>
        <v>0.642715504620475</v>
      </c>
      <c r="G205" s="2">
        <v>1.362287670955205</v>
      </c>
      <c r="H205" s="2">
        <v>0.17310600000000001</v>
      </c>
      <c r="I205" s="2" t="s">
        <v>563</v>
      </c>
      <c r="J205" s="2" t="s">
        <v>564</v>
      </c>
      <c r="K205" s="2" t="s">
        <v>565</v>
      </c>
    </row>
    <row r="206" spans="1:11" s="2" customFormat="1">
      <c r="A206" s="2" t="s">
        <v>234</v>
      </c>
      <c r="B206" s="2" t="s">
        <v>116</v>
      </c>
      <c r="C206" s="2">
        <v>12</v>
      </c>
      <c r="D206" s="2">
        <v>20573.32</v>
      </c>
      <c r="E206" s="14">
        <v>1.5591390613942699</v>
      </c>
      <c r="F206" s="2">
        <f t="shared" si="3"/>
        <v>0.64074960939344039</v>
      </c>
      <c r="G206" s="2">
        <v>1.3563994290869956</v>
      </c>
      <c r="H206" s="2">
        <v>0.17497199999999999</v>
      </c>
      <c r="I206" s="2" t="s">
        <v>566</v>
      </c>
      <c r="J206" s="2" t="s">
        <v>567</v>
      </c>
      <c r="K206" s="2" t="s">
        <v>568</v>
      </c>
    </row>
    <row r="207" spans="1:11" s="2" customFormat="1">
      <c r="A207" s="2" t="s">
        <v>120</v>
      </c>
      <c r="B207" s="2" t="s">
        <v>13</v>
      </c>
      <c r="C207" s="2">
        <v>16</v>
      </c>
      <c r="D207" s="2">
        <v>72703.11</v>
      </c>
      <c r="E207" s="14">
        <v>1.55899450871071</v>
      </c>
      <c r="F207" s="2">
        <f t="shared" si="3"/>
        <v>0.64061584640017544</v>
      </c>
      <c r="G207" s="2">
        <v>1.3559990741505532</v>
      </c>
      <c r="H207" s="2">
        <v>0.17510000000000001</v>
      </c>
      <c r="I207" s="2" t="s">
        <v>569</v>
      </c>
      <c r="J207" s="2" t="s">
        <v>570</v>
      </c>
      <c r="K207" s="2" t="s">
        <v>571</v>
      </c>
    </row>
    <row r="208" spans="1:11" s="2" customFormat="1">
      <c r="A208" s="2" t="s">
        <v>59</v>
      </c>
      <c r="B208" s="2" t="s">
        <v>91</v>
      </c>
      <c r="C208" s="2">
        <v>4</v>
      </c>
      <c r="D208" s="2">
        <v>61987.1</v>
      </c>
      <c r="E208" s="14">
        <v>1.5574102038925599</v>
      </c>
      <c r="F208" s="2">
        <f t="shared" si="3"/>
        <v>0.63914898370928985</v>
      </c>
      <c r="G208" s="2">
        <v>1.3516111635344725</v>
      </c>
      <c r="H208" s="2">
        <v>0.17649999999999999</v>
      </c>
      <c r="I208" s="2" t="s">
        <v>572</v>
      </c>
      <c r="J208" s="2" t="s">
        <v>573</v>
      </c>
      <c r="K208" s="2" t="s">
        <v>574</v>
      </c>
    </row>
    <row r="209" spans="1:11" s="2" customFormat="1">
      <c r="A209" s="2" t="s">
        <v>12</v>
      </c>
      <c r="B209" s="2" t="s">
        <v>65</v>
      </c>
      <c r="C209" s="2">
        <v>18</v>
      </c>
      <c r="D209" s="2">
        <v>42188.74</v>
      </c>
      <c r="E209" s="14">
        <v>1.55636251848958</v>
      </c>
      <c r="F209" s="2">
        <f t="shared" si="3"/>
        <v>0.63817814175832466</v>
      </c>
      <c r="G209" s="2">
        <v>1.3487094808220408</v>
      </c>
      <c r="H209" s="2">
        <v>0.17743</v>
      </c>
      <c r="I209" s="2" t="s">
        <v>575</v>
      </c>
      <c r="J209" s="2" t="s">
        <v>576</v>
      </c>
      <c r="K209" s="2" t="s">
        <v>577</v>
      </c>
    </row>
    <row r="210" spans="1:11" s="2" customFormat="1">
      <c r="A210" s="2" t="s">
        <v>234</v>
      </c>
      <c r="B210" s="2" t="s">
        <v>55</v>
      </c>
      <c r="C210" s="2">
        <v>11</v>
      </c>
      <c r="D210" s="2">
        <v>22027.69</v>
      </c>
      <c r="E210" s="14">
        <v>1.5554993939489601</v>
      </c>
      <c r="F210" s="2">
        <f t="shared" si="3"/>
        <v>0.63737783277200544</v>
      </c>
      <c r="G210" s="2">
        <v>1.3463189602029038</v>
      </c>
      <c r="H210" s="2">
        <v>0.1782</v>
      </c>
      <c r="I210" s="2" t="s">
        <v>578</v>
      </c>
      <c r="J210" s="2" t="s">
        <v>579</v>
      </c>
      <c r="K210" s="2" t="s">
        <v>580</v>
      </c>
    </row>
    <row r="211" spans="1:11" s="2" customFormat="1">
      <c r="A211" s="2" t="s">
        <v>22</v>
      </c>
      <c r="B211" s="2" t="s">
        <v>121</v>
      </c>
      <c r="C211" s="2">
        <v>5</v>
      </c>
      <c r="D211" s="2">
        <v>22687.919999999998</v>
      </c>
      <c r="E211" s="14">
        <v>1.55124048168484</v>
      </c>
      <c r="F211" s="2">
        <f t="shared" si="3"/>
        <v>0.63342235809570713</v>
      </c>
      <c r="G211" s="2">
        <v>1.3345234230546232</v>
      </c>
      <c r="H211" s="2">
        <v>0.182032</v>
      </c>
      <c r="I211" s="2" t="s">
        <v>581</v>
      </c>
      <c r="J211" s="2" t="s">
        <v>582</v>
      </c>
      <c r="K211" s="2" t="s">
        <v>583</v>
      </c>
    </row>
    <row r="212" spans="1:11" s="2" customFormat="1">
      <c r="A212" s="2" t="s">
        <v>234</v>
      </c>
      <c r="B212" s="2" t="s">
        <v>55</v>
      </c>
      <c r="C212" s="2">
        <v>7</v>
      </c>
      <c r="D212" s="2">
        <v>21306.12</v>
      </c>
      <c r="E212" s="14">
        <v>1.54955550853688</v>
      </c>
      <c r="F212" s="2">
        <f t="shared" si="3"/>
        <v>0.63185443640622652</v>
      </c>
      <c r="G212" s="2">
        <v>1.3298567001620061</v>
      </c>
      <c r="H212" s="2">
        <v>0.18356600000000001</v>
      </c>
      <c r="I212" s="2" t="s">
        <v>584</v>
      </c>
      <c r="J212" s="2" t="s">
        <v>50</v>
      </c>
      <c r="K212" s="2" t="s">
        <v>64</v>
      </c>
    </row>
    <row r="213" spans="1:11" s="2" customFormat="1">
      <c r="A213" s="2" t="s">
        <v>17</v>
      </c>
      <c r="B213" s="2" t="s">
        <v>137</v>
      </c>
      <c r="C213" s="2">
        <v>23</v>
      </c>
      <c r="D213" s="2">
        <v>65337.14</v>
      </c>
      <c r="E213" s="14">
        <v>1.5477280677293299</v>
      </c>
      <c r="F213" s="2">
        <f t="shared" si="3"/>
        <v>0.63015201553866207</v>
      </c>
      <c r="G213" s="2">
        <v>1.324795397041644</v>
      </c>
      <c r="H213" s="2">
        <v>0.18523800000000001</v>
      </c>
      <c r="I213" s="2" t="s">
        <v>585</v>
      </c>
      <c r="J213" s="2" t="s">
        <v>50</v>
      </c>
      <c r="K213" s="2" t="s">
        <v>586</v>
      </c>
    </row>
    <row r="214" spans="1:11" s="2" customFormat="1">
      <c r="A214" s="2" t="s">
        <v>248</v>
      </c>
      <c r="B214" s="2" t="s">
        <v>91</v>
      </c>
      <c r="C214" s="2">
        <v>10</v>
      </c>
      <c r="D214" s="2">
        <v>67206.100000000006</v>
      </c>
      <c r="E214" s="14">
        <v>1.54598207313034</v>
      </c>
      <c r="F214" s="2">
        <f t="shared" si="3"/>
        <v>0.62852359018390691</v>
      </c>
      <c r="G214" s="2">
        <v>1.319959668368248</v>
      </c>
      <c r="H214" s="2">
        <v>0.18684799999999999</v>
      </c>
      <c r="I214" s="2" t="s">
        <v>587</v>
      </c>
      <c r="J214" s="2" t="s">
        <v>50</v>
      </c>
      <c r="K214" s="2" t="s">
        <v>588</v>
      </c>
    </row>
    <row r="215" spans="1:11" s="2" customFormat="1">
      <c r="A215" s="2" t="s">
        <v>234</v>
      </c>
      <c r="B215" s="2" t="s">
        <v>27</v>
      </c>
      <c r="C215" s="2">
        <v>17</v>
      </c>
      <c r="D215" s="2">
        <v>26204.43</v>
      </c>
      <c r="E215" s="14">
        <v>1.5457728379742799</v>
      </c>
      <c r="F215" s="2">
        <f t="shared" si="3"/>
        <v>0.62832832081025491</v>
      </c>
      <c r="G215" s="2">
        <v>1.3193801680397661</v>
      </c>
      <c r="H215" s="2">
        <v>0.18704200000000001</v>
      </c>
      <c r="I215" s="2" t="s">
        <v>589</v>
      </c>
      <c r="J215" s="2" t="s">
        <v>590</v>
      </c>
      <c r="K215" s="2" t="s">
        <v>591</v>
      </c>
    </row>
    <row r="216" spans="1:11" s="2" customFormat="1">
      <c r="A216" s="2" t="s">
        <v>234</v>
      </c>
      <c r="B216" s="2" t="s">
        <v>18</v>
      </c>
      <c r="C216" s="2">
        <v>13</v>
      </c>
      <c r="D216" s="2">
        <v>20645.27</v>
      </c>
      <c r="E216" s="14">
        <v>1.5422043482407699</v>
      </c>
      <c r="F216" s="2">
        <f t="shared" si="3"/>
        <v>0.62499394077876658</v>
      </c>
      <c r="G216" s="2">
        <v>1.3094968338444395</v>
      </c>
      <c r="H216" s="2">
        <v>0.19036600000000001</v>
      </c>
      <c r="I216" s="2" t="s">
        <v>592</v>
      </c>
      <c r="J216" s="2" t="s">
        <v>593</v>
      </c>
      <c r="K216" s="2" t="s">
        <v>594</v>
      </c>
    </row>
    <row r="217" spans="1:11" s="2" customFormat="1">
      <c r="A217" s="2" t="s">
        <v>17</v>
      </c>
      <c r="B217" s="2" t="s">
        <v>55</v>
      </c>
      <c r="C217" s="2">
        <v>16</v>
      </c>
      <c r="D217" s="2">
        <v>62517.16</v>
      </c>
      <c r="E217" s="14">
        <v>1.54173670618695</v>
      </c>
      <c r="F217" s="2">
        <f t="shared" si="3"/>
        <v>0.62455640655536793</v>
      </c>
      <c r="G217" s="2">
        <v>1.308201646511185</v>
      </c>
      <c r="H217" s="2">
        <v>0.190804</v>
      </c>
      <c r="I217" s="2" t="s">
        <v>595</v>
      </c>
      <c r="J217" s="2" t="s">
        <v>596</v>
      </c>
      <c r="K217" s="2" t="s">
        <v>597</v>
      </c>
    </row>
    <row r="218" spans="1:11" s="2" customFormat="1">
      <c r="A218" s="2" t="s">
        <v>69</v>
      </c>
      <c r="B218" s="2" t="s">
        <v>137</v>
      </c>
      <c r="C218" s="2">
        <v>14</v>
      </c>
      <c r="D218" s="2">
        <v>17957.259999999998</v>
      </c>
      <c r="E218" s="14">
        <v>1.5383291908613601</v>
      </c>
      <c r="F218" s="2">
        <f t="shared" si="3"/>
        <v>0.62136426221046581</v>
      </c>
      <c r="G218" s="2">
        <v>1.2987641490673076</v>
      </c>
      <c r="H218" s="2">
        <v>0.194024</v>
      </c>
      <c r="I218" s="2" t="s">
        <v>3409</v>
      </c>
      <c r="J218" s="2" t="s">
        <v>50</v>
      </c>
      <c r="K218" s="2" t="s">
        <v>3410</v>
      </c>
    </row>
    <row r="219" spans="1:11" s="2" customFormat="1">
      <c r="A219" s="2" t="s">
        <v>248</v>
      </c>
      <c r="B219" s="2" t="s">
        <v>13</v>
      </c>
      <c r="C219" s="2">
        <v>3</v>
      </c>
      <c r="D219" s="2">
        <v>61684.85</v>
      </c>
      <c r="E219" s="14">
        <v>1.5377547163338301</v>
      </c>
      <c r="F219" s="2">
        <f t="shared" si="3"/>
        <v>0.62082540073163461</v>
      </c>
      <c r="G219" s="2">
        <v>1.2971730771667878</v>
      </c>
      <c r="H219" s="2">
        <v>0.19457199999999999</v>
      </c>
      <c r="I219" s="2" t="s">
        <v>601</v>
      </c>
      <c r="J219" s="2" t="s">
        <v>602</v>
      </c>
      <c r="K219" s="2" t="s">
        <v>603</v>
      </c>
    </row>
    <row r="220" spans="1:11" s="2" customFormat="1">
      <c r="A220" s="2" t="s">
        <v>35</v>
      </c>
      <c r="B220" s="2" t="s">
        <v>31</v>
      </c>
      <c r="C220" s="2">
        <v>16</v>
      </c>
      <c r="D220" s="2">
        <v>50435.07</v>
      </c>
      <c r="E220" s="14">
        <v>1.5357322586026501</v>
      </c>
      <c r="F220" s="2">
        <f t="shared" si="3"/>
        <v>0.61892671680414946</v>
      </c>
      <c r="G220" s="2">
        <v>1.2915716527138965</v>
      </c>
      <c r="H220" s="2">
        <v>0.19650599999999999</v>
      </c>
      <c r="I220" s="2" t="s">
        <v>5750</v>
      </c>
      <c r="J220" s="2" t="s">
        <v>5751</v>
      </c>
      <c r="K220" s="2" t="s">
        <v>5752</v>
      </c>
    </row>
    <row r="221" spans="1:11" s="2" customFormat="1">
      <c r="A221" s="2" t="s">
        <v>7</v>
      </c>
      <c r="B221" s="2" t="s">
        <v>218</v>
      </c>
      <c r="C221" s="2">
        <v>16</v>
      </c>
      <c r="D221" s="2">
        <v>25781.85</v>
      </c>
      <c r="E221" s="14">
        <v>1.5352203773625299</v>
      </c>
      <c r="F221" s="2">
        <f t="shared" si="3"/>
        <v>0.61844576602370693</v>
      </c>
      <c r="G221" s="2">
        <v>1.2901539399720277</v>
      </c>
      <c r="H221" s="2">
        <v>0.196996</v>
      </c>
      <c r="I221" s="2" t="s">
        <v>605</v>
      </c>
      <c r="J221" s="2" t="s">
        <v>606</v>
      </c>
      <c r="K221" s="2" t="s">
        <v>607</v>
      </c>
    </row>
    <row r="222" spans="1:11" s="2" customFormat="1">
      <c r="A222" s="2" t="s">
        <v>59</v>
      </c>
      <c r="B222" s="2" t="s">
        <v>23</v>
      </c>
      <c r="C222" s="2">
        <v>6</v>
      </c>
      <c r="D222" s="2">
        <v>69116.259999999995</v>
      </c>
      <c r="E222" s="14">
        <v>1.53469297124432</v>
      </c>
      <c r="F222" s="2">
        <f t="shared" si="3"/>
        <v>0.61795006069762204</v>
      </c>
      <c r="G222" s="2">
        <v>1.2886932293318987</v>
      </c>
      <c r="H222" s="2">
        <v>0.19750400000000001</v>
      </c>
      <c r="I222" s="2" t="s">
        <v>608</v>
      </c>
      <c r="J222" s="2" t="s">
        <v>50</v>
      </c>
      <c r="K222" s="2" t="s">
        <v>64</v>
      </c>
    </row>
    <row r="223" spans="1:11" s="2" customFormat="1">
      <c r="A223" s="2" t="s">
        <v>7</v>
      </c>
      <c r="B223" s="2" t="s">
        <v>45</v>
      </c>
      <c r="C223" s="2">
        <v>17</v>
      </c>
      <c r="D223" s="2">
        <v>22302.68</v>
      </c>
      <c r="E223" s="14">
        <v>1.5341017613768499</v>
      </c>
      <c r="F223" s="2">
        <f t="shared" si="3"/>
        <v>0.61739418412144753</v>
      </c>
      <c r="G223" s="2">
        <v>1.2870558070227041</v>
      </c>
      <c r="H223" s="2">
        <v>0.198074</v>
      </c>
      <c r="I223" s="2" t="s">
        <v>609</v>
      </c>
      <c r="J223" s="2" t="s">
        <v>610</v>
      </c>
      <c r="K223" s="2" t="s">
        <v>611</v>
      </c>
    </row>
    <row r="224" spans="1:11" s="2" customFormat="1">
      <c r="A224" s="2" t="s">
        <v>12</v>
      </c>
      <c r="B224" s="2" t="s">
        <v>27</v>
      </c>
      <c r="C224" s="2">
        <v>4</v>
      </c>
      <c r="D224" s="2">
        <v>32598.32</v>
      </c>
      <c r="E224" s="14">
        <v>1.53230998428562</v>
      </c>
      <c r="F224" s="2">
        <f t="shared" si="3"/>
        <v>0.61570818208877631</v>
      </c>
      <c r="G224" s="2">
        <v>1.2820932785810888</v>
      </c>
      <c r="H224" s="2">
        <v>0.19980999999999999</v>
      </c>
      <c r="I224" s="2" t="s">
        <v>612</v>
      </c>
      <c r="J224" s="2" t="s">
        <v>613</v>
      </c>
      <c r="K224" s="2" t="s">
        <v>614</v>
      </c>
    </row>
    <row r="225" spans="1:11" s="2" customFormat="1">
      <c r="A225" s="2" t="s">
        <v>7</v>
      </c>
      <c r="B225" s="2" t="s">
        <v>8</v>
      </c>
      <c r="C225" s="2">
        <v>18</v>
      </c>
      <c r="D225" s="2">
        <v>22279.24</v>
      </c>
      <c r="E225" s="14">
        <v>1.53218418655873</v>
      </c>
      <c r="F225" s="2">
        <f t="shared" si="3"/>
        <v>0.61558973659877148</v>
      </c>
      <c r="G225" s="2">
        <v>1.2817448676093011</v>
      </c>
      <c r="H225" s="2">
        <v>0.199932</v>
      </c>
      <c r="I225" s="2" t="s">
        <v>615</v>
      </c>
      <c r="J225" s="2" t="s">
        <v>50</v>
      </c>
      <c r="K225" s="2" t="s">
        <v>616</v>
      </c>
    </row>
    <row r="226" spans="1:11" s="2" customFormat="1">
      <c r="A226" s="2" t="s">
        <v>17</v>
      </c>
      <c r="B226" s="2" t="s">
        <v>65</v>
      </c>
      <c r="C226" s="2">
        <v>10</v>
      </c>
      <c r="D226" s="2">
        <v>30472.13</v>
      </c>
      <c r="E226" s="14">
        <v>1.5298262687661299</v>
      </c>
      <c r="F226" s="2">
        <f t="shared" si="3"/>
        <v>0.61336782584553429</v>
      </c>
      <c r="G226" s="2">
        <v>1.2752143487372594</v>
      </c>
      <c r="H226" s="2">
        <v>0.20224</v>
      </c>
      <c r="I226" s="2" t="s">
        <v>617</v>
      </c>
      <c r="J226" s="2" t="s">
        <v>618</v>
      </c>
      <c r="K226" s="2" t="s">
        <v>619</v>
      </c>
    </row>
    <row r="227" spans="1:11" s="2" customFormat="1">
      <c r="A227" s="2" t="s">
        <v>12</v>
      </c>
      <c r="B227" s="2" t="s">
        <v>31</v>
      </c>
      <c r="C227" s="2">
        <v>18</v>
      </c>
      <c r="D227" s="2">
        <v>41420.33</v>
      </c>
      <c r="E227" s="14">
        <v>1.5280155111403999</v>
      </c>
      <c r="F227" s="2">
        <f t="shared" si="3"/>
        <v>0.61165918848606515</v>
      </c>
      <c r="G227" s="2">
        <v>1.2701992515677845</v>
      </c>
      <c r="H227" s="2">
        <v>0.20402000000000001</v>
      </c>
      <c r="I227" s="2" t="s">
        <v>620</v>
      </c>
      <c r="J227" s="2" t="s">
        <v>621</v>
      </c>
      <c r="K227" s="2" t="s">
        <v>622</v>
      </c>
    </row>
    <row r="228" spans="1:11" s="2" customFormat="1">
      <c r="A228" s="2" t="s">
        <v>120</v>
      </c>
      <c r="B228" s="2" t="s">
        <v>218</v>
      </c>
      <c r="C228" s="2">
        <v>18</v>
      </c>
      <c r="D228" s="2">
        <v>81280.94</v>
      </c>
      <c r="E228" s="14">
        <v>1.5266384556158199</v>
      </c>
      <c r="F228" s="2">
        <f t="shared" si="3"/>
        <v>0.61035843800333134</v>
      </c>
      <c r="G228" s="2">
        <v>1.2663853412103745</v>
      </c>
      <c r="H228" s="2">
        <v>0.20538000000000001</v>
      </c>
      <c r="I228" s="2" t="s">
        <v>623</v>
      </c>
      <c r="J228" s="2" t="s">
        <v>624</v>
      </c>
      <c r="K228" s="2" t="s">
        <v>625</v>
      </c>
    </row>
    <row r="229" spans="1:11" s="2" customFormat="1">
      <c r="A229" s="2" t="s">
        <v>234</v>
      </c>
      <c r="B229" s="2" t="s">
        <v>27</v>
      </c>
      <c r="C229" s="2">
        <v>21</v>
      </c>
      <c r="D229" s="2">
        <v>28701.46</v>
      </c>
      <c r="E229" s="14">
        <v>1.5262663457735299</v>
      </c>
      <c r="F229" s="2">
        <f t="shared" si="3"/>
        <v>0.61000674604978478</v>
      </c>
      <c r="G229" s="2">
        <v>1.2653547410956574</v>
      </c>
      <c r="H229" s="2">
        <v>0.20574000000000001</v>
      </c>
      <c r="I229" s="2" t="s">
        <v>626</v>
      </c>
      <c r="J229" s="2" t="s">
        <v>627</v>
      </c>
      <c r="K229" s="2" t="s">
        <v>628</v>
      </c>
    </row>
    <row r="230" spans="1:11" s="2" customFormat="1">
      <c r="A230" s="2" t="s">
        <v>17</v>
      </c>
      <c r="B230" s="2" t="s">
        <v>31</v>
      </c>
      <c r="C230" s="2">
        <v>12</v>
      </c>
      <c r="D230" s="2">
        <v>34450.11</v>
      </c>
      <c r="E230" s="14">
        <v>1.52570894175784</v>
      </c>
      <c r="F230" s="2">
        <f t="shared" si="3"/>
        <v>0.6094797666725702</v>
      </c>
      <c r="G230" s="2">
        <v>1.263810947900136</v>
      </c>
      <c r="H230" s="2">
        <v>0.20630000000000001</v>
      </c>
      <c r="I230" s="2" t="s">
        <v>629</v>
      </c>
      <c r="J230" s="2" t="s">
        <v>630</v>
      </c>
      <c r="K230" s="2" t="s">
        <v>631</v>
      </c>
    </row>
    <row r="231" spans="1:11" s="2" customFormat="1">
      <c r="A231" s="2" t="s">
        <v>12</v>
      </c>
      <c r="B231" s="2" t="s">
        <v>116</v>
      </c>
      <c r="C231" s="2">
        <v>22</v>
      </c>
      <c r="D231" s="2">
        <v>33333.269999999997</v>
      </c>
      <c r="E231" s="14">
        <v>1.5195995087885299</v>
      </c>
      <c r="F231" s="2">
        <f t="shared" si="3"/>
        <v>0.60369115076359459</v>
      </c>
      <c r="G231" s="2">
        <v>1.2468901852557535</v>
      </c>
      <c r="H231" s="2">
        <v>0.21243999999999999</v>
      </c>
      <c r="I231" s="2" t="s">
        <v>632</v>
      </c>
      <c r="J231" s="2" t="s">
        <v>633</v>
      </c>
      <c r="K231" s="2" t="s">
        <v>634</v>
      </c>
    </row>
    <row r="232" spans="1:11" s="2" customFormat="1">
      <c r="A232" s="2" t="s">
        <v>35</v>
      </c>
      <c r="B232" s="2" t="s">
        <v>65</v>
      </c>
      <c r="C232" s="2">
        <v>22</v>
      </c>
      <c r="D232" s="2">
        <v>48929.81</v>
      </c>
      <c r="E232" s="14">
        <v>1.5174652879802699</v>
      </c>
      <c r="F232" s="2">
        <f t="shared" si="3"/>
        <v>0.60166351520814265</v>
      </c>
      <c r="G232" s="2">
        <v>1.2409792203742862</v>
      </c>
      <c r="H232" s="2">
        <v>0.21462000000000001</v>
      </c>
      <c r="I232" s="2" t="s">
        <v>1141</v>
      </c>
      <c r="J232" s="2" t="s">
        <v>50</v>
      </c>
      <c r="K232" s="2" t="s">
        <v>1142</v>
      </c>
    </row>
    <row r="233" spans="1:11" s="2" customFormat="1">
      <c r="A233" s="2" t="s">
        <v>120</v>
      </c>
      <c r="B233" s="2" t="s">
        <v>65</v>
      </c>
      <c r="C233" s="2">
        <v>15</v>
      </c>
      <c r="D233" s="2">
        <v>83633.789999999994</v>
      </c>
      <c r="E233" s="14">
        <v>1.5168741793927001</v>
      </c>
      <c r="F233" s="2">
        <f t="shared" si="3"/>
        <v>0.60110142289917645</v>
      </c>
      <c r="G233" s="2">
        <v>1.2393420785711813</v>
      </c>
      <c r="H233" s="2">
        <v>0.21521999999999999</v>
      </c>
      <c r="I233" s="2" t="s">
        <v>636</v>
      </c>
      <c r="J233" s="2" t="s">
        <v>637</v>
      </c>
      <c r="K233" s="2" t="s">
        <v>638</v>
      </c>
    </row>
    <row r="234" spans="1:11" s="2" customFormat="1">
      <c r="A234" s="2" t="s">
        <v>17</v>
      </c>
      <c r="B234" s="2" t="s">
        <v>45</v>
      </c>
      <c r="C234" s="2">
        <v>12</v>
      </c>
      <c r="D234" s="2">
        <v>35146.04</v>
      </c>
      <c r="E234" s="14">
        <v>1.5167452611927701</v>
      </c>
      <c r="F234" s="2">
        <f t="shared" si="3"/>
        <v>0.60097880392769754</v>
      </c>
      <c r="G234" s="2">
        <v>1.238985025097886</v>
      </c>
      <c r="H234" s="2">
        <v>0.21536</v>
      </c>
      <c r="I234" s="2" t="s">
        <v>639</v>
      </c>
      <c r="J234" s="2" t="s">
        <v>50</v>
      </c>
      <c r="K234" s="2" t="s">
        <v>640</v>
      </c>
    </row>
    <row r="235" spans="1:11" s="2" customFormat="1">
      <c r="A235" s="2" t="s">
        <v>12</v>
      </c>
      <c r="B235" s="2" t="s">
        <v>8</v>
      </c>
      <c r="C235" s="2">
        <v>15</v>
      </c>
      <c r="D235" s="2">
        <v>51988.45</v>
      </c>
      <c r="E235" s="14">
        <v>1.5165499139414</v>
      </c>
      <c r="F235" s="2">
        <f t="shared" si="3"/>
        <v>0.60079298191241681</v>
      </c>
      <c r="G235" s="2">
        <v>1.2384439888854797</v>
      </c>
      <c r="H235" s="2">
        <v>0.21556</v>
      </c>
      <c r="I235" s="2" t="s">
        <v>641</v>
      </c>
      <c r="J235" s="2" t="s">
        <v>50</v>
      </c>
      <c r="K235" s="2" t="s">
        <v>642</v>
      </c>
    </row>
    <row r="236" spans="1:11" s="2" customFormat="1">
      <c r="A236" s="2" t="s">
        <v>69</v>
      </c>
      <c r="B236" s="2" t="s">
        <v>31</v>
      </c>
      <c r="C236" s="2">
        <v>15</v>
      </c>
      <c r="D236" s="2">
        <v>21537.85</v>
      </c>
      <c r="E236" s="14">
        <v>1.51572516837016</v>
      </c>
      <c r="F236" s="2">
        <f t="shared" si="3"/>
        <v>0.60000818743126627</v>
      </c>
      <c r="G236" s="2">
        <v>1.2361597631442267</v>
      </c>
      <c r="H236" s="2">
        <v>0.21640000000000001</v>
      </c>
      <c r="I236" s="2" t="s">
        <v>477</v>
      </c>
      <c r="J236" s="2" t="s">
        <v>478</v>
      </c>
      <c r="K236" s="2" t="s">
        <v>479</v>
      </c>
    </row>
    <row r="237" spans="1:11" s="2" customFormat="1">
      <c r="A237" s="2" t="s">
        <v>12</v>
      </c>
      <c r="B237" s="2" t="s">
        <v>91</v>
      </c>
      <c r="C237" s="2">
        <v>7</v>
      </c>
      <c r="D237" s="2">
        <v>29293.11</v>
      </c>
      <c r="E237" s="14">
        <v>1.5151009849146</v>
      </c>
      <c r="F237" s="2">
        <f t="shared" si="3"/>
        <v>0.59941395579729639</v>
      </c>
      <c r="G237" s="2">
        <v>1.2344310167693771</v>
      </c>
      <c r="H237" s="2">
        <v>0.21704000000000001</v>
      </c>
      <c r="I237" s="2" t="s">
        <v>646</v>
      </c>
      <c r="J237" s="2" t="s">
        <v>647</v>
      </c>
      <c r="K237" s="2" t="s">
        <v>648</v>
      </c>
    </row>
    <row r="238" spans="1:11" s="2" customFormat="1">
      <c r="A238" s="2" t="s">
        <v>234</v>
      </c>
      <c r="B238" s="2" t="s">
        <v>137</v>
      </c>
      <c r="C238" s="2">
        <v>13</v>
      </c>
      <c r="D238" s="2">
        <v>20282.43</v>
      </c>
      <c r="E238" s="14">
        <v>1.51510015315319</v>
      </c>
      <c r="F238" s="2">
        <f t="shared" si="3"/>
        <v>0.59941316378514498</v>
      </c>
      <c r="G238" s="2">
        <v>1.2344287131124803</v>
      </c>
      <c r="H238" s="2">
        <v>0.21704000000000001</v>
      </c>
      <c r="I238" s="2" t="s">
        <v>649</v>
      </c>
      <c r="J238" s="2" t="s">
        <v>50</v>
      </c>
      <c r="K238" s="2" t="s">
        <v>650</v>
      </c>
    </row>
    <row r="239" spans="1:11" s="2" customFormat="1">
      <c r="A239" s="2" t="s">
        <v>59</v>
      </c>
      <c r="B239" s="2" t="s">
        <v>8</v>
      </c>
      <c r="C239" s="2">
        <v>16</v>
      </c>
      <c r="D239" s="2">
        <v>37198.32</v>
      </c>
      <c r="E239" s="14">
        <v>1.5122941759249799</v>
      </c>
      <c r="F239" s="2">
        <f t="shared" si="3"/>
        <v>0.59673880415361036</v>
      </c>
      <c r="G239" s="2">
        <v>1.2266572431736837</v>
      </c>
      <c r="H239" s="2">
        <v>0.21995999999999999</v>
      </c>
      <c r="I239" s="2" t="s">
        <v>651</v>
      </c>
      <c r="J239" s="2" t="s">
        <v>652</v>
      </c>
      <c r="K239" s="2" t="s">
        <v>653</v>
      </c>
    </row>
    <row r="240" spans="1:11" s="2" customFormat="1">
      <c r="A240" s="2" t="s">
        <v>7</v>
      </c>
      <c r="B240" s="2" t="s">
        <v>45</v>
      </c>
      <c r="C240" s="2">
        <v>23</v>
      </c>
      <c r="D240" s="2">
        <v>27066.080000000002</v>
      </c>
      <c r="E240" s="14">
        <v>1.51088302291239</v>
      </c>
      <c r="F240" s="2">
        <f t="shared" si="3"/>
        <v>0.59539196705663755</v>
      </c>
      <c r="G240" s="2">
        <v>1.2227488959832182</v>
      </c>
      <c r="H240" s="2">
        <v>0.22142000000000001</v>
      </c>
      <c r="I240" s="2" t="s">
        <v>654</v>
      </c>
      <c r="J240" s="2" t="s">
        <v>655</v>
      </c>
      <c r="K240" s="2" t="s">
        <v>656</v>
      </c>
    </row>
    <row r="241" spans="1:11" s="2" customFormat="1">
      <c r="A241" s="2" t="s">
        <v>17</v>
      </c>
      <c r="B241" s="2" t="s">
        <v>116</v>
      </c>
      <c r="C241" s="2">
        <v>14</v>
      </c>
      <c r="D241" s="2">
        <v>39934</v>
      </c>
      <c r="E241" s="14">
        <v>1.50994086625802</v>
      </c>
      <c r="F241" s="2">
        <f t="shared" si="3"/>
        <v>0.59449205045974773</v>
      </c>
      <c r="G241" s="2">
        <v>1.2201394870245634</v>
      </c>
      <c r="H241" s="2">
        <v>0.22242000000000001</v>
      </c>
      <c r="I241" s="2" t="s">
        <v>657</v>
      </c>
      <c r="J241" s="2" t="s">
        <v>658</v>
      </c>
      <c r="K241" s="2" t="s">
        <v>659</v>
      </c>
    </row>
    <row r="242" spans="1:11" s="2" customFormat="1">
      <c r="A242" s="2" t="s">
        <v>7</v>
      </c>
      <c r="B242" s="2" t="s">
        <v>27</v>
      </c>
      <c r="C242" s="2">
        <v>12</v>
      </c>
      <c r="D242" s="2">
        <v>16416.8</v>
      </c>
      <c r="E242" s="14">
        <v>1.5072789505383899</v>
      </c>
      <c r="F242" s="2">
        <f t="shared" si="3"/>
        <v>0.59194643970711347</v>
      </c>
      <c r="G242" s="2">
        <v>1.2127670116577867</v>
      </c>
      <c r="H242" s="2">
        <v>0.22522</v>
      </c>
      <c r="I242" s="2" t="s">
        <v>660</v>
      </c>
      <c r="J242" s="2" t="s">
        <v>661</v>
      </c>
      <c r="K242" s="2" t="s">
        <v>662</v>
      </c>
    </row>
    <row r="243" spans="1:11" s="2" customFormat="1">
      <c r="A243" s="2" t="s">
        <v>234</v>
      </c>
      <c r="B243" s="2" t="s">
        <v>27</v>
      </c>
      <c r="C243" s="2">
        <v>3</v>
      </c>
      <c r="D243" s="2">
        <v>26232.13</v>
      </c>
      <c r="E243" s="14">
        <v>1.50701671776779</v>
      </c>
      <c r="F243" s="2">
        <f t="shared" si="3"/>
        <v>0.59169542125352548</v>
      </c>
      <c r="G243" s="2">
        <v>1.2120407284673189</v>
      </c>
      <c r="H243" s="2">
        <v>0.22550000000000001</v>
      </c>
      <c r="I243" s="2" t="s">
        <v>663</v>
      </c>
      <c r="J243" s="2" t="s">
        <v>664</v>
      </c>
      <c r="K243" s="2" t="s">
        <v>665</v>
      </c>
    </row>
    <row r="244" spans="1:11" s="2" customFormat="1">
      <c r="A244" s="2" t="s">
        <v>7</v>
      </c>
      <c r="B244" s="2" t="s">
        <v>18</v>
      </c>
      <c r="C244" s="2">
        <v>5</v>
      </c>
      <c r="D244" s="2">
        <v>12910.85</v>
      </c>
      <c r="E244" s="14">
        <v>1.5026200354969601</v>
      </c>
      <c r="F244" s="2">
        <f t="shared" si="3"/>
        <v>0.58748024398075949</v>
      </c>
      <c r="G244" s="2">
        <v>1.1998636217699883</v>
      </c>
      <c r="H244" s="2">
        <v>0.23019999999999999</v>
      </c>
      <c r="I244" s="2" t="s">
        <v>666</v>
      </c>
      <c r="J244" s="2" t="s">
        <v>667</v>
      </c>
      <c r="K244" s="2" t="s">
        <v>668</v>
      </c>
    </row>
    <row r="245" spans="1:11" s="2" customFormat="1">
      <c r="A245" s="2" t="s">
        <v>12</v>
      </c>
      <c r="B245" s="2" t="s">
        <v>8</v>
      </c>
      <c r="C245" s="2">
        <v>18</v>
      </c>
      <c r="D245" s="2">
        <v>42239.56</v>
      </c>
      <c r="E245" s="14">
        <v>1.4984834293332301</v>
      </c>
      <c r="F245" s="2">
        <f t="shared" si="3"/>
        <v>0.58350313019719668</v>
      </c>
      <c r="G245" s="2">
        <v>1.1884068251406819</v>
      </c>
      <c r="H245" s="2">
        <v>0.23468</v>
      </c>
      <c r="I245" s="2" t="s">
        <v>669</v>
      </c>
      <c r="J245" s="2" t="s">
        <v>670</v>
      </c>
      <c r="K245" s="2" t="s">
        <v>671</v>
      </c>
    </row>
    <row r="246" spans="1:11" s="2" customFormat="1">
      <c r="A246" s="2" t="s">
        <v>69</v>
      </c>
      <c r="B246" s="2" t="s">
        <v>65</v>
      </c>
      <c r="C246" s="2">
        <v>3</v>
      </c>
      <c r="D246" s="2">
        <v>20900.939999999999</v>
      </c>
      <c r="E246" s="14">
        <v>1.4983076247435101</v>
      </c>
      <c r="F246" s="2">
        <f t="shared" si="3"/>
        <v>0.58333386086512196</v>
      </c>
      <c r="G246" s="2">
        <v>1.187919914530583</v>
      </c>
      <c r="H246" s="2">
        <v>0.23486000000000001</v>
      </c>
      <c r="I246" s="2" t="s">
        <v>1919</v>
      </c>
      <c r="J246" s="2" t="s">
        <v>1920</v>
      </c>
      <c r="K246" s="2" t="s">
        <v>1921</v>
      </c>
    </row>
    <row r="247" spans="1:11" s="2" customFormat="1">
      <c r="A247" s="2" t="s">
        <v>248</v>
      </c>
      <c r="B247" s="2" t="s">
        <v>23</v>
      </c>
      <c r="C247" s="2">
        <v>15</v>
      </c>
      <c r="D247" s="2">
        <v>74688.97</v>
      </c>
      <c r="E247" s="14">
        <v>1.4982731000774201</v>
      </c>
      <c r="F247" s="2">
        <f t="shared" si="3"/>
        <v>0.58330061726574478</v>
      </c>
      <c r="G247" s="2">
        <v>1.1878242945797266</v>
      </c>
      <c r="H247" s="2">
        <v>0.2349</v>
      </c>
      <c r="I247" s="2" t="s">
        <v>675</v>
      </c>
      <c r="J247" s="2" t="s">
        <v>50</v>
      </c>
      <c r="K247" s="2" t="s">
        <v>676</v>
      </c>
    </row>
    <row r="248" spans="1:11" s="2" customFormat="1">
      <c r="A248" s="2" t="s">
        <v>17</v>
      </c>
      <c r="B248" s="2" t="s">
        <v>55</v>
      </c>
      <c r="C248" s="2">
        <v>23</v>
      </c>
      <c r="D248" s="2">
        <v>60710.35</v>
      </c>
      <c r="E248" s="14">
        <v>1.4982620223718399</v>
      </c>
      <c r="F248" s="2">
        <f t="shared" si="3"/>
        <v>0.58328995044539944</v>
      </c>
      <c r="G248" s="2">
        <v>1.1877936136265663</v>
      </c>
      <c r="H248" s="2">
        <v>0.23491999999999999</v>
      </c>
      <c r="I248" s="2" t="s">
        <v>677</v>
      </c>
      <c r="J248" s="2" t="s">
        <v>678</v>
      </c>
      <c r="K248" s="2" t="s">
        <v>679</v>
      </c>
    </row>
    <row r="249" spans="1:11" s="2" customFormat="1">
      <c r="A249" s="2" t="s">
        <v>234</v>
      </c>
      <c r="B249" s="2" t="s">
        <v>45</v>
      </c>
      <c r="C249" s="2">
        <v>14</v>
      </c>
      <c r="D249" s="2">
        <v>26610.080000000002</v>
      </c>
      <c r="E249" s="14">
        <v>1.49490048959412</v>
      </c>
      <c r="F249" s="2">
        <f t="shared" si="3"/>
        <v>0.58004945235165595</v>
      </c>
      <c r="G249" s="2">
        <v>1.178483470027506</v>
      </c>
      <c r="H249" s="2">
        <v>0.23860000000000001</v>
      </c>
      <c r="I249" s="2" t="s">
        <v>680</v>
      </c>
      <c r="J249" s="2" t="s">
        <v>681</v>
      </c>
      <c r="K249" s="2" t="s">
        <v>682</v>
      </c>
    </row>
    <row r="250" spans="1:11" s="2" customFormat="1">
      <c r="A250" s="2" t="s">
        <v>22</v>
      </c>
      <c r="B250" s="2" t="s">
        <v>8</v>
      </c>
      <c r="C250" s="2">
        <v>19</v>
      </c>
      <c r="D250" s="2">
        <v>23933.15</v>
      </c>
      <c r="E250" s="14">
        <v>1.49393686903181</v>
      </c>
      <c r="F250" s="2">
        <f t="shared" si="3"/>
        <v>0.5791191838305535</v>
      </c>
      <c r="G250" s="2">
        <v>1.1758146143585755</v>
      </c>
      <c r="H250" s="2">
        <v>0.23966000000000001</v>
      </c>
      <c r="I250" s="2" t="s">
        <v>683</v>
      </c>
      <c r="J250" s="2" t="s">
        <v>684</v>
      </c>
      <c r="K250" s="2" t="s">
        <v>685</v>
      </c>
    </row>
    <row r="251" spans="1:11" s="2" customFormat="1">
      <c r="A251" s="2" t="s">
        <v>69</v>
      </c>
      <c r="B251" s="2" t="s">
        <v>27</v>
      </c>
      <c r="C251" s="2">
        <v>8</v>
      </c>
      <c r="D251" s="2">
        <v>16211.67</v>
      </c>
      <c r="E251" s="14">
        <v>1.49287975238687</v>
      </c>
      <c r="F251" s="2">
        <f t="shared" si="3"/>
        <v>0.57809796478815234</v>
      </c>
      <c r="G251" s="2">
        <v>1.1728868107594019</v>
      </c>
      <c r="H251" s="2">
        <v>0.24084</v>
      </c>
      <c r="I251" s="2" t="s">
        <v>7577</v>
      </c>
      <c r="J251" s="2" t="s">
        <v>50</v>
      </c>
      <c r="K251" s="2" t="s">
        <v>7578</v>
      </c>
    </row>
    <row r="252" spans="1:11" s="2" customFormat="1">
      <c r="A252" s="2" t="s">
        <v>35</v>
      </c>
      <c r="B252" s="2" t="s">
        <v>23</v>
      </c>
      <c r="C252" s="2">
        <v>9</v>
      </c>
      <c r="D252" s="2">
        <v>32734.959999999999</v>
      </c>
      <c r="E252" s="14">
        <v>1.4919153367531199</v>
      </c>
      <c r="F252" s="2">
        <f t="shared" si="3"/>
        <v>0.57716566782368173</v>
      </c>
      <c r="G252" s="2">
        <v>1.1702157530505783</v>
      </c>
      <c r="H252" s="2">
        <v>0.24192</v>
      </c>
      <c r="I252" s="2" t="s">
        <v>4350</v>
      </c>
      <c r="J252" s="2" t="s">
        <v>4351</v>
      </c>
      <c r="K252" s="2" t="s">
        <v>4352</v>
      </c>
    </row>
    <row r="253" spans="1:11" s="2" customFormat="1">
      <c r="A253" s="2" t="s">
        <v>59</v>
      </c>
      <c r="B253" s="2" t="s">
        <v>65</v>
      </c>
      <c r="C253" s="2">
        <v>21</v>
      </c>
      <c r="D253" s="2">
        <v>69896.289999999994</v>
      </c>
      <c r="E253" s="14">
        <v>1.4914979777073301</v>
      </c>
      <c r="F253" s="2">
        <f t="shared" si="3"/>
        <v>0.57676202155272049</v>
      </c>
      <c r="G253" s="2">
        <v>1.1690598301708657</v>
      </c>
      <c r="H253" s="2">
        <v>0.24238000000000001</v>
      </c>
      <c r="I253" s="2" t="s">
        <v>689</v>
      </c>
      <c r="J253" s="2" t="s">
        <v>690</v>
      </c>
      <c r="K253" s="2" t="s">
        <v>691</v>
      </c>
    </row>
    <row r="254" spans="1:11" s="2" customFormat="1">
      <c r="A254" s="2" t="s">
        <v>59</v>
      </c>
      <c r="B254" s="2" t="s">
        <v>65</v>
      </c>
      <c r="C254" s="2">
        <v>7</v>
      </c>
      <c r="D254" s="2">
        <v>59212.88</v>
      </c>
      <c r="E254" s="14">
        <v>1.4877711885134699</v>
      </c>
      <c r="F254" s="2">
        <f t="shared" si="3"/>
        <v>0.57315266449712243</v>
      </c>
      <c r="G254" s="2">
        <v>1.1587380677926331</v>
      </c>
      <c r="H254" s="2">
        <v>0.24656</v>
      </c>
      <c r="I254" s="2" t="s">
        <v>692</v>
      </c>
      <c r="J254" s="2" t="s">
        <v>693</v>
      </c>
      <c r="K254" s="2" t="s">
        <v>694</v>
      </c>
    </row>
    <row r="255" spans="1:11" s="2" customFormat="1">
      <c r="A255" s="2" t="s">
        <v>120</v>
      </c>
      <c r="B255" s="2" t="s">
        <v>45</v>
      </c>
      <c r="C255" s="2">
        <v>14</v>
      </c>
      <c r="D255" s="2">
        <v>84605.05</v>
      </c>
      <c r="E255" s="14">
        <v>1.4877372156506901</v>
      </c>
      <c r="F255" s="2">
        <f t="shared" si="3"/>
        <v>0.57311972056015292</v>
      </c>
      <c r="G255" s="2">
        <v>1.1586439761231877</v>
      </c>
      <c r="H255" s="2">
        <v>0.24660000000000001</v>
      </c>
      <c r="I255" s="2" t="s">
        <v>695</v>
      </c>
      <c r="J255" s="2" t="s">
        <v>50</v>
      </c>
      <c r="K255" s="2" t="s">
        <v>696</v>
      </c>
    </row>
    <row r="256" spans="1:11" s="2" customFormat="1">
      <c r="A256" s="2" t="s">
        <v>59</v>
      </c>
      <c r="B256" s="2" t="s">
        <v>31</v>
      </c>
      <c r="C256" s="2">
        <v>7</v>
      </c>
      <c r="D256" s="2">
        <v>53671.39</v>
      </c>
      <c r="E256" s="14">
        <v>1.4867363477633999</v>
      </c>
      <c r="F256" s="2">
        <f t="shared" si="3"/>
        <v>0.57214882795593902</v>
      </c>
      <c r="G256" s="2">
        <v>1.1558719597929825</v>
      </c>
      <c r="H256" s="2">
        <v>0.24773999999999999</v>
      </c>
      <c r="I256" s="2" t="s">
        <v>697</v>
      </c>
      <c r="J256" s="2" t="s">
        <v>698</v>
      </c>
      <c r="K256" s="2" t="s">
        <v>699</v>
      </c>
    </row>
    <row r="257" spans="1:11" s="2" customFormat="1">
      <c r="A257" s="2" t="s">
        <v>7</v>
      </c>
      <c r="B257" s="2" t="s">
        <v>55</v>
      </c>
      <c r="C257" s="2">
        <v>3</v>
      </c>
      <c r="D257" s="2">
        <v>18846.55</v>
      </c>
      <c r="E257" s="14">
        <v>1.48647635790501</v>
      </c>
      <c r="F257" s="2">
        <f t="shared" si="3"/>
        <v>0.57189651766571215</v>
      </c>
      <c r="G257" s="2">
        <v>1.1551518886004739</v>
      </c>
      <c r="H257" s="2">
        <v>0.24801999999999999</v>
      </c>
      <c r="I257" s="2" t="s">
        <v>700</v>
      </c>
      <c r="J257" s="2" t="s">
        <v>701</v>
      </c>
      <c r="K257" s="2" t="s">
        <v>702</v>
      </c>
    </row>
    <row r="258" spans="1:11" s="2" customFormat="1">
      <c r="A258" s="2" t="s">
        <v>7</v>
      </c>
      <c r="B258" s="2" t="s">
        <v>218</v>
      </c>
      <c r="C258" s="2">
        <v>13</v>
      </c>
      <c r="D258" s="2">
        <v>24548.25</v>
      </c>
      <c r="E258" s="14">
        <v>1.4840083958516399</v>
      </c>
      <c r="F258" s="2">
        <f t="shared" si="3"/>
        <v>0.56949925410107538</v>
      </c>
      <c r="G258" s="2">
        <v>1.1483165897551977</v>
      </c>
      <c r="H258" s="2">
        <v>0.25084000000000001</v>
      </c>
      <c r="I258" s="2" t="s">
        <v>703</v>
      </c>
      <c r="J258" s="2" t="s">
        <v>704</v>
      </c>
      <c r="K258" s="2" t="s">
        <v>705</v>
      </c>
    </row>
    <row r="259" spans="1:11" s="2" customFormat="1">
      <c r="A259" s="2" t="s">
        <v>248</v>
      </c>
      <c r="B259" s="2" t="s">
        <v>13</v>
      </c>
      <c r="C259" s="2">
        <v>21</v>
      </c>
      <c r="D259" s="2">
        <v>82609.850000000006</v>
      </c>
      <c r="E259" s="14">
        <v>1.4835665282363399</v>
      </c>
      <c r="F259" s="2">
        <f t="shared" si="3"/>
        <v>0.56906962368678693</v>
      </c>
      <c r="G259" s="2">
        <v>1.1470927876321055</v>
      </c>
      <c r="H259" s="2">
        <v>0.25134000000000001</v>
      </c>
      <c r="I259" s="2" t="s">
        <v>706</v>
      </c>
      <c r="J259" s="2" t="s">
        <v>707</v>
      </c>
      <c r="K259" s="2" t="s">
        <v>708</v>
      </c>
    </row>
    <row r="260" spans="1:11" s="2" customFormat="1">
      <c r="A260" s="2" t="s">
        <v>248</v>
      </c>
      <c r="B260" s="2" t="s">
        <v>121</v>
      </c>
      <c r="C260" s="2">
        <v>3</v>
      </c>
      <c r="D260" s="2">
        <v>71411.990000000005</v>
      </c>
      <c r="E260" s="14">
        <v>1.4825568890698799</v>
      </c>
      <c r="F260" s="2">
        <f t="shared" si="3"/>
        <v>0.56808746531380971</v>
      </c>
      <c r="G260" s="2">
        <v>1.1442964782564302</v>
      </c>
      <c r="H260" s="2">
        <v>0.2525</v>
      </c>
      <c r="I260" s="2" t="s">
        <v>709</v>
      </c>
      <c r="J260" s="2" t="s">
        <v>710</v>
      </c>
      <c r="K260" s="2" t="s">
        <v>711</v>
      </c>
    </row>
    <row r="261" spans="1:11" s="2" customFormat="1">
      <c r="A261" s="2" t="s">
        <v>35</v>
      </c>
      <c r="B261" s="2" t="s">
        <v>23</v>
      </c>
      <c r="C261" s="2">
        <v>4</v>
      </c>
      <c r="D261" s="2">
        <v>28382.799999999999</v>
      </c>
      <c r="E261" s="14">
        <v>1.4779437066477199</v>
      </c>
      <c r="F261" s="2">
        <f t="shared" si="3"/>
        <v>0.56359131976360965</v>
      </c>
      <c r="G261" s="2">
        <v>1.1315197500080436</v>
      </c>
      <c r="H261" s="2">
        <v>0.25784000000000001</v>
      </c>
      <c r="I261" s="2" t="s">
        <v>956</v>
      </c>
      <c r="J261" s="2" t="s">
        <v>957</v>
      </c>
      <c r="K261" s="2" t="s">
        <v>958</v>
      </c>
    </row>
    <row r="262" spans="1:11" s="2" customFormat="1">
      <c r="A262" s="2" t="s">
        <v>17</v>
      </c>
      <c r="B262" s="2" t="s">
        <v>27</v>
      </c>
      <c r="C262" s="2">
        <v>12</v>
      </c>
      <c r="D262" s="2">
        <v>33339.230000000003</v>
      </c>
      <c r="E262" s="14">
        <v>1.4765108535886</v>
      </c>
      <c r="F262" s="2">
        <f t="shared" si="3"/>
        <v>0.5621919615249642</v>
      </c>
      <c r="G262" s="2">
        <v>1.1275513020948844</v>
      </c>
      <c r="H262" s="2">
        <v>0.25950000000000001</v>
      </c>
      <c r="I262" s="2" t="s">
        <v>715</v>
      </c>
      <c r="J262" s="2" t="s">
        <v>716</v>
      </c>
      <c r="K262" s="2" t="s">
        <v>717</v>
      </c>
    </row>
    <row r="263" spans="1:11" s="2" customFormat="1">
      <c r="A263" s="2" t="s">
        <v>69</v>
      </c>
      <c r="B263" s="2" t="s">
        <v>218</v>
      </c>
      <c r="C263" s="2">
        <v>17</v>
      </c>
      <c r="D263" s="2">
        <v>22468.62</v>
      </c>
      <c r="E263" s="14">
        <v>1.47561887134815</v>
      </c>
      <c r="F263" s="2">
        <f t="shared" si="3"/>
        <v>0.56132014455625245</v>
      </c>
      <c r="G263" s="2">
        <v>1.1250808568261537</v>
      </c>
      <c r="H263" s="2">
        <v>0.26056000000000001</v>
      </c>
      <c r="I263" s="2" t="s">
        <v>1781</v>
      </c>
      <c r="J263" s="2" t="s">
        <v>1782</v>
      </c>
      <c r="K263" s="2" t="s">
        <v>1783</v>
      </c>
    </row>
    <row r="264" spans="1:11" s="2" customFormat="1">
      <c r="A264" s="2" t="s">
        <v>69</v>
      </c>
      <c r="B264" s="2" t="s">
        <v>13</v>
      </c>
      <c r="C264" s="2">
        <v>14</v>
      </c>
      <c r="D264" s="2">
        <v>17217.72</v>
      </c>
      <c r="E264" s="14">
        <v>1.47497565196903</v>
      </c>
      <c r="F264" s="2">
        <f t="shared" si="3"/>
        <v>0.56069113950942107</v>
      </c>
      <c r="G264" s="2">
        <v>1.1232993883172053</v>
      </c>
      <c r="H264" s="2">
        <v>0.26132</v>
      </c>
      <c r="I264" s="2" t="s">
        <v>1519</v>
      </c>
      <c r="J264" s="2" t="s">
        <v>1520</v>
      </c>
      <c r="K264" s="2" t="s">
        <v>1521</v>
      </c>
    </row>
    <row r="265" spans="1:11" s="2" customFormat="1">
      <c r="A265" s="2" t="s">
        <v>17</v>
      </c>
      <c r="B265" s="2" t="s">
        <v>13</v>
      </c>
      <c r="C265" s="2">
        <v>9</v>
      </c>
      <c r="D265" s="2">
        <v>24203.11</v>
      </c>
      <c r="E265" s="14">
        <v>1.4748911204842401</v>
      </c>
      <c r="F265" s="2">
        <f t="shared" si="3"/>
        <v>0.56060845567089812</v>
      </c>
      <c r="G265" s="2">
        <v>1.1230652688502609</v>
      </c>
      <c r="H265" s="2">
        <v>0.26140000000000002</v>
      </c>
      <c r="I265" s="2" t="s">
        <v>724</v>
      </c>
      <c r="J265" s="2" t="s">
        <v>725</v>
      </c>
      <c r="K265" s="2" t="s">
        <v>726</v>
      </c>
    </row>
    <row r="266" spans="1:11" s="2" customFormat="1">
      <c r="A266" s="2" t="s">
        <v>22</v>
      </c>
      <c r="B266" s="2" t="s">
        <v>121</v>
      </c>
      <c r="C266" s="2">
        <v>22</v>
      </c>
      <c r="D266" s="2">
        <v>32352.63</v>
      </c>
      <c r="E266" s="14">
        <v>1.47320176053289</v>
      </c>
      <c r="F266" s="2">
        <f t="shared" si="3"/>
        <v>0.55895502642750283</v>
      </c>
      <c r="G266" s="2">
        <v>1.1183863962116192</v>
      </c>
      <c r="H266" s="2">
        <v>0.26340000000000002</v>
      </c>
      <c r="I266" s="2" t="s">
        <v>727</v>
      </c>
      <c r="J266" s="2" t="s">
        <v>728</v>
      </c>
      <c r="K266" s="2" t="s">
        <v>729</v>
      </c>
    </row>
    <row r="267" spans="1:11" s="2" customFormat="1">
      <c r="A267" s="2" t="s">
        <v>234</v>
      </c>
      <c r="B267" s="2" t="s">
        <v>65</v>
      </c>
      <c r="C267" s="2">
        <v>19</v>
      </c>
      <c r="D267" s="2">
        <v>30242.51</v>
      </c>
      <c r="E267" s="14">
        <v>1.4715291679136</v>
      </c>
      <c r="F267" s="2">
        <f t="shared" si="3"/>
        <v>0.55731613893970966</v>
      </c>
      <c r="G267" s="2">
        <v>1.1137539625874315</v>
      </c>
      <c r="H267" s="2">
        <v>0.26538</v>
      </c>
      <c r="I267" s="2" t="s">
        <v>730</v>
      </c>
      <c r="J267" s="2" t="s">
        <v>50</v>
      </c>
      <c r="K267" s="2" t="s">
        <v>731</v>
      </c>
    </row>
    <row r="268" spans="1:11" s="2" customFormat="1">
      <c r="A268" s="2" t="s">
        <v>12</v>
      </c>
      <c r="B268" s="2" t="s">
        <v>13</v>
      </c>
      <c r="C268" s="2">
        <v>13</v>
      </c>
      <c r="D268" s="2">
        <v>20717.45</v>
      </c>
      <c r="E268" s="14">
        <v>1.4693219447434001</v>
      </c>
      <c r="F268" s="2">
        <f t="shared" si="3"/>
        <v>0.55515054102419337</v>
      </c>
      <c r="G268" s="2">
        <v>1.1076408094431469</v>
      </c>
      <c r="H268" s="2">
        <v>0.26801999999999998</v>
      </c>
      <c r="I268" s="2" t="s">
        <v>732</v>
      </c>
      <c r="J268" s="2" t="s">
        <v>50</v>
      </c>
      <c r="K268" s="2" t="s">
        <v>733</v>
      </c>
    </row>
    <row r="269" spans="1:11" s="2" customFormat="1">
      <c r="A269" s="2" t="s">
        <v>12</v>
      </c>
      <c r="B269" s="2" t="s">
        <v>31</v>
      </c>
      <c r="C269" s="2">
        <v>5</v>
      </c>
      <c r="D269" s="2">
        <v>32626.99</v>
      </c>
      <c r="E269" s="14">
        <v>1.4678338865951199</v>
      </c>
      <c r="F269" s="2">
        <f t="shared" ref="F269:F332" si="4">LOG(E269,2)</f>
        <v>0.55368870895396338</v>
      </c>
      <c r="G269" s="2">
        <v>1.1035194648184377</v>
      </c>
      <c r="H269" s="2">
        <v>0.26979999999999998</v>
      </c>
      <c r="I269" s="2" t="s">
        <v>734</v>
      </c>
      <c r="J269" s="2" t="s">
        <v>50</v>
      </c>
      <c r="K269" s="2" t="s">
        <v>735</v>
      </c>
    </row>
    <row r="270" spans="1:11" s="2" customFormat="1">
      <c r="A270" s="2" t="s">
        <v>12</v>
      </c>
      <c r="B270" s="2" t="s">
        <v>65</v>
      </c>
      <c r="C270" s="2">
        <v>13</v>
      </c>
      <c r="D270" s="2">
        <v>44357.65</v>
      </c>
      <c r="E270" s="14">
        <v>1.4674582143750701</v>
      </c>
      <c r="F270" s="2">
        <f t="shared" si="4"/>
        <v>0.55331942342245133</v>
      </c>
      <c r="G270" s="2">
        <v>1.1024789982973244</v>
      </c>
      <c r="H270" s="2">
        <v>0.27026</v>
      </c>
      <c r="I270" s="2" t="s">
        <v>736</v>
      </c>
      <c r="J270" s="2" t="s">
        <v>737</v>
      </c>
      <c r="K270" s="2" t="s">
        <v>738</v>
      </c>
    </row>
    <row r="271" spans="1:11" s="2" customFormat="1">
      <c r="A271" s="2" t="s">
        <v>12</v>
      </c>
      <c r="B271" s="2" t="s">
        <v>65</v>
      </c>
      <c r="C271" s="2">
        <v>3</v>
      </c>
      <c r="D271" s="2">
        <v>34012.620000000003</v>
      </c>
      <c r="E271" s="14">
        <v>1.46611472274476</v>
      </c>
      <c r="F271" s="2">
        <f t="shared" si="4"/>
        <v>0.55199799805510719</v>
      </c>
      <c r="G271" s="2">
        <v>1.0987580469250142</v>
      </c>
      <c r="H271" s="2">
        <v>0.27188000000000001</v>
      </c>
      <c r="I271" s="2" t="s">
        <v>739</v>
      </c>
      <c r="J271" s="2" t="s">
        <v>740</v>
      </c>
      <c r="K271" s="2" t="s">
        <v>741</v>
      </c>
    </row>
    <row r="272" spans="1:11" s="2" customFormat="1">
      <c r="A272" s="2" t="s">
        <v>234</v>
      </c>
      <c r="B272" s="2" t="s">
        <v>31</v>
      </c>
      <c r="C272" s="2">
        <v>17</v>
      </c>
      <c r="D272" s="2">
        <v>25325.67</v>
      </c>
      <c r="E272" s="14">
        <v>1.4656461173281701</v>
      </c>
      <c r="F272" s="2">
        <f t="shared" si="4"/>
        <v>0.5515368044221447</v>
      </c>
      <c r="G272" s="2">
        <v>1.0974601914500757</v>
      </c>
      <c r="H272" s="2">
        <v>0.27244000000000002</v>
      </c>
      <c r="I272" s="2" t="s">
        <v>742</v>
      </c>
      <c r="J272" s="2" t="s">
        <v>743</v>
      </c>
      <c r="K272" s="2" t="s">
        <v>744</v>
      </c>
    </row>
    <row r="273" spans="1:11" s="2" customFormat="1">
      <c r="A273" s="2" t="s">
        <v>17</v>
      </c>
      <c r="B273" s="2" t="s">
        <v>55</v>
      </c>
      <c r="C273" s="2">
        <v>2</v>
      </c>
      <c r="D273" s="2">
        <v>23065.42</v>
      </c>
      <c r="E273" s="14">
        <v>1.4649113432818801</v>
      </c>
      <c r="F273" s="2">
        <f t="shared" si="4"/>
        <v>0.55081335510629403</v>
      </c>
      <c r="G273" s="2">
        <v>1.0954251519796403</v>
      </c>
      <c r="H273" s="2">
        <v>0.27334000000000003</v>
      </c>
      <c r="I273" s="2" t="s">
        <v>745</v>
      </c>
      <c r="J273" s="2" t="s">
        <v>746</v>
      </c>
      <c r="K273" s="2" t="s">
        <v>747</v>
      </c>
    </row>
    <row r="274" spans="1:11" s="2" customFormat="1">
      <c r="A274" s="2" t="s">
        <v>59</v>
      </c>
      <c r="B274" s="2" t="s">
        <v>65</v>
      </c>
      <c r="C274" s="2">
        <v>6</v>
      </c>
      <c r="D274" s="2">
        <v>55393.68</v>
      </c>
      <c r="E274" s="14">
        <v>1.4593597086966901</v>
      </c>
      <c r="F274" s="2">
        <f t="shared" si="4"/>
        <v>0.54533552821208597</v>
      </c>
      <c r="G274" s="2">
        <v>1.0800492747785595</v>
      </c>
      <c r="H274" s="2">
        <v>0.28011999999999998</v>
      </c>
      <c r="I274" s="2" t="s">
        <v>748</v>
      </c>
      <c r="J274" s="2" t="s">
        <v>749</v>
      </c>
      <c r="K274" s="2" t="s">
        <v>750</v>
      </c>
    </row>
    <row r="275" spans="1:11" s="2" customFormat="1">
      <c r="A275" s="2" t="s">
        <v>69</v>
      </c>
      <c r="B275" s="2" t="s">
        <v>91</v>
      </c>
      <c r="C275" s="2">
        <v>14</v>
      </c>
      <c r="D275" s="2">
        <v>17004.11</v>
      </c>
      <c r="E275" s="14">
        <v>1.4566765073077701</v>
      </c>
      <c r="F275" s="2">
        <f t="shared" si="4"/>
        <v>0.5426805252263408</v>
      </c>
      <c r="G275" s="2">
        <v>1.0726178463535219</v>
      </c>
      <c r="H275" s="2">
        <v>0.28344000000000003</v>
      </c>
      <c r="I275" s="2" t="s">
        <v>5558</v>
      </c>
      <c r="J275" s="2" t="s">
        <v>5559</v>
      </c>
      <c r="K275" s="2" t="s">
        <v>7675</v>
      </c>
    </row>
    <row r="276" spans="1:11" s="2" customFormat="1">
      <c r="A276" s="2" t="s">
        <v>59</v>
      </c>
      <c r="B276" s="2" t="s">
        <v>218</v>
      </c>
      <c r="C276" s="2">
        <v>5</v>
      </c>
      <c r="D276" s="2">
        <v>92673.32</v>
      </c>
      <c r="E276" s="14">
        <v>1.45644341458092</v>
      </c>
      <c r="F276" s="2">
        <f t="shared" si="4"/>
        <v>0.54244965129678857</v>
      </c>
      <c r="G276" s="2">
        <v>1.0719722697959304</v>
      </c>
      <c r="H276" s="2">
        <v>0.28373999999999999</v>
      </c>
      <c r="I276" s="2" t="s">
        <v>754</v>
      </c>
      <c r="J276" s="2" t="s">
        <v>755</v>
      </c>
      <c r="K276" s="2" t="s">
        <v>756</v>
      </c>
    </row>
    <row r="277" spans="1:11" s="2" customFormat="1">
      <c r="A277" s="2" t="s">
        <v>248</v>
      </c>
      <c r="B277" s="2" t="s">
        <v>55</v>
      </c>
      <c r="C277" s="2">
        <v>11</v>
      </c>
      <c r="D277" s="2">
        <v>77965.850000000006</v>
      </c>
      <c r="E277" s="14">
        <v>1.4561380950043401</v>
      </c>
      <c r="F277" s="2">
        <f t="shared" si="4"/>
        <v>0.54214718213725988</v>
      </c>
      <c r="G277" s="2">
        <v>1.0711266528439247</v>
      </c>
      <c r="H277" s="2">
        <v>0.28411999999999998</v>
      </c>
      <c r="I277" s="2" t="s">
        <v>757</v>
      </c>
      <c r="J277" s="2" t="s">
        <v>758</v>
      </c>
      <c r="K277" s="2" t="s">
        <v>759</v>
      </c>
    </row>
    <row r="278" spans="1:11" s="2" customFormat="1">
      <c r="A278" s="2" t="s">
        <v>248</v>
      </c>
      <c r="B278" s="2" t="s">
        <v>218</v>
      </c>
      <c r="C278" s="2">
        <v>15</v>
      </c>
      <c r="D278" s="2">
        <v>134917.51</v>
      </c>
      <c r="E278" s="14">
        <v>1.4560213754332101</v>
      </c>
      <c r="F278" s="2">
        <f t="shared" si="4"/>
        <v>0.54203153548518368</v>
      </c>
      <c r="G278" s="2">
        <v>1.0708033848468836</v>
      </c>
      <c r="H278" s="2">
        <v>0.28426000000000001</v>
      </c>
      <c r="I278" s="2" t="s">
        <v>760</v>
      </c>
      <c r="J278" s="2" t="s">
        <v>50</v>
      </c>
      <c r="K278" s="2" t="s">
        <v>761</v>
      </c>
    </row>
    <row r="279" spans="1:11" s="2" customFormat="1">
      <c r="A279" s="2" t="s">
        <v>248</v>
      </c>
      <c r="B279" s="2" t="s">
        <v>116</v>
      </c>
      <c r="C279" s="2">
        <v>20</v>
      </c>
      <c r="D279" s="2">
        <v>64493.14</v>
      </c>
      <c r="E279" s="14">
        <v>1.4551826969108701</v>
      </c>
      <c r="F279" s="2">
        <f t="shared" si="4"/>
        <v>0.5412002936014233</v>
      </c>
      <c r="G279" s="2">
        <v>1.0684805702284497</v>
      </c>
      <c r="H279" s="2">
        <v>0.2853</v>
      </c>
      <c r="I279" s="2" t="s">
        <v>762</v>
      </c>
      <c r="J279" s="2" t="s">
        <v>50</v>
      </c>
      <c r="K279" s="2" t="s">
        <v>64</v>
      </c>
    </row>
    <row r="280" spans="1:11" s="2" customFormat="1">
      <c r="A280" s="2" t="s">
        <v>59</v>
      </c>
      <c r="B280" s="2" t="s">
        <v>218</v>
      </c>
      <c r="C280" s="2">
        <v>12</v>
      </c>
      <c r="D280" s="2">
        <v>67440.3</v>
      </c>
      <c r="E280" s="14">
        <v>1.45365860342261</v>
      </c>
      <c r="F280" s="2">
        <f t="shared" si="4"/>
        <v>0.53968848728987151</v>
      </c>
      <c r="G280" s="2">
        <v>1.0642594216714159</v>
      </c>
      <c r="H280" s="2">
        <v>0.28721999999999998</v>
      </c>
      <c r="I280" s="2" t="s">
        <v>763</v>
      </c>
      <c r="J280" s="2" t="s">
        <v>764</v>
      </c>
      <c r="K280" s="2" t="s">
        <v>765</v>
      </c>
    </row>
    <row r="281" spans="1:11" s="2" customFormat="1">
      <c r="A281" s="2" t="s">
        <v>248</v>
      </c>
      <c r="B281" s="2" t="s">
        <v>116</v>
      </c>
      <c r="C281" s="2">
        <v>21</v>
      </c>
      <c r="D281" s="2">
        <v>73430.27</v>
      </c>
      <c r="E281" s="14">
        <v>1.4533998340429199</v>
      </c>
      <c r="F281" s="2">
        <f t="shared" si="4"/>
        <v>0.53943164670009369</v>
      </c>
      <c r="G281" s="2">
        <v>1.063542730732115</v>
      </c>
      <c r="H281" s="2">
        <v>0.28754000000000002</v>
      </c>
      <c r="I281" s="2" t="s">
        <v>766</v>
      </c>
      <c r="J281" s="2" t="s">
        <v>50</v>
      </c>
      <c r="K281" s="2" t="s">
        <v>767</v>
      </c>
    </row>
    <row r="282" spans="1:11" s="2" customFormat="1">
      <c r="A282" s="2" t="s">
        <v>17</v>
      </c>
      <c r="B282" s="2" t="s">
        <v>116</v>
      </c>
      <c r="C282" s="2">
        <v>15</v>
      </c>
      <c r="D282" s="2">
        <v>42794.879999999997</v>
      </c>
      <c r="E282" s="14">
        <v>1.45317977135488</v>
      </c>
      <c r="F282" s="2">
        <f t="shared" si="4"/>
        <v>0.5392131883109017</v>
      </c>
      <c r="G282" s="2">
        <v>1.0629332423344333</v>
      </c>
      <c r="H282" s="2">
        <v>0.28782000000000002</v>
      </c>
      <c r="I282" s="2" t="s">
        <v>768</v>
      </c>
      <c r="J282" s="2" t="s">
        <v>769</v>
      </c>
      <c r="K282" s="2" t="s">
        <v>770</v>
      </c>
    </row>
    <row r="283" spans="1:11" s="2" customFormat="1">
      <c r="A283" s="2" t="s">
        <v>69</v>
      </c>
      <c r="B283" s="2" t="s">
        <v>91</v>
      </c>
      <c r="C283" s="2">
        <v>17</v>
      </c>
      <c r="D283" s="2">
        <v>28395.34</v>
      </c>
      <c r="E283" s="14">
        <v>1.4508055335855301</v>
      </c>
      <c r="F283" s="2">
        <f t="shared" si="4"/>
        <v>0.53685415308224327</v>
      </c>
      <c r="G283" s="2">
        <v>1.05635752344885</v>
      </c>
      <c r="H283" s="2">
        <v>0.2908</v>
      </c>
      <c r="I283" s="2" t="s">
        <v>7676</v>
      </c>
      <c r="J283" s="2" t="s">
        <v>7677</v>
      </c>
      <c r="K283" s="2" t="s">
        <v>7678</v>
      </c>
    </row>
    <row r="284" spans="1:11" s="2" customFormat="1">
      <c r="A284" s="2" t="s">
        <v>7</v>
      </c>
      <c r="B284" s="2" t="s">
        <v>45</v>
      </c>
      <c r="C284" s="2">
        <v>19</v>
      </c>
      <c r="D284" s="2">
        <v>23151.8</v>
      </c>
      <c r="E284" s="14">
        <v>1.44962718049398</v>
      </c>
      <c r="F284" s="2">
        <f t="shared" si="4"/>
        <v>0.53568191126682463</v>
      </c>
      <c r="G284" s="2">
        <v>1.0530939418573089</v>
      </c>
      <c r="H284" s="2">
        <v>0.2923</v>
      </c>
      <c r="I284" s="2" t="s">
        <v>771</v>
      </c>
      <c r="J284" s="2" t="s">
        <v>772</v>
      </c>
      <c r="K284" s="2" t="s">
        <v>773</v>
      </c>
    </row>
    <row r="285" spans="1:11" s="2" customFormat="1">
      <c r="A285" s="2" t="s">
        <v>12</v>
      </c>
      <c r="B285" s="2" t="s">
        <v>65</v>
      </c>
      <c r="C285" s="2">
        <v>12</v>
      </c>
      <c r="D285" s="2">
        <v>41194.78</v>
      </c>
      <c r="E285" s="14">
        <v>1.44944696840496</v>
      </c>
      <c r="F285" s="2">
        <f t="shared" si="4"/>
        <v>0.53550254980580714</v>
      </c>
      <c r="G285" s="2">
        <v>1.0525948241815324</v>
      </c>
      <c r="H285" s="2">
        <v>0.29252</v>
      </c>
      <c r="I285" s="2" t="s">
        <v>774</v>
      </c>
      <c r="J285" s="2" t="s">
        <v>775</v>
      </c>
      <c r="K285" s="2" t="s">
        <v>776</v>
      </c>
    </row>
    <row r="286" spans="1:11" s="2" customFormat="1">
      <c r="A286" s="2" t="s">
        <v>7</v>
      </c>
      <c r="B286" s="2" t="s">
        <v>45</v>
      </c>
      <c r="C286" s="2">
        <v>16</v>
      </c>
      <c r="D286" s="2">
        <v>20558.79</v>
      </c>
      <c r="E286" s="14">
        <v>1.44876561833156</v>
      </c>
      <c r="F286" s="2">
        <f t="shared" si="4"/>
        <v>0.53482421420364223</v>
      </c>
      <c r="G286" s="2">
        <v>1.0507077484205496</v>
      </c>
      <c r="H286" s="2">
        <v>0.29339999999999999</v>
      </c>
      <c r="I286" s="2" t="s">
        <v>777</v>
      </c>
      <c r="J286" s="2" t="s">
        <v>778</v>
      </c>
      <c r="K286" s="2" t="s">
        <v>779</v>
      </c>
    </row>
    <row r="287" spans="1:11" s="2" customFormat="1">
      <c r="A287" s="2" t="s">
        <v>35</v>
      </c>
      <c r="B287" s="2" t="s">
        <v>31</v>
      </c>
      <c r="C287" s="2">
        <v>4</v>
      </c>
      <c r="D287" s="2">
        <v>27941.59</v>
      </c>
      <c r="E287" s="14">
        <v>1.44838015966869</v>
      </c>
      <c r="F287" s="2">
        <f t="shared" si="4"/>
        <v>0.53444031960717819</v>
      </c>
      <c r="G287" s="2">
        <v>1.0496401772439106</v>
      </c>
      <c r="H287" s="2">
        <v>0.29387999999999997</v>
      </c>
      <c r="I287" s="2" t="s">
        <v>6539</v>
      </c>
      <c r="J287" s="2" t="s">
        <v>50</v>
      </c>
      <c r="K287" s="2" t="s">
        <v>6540</v>
      </c>
    </row>
    <row r="288" spans="1:11" s="2" customFormat="1">
      <c r="A288" s="2" t="s">
        <v>248</v>
      </c>
      <c r="B288" s="2" t="s">
        <v>27</v>
      </c>
      <c r="C288" s="2">
        <v>17</v>
      </c>
      <c r="D288" s="2">
        <v>137832.76999999999</v>
      </c>
      <c r="E288" s="14">
        <v>1.4470055814006699</v>
      </c>
      <c r="F288" s="2">
        <f t="shared" si="4"/>
        <v>0.53307048665439094</v>
      </c>
      <c r="G288" s="2">
        <v>1.0458331279275281</v>
      </c>
      <c r="H288" s="2">
        <v>0.29564000000000001</v>
      </c>
      <c r="I288" s="2" t="s">
        <v>783</v>
      </c>
      <c r="J288" s="2" t="s">
        <v>784</v>
      </c>
      <c r="K288" s="2" t="s">
        <v>785</v>
      </c>
    </row>
    <row r="289" spans="1:11" s="2" customFormat="1">
      <c r="A289" s="2" t="s">
        <v>59</v>
      </c>
      <c r="B289" s="2" t="s">
        <v>65</v>
      </c>
      <c r="C289" s="2">
        <v>2</v>
      </c>
      <c r="D289" s="2">
        <v>51683.99</v>
      </c>
      <c r="E289" s="14">
        <v>1.4469386235611501</v>
      </c>
      <c r="F289" s="2">
        <f t="shared" si="4"/>
        <v>0.5330037267335358</v>
      </c>
      <c r="G289" s="2">
        <v>1.045647680650279</v>
      </c>
      <c r="H289" s="2">
        <v>0.29571999999999998</v>
      </c>
      <c r="I289" s="2" t="s">
        <v>786</v>
      </c>
      <c r="J289" s="2" t="s">
        <v>787</v>
      </c>
      <c r="K289" s="2" t="s">
        <v>788</v>
      </c>
    </row>
    <row r="290" spans="1:11" s="2" customFormat="1">
      <c r="A290" s="2" t="s">
        <v>12</v>
      </c>
      <c r="B290" s="2" t="s">
        <v>45</v>
      </c>
      <c r="C290" s="2">
        <v>11</v>
      </c>
      <c r="D290" s="2">
        <v>36240.480000000003</v>
      </c>
      <c r="E290" s="14">
        <v>1.4466369867844799</v>
      </c>
      <c r="F290" s="2">
        <f t="shared" si="4"/>
        <v>0.53270294324485001</v>
      </c>
      <c r="G290" s="2">
        <v>1.0448122636273749</v>
      </c>
      <c r="H290" s="2">
        <v>0.29609999999999997</v>
      </c>
      <c r="I290" s="2" t="s">
        <v>789</v>
      </c>
      <c r="J290" s="2" t="s">
        <v>790</v>
      </c>
      <c r="K290" s="2" t="s">
        <v>791</v>
      </c>
    </row>
    <row r="291" spans="1:11" s="2" customFormat="1">
      <c r="A291" s="2" t="s">
        <v>59</v>
      </c>
      <c r="B291" s="2" t="s">
        <v>218</v>
      </c>
      <c r="C291" s="2">
        <v>8</v>
      </c>
      <c r="D291" s="2">
        <v>81336.19</v>
      </c>
      <c r="E291" s="14">
        <v>1.4463195518401499</v>
      </c>
      <c r="F291" s="2">
        <f t="shared" si="4"/>
        <v>0.53238633854255779</v>
      </c>
      <c r="G291" s="2">
        <v>1.0439330917999692</v>
      </c>
      <c r="H291" s="2">
        <v>0.29652000000000001</v>
      </c>
      <c r="I291" s="2" t="s">
        <v>792</v>
      </c>
      <c r="J291" s="2" t="s">
        <v>793</v>
      </c>
      <c r="K291" s="2" t="s">
        <v>794</v>
      </c>
    </row>
    <row r="292" spans="1:11" s="2" customFormat="1">
      <c r="A292" s="2" t="s">
        <v>12</v>
      </c>
      <c r="B292" s="2" t="s">
        <v>121</v>
      </c>
      <c r="C292" s="2">
        <v>17</v>
      </c>
      <c r="D292" s="2">
        <v>42564.46</v>
      </c>
      <c r="E292" s="14">
        <v>1.4446035751689099</v>
      </c>
      <c r="F292" s="2">
        <f t="shared" si="4"/>
        <v>0.53067364594170896</v>
      </c>
      <c r="G292" s="2">
        <v>1.0391805011580542</v>
      </c>
      <c r="H292" s="2">
        <v>0.29871999999999999</v>
      </c>
      <c r="I292" s="2" t="s">
        <v>795</v>
      </c>
      <c r="J292" s="2" t="s">
        <v>796</v>
      </c>
      <c r="K292" s="2" t="s">
        <v>797</v>
      </c>
    </row>
    <row r="293" spans="1:11" s="2" customFormat="1">
      <c r="A293" s="2" t="s">
        <v>59</v>
      </c>
      <c r="B293" s="2" t="s">
        <v>121</v>
      </c>
      <c r="C293" s="2">
        <v>22</v>
      </c>
      <c r="D293" s="2">
        <v>55133.49</v>
      </c>
      <c r="E293" s="14">
        <v>1.4426120132690901</v>
      </c>
      <c r="F293" s="2">
        <f t="shared" si="4"/>
        <v>0.52868334293579788</v>
      </c>
      <c r="G293" s="2">
        <v>1.0336646461895607</v>
      </c>
      <c r="H293" s="2">
        <v>0.30130000000000001</v>
      </c>
      <c r="I293" s="2" t="s">
        <v>798</v>
      </c>
      <c r="J293" s="2" t="s">
        <v>799</v>
      </c>
      <c r="K293" s="2" t="s">
        <v>800</v>
      </c>
    </row>
    <row r="294" spans="1:11" s="2" customFormat="1">
      <c r="A294" s="2" t="s">
        <v>234</v>
      </c>
      <c r="B294" s="2" t="s">
        <v>65</v>
      </c>
      <c r="C294" s="2">
        <v>17</v>
      </c>
      <c r="D294" s="2">
        <v>25625.39</v>
      </c>
      <c r="E294" s="14">
        <v>1.4423092807179401</v>
      </c>
      <c r="F294" s="2">
        <f t="shared" si="4"/>
        <v>0.52838056119074772</v>
      </c>
      <c r="G294" s="2">
        <v>1.0328261942958301</v>
      </c>
      <c r="H294" s="2">
        <v>0.30168</v>
      </c>
      <c r="I294" s="2" t="s">
        <v>801</v>
      </c>
      <c r="J294" s="2" t="s">
        <v>802</v>
      </c>
      <c r="K294" s="2" t="s">
        <v>803</v>
      </c>
    </row>
    <row r="295" spans="1:11" s="2" customFormat="1">
      <c r="A295" s="2" t="s">
        <v>7</v>
      </c>
      <c r="B295" s="2" t="s">
        <v>55</v>
      </c>
      <c r="C295" s="2">
        <v>23</v>
      </c>
      <c r="D295" s="2">
        <v>23512.17</v>
      </c>
      <c r="E295" s="14">
        <v>1.4420441493752101</v>
      </c>
      <c r="F295" s="2">
        <f t="shared" si="4"/>
        <v>0.52811533455768167</v>
      </c>
      <c r="G295" s="2">
        <v>1.0320918831834149</v>
      </c>
      <c r="H295" s="2">
        <v>0.30202000000000001</v>
      </c>
      <c r="I295" s="2" t="s">
        <v>804</v>
      </c>
      <c r="J295" s="2" t="s">
        <v>805</v>
      </c>
      <c r="K295" s="2" t="s">
        <v>806</v>
      </c>
    </row>
    <row r="296" spans="1:11" s="2" customFormat="1">
      <c r="A296" s="2" t="s">
        <v>7</v>
      </c>
      <c r="B296" s="2" t="s">
        <v>18</v>
      </c>
      <c r="C296" s="2">
        <v>8</v>
      </c>
      <c r="D296" s="2">
        <v>12521.78</v>
      </c>
      <c r="E296" s="14">
        <v>1.4403572130243201</v>
      </c>
      <c r="F296" s="2">
        <f t="shared" si="4"/>
        <v>0.52642664885461388</v>
      </c>
      <c r="G296" s="2">
        <v>1.0274197229791899</v>
      </c>
      <c r="H296" s="2">
        <v>0.30421999999999999</v>
      </c>
      <c r="I296" s="2" t="s">
        <v>807</v>
      </c>
      <c r="J296" s="2" t="s">
        <v>808</v>
      </c>
      <c r="K296" s="2" t="s">
        <v>809</v>
      </c>
    </row>
    <row r="297" spans="1:11" s="2" customFormat="1">
      <c r="A297" s="2" t="s">
        <v>234</v>
      </c>
      <c r="B297" s="2" t="s">
        <v>45</v>
      </c>
      <c r="C297" s="2">
        <v>11</v>
      </c>
      <c r="D297" s="2">
        <v>27742.22</v>
      </c>
      <c r="E297" s="14">
        <v>1.439582635394</v>
      </c>
      <c r="F297" s="2">
        <f t="shared" si="4"/>
        <v>0.52565060533161789</v>
      </c>
      <c r="G297" s="2">
        <v>1.0252744430001588</v>
      </c>
      <c r="H297" s="2">
        <v>0.30524000000000001</v>
      </c>
      <c r="I297" s="2" t="s">
        <v>810</v>
      </c>
      <c r="J297" s="2" t="s">
        <v>811</v>
      </c>
      <c r="K297" s="2" t="s">
        <v>812</v>
      </c>
    </row>
    <row r="298" spans="1:11" s="2" customFormat="1">
      <c r="A298" s="2" t="s">
        <v>59</v>
      </c>
      <c r="B298" s="2" t="s">
        <v>137</v>
      </c>
      <c r="C298" s="2">
        <v>11</v>
      </c>
      <c r="D298" s="2">
        <v>53738.99</v>
      </c>
      <c r="E298" s="14">
        <v>1.4379705920121699</v>
      </c>
      <c r="F298" s="2">
        <f t="shared" si="4"/>
        <v>0.52403417147120412</v>
      </c>
      <c r="G298" s="2">
        <v>1.0208097073080875</v>
      </c>
      <c r="H298" s="2">
        <v>0.30734</v>
      </c>
      <c r="I298" s="2" t="s">
        <v>813</v>
      </c>
      <c r="J298" s="2" t="s">
        <v>814</v>
      </c>
      <c r="K298" s="2" t="s">
        <v>815</v>
      </c>
    </row>
    <row r="299" spans="1:11" s="2" customFormat="1">
      <c r="A299" s="2" t="s">
        <v>59</v>
      </c>
      <c r="B299" s="2" t="s">
        <v>31</v>
      </c>
      <c r="C299" s="2">
        <v>16</v>
      </c>
      <c r="D299" s="2">
        <v>45530.13</v>
      </c>
      <c r="E299" s="14">
        <v>1.4379080629169601</v>
      </c>
      <c r="F299" s="2">
        <f t="shared" si="4"/>
        <v>0.52397143557278214</v>
      </c>
      <c r="G299" s="2">
        <v>1.0206365259369639</v>
      </c>
      <c r="H299" s="2">
        <v>0.30742000000000003</v>
      </c>
      <c r="I299" s="2" t="s">
        <v>816</v>
      </c>
      <c r="J299" s="2" t="s">
        <v>817</v>
      </c>
      <c r="K299" s="2" t="s">
        <v>818</v>
      </c>
    </row>
    <row r="300" spans="1:11" s="2" customFormat="1">
      <c r="A300" s="2" t="s">
        <v>120</v>
      </c>
      <c r="B300" s="2" t="s">
        <v>31</v>
      </c>
      <c r="C300" s="2">
        <v>7</v>
      </c>
      <c r="D300" s="2">
        <v>71471.360000000001</v>
      </c>
      <c r="E300" s="14">
        <v>1.4359674650749199</v>
      </c>
      <c r="F300" s="2">
        <f t="shared" si="4"/>
        <v>0.52202306217850958</v>
      </c>
      <c r="G300" s="2">
        <v>1.0152618216659928</v>
      </c>
      <c r="H300" s="2">
        <v>0.30997999999999998</v>
      </c>
      <c r="I300" s="2" t="s">
        <v>819</v>
      </c>
      <c r="J300" s="2" t="s">
        <v>820</v>
      </c>
      <c r="K300" s="2" t="s">
        <v>821</v>
      </c>
    </row>
    <row r="301" spans="1:11" s="2" customFormat="1">
      <c r="A301" s="2" t="s">
        <v>7</v>
      </c>
      <c r="B301" s="2" t="s">
        <v>137</v>
      </c>
      <c r="C301" s="2">
        <v>23</v>
      </c>
      <c r="D301" s="2">
        <v>19939.22</v>
      </c>
      <c r="E301" s="14">
        <v>1.4358251789635701</v>
      </c>
      <c r="F301" s="2">
        <f t="shared" si="4"/>
        <v>0.52188010236709992</v>
      </c>
      <c r="G301" s="2">
        <v>1.0148677442565446</v>
      </c>
      <c r="H301" s="2">
        <v>0.31015999999999999</v>
      </c>
      <c r="I301" s="2" t="s">
        <v>822</v>
      </c>
      <c r="J301" s="2" t="s">
        <v>823</v>
      </c>
      <c r="K301" s="2" t="s">
        <v>824</v>
      </c>
    </row>
    <row r="302" spans="1:11" s="2" customFormat="1">
      <c r="A302" s="2" t="s">
        <v>17</v>
      </c>
      <c r="B302" s="2" t="s">
        <v>8</v>
      </c>
      <c r="C302" s="2">
        <v>23</v>
      </c>
      <c r="D302" s="2">
        <v>58136.51</v>
      </c>
      <c r="E302" s="14">
        <v>1.43474259407565</v>
      </c>
      <c r="F302" s="2">
        <f t="shared" si="4"/>
        <v>0.52079192745072334</v>
      </c>
      <c r="G302" s="2">
        <v>1.0118694034902393</v>
      </c>
      <c r="H302" s="2">
        <v>0.31159999999999999</v>
      </c>
      <c r="I302" s="2" t="s">
        <v>825</v>
      </c>
      <c r="J302" s="2" t="s">
        <v>826</v>
      </c>
      <c r="K302" s="2" t="s">
        <v>827</v>
      </c>
    </row>
    <row r="303" spans="1:11" s="2" customFormat="1">
      <c r="A303" s="2" t="s">
        <v>17</v>
      </c>
      <c r="B303" s="2" t="s">
        <v>27</v>
      </c>
      <c r="C303" s="2">
        <v>6</v>
      </c>
      <c r="D303" s="2">
        <v>23824.38</v>
      </c>
      <c r="E303" s="14">
        <v>1.4344797100370701</v>
      </c>
      <c r="F303" s="2">
        <f t="shared" si="4"/>
        <v>0.52052756208641848</v>
      </c>
      <c r="G303" s="2">
        <v>1.011141316539756</v>
      </c>
      <c r="H303" s="2">
        <v>0.31194</v>
      </c>
      <c r="I303" s="2" t="s">
        <v>828</v>
      </c>
      <c r="J303" s="2" t="s">
        <v>829</v>
      </c>
      <c r="K303" s="2" t="s">
        <v>830</v>
      </c>
    </row>
    <row r="304" spans="1:11" s="2" customFormat="1">
      <c r="A304" s="2" t="s">
        <v>35</v>
      </c>
      <c r="B304" s="2" t="s">
        <v>8</v>
      </c>
      <c r="C304" s="2">
        <v>9</v>
      </c>
      <c r="D304" s="2">
        <v>26918.27</v>
      </c>
      <c r="E304" s="14">
        <v>1.43406006324894</v>
      </c>
      <c r="F304" s="2">
        <f t="shared" si="4"/>
        <v>0.52010545021603938</v>
      </c>
      <c r="G304" s="2">
        <v>1.0099790574999896</v>
      </c>
      <c r="H304" s="2">
        <v>0.3125</v>
      </c>
      <c r="I304" s="2" t="s">
        <v>2610</v>
      </c>
      <c r="J304" s="2" t="s">
        <v>2611</v>
      </c>
      <c r="K304" s="2" t="s">
        <v>2612</v>
      </c>
    </row>
    <row r="305" spans="1:11" s="2" customFormat="1">
      <c r="A305" s="2" t="s">
        <v>12</v>
      </c>
      <c r="B305" s="2" t="s">
        <v>91</v>
      </c>
      <c r="C305" s="2">
        <v>13</v>
      </c>
      <c r="D305" s="2">
        <v>23628.23</v>
      </c>
      <c r="E305" s="14">
        <v>1.4336101764956</v>
      </c>
      <c r="F305" s="2">
        <f t="shared" si="4"/>
        <v>0.51965278352909983</v>
      </c>
      <c r="G305" s="2">
        <v>1.0087330454709915</v>
      </c>
      <c r="H305" s="2">
        <v>0.31309999999999999</v>
      </c>
      <c r="I305" s="2" t="s">
        <v>834</v>
      </c>
      <c r="J305" s="2" t="s">
        <v>835</v>
      </c>
      <c r="K305" s="2" t="s">
        <v>836</v>
      </c>
    </row>
    <row r="306" spans="1:11" s="2" customFormat="1">
      <c r="A306" s="2" t="s">
        <v>22</v>
      </c>
      <c r="B306" s="2" t="s">
        <v>65</v>
      </c>
      <c r="C306" s="2">
        <v>16</v>
      </c>
      <c r="D306" s="2">
        <v>24921.49</v>
      </c>
      <c r="E306" s="14">
        <v>1.4333376310553101</v>
      </c>
      <c r="F306" s="2">
        <f t="shared" si="4"/>
        <v>0.51937848487931482</v>
      </c>
      <c r="G306" s="2">
        <v>1.0079782001804187</v>
      </c>
      <c r="H306" s="2">
        <v>0.31346000000000002</v>
      </c>
      <c r="I306" s="2" t="s">
        <v>837</v>
      </c>
      <c r="J306" s="2" t="s">
        <v>50</v>
      </c>
      <c r="K306" s="2" t="s">
        <v>838</v>
      </c>
    </row>
    <row r="307" spans="1:11" s="2" customFormat="1">
      <c r="A307" s="2" t="s">
        <v>59</v>
      </c>
      <c r="B307" s="2" t="s">
        <v>218</v>
      </c>
      <c r="C307" s="2">
        <v>4</v>
      </c>
      <c r="D307" s="2">
        <v>92032.71</v>
      </c>
      <c r="E307" s="14">
        <v>1.4329151243652001</v>
      </c>
      <c r="F307" s="2">
        <f t="shared" si="4"/>
        <v>0.5189531572037801</v>
      </c>
      <c r="G307" s="2">
        <v>1.0068080203200409</v>
      </c>
      <c r="H307" s="2">
        <v>0.31402000000000002</v>
      </c>
      <c r="I307" s="2" t="s">
        <v>839</v>
      </c>
      <c r="J307" s="2" t="s">
        <v>840</v>
      </c>
      <c r="K307" s="2" t="s">
        <v>841</v>
      </c>
    </row>
    <row r="308" spans="1:11" s="2" customFormat="1">
      <c r="A308" s="2" t="s">
        <v>69</v>
      </c>
      <c r="B308" s="2" t="s">
        <v>31</v>
      </c>
      <c r="C308" s="2">
        <v>22</v>
      </c>
      <c r="D308" s="2">
        <v>32402.99</v>
      </c>
      <c r="E308" s="14">
        <v>1.4314914421707601</v>
      </c>
      <c r="F308" s="2">
        <f t="shared" si="4"/>
        <v>0.517519045555771</v>
      </c>
      <c r="G308" s="2">
        <v>1.0028649721494227</v>
      </c>
      <c r="H308" s="2">
        <v>0.31591999999999998</v>
      </c>
      <c r="I308" s="2" t="s">
        <v>7458</v>
      </c>
      <c r="J308" s="2" t="s">
        <v>50</v>
      </c>
      <c r="K308" s="2" t="s">
        <v>2992</v>
      </c>
    </row>
    <row r="309" spans="1:11" s="2" customFormat="1">
      <c r="A309" s="2" t="s">
        <v>35</v>
      </c>
      <c r="B309" s="2" t="s">
        <v>91</v>
      </c>
      <c r="C309" s="2">
        <v>16</v>
      </c>
      <c r="D309" s="2">
        <v>41454.559999999998</v>
      </c>
      <c r="E309" s="14">
        <v>1.43100921436443</v>
      </c>
      <c r="F309" s="2">
        <f t="shared" si="4"/>
        <v>0.51703296170474078</v>
      </c>
      <c r="G309" s="2">
        <v>1.0015293879319638</v>
      </c>
      <c r="H309" s="2">
        <v>0.31657999999999997</v>
      </c>
      <c r="I309" s="2" t="s">
        <v>2119</v>
      </c>
      <c r="J309" s="2" t="s">
        <v>2120</v>
      </c>
      <c r="K309" s="2" t="s">
        <v>2121</v>
      </c>
    </row>
    <row r="310" spans="1:11" s="2" customFormat="1">
      <c r="A310" s="2" t="s">
        <v>22</v>
      </c>
      <c r="B310" s="2" t="s">
        <v>27</v>
      </c>
      <c r="C310" s="2">
        <v>16</v>
      </c>
      <c r="D310" s="2">
        <v>23536.639999999999</v>
      </c>
      <c r="E310" s="14">
        <v>1.4288116936461199</v>
      </c>
      <c r="F310" s="2">
        <f t="shared" si="4"/>
        <v>0.51481579288996493</v>
      </c>
      <c r="G310" s="2">
        <v>0.9954431068208649</v>
      </c>
      <c r="H310" s="2">
        <v>0.31952000000000003</v>
      </c>
      <c r="I310" s="2" t="s">
        <v>846</v>
      </c>
      <c r="J310" s="2" t="s">
        <v>847</v>
      </c>
      <c r="K310" s="2" t="s">
        <v>848</v>
      </c>
    </row>
    <row r="311" spans="1:11" s="2" customFormat="1">
      <c r="A311" s="2" t="s">
        <v>7</v>
      </c>
      <c r="B311" s="2" t="s">
        <v>65</v>
      </c>
      <c r="C311" s="2">
        <v>14</v>
      </c>
      <c r="D311" s="2">
        <v>18127.91</v>
      </c>
      <c r="E311" s="14">
        <v>1.42879758110973</v>
      </c>
      <c r="F311" s="2">
        <f t="shared" si="4"/>
        <v>0.51480154315579441</v>
      </c>
      <c r="G311" s="2">
        <v>0.99540402056199861</v>
      </c>
      <c r="H311" s="2">
        <v>0.31953999999999999</v>
      </c>
      <c r="I311" s="2" t="s">
        <v>849</v>
      </c>
      <c r="J311" s="2" t="s">
        <v>850</v>
      </c>
      <c r="K311" s="2" t="s">
        <v>851</v>
      </c>
    </row>
    <row r="312" spans="1:11" s="2" customFormat="1">
      <c r="A312" s="2" t="s">
        <v>234</v>
      </c>
      <c r="B312" s="2" t="s">
        <v>27</v>
      </c>
      <c r="C312" s="2">
        <v>23</v>
      </c>
      <c r="D312" s="2">
        <v>28132.74</v>
      </c>
      <c r="E312" s="14">
        <v>1.4287396327342501</v>
      </c>
      <c r="F312" s="2">
        <f t="shared" si="4"/>
        <v>0.51474302994831012</v>
      </c>
      <c r="G312" s="2">
        <v>0.99524352601004129</v>
      </c>
      <c r="H312" s="2">
        <v>0.31962000000000002</v>
      </c>
      <c r="I312" s="2" t="s">
        <v>852</v>
      </c>
      <c r="J312" s="2" t="s">
        <v>853</v>
      </c>
      <c r="K312" s="2" t="s">
        <v>854</v>
      </c>
    </row>
    <row r="313" spans="1:11" s="2" customFormat="1">
      <c r="A313" s="2" t="s">
        <v>234</v>
      </c>
      <c r="B313" s="2" t="s">
        <v>45</v>
      </c>
      <c r="C313" s="2">
        <v>19</v>
      </c>
      <c r="D313" s="2">
        <v>30696.03</v>
      </c>
      <c r="E313" s="14">
        <v>1.42825668048617</v>
      </c>
      <c r="F313" s="2">
        <f t="shared" si="4"/>
        <v>0.51425527795737913</v>
      </c>
      <c r="G313" s="2">
        <v>0.99390593536957039</v>
      </c>
      <c r="H313" s="2">
        <v>0.32025999999999999</v>
      </c>
      <c r="I313" s="2" t="s">
        <v>855</v>
      </c>
      <c r="J313" s="2" t="s">
        <v>856</v>
      </c>
      <c r="K313" s="2" t="s">
        <v>857</v>
      </c>
    </row>
    <row r="314" spans="1:11" s="2" customFormat="1">
      <c r="A314" s="2" t="s">
        <v>69</v>
      </c>
      <c r="B314" s="2" t="s">
        <v>116</v>
      </c>
      <c r="C314" s="2">
        <v>13</v>
      </c>
      <c r="D314" s="2">
        <v>22477.13</v>
      </c>
      <c r="E314" s="14">
        <v>1.4268104492931999</v>
      </c>
      <c r="F314" s="2">
        <f t="shared" si="4"/>
        <v>0.51279368658058</v>
      </c>
      <c r="G314" s="2">
        <v>0.9899004352080859</v>
      </c>
      <c r="H314" s="2">
        <v>0.32222000000000001</v>
      </c>
      <c r="I314" s="2" t="s">
        <v>2065</v>
      </c>
      <c r="J314" s="2" t="s">
        <v>2066</v>
      </c>
      <c r="K314" s="2" t="s">
        <v>7699</v>
      </c>
    </row>
    <row r="315" spans="1:11" s="2" customFormat="1">
      <c r="A315" s="2" t="s">
        <v>22</v>
      </c>
      <c r="B315" s="2" t="s">
        <v>31</v>
      </c>
      <c r="C315" s="2">
        <v>8</v>
      </c>
      <c r="D315" s="2">
        <v>23324.59</v>
      </c>
      <c r="E315" s="14">
        <v>1.42632530346483</v>
      </c>
      <c r="F315" s="2">
        <f t="shared" si="4"/>
        <v>0.51230305623691941</v>
      </c>
      <c r="G315" s="2">
        <v>0.98855676919996427</v>
      </c>
      <c r="H315" s="2">
        <v>0.32288</v>
      </c>
      <c r="I315" s="2" t="s">
        <v>860</v>
      </c>
      <c r="J315" s="2" t="s">
        <v>861</v>
      </c>
      <c r="K315" s="2" t="s">
        <v>862</v>
      </c>
    </row>
    <row r="316" spans="1:11" s="2" customFormat="1">
      <c r="A316" s="2" t="s">
        <v>17</v>
      </c>
      <c r="B316" s="2" t="s">
        <v>116</v>
      </c>
      <c r="C316" s="2">
        <v>10</v>
      </c>
      <c r="D316" s="2">
        <v>16432.259999999998</v>
      </c>
      <c r="E316" s="14">
        <v>1.4256815390870199</v>
      </c>
      <c r="F316" s="2">
        <f t="shared" si="4"/>
        <v>0.51165175647333949</v>
      </c>
      <c r="G316" s="2">
        <v>0.9867737912557667</v>
      </c>
      <c r="H316" s="2">
        <v>0.32375999999999999</v>
      </c>
      <c r="I316" s="2" t="s">
        <v>863</v>
      </c>
      <c r="J316" s="2" t="s">
        <v>864</v>
      </c>
      <c r="K316" s="2" t="s">
        <v>865</v>
      </c>
    </row>
    <row r="317" spans="1:11" s="2" customFormat="1">
      <c r="A317" s="2" t="s">
        <v>69</v>
      </c>
      <c r="B317" s="2" t="s">
        <v>121</v>
      </c>
      <c r="C317" s="2">
        <v>21</v>
      </c>
      <c r="D317" s="2">
        <v>25670.47</v>
      </c>
      <c r="E317" s="14">
        <v>1.4249671025694599</v>
      </c>
      <c r="F317" s="2">
        <f t="shared" si="4"/>
        <v>0.51092861295615377</v>
      </c>
      <c r="G317" s="2">
        <v>0.98479507886153328</v>
      </c>
      <c r="H317" s="2">
        <v>0.32472000000000001</v>
      </c>
      <c r="I317" s="2" t="s">
        <v>7529</v>
      </c>
      <c r="J317" s="2" t="s">
        <v>7530</v>
      </c>
      <c r="K317" s="2" t="s">
        <v>7612</v>
      </c>
    </row>
    <row r="318" spans="1:11" s="2" customFormat="1">
      <c r="A318" s="2" t="s">
        <v>17</v>
      </c>
      <c r="B318" s="2" t="s">
        <v>218</v>
      </c>
      <c r="C318" s="2">
        <v>2</v>
      </c>
      <c r="D318" s="2">
        <v>21228.41</v>
      </c>
      <c r="E318" s="14">
        <v>1.42482337629031</v>
      </c>
      <c r="F318" s="2">
        <f t="shared" si="4"/>
        <v>0.51078309124717969</v>
      </c>
      <c r="G318" s="2">
        <v>0.98439701274517311</v>
      </c>
      <c r="H318" s="2">
        <v>0.32491999999999999</v>
      </c>
      <c r="I318" s="2" t="s">
        <v>869</v>
      </c>
      <c r="J318" s="2" t="s">
        <v>870</v>
      </c>
      <c r="K318" s="2" t="s">
        <v>871</v>
      </c>
    </row>
    <row r="319" spans="1:11" s="2" customFormat="1">
      <c r="A319" s="2" t="s">
        <v>59</v>
      </c>
      <c r="B319" s="2" t="s">
        <v>45</v>
      </c>
      <c r="C319" s="2">
        <v>3</v>
      </c>
      <c r="D319" s="2">
        <v>66803.289999999994</v>
      </c>
      <c r="E319" s="14">
        <v>1.42430040429925</v>
      </c>
      <c r="F319" s="2">
        <f t="shared" si="4"/>
        <v>0.51025346237556668</v>
      </c>
      <c r="G319" s="2">
        <v>0.98294858291955123</v>
      </c>
      <c r="H319" s="2">
        <v>0.32563999999999999</v>
      </c>
      <c r="I319" s="2" t="s">
        <v>872</v>
      </c>
      <c r="J319" s="2" t="s">
        <v>873</v>
      </c>
      <c r="K319" s="2" t="s">
        <v>874</v>
      </c>
    </row>
    <row r="320" spans="1:11" s="2" customFormat="1">
      <c r="A320" s="2" t="s">
        <v>120</v>
      </c>
      <c r="B320" s="2" t="s">
        <v>31</v>
      </c>
      <c r="C320" s="2">
        <v>11</v>
      </c>
      <c r="D320" s="2">
        <v>87214.46</v>
      </c>
      <c r="E320" s="14">
        <v>1.4236831619214201</v>
      </c>
      <c r="F320" s="2">
        <f t="shared" si="4"/>
        <v>0.50962811288828291</v>
      </c>
      <c r="G320" s="2">
        <v>0.98123906064116972</v>
      </c>
      <c r="H320" s="2">
        <v>0.32647999999999999</v>
      </c>
      <c r="I320" s="2" t="s">
        <v>875</v>
      </c>
      <c r="J320" s="2" t="s">
        <v>876</v>
      </c>
      <c r="K320" s="2" t="s">
        <v>877</v>
      </c>
    </row>
    <row r="321" spans="1:11" s="2" customFormat="1">
      <c r="A321" s="2" t="s">
        <v>7</v>
      </c>
      <c r="B321" s="2" t="s">
        <v>218</v>
      </c>
      <c r="C321" s="2">
        <v>12</v>
      </c>
      <c r="D321" s="2">
        <v>22855.63</v>
      </c>
      <c r="E321" s="14">
        <v>1.42254049448163</v>
      </c>
      <c r="F321" s="2">
        <f t="shared" si="4"/>
        <v>0.50846972132363599</v>
      </c>
      <c r="G321" s="2">
        <v>0.97807431448104687</v>
      </c>
      <c r="H321" s="2">
        <v>0.32804</v>
      </c>
      <c r="I321" s="2" t="s">
        <v>878</v>
      </c>
      <c r="J321" s="2" t="s">
        <v>879</v>
      </c>
      <c r="K321" s="2" t="s">
        <v>880</v>
      </c>
    </row>
    <row r="322" spans="1:11" s="2" customFormat="1">
      <c r="A322" s="2" t="s">
        <v>69</v>
      </c>
      <c r="B322" s="2" t="s">
        <v>116</v>
      </c>
      <c r="C322" s="2">
        <v>2</v>
      </c>
      <c r="D322" s="2">
        <v>13817.57</v>
      </c>
      <c r="E322" s="14">
        <v>1.4217261654037701</v>
      </c>
      <c r="F322" s="2">
        <f t="shared" si="4"/>
        <v>0.50764361836293248</v>
      </c>
      <c r="G322" s="2">
        <v>0.97581893839130096</v>
      </c>
      <c r="H322" s="2">
        <v>0.32916000000000001</v>
      </c>
      <c r="I322" s="2" t="s">
        <v>6438</v>
      </c>
      <c r="J322" s="2" t="s">
        <v>6439</v>
      </c>
      <c r="K322" s="2" t="s">
        <v>6440</v>
      </c>
    </row>
    <row r="323" spans="1:11" s="2" customFormat="1">
      <c r="A323" s="2" t="s">
        <v>59</v>
      </c>
      <c r="B323" s="2" t="s">
        <v>121</v>
      </c>
      <c r="C323" s="2">
        <v>15</v>
      </c>
      <c r="D323" s="2">
        <v>37350.74</v>
      </c>
      <c r="E323" s="14">
        <v>1.4202296841705599</v>
      </c>
      <c r="F323" s="2">
        <f t="shared" si="4"/>
        <v>0.50612426593963555</v>
      </c>
      <c r="G323" s="2">
        <v>0.97167426508428201</v>
      </c>
      <c r="H323" s="2">
        <v>0.33122000000000001</v>
      </c>
      <c r="I323" s="2" t="s">
        <v>884</v>
      </c>
      <c r="J323" s="2" t="s">
        <v>885</v>
      </c>
      <c r="K323" s="2" t="s">
        <v>886</v>
      </c>
    </row>
    <row r="324" spans="1:11" s="2" customFormat="1">
      <c r="A324" s="2" t="s">
        <v>59</v>
      </c>
      <c r="B324" s="2" t="s">
        <v>18</v>
      </c>
      <c r="C324" s="2">
        <v>5</v>
      </c>
      <c r="D324" s="2">
        <v>50299.14</v>
      </c>
      <c r="E324" s="14">
        <v>1.4196202693573701</v>
      </c>
      <c r="F324" s="2">
        <f t="shared" si="4"/>
        <v>0.50550507847782122</v>
      </c>
      <c r="G324" s="2">
        <v>0.96998642212770048</v>
      </c>
      <c r="H324" s="2">
        <v>0.33206000000000002</v>
      </c>
      <c r="I324" s="2" t="s">
        <v>887</v>
      </c>
      <c r="J324" s="2" t="s">
        <v>50</v>
      </c>
      <c r="K324" s="2" t="s">
        <v>64</v>
      </c>
    </row>
    <row r="325" spans="1:11" s="2" customFormat="1">
      <c r="A325" s="2" t="s">
        <v>120</v>
      </c>
      <c r="B325" s="2" t="s">
        <v>27</v>
      </c>
      <c r="C325" s="2">
        <v>7</v>
      </c>
      <c r="D325" s="2">
        <v>61504.72</v>
      </c>
      <c r="E325" s="14">
        <v>1.4171968819010501</v>
      </c>
      <c r="F325" s="2">
        <f t="shared" si="4"/>
        <v>0.50304019637267383</v>
      </c>
      <c r="G325" s="2">
        <v>0.9632745776488838</v>
      </c>
      <c r="H325" s="2">
        <v>0.33539999999999998</v>
      </c>
      <c r="I325" s="2" t="s">
        <v>888</v>
      </c>
      <c r="J325" s="2" t="s">
        <v>889</v>
      </c>
      <c r="K325" s="2" t="s">
        <v>890</v>
      </c>
    </row>
    <row r="326" spans="1:11" s="2" customFormat="1">
      <c r="A326" s="2" t="s">
        <v>234</v>
      </c>
      <c r="B326" s="2" t="s">
        <v>45</v>
      </c>
      <c r="C326" s="2">
        <v>17</v>
      </c>
      <c r="D326" s="2">
        <v>26698.65</v>
      </c>
      <c r="E326" s="14">
        <v>1.41702190756317</v>
      </c>
      <c r="F326" s="2">
        <f t="shared" si="4"/>
        <v>0.50286206290548952</v>
      </c>
      <c r="G326" s="2">
        <v>0.96278996651475746</v>
      </c>
      <c r="H326" s="2">
        <v>0.33566000000000001</v>
      </c>
      <c r="I326" s="2" t="s">
        <v>891</v>
      </c>
      <c r="J326" s="2" t="s">
        <v>892</v>
      </c>
      <c r="K326" s="2" t="s">
        <v>893</v>
      </c>
    </row>
    <row r="327" spans="1:11" s="2" customFormat="1">
      <c r="A327" s="2" t="s">
        <v>7</v>
      </c>
      <c r="B327" s="2" t="s">
        <v>121</v>
      </c>
      <c r="C327" s="2">
        <v>22</v>
      </c>
      <c r="D327" s="2">
        <v>24565.05</v>
      </c>
      <c r="E327" s="14">
        <v>1.4157684210697301</v>
      </c>
      <c r="F327" s="2">
        <f t="shared" si="4"/>
        <v>0.50158530136923607</v>
      </c>
      <c r="G327" s="2">
        <v>0.95931829450526296</v>
      </c>
      <c r="H327" s="2">
        <v>0.33739999999999998</v>
      </c>
      <c r="I327" s="2" t="s">
        <v>894</v>
      </c>
      <c r="J327" s="2" t="s">
        <v>895</v>
      </c>
      <c r="K327" s="2" t="s">
        <v>896</v>
      </c>
    </row>
    <row r="328" spans="1:11" s="2" customFormat="1">
      <c r="A328" s="2" t="s">
        <v>248</v>
      </c>
      <c r="B328" s="2" t="s">
        <v>116</v>
      </c>
      <c r="C328" s="2">
        <v>23</v>
      </c>
      <c r="D328" s="2">
        <v>97836.15</v>
      </c>
      <c r="E328" s="14">
        <v>1.4156756185627399</v>
      </c>
      <c r="F328" s="2">
        <f t="shared" si="4"/>
        <v>0.50149073074393624</v>
      </c>
      <c r="G328" s="2">
        <v>0.95906126751086385</v>
      </c>
      <c r="H328" s="2">
        <v>0.33751999999999999</v>
      </c>
      <c r="I328" s="2" t="s">
        <v>897</v>
      </c>
      <c r="J328" s="2" t="s">
        <v>50</v>
      </c>
      <c r="K328" s="2" t="s">
        <v>64</v>
      </c>
    </row>
    <row r="329" spans="1:11" s="2" customFormat="1">
      <c r="A329" s="2" t="s">
        <v>17</v>
      </c>
      <c r="B329" s="2" t="s">
        <v>13</v>
      </c>
      <c r="C329" s="2">
        <v>5</v>
      </c>
      <c r="D329" s="2">
        <v>19740.25</v>
      </c>
      <c r="E329" s="14">
        <v>1.4154283859257299</v>
      </c>
      <c r="F329" s="2">
        <f t="shared" si="4"/>
        <v>0.50123875745033675</v>
      </c>
      <c r="G329" s="2">
        <v>0.95837652887966762</v>
      </c>
      <c r="H329" s="2">
        <v>0.33788000000000001</v>
      </c>
      <c r="I329" s="2" t="s">
        <v>898</v>
      </c>
      <c r="J329" s="2" t="s">
        <v>50</v>
      </c>
      <c r="K329" s="2" t="s">
        <v>899</v>
      </c>
    </row>
    <row r="330" spans="1:11" s="2" customFormat="1">
      <c r="A330" s="2" t="s">
        <v>7</v>
      </c>
      <c r="B330" s="2" t="s">
        <v>121</v>
      </c>
      <c r="C330" s="2">
        <v>19</v>
      </c>
      <c r="D330" s="2">
        <v>20628.849999999999</v>
      </c>
      <c r="E330" s="14">
        <v>1.41304772896566</v>
      </c>
      <c r="F330" s="2">
        <f t="shared" si="4"/>
        <v>0.49881019686727074</v>
      </c>
      <c r="G330" s="2">
        <v>0.95178303132246467</v>
      </c>
      <c r="H330" s="2">
        <v>0.3412</v>
      </c>
      <c r="I330" s="2" t="s">
        <v>900</v>
      </c>
      <c r="J330" s="2" t="s">
        <v>901</v>
      </c>
      <c r="K330" s="2" t="s">
        <v>902</v>
      </c>
    </row>
    <row r="331" spans="1:11" s="2" customFormat="1">
      <c r="A331" s="2" t="s">
        <v>234</v>
      </c>
      <c r="B331" s="2" t="s">
        <v>218</v>
      </c>
      <c r="C331" s="2">
        <v>14</v>
      </c>
      <c r="D331" s="2">
        <v>28898.36</v>
      </c>
      <c r="E331" s="14">
        <v>1.4114376061187199</v>
      </c>
      <c r="F331" s="2">
        <f t="shared" si="4"/>
        <v>0.49716535455262162</v>
      </c>
      <c r="G331" s="2">
        <v>0.94732361476805949</v>
      </c>
      <c r="H331" s="2">
        <v>0.34348000000000001</v>
      </c>
      <c r="I331" s="2" t="s">
        <v>903</v>
      </c>
      <c r="J331" s="2" t="s">
        <v>50</v>
      </c>
      <c r="K331" s="2" t="s">
        <v>904</v>
      </c>
    </row>
    <row r="332" spans="1:11" s="2" customFormat="1">
      <c r="A332" s="2" t="s">
        <v>7</v>
      </c>
      <c r="B332" s="2" t="s">
        <v>18</v>
      </c>
      <c r="C332" s="2">
        <v>23</v>
      </c>
      <c r="D332" s="2">
        <v>22928.58</v>
      </c>
      <c r="E332" s="14">
        <v>1.4103602181672701</v>
      </c>
      <c r="F332" s="2">
        <f t="shared" si="4"/>
        <v>0.49606368644810878</v>
      </c>
      <c r="G332" s="2">
        <v>0.94433966750258036</v>
      </c>
      <c r="H332" s="2">
        <v>0.34499999999999997</v>
      </c>
      <c r="I332" s="2" t="s">
        <v>905</v>
      </c>
      <c r="J332" s="2" t="s">
        <v>906</v>
      </c>
      <c r="K332" s="2" t="s">
        <v>907</v>
      </c>
    </row>
    <row r="333" spans="1:11" s="2" customFormat="1">
      <c r="A333" s="2" t="s">
        <v>17</v>
      </c>
      <c r="B333" s="2" t="s">
        <v>13</v>
      </c>
      <c r="C333" s="2">
        <v>13</v>
      </c>
      <c r="D333" s="2">
        <v>33496.519999999997</v>
      </c>
      <c r="E333" s="14">
        <v>1.40975292640551</v>
      </c>
      <c r="F333" s="2">
        <f t="shared" ref="F333:F396" si="5">LOG(E333,2)</f>
        <v>0.49544233774208751</v>
      </c>
      <c r="G333" s="2">
        <v>0.94265770457602871</v>
      </c>
      <c r="H333" s="2">
        <v>0.34586</v>
      </c>
      <c r="I333" s="2" t="s">
        <v>908</v>
      </c>
      <c r="J333" s="2" t="s">
        <v>909</v>
      </c>
      <c r="K333" s="2" t="s">
        <v>910</v>
      </c>
    </row>
    <row r="334" spans="1:11" s="2" customFormat="1">
      <c r="A334" s="2" t="s">
        <v>234</v>
      </c>
      <c r="B334" s="2" t="s">
        <v>55</v>
      </c>
      <c r="C334" s="2">
        <v>19</v>
      </c>
      <c r="D334" s="2">
        <v>24335.79</v>
      </c>
      <c r="E334" s="14">
        <v>1.4063568711285399</v>
      </c>
      <c r="F334" s="2">
        <f t="shared" si="5"/>
        <v>0.49196273301499727</v>
      </c>
      <c r="G334" s="2">
        <v>0.93325194702741898</v>
      </c>
      <c r="H334" s="2">
        <v>0.35070000000000001</v>
      </c>
      <c r="I334" s="2" t="s">
        <v>911</v>
      </c>
      <c r="J334" s="2" t="s">
        <v>912</v>
      </c>
      <c r="K334" s="2" t="s">
        <v>913</v>
      </c>
    </row>
    <row r="335" spans="1:11" s="2" customFormat="1">
      <c r="A335" s="2" t="s">
        <v>234</v>
      </c>
      <c r="B335" s="2" t="s">
        <v>31</v>
      </c>
      <c r="C335" s="2">
        <v>18</v>
      </c>
      <c r="D335" s="2">
        <v>24778.54</v>
      </c>
      <c r="E335" s="14">
        <v>1.40440048743163</v>
      </c>
      <c r="F335" s="2">
        <f t="shared" si="5"/>
        <v>0.48995440205408647</v>
      </c>
      <c r="G335" s="2">
        <v>0.92783352205360514</v>
      </c>
      <c r="H335" s="2">
        <v>0.35349999999999998</v>
      </c>
      <c r="I335" s="2" t="s">
        <v>914</v>
      </c>
      <c r="J335" s="2" t="s">
        <v>915</v>
      </c>
      <c r="K335" s="2" t="s">
        <v>916</v>
      </c>
    </row>
    <row r="336" spans="1:11" s="2" customFormat="1">
      <c r="A336" s="2" t="s">
        <v>17</v>
      </c>
      <c r="B336" s="2" t="s">
        <v>27</v>
      </c>
      <c r="C336" s="2">
        <v>19</v>
      </c>
      <c r="D336" s="2">
        <v>55745.33</v>
      </c>
      <c r="E336" s="14">
        <v>1.40326003776051</v>
      </c>
      <c r="F336" s="2">
        <f t="shared" si="5"/>
        <v>0.48878237918263623</v>
      </c>
      <c r="G336" s="2">
        <v>0.92467491825357595</v>
      </c>
      <c r="H336" s="2">
        <v>0.35514000000000001</v>
      </c>
      <c r="I336" s="2" t="s">
        <v>917</v>
      </c>
      <c r="J336" s="2" t="s">
        <v>918</v>
      </c>
      <c r="K336" s="2" t="s">
        <v>919</v>
      </c>
    </row>
    <row r="337" spans="1:11" s="2" customFormat="1">
      <c r="A337" s="2" t="s">
        <v>59</v>
      </c>
      <c r="B337" s="2" t="s">
        <v>55</v>
      </c>
      <c r="C337" s="2">
        <v>17</v>
      </c>
      <c r="D337" s="2">
        <v>37991.08</v>
      </c>
      <c r="E337" s="14">
        <v>1.4012446003086101</v>
      </c>
      <c r="F337" s="2">
        <f t="shared" si="5"/>
        <v>0.4867088136208893</v>
      </c>
      <c r="G337" s="2">
        <v>0.91909293725476504</v>
      </c>
      <c r="H337" s="2">
        <v>0.35804000000000002</v>
      </c>
      <c r="I337" s="2" t="s">
        <v>920</v>
      </c>
      <c r="J337" s="2" t="s">
        <v>921</v>
      </c>
      <c r="K337" s="2" t="s">
        <v>922</v>
      </c>
    </row>
    <row r="338" spans="1:11" s="2" customFormat="1">
      <c r="A338" s="2" t="s">
        <v>248</v>
      </c>
      <c r="B338" s="2" t="s">
        <v>65</v>
      </c>
      <c r="C338" s="2">
        <v>10</v>
      </c>
      <c r="D338" s="2">
        <v>102425.41</v>
      </c>
      <c r="E338" s="14">
        <v>1.4006560390904901</v>
      </c>
      <c r="F338" s="2">
        <f t="shared" si="5"/>
        <v>0.48610271478127293</v>
      </c>
      <c r="G338" s="2">
        <v>0.91746285067823252</v>
      </c>
      <c r="H338" s="2">
        <v>0.3589</v>
      </c>
      <c r="I338" s="2" t="s">
        <v>923</v>
      </c>
      <c r="J338" s="2" t="s">
        <v>924</v>
      </c>
      <c r="K338" s="2" t="s">
        <v>925</v>
      </c>
    </row>
    <row r="339" spans="1:11" s="2" customFormat="1">
      <c r="A339" s="2" t="s">
        <v>248</v>
      </c>
      <c r="B339" s="2" t="s">
        <v>13</v>
      </c>
      <c r="C339" s="2">
        <v>9</v>
      </c>
      <c r="D339" s="2">
        <v>54244.25</v>
      </c>
      <c r="E339" s="14">
        <v>1.39951816641364</v>
      </c>
      <c r="F339" s="2">
        <f t="shared" si="5"/>
        <v>0.48493021390244517</v>
      </c>
      <c r="G339" s="2">
        <v>0.91431138415405155</v>
      </c>
      <c r="H339" s="2">
        <v>0.36055999999999999</v>
      </c>
      <c r="I339" s="2" t="s">
        <v>926</v>
      </c>
      <c r="J339" s="2" t="s">
        <v>927</v>
      </c>
      <c r="K339" s="2" t="s">
        <v>928</v>
      </c>
    </row>
    <row r="340" spans="1:11" s="2" customFormat="1">
      <c r="A340" s="2" t="s">
        <v>17</v>
      </c>
      <c r="B340" s="2" t="s">
        <v>45</v>
      </c>
      <c r="C340" s="2">
        <v>7</v>
      </c>
      <c r="D340" s="2">
        <v>20351.02</v>
      </c>
      <c r="E340" s="14">
        <v>1.3992607540184501</v>
      </c>
      <c r="F340" s="2">
        <f t="shared" si="5"/>
        <v>0.484664835608833</v>
      </c>
      <c r="G340" s="2">
        <v>0.91359845153614561</v>
      </c>
      <c r="H340" s="2">
        <v>0.36092000000000002</v>
      </c>
      <c r="I340" s="2" t="s">
        <v>929</v>
      </c>
      <c r="J340" s="2" t="s">
        <v>50</v>
      </c>
      <c r="K340" s="2" t="s">
        <v>930</v>
      </c>
    </row>
    <row r="341" spans="1:11" s="2" customFormat="1">
      <c r="A341" s="2" t="s">
        <v>59</v>
      </c>
      <c r="B341" s="2" t="s">
        <v>116</v>
      </c>
      <c r="C341" s="2">
        <v>21</v>
      </c>
      <c r="D341" s="2">
        <v>40935.120000000003</v>
      </c>
      <c r="E341" s="14">
        <v>1.39859835735643</v>
      </c>
      <c r="F341" s="2">
        <f t="shared" si="5"/>
        <v>0.48398171586676492</v>
      </c>
      <c r="G341" s="2">
        <v>0.91176386938248655</v>
      </c>
      <c r="H341" s="2">
        <v>0.3619</v>
      </c>
      <c r="I341" s="2" t="s">
        <v>931</v>
      </c>
      <c r="J341" s="2" t="s">
        <v>932</v>
      </c>
      <c r="K341" s="2" t="s">
        <v>933</v>
      </c>
    </row>
    <row r="342" spans="1:11" s="2" customFormat="1">
      <c r="A342" s="2" t="s">
        <v>7</v>
      </c>
      <c r="B342" s="2" t="s">
        <v>18</v>
      </c>
      <c r="C342" s="2">
        <v>14</v>
      </c>
      <c r="D342" s="2">
        <v>15177.83</v>
      </c>
      <c r="E342" s="14">
        <v>1.39859475498056</v>
      </c>
      <c r="F342" s="2">
        <f t="shared" si="5"/>
        <v>0.48397799990608975</v>
      </c>
      <c r="G342" s="2">
        <v>0.91175389219681979</v>
      </c>
      <c r="H342" s="2">
        <v>0.3619</v>
      </c>
      <c r="I342" s="2" t="s">
        <v>934</v>
      </c>
      <c r="J342" s="2" t="s">
        <v>935</v>
      </c>
      <c r="K342" s="2" t="s">
        <v>936</v>
      </c>
    </row>
    <row r="343" spans="1:11" s="2" customFormat="1">
      <c r="A343" s="2" t="s">
        <v>17</v>
      </c>
      <c r="B343" s="2" t="s">
        <v>13</v>
      </c>
      <c r="C343" s="2">
        <v>7</v>
      </c>
      <c r="D343" s="2">
        <v>20821.89</v>
      </c>
      <c r="E343" s="14">
        <v>1.39835071523428</v>
      </c>
      <c r="F343" s="2">
        <f t="shared" si="5"/>
        <v>0.48372624316904889</v>
      </c>
      <c r="G343" s="2">
        <v>0.91107799663607936</v>
      </c>
      <c r="H343" s="2">
        <v>0.36226000000000003</v>
      </c>
      <c r="I343" s="2" t="s">
        <v>937</v>
      </c>
      <c r="J343" s="2" t="s">
        <v>50</v>
      </c>
      <c r="K343" s="2" t="s">
        <v>64</v>
      </c>
    </row>
    <row r="344" spans="1:11" s="2" customFormat="1">
      <c r="A344" s="2" t="s">
        <v>22</v>
      </c>
      <c r="B344" s="2" t="s">
        <v>8</v>
      </c>
      <c r="C344" s="2">
        <v>20</v>
      </c>
      <c r="D344" s="2">
        <v>24312.73</v>
      </c>
      <c r="E344" s="14">
        <v>1.39819771982108</v>
      </c>
      <c r="F344" s="2">
        <f t="shared" si="5"/>
        <v>0.48356838734838375</v>
      </c>
      <c r="G344" s="2">
        <v>0.91065425860909033</v>
      </c>
      <c r="H344" s="2">
        <v>0.36248000000000002</v>
      </c>
      <c r="I344" s="2" t="s">
        <v>938</v>
      </c>
      <c r="J344" s="2" t="s">
        <v>50</v>
      </c>
      <c r="K344" s="2" t="s">
        <v>939</v>
      </c>
    </row>
    <row r="345" spans="1:11" s="2" customFormat="1">
      <c r="A345" s="2" t="s">
        <v>59</v>
      </c>
      <c r="B345" s="2" t="s">
        <v>121</v>
      </c>
      <c r="C345" s="2">
        <v>6</v>
      </c>
      <c r="D345" s="2">
        <v>48480.71</v>
      </c>
      <c r="E345" s="14">
        <v>1.3981582649294599</v>
      </c>
      <c r="F345" s="2">
        <f t="shared" si="5"/>
        <v>0.4835276762395026</v>
      </c>
      <c r="G345" s="2">
        <v>0.91054498384339344</v>
      </c>
      <c r="H345" s="2">
        <v>0.36253999999999997</v>
      </c>
      <c r="I345" s="2" t="s">
        <v>940</v>
      </c>
      <c r="J345" s="2" t="s">
        <v>941</v>
      </c>
      <c r="K345" s="2" t="s">
        <v>942</v>
      </c>
    </row>
    <row r="346" spans="1:11" s="2" customFormat="1">
      <c r="A346" s="2" t="s">
        <v>12</v>
      </c>
      <c r="B346" s="2" t="s">
        <v>218</v>
      </c>
      <c r="C346" s="2">
        <v>19</v>
      </c>
      <c r="D346" s="2">
        <v>38177.47</v>
      </c>
      <c r="E346" s="14">
        <v>1.39736349078402</v>
      </c>
      <c r="F346" s="2">
        <f t="shared" si="5"/>
        <v>0.48270735227185513</v>
      </c>
      <c r="G346" s="2">
        <v>0.90834376734123412</v>
      </c>
      <c r="H346" s="2">
        <v>0.36370000000000002</v>
      </c>
      <c r="I346" s="2" t="s">
        <v>943</v>
      </c>
      <c r="J346" s="2" t="s">
        <v>944</v>
      </c>
      <c r="K346" s="2" t="s">
        <v>945</v>
      </c>
    </row>
    <row r="347" spans="1:11" s="2" customFormat="1">
      <c r="A347" s="2" t="s">
        <v>35</v>
      </c>
      <c r="B347" s="2" t="s">
        <v>45</v>
      </c>
      <c r="C347" s="2">
        <v>16</v>
      </c>
      <c r="D347" s="2">
        <v>45876.49</v>
      </c>
      <c r="E347" s="14">
        <v>1.3969249096801499</v>
      </c>
      <c r="F347" s="2">
        <f t="shared" si="5"/>
        <v>0.48225447218354944</v>
      </c>
      <c r="G347" s="2">
        <v>0.90712906758166956</v>
      </c>
      <c r="H347" s="2">
        <v>0.36434</v>
      </c>
      <c r="I347" s="2" t="s">
        <v>6444</v>
      </c>
      <c r="J347" s="2" t="s">
        <v>50</v>
      </c>
      <c r="K347" s="2" t="s">
        <v>6445</v>
      </c>
    </row>
    <row r="348" spans="1:11" s="2" customFormat="1">
      <c r="A348" s="2" t="s">
        <v>35</v>
      </c>
      <c r="B348" s="2" t="s">
        <v>55</v>
      </c>
      <c r="C348" s="2">
        <v>12</v>
      </c>
      <c r="D348" s="2">
        <v>29989.9</v>
      </c>
      <c r="E348" s="14">
        <v>1.3962392903607399</v>
      </c>
      <c r="F348" s="2">
        <f t="shared" si="5"/>
        <v>0.48154621478006282</v>
      </c>
      <c r="G348" s="2">
        <v>0.90523016766306541</v>
      </c>
      <c r="H348" s="2">
        <v>0.36534</v>
      </c>
      <c r="I348" s="2" t="s">
        <v>7096</v>
      </c>
      <c r="J348" s="2" t="s">
        <v>7097</v>
      </c>
      <c r="K348" s="2" t="s">
        <v>7098</v>
      </c>
    </row>
    <row r="349" spans="1:11" s="2" customFormat="1">
      <c r="A349" s="2" t="s">
        <v>234</v>
      </c>
      <c r="B349" s="2" t="s">
        <v>27</v>
      </c>
      <c r="C349" s="2">
        <v>19</v>
      </c>
      <c r="D349" s="2">
        <v>26227.71</v>
      </c>
      <c r="E349" s="14">
        <v>1.3955941433692201</v>
      </c>
      <c r="F349" s="2">
        <f t="shared" si="5"/>
        <v>0.4808794483672586</v>
      </c>
      <c r="G349" s="2">
        <v>0.90344336041449069</v>
      </c>
      <c r="H349" s="2">
        <v>0.36630000000000001</v>
      </c>
      <c r="I349" s="2" t="s">
        <v>950</v>
      </c>
      <c r="J349" s="2" t="s">
        <v>951</v>
      </c>
      <c r="K349" s="2" t="s">
        <v>952</v>
      </c>
    </row>
    <row r="350" spans="1:11" s="2" customFormat="1">
      <c r="A350" s="2" t="s">
        <v>248</v>
      </c>
      <c r="B350" s="2" t="s">
        <v>8</v>
      </c>
      <c r="C350" s="2">
        <v>14</v>
      </c>
      <c r="D350" s="2">
        <v>84123.01</v>
      </c>
      <c r="E350" s="14">
        <v>1.3954290974735299</v>
      </c>
      <c r="F350" s="2">
        <f t="shared" si="5"/>
        <v>0.48070882213095628</v>
      </c>
      <c r="G350" s="2">
        <v>0.90298624721913678</v>
      </c>
      <c r="H350" s="2">
        <v>0.36653999999999998</v>
      </c>
      <c r="I350" s="2" t="s">
        <v>953</v>
      </c>
      <c r="J350" s="2" t="s">
        <v>954</v>
      </c>
      <c r="K350" s="2" t="s">
        <v>955</v>
      </c>
    </row>
    <row r="351" spans="1:11" s="2" customFormat="1">
      <c r="A351" s="2" t="s">
        <v>69</v>
      </c>
      <c r="B351" s="2" t="s">
        <v>23</v>
      </c>
      <c r="C351" s="2">
        <v>4</v>
      </c>
      <c r="D351" s="2">
        <v>12663.37</v>
      </c>
      <c r="E351" s="14">
        <v>1.39528062195166</v>
      </c>
      <c r="F351" s="2">
        <f t="shared" si="5"/>
        <v>0.48055530928237428</v>
      </c>
      <c r="G351" s="2">
        <v>0.90257502754021046</v>
      </c>
      <c r="H351" s="2">
        <v>0.36675999999999997</v>
      </c>
      <c r="I351" s="2" t="s">
        <v>712</v>
      </c>
      <c r="J351" s="2" t="s">
        <v>713</v>
      </c>
      <c r="K351" s="2" t="s">
        <v>714</v>
      </c>
    </row>
    <row r="352" spans="1:11" s="2" customFormat="1">
      <c r="A352" s="2" t="s">
        <v>7</v>
      </c>
      <c r="B352" s="2" t="s">
        <v>8</v>
      </c>
      <c r="C352" s="2">
        <v>17</v>
      </c>
      <c r="D352" s="2">
        <v>19347.5</v>
      </c>
      <c r="E352" s="14">
        <v>1.3936232108028399</v>
      </c>
      <c r="F352" s="2">
        <f t="shared" si="5"/>
        <v>0.47884055734397241</v>
      </c>
      <c r="G352" s="2">
        <v>0.89798464070820538</v>
      </c>
      <c r="H352" s="2">
        <v>0.36919999999999997</v>
      </c>
      <c r="I352" s="2" t="s">
        <v>959</v>
      </c>
      <c r="J352" s="2" t="s">
        <v>960</v>
      </c>
      <c r="K352" s="2" t="s">
        <v>961</v>
      </c>
    </row>
    <row r="353" spans="1:11" s="2" customFormat="1">
      <c r="A353" s="2" t="s">
        <v>7</v>
      </c>
      <c r="B353" s="2" t="s">
        <v>8</v>
      </c>
      <c r="C353" s="2">
        <v>11</v>
      </c>
      <c r="D353" s="2">
        <v>15186.56</v>
      </c>
      <c r="E353" s="14">
        <v>1.3931761106537</v>
      </c>
      <c r="F353" s="2">
        <f t="shared" si="5"/>
        <v>0.47837763978222847</v>
      </c>
      <c r="G353" s="2">
        <v>0.89674634649336271</v>
      </c>
      <c r="H353" s="2">
        <v>0.36986000000000002</v>
      </c>
      <c r="I353" s="2" t="s">
        <v>962</v>
      </c>
      <c r="J353" s="2" t="s">
        <v>963</v>
      </c>
      <c r="K353" s="2" t="s">
        <v>964</v>
      </c>
    </row>
    <row r="354" spans="1:11" s="2" customFormat="1">
      <c r="A354" s="2" t="s">
        <v>59</v>
      </c>
      <c r="B354" s="2" t="s">
        <v>55</v>
      </c>
      <c r="C354" s="2">
        <v>2</v>
      </c>
      <c r="D354" s="2">
        <v>46374.9</v>
      </c>
      <c r="E354" s="14">
        <v>1.39178991636953</v>
      </c>
      <c r="F354" s="2">
        <f t="shared" si="5"/>
        <v>0.47694146011954808</v>
      </c>
      <c r="G354" s="2">
        <v>0.89290712531207383</v>
      </c>
      <c r="H354" s="2">
        <v>0.37190000000000001</v>
      </c>
      <c r="I354" s="2" t="s">
        <v>965</v>
      </c>
      <c r="J354" s="2" t="s">
        <v>966</v>
      </c>
      <c r="K354" s="2" t="s">
        <v>967</v>
      </c>
    </row>
    <row r="355" spans="1:11" s="2" customFormat="1">
      <c r="A355" s="2" t="s">
        <v>35</v>
      </c>
      <c r="B355" s="2" t="s">
        <v>31</v>
      </c>
      <c r="C355" s="2">
        <v>9</v>
      </c>
      <c r="D355" s="2">
        <v>26124.28</v>
      </c>
      <c r="E355" s="14">
        <v>1.3917605637038699</v>
      </c>
      <c r="F355" s="2">
        <f t="shared" si="5"/>
        <v>0.47691103355068259</v>
      </c>
      <c r="G355" s="2">
        <v>0.89282582979887171</v>
      </c>
      <c r="H355" s="2">
        <v>0.37196000000000001</v>
      </c>
      <c r="I355" s="2" t="s">
        <v>3019</v>
      </c>
      <c r="J355" s="2" t="s">
        <v>3020</v>
      </c>
      <c r="K355" s="2" t="s">
        <v>3021</v>
      </c>
    </row>
    <row r="356" spans="1:11" s="2" customFormat="1">
      <c r="A356" s="2" t="s">
        <v>234</v>
      </c>
      <c r="B356" s="2" t="s">
        <v>27</v>
      </c>
      <c r="C356" s="2">
        <v>22</v>
      </c>
      <c r="D356" s="2">
        <v>26031.06</v>
      </c>
      <c r="E356" s="14">
        <v>1.3893046789214401</v>
      </c>
      <c r="F356" s="2">
        <f t="shared" si="5"/>
        <v>0.47436302161389537</v>
      </c>
      <c r="G356" s="2">
        <v>0.88602398031558993</v>
      </c>
      <c r="H356" s="2">
        <v>0.37559999999999999</v>
      </c>
      <c r="I356" s="2" t="s">
        <v>971</v>
      </c>
      <c r="J356" s="2" t="s">
        <v>972</v>
      </c>
      <c r="K356" s="2" t="s">
        <v>973</v>
      </c>
    </row>
    <row r="357" spans="1:11" s="2" customFormat="1">
      <c r="A357" s="2" t="s">
        <v>120</v>
      </c>
      <c r="B357" s="2" t="s">
        <v>55</v>
      </c>
      <c r="C357" s="2">
        <v>16</v>
      </c>
      <c r="D357" s="2">
        <v>75588.55</v>
      </c>
      <c r="E357" s="14">
        <v>1.38878816744139</v>
      </c>
      <c r="F357" s="2">
        <f t="shared" si="5"/>
        <v>0.47382656109898336</v>
      </c>
      <c r="G357" s="2">
        <v>0.8845934436027838</v>
      </c>
      <c r="H357" s="2">
        <v>0.37637999999999999</v>
      </c>
      <c r="I357" s="2" t="s">
        <v>974</v>
      </c>
      <c r="J357" s="2" t="s">
        <v>975</v>
      </c>
      <c r="K357" s="2" t="s">
        <v>976</v>
      </c>
    </row>
    <row r="358" spans="1:11" s="2" customFormat="1">
      <c r="A358" s="2" t="s">
        <v>17</v>
      </c>
      <c r="B358" s="2" t="s">
        <v>13</v>
      </c>
      <c r="C358" s="2">
        <v>6</v>
      </c>
      <c r="D358" s="2">
        <v>19742.060000000001</v>
      </c>
      <c r="E358" s="14">
        <v>1.38843177815938</v>
      </c>
      <c r="F358" s="2">
        <f t="shared" si="5"/>
        <v>0.47345629078357782</v>
      </c>
      <c r="G358" s="2">
        <v>0.88360638335018993</v>
      </c>
      <c r="H358" s="2">
        <v>0.37690000000000001</v>
      </c>
      <c r="I358" s="2" t="s">
        <v>977</v>
      </c>
      <c r="J358" s="2" t="s">
        <v>978</v>
      </c>
      <c r="K358" s="2" t="s">
        <v>979</v>
      </c>
    </row>
    <row r="359" spans="1:11" s="2" customFormat="1">
      <c r="A359" s="2" t="s">
        <v>59</v>
      </c>
      <c r="B359" s="2" t="s">
        <v>8</v>
      </c>
      <c r="C359" s="2">
        <v>4</v>
      </c>
      <c r="D359" s="2">
        <v>46225.4</v>
      </c>
      <c r="E359" s="14">
        <v>1.3873031661555699</v>
      </c>
      <c r="F359" s="2">
        <f t="shared" si="5"/>
        <v>0.47228309300830162</v>
      </c>
      <c r="G359" s="2">
        <v>0.8804805653029173</v>
      </c>
      <c r="H359" s="2">
        <v>0.37859999999999999</v>
      </c>
      <c r="I359" s="2" t="s">
        <v>980</v>
      </c>
      <c r="J359" s="2" t="s">
        <v>50</v>
      </c>
      <c r="K359" s="2" t="s">
        <v>64</v>
      </c>
    </row>
    <row r="360" spans="1:11" s="2" customFormat="1">
      <c r="A360" s="2" t="s">
        <v>248</v>
      </c>
      <c r="B360" s="2" t="s">
        <v>13</v>
      </c>
      <c r="C360" s="2">
        <v>13</v>
      </c>
      <c r="D360" s="2">
        <v>65966.78</v>
      </c>
      <c r="E360" s="14">
        <v>1.3870693676674699</v>
      </c>
      <c r="F360" s="2">
        <f t="shared" si="5"/>
        <v>0.47203993898624047</v>
      </c>
      <c r="G360" s="2">
        <v>0.87983303406006241</v>
      </c>
      <c r="H360" s="2">
        <v>0.37896000000000002</v>
      </c>
      <c r="I360" s="2" t="s">
        <v>981</v>
      </c>
      <c r="J360" s="2" t="s">
        <v>982</v>
      </c>
      <c r="K360" s="2" t="s">
        <v>983</v>
      </c>
    </row>
    <row r="361" spans="1:11" s="2" customFormat="1">
      <c r="A361" s="2" t="s">
        <v>35</v>
      </c>
      <c r="B361" s="2" t="s">
        <v>218</v>
      </c>
      <c r="C361" s="2">
        <v>8</v>
      </c>
      <c r="D361" s="2">
        <v>33691.97</v>
      </c>
      <c r="E361" s="14">
        <v>1.3860548182506101</v>
      </c>
      <c r="F361" s="2">
        <f t="shared" si="5"/>
        <v>0.47098431696601045</v>
      </c>
      <c r="G361" s="2">
        <v>0.87702312519291914</v>
      </c>
      <c r="H361" s="2">
        <v>0.38047999999999998</v>
      </c>
      <c r="I361" s="2" t="s">
        <v>3936</v>
      </c>
      <c r="J361" s="2" t="s">
        <v>3937</v>
      </c>
      <c r="K361" s="2" t="s">
        <v>3938</v>
      </c>
    </row>
    <row r="362" spans="1:11" s="2" customFormat="1">
      <c r="A362" s="2" t="s">
        <v>248</v>
      </c>
      <c r="B362" s="2" t="s">
        <v>218</v>
      </c>
      <c r="C362" s="2">
        <v>7</v>
      </c>
      <c r="D362" s="2">
        <v>77785.679999999993</v>
      </c>
      <c r="E362" s="14">
        <v>1.3843134463292901</v>
      </c>
      <c r="F362" s="2">
        <f t="shared" si="5"/>
        <v>0.46917064547820253</v>
      </c>
      <c r="G362" s="2">
        <v>0.87220019954592976</v>
      </c>
      <c r="H362" s="2">
        <v>0.3831</v>
      </c>
      <c r="I362" s="2" t="s">
        <v>986</v>
      </c>
      <c r="J362" s="2" t="s">
        <v>987</v>
      </c>
      <c r="K362" s="2" t="s">
        <v>988</v>
      </c>
    </row>
    <row r="363" spans="1:11" s="2" customFormat="1">
      <c r="A363" s="2" t="s">
        <v>7</v>
      </c>
      <c r="B363" s="2" t="s">
        <v>18</v>
      </c>
      <c r="C363" s="2">
        <v>22</v>
      </c>
      <c r="D363" s="2">
        <v>20852.34</v>
      </c>
      <c r="E363" s="14">
        <v>1.38422462178031</v>
      </c>
      <c r="F363" s="2">
        <f t="shared" si="5"/>
        <v>0.46907807190094686</v>
      </c>
      <c r="G363" s="2">
        <v>0.8719541899542318</v>
      </c>
      <c r="H363" s="2">
        <v>0.38324000000000003</v>
      </c>
      <c r="I363" s="2" t="s">
        <v>989</v>
      </c>
      <c r="J363" s="2" t="s">
        <v>990</v>
      </c>
      <c r="K363" s="2" t="s">
        <v>991</v>
      </c>
    </row>
    <row r="364" spans="1:11" s="2" customFormat="1">
      <c r="A364" s="2" t="s">
        <v>248</v>
      </c>
      <c r="B364" s="2" t="s">
        <v>27</v>
      </c>
      <c r="C364" s="2">
        <v>9</v>
      </c>
      <c r="D364" s="2">
        <v>105557.68</v>
      </c>
      <c r="E364" s="14">
        <v>1.3832824850090599</v>
      </c>
      <c r="F364" s="2">
        <f t="shared" si="5"/>
        <v>0.46809580443222443</v>
      </c>
      <c r="G364" s="2">
        <v>0.8693448360641165</v>
      </c>
      <c r="H364" s="2">
        <v>0.38466</v>
      </c>
      <c r="I364" s="2" t="s">
        <v>992</v>
      </c>
      <c r="J364" s="2" t="s">
        <v>993</v>
      </c>
      <c r="K364" s="2" t="s">
        <v>994</v>
      </c>
    </row>
    <row r="365" spans="1:11" s="2" customFormat="1">
      <c r="A365" s="2" t="s">
        <v>17</v>
      </c>
      <c r="B365" s="2" t="s">
        <v>137</v>
      </c>
      <c r="C365" s="2">
        <v>6</v>
      </c>
      <c r="D365" s="2">
        <v>19665.23</v>
      </c>
      <c r="E365" s="14">
        <v>1.38302843050893</v>
      </c>
      <c r="F365" s="2">
        <f t="shared" si="5"/>
        <v>0.46783081385113867</v>
      </c>
      <c r="G365" s="2">
        <v>0.86864120351474072</v>
      </c>
      <c r="H365" s="2">
        <v>0.38503999999999999</v>
      </c>
      <c r="I365" s="2" t="s">
        <v>995</v>
      </c>
      <c r="J365" s="2" t="s">
        <v>996</v>
      </c>
      <c r="K365" s="2" t="s">
        <v>997</v>
      </c>
    </row>
    <row r="366" spans="1:11" s="2" customFormat="1">
      <c r="A366" s="2" t="s">
        <v>248</v>
      </c>
      <c r="B366" s="2" t="s">
        <v>55</v>
      </c>
      <c r="C366" s="2">
        <v>10</v>
      </c>
      <c r="D366" s="2">
        <v>70736.679999999993</v>
      </c>
      <c r="E366" s="14">
        <v>1.38294419597855</v>
      </c>
      <c r="F366" s="2">
        <f t="shared" si="5"/>
        <v>0.4677429425988171</v>
      </c>
      <c r="G366" s="2">
        <v>0.86840790649647726</v>
      </c>
      <c r="H366" s="2">
        <v>0.38518000000000002</v>
      </c>
      <c r="I366" s="2" t="s">
        <v>998</v>
      </c>
      <c r="J366" s="2" t="s">
        <v>50</v>
      </c>
      <c r="K366" s="2" t="s">
        <v>999</v>
      </c>
    </row>
    <row r="367" spans="1:11" s="2" customFormat="1">
      <c r="A367" s="2" t="s">
        <v>12</v>
      </c>
      <c r="B367" s="2" t="s">
        <v>8</v>
      </c>
      <c r="C367" s="2">
        <v>2</v>
      </c>
      <c r="D367" s="2">
        <v>24863.56</v>
      </c>
      <c r="E367" s="14">
        <v>1.3823698577547201</v>
      </c>
      <c r="F367" s="2">
        <f t="shared" si="5"/>
        <v>0.46714366533545665</v>
      </c>
      <c r="G367" s="2">
        <v>0.8668172121044051</v>
      </c>
      <c r="H367" s="2">
        <v>0.38603999999999999</v>
      </c>
      <c r="I367" s="2" t="s">
        <v>1000</v>
      </c>
      <c r="J367" s="2" t="s">
        <v>1001</v>
      </c>
      <c r="K367" s="2" t="s">
        <v>1002</v>
      </c>
    </row>
    <row r="368" spans="1:11" s="2" customFormat="1">
      <c r="A368" s="2" t="s">
        <v>248</v>
      </c>
      <c r="B368" s="2" t="s">
        <v>121</v>
      </c>
      <c r="C368" s="2">
        <v>18</v>
      </c>
      <c r="D368" s="2">
        <v>104189.35</v>
      </c>
      <c r="E368" s="14">
        <v>1.38140750724289</v>
      </c>
      <c r="F368" s="2">
        <f t="shared" si="5"/>
        <v>0.46613896909276464</v>
      </c>
      <c r="G368" s="2">
        <v>0.86415187398330995</v>
      </c>
      <c r="H368" s="2">
        <v>0.38750000000000001</v>
      </c>
      <c r="I368" s="2" t="s">
        <v>1003</v>
      </c>
      <c r="J368" s="2" t="s">
        <v>1004</v>
      </c>
      <c r="K368" s="2" t="s">
        <v>1005</v>
      </c>
    </row>
    <row r="369" spans="1:11" s="2" customFormat="1">
      <c r="A369" s="2" t="s">
        <v>59</v>
      </c>
      <c r="B369" s="2" t="s">
        <v>65</v>
      </c>
      <c r="C369" s="2">
        <v>13</v>
      </c>
      <c r="D369" s="2">
        <v>62384.36</v>
      </c>
      <c r="E369" s="14">
        <v>1.3808083051652</v>
      </c>
      <c r="F369" s="2">
        <f t="shared" si="5"/>
        <v>0.46551304705173485</v>
      </c>
      <c r="G369" s="2">
        <v>0.86249231634783974</v>
      </c>
      <c r="H369" s="2">
        <v>0.38841999999999999</v>
      </c>
      <c r="I369" s="2" t="s">
        <v>1006</v>
      </c>
      <c r="J369" s="2" t="s">
        <v>1007</v>
      </c>
      <c r="K369" s="2" t="s">
        <v>1008</v>
      </c>
    </row>
    <row r="370" spans="1:11" s="2" customFormat="1">
      <c r="A370" s="2" t="s">
        <v>17</v>
      </c>
      <c r="B370" s="2" t="s">
        <v>91</v>
      </c>
      <c r="C370" s="2">
        <v>11</v>
      </c>
      <c r="D370" s="2">
        <v>27932.47</v>
      </c>
      <c r="E370" s="14">
        <v>1.38064512142906</v>
      </c>
      <c r="F370" s="2">
        <f t="shared" si="5"/>
        <v>0.4653425394741747</v>
      </c>
      <c r="G370" s="2">
        <v>0.86204036061307365</v>
      </c>
      <c r="H370" s="2">
        <v>0.38866000000000001</v>
      </c>
      <c r="I370" s="2" t="s">
        <v>1009</v>
      </c>
      <c r="J370" s="2" t="s">
        <v>1010</v>
      </c>
      <c r="K370" s="2" t="s">
        <v>1011</v>
      </c>
    </row>
    <row r="371" spans="1:11" s="2" customFormat="1">
      <c r="A371" s="2" t="s">
        <v>17</v>
      </c>
      <c r="B371" s="2" t="s">
        <v>218</v>
      </c>
      <c r="C371" s="2">
        <v>10</v>
      </c>
      <c r="D371" s="2">
        <v>27726.78</v>
      </c>
      <c r="E371" s="14">
        <v>1.38056929890036</v>
      </c>
      <c r="F371" s="2">
        <f t="shared" si="5"/>
        <v>0.46526330710064706</v>
      </c>
      <c r="G371" s="2">
        <v>0.86183036158081061</v>
      </c>
      <c r="H371" s="2">
        <v>0.38878000000000001</v>
      </c>
      <c r="I371" s="2" t="s">
        <v>1012</v>
      </c>
      <c r="J371" s="2" t="s">
        <v>50</v>
      </c>
      <c r="K371" s="2" t="s">
        <v>1013</v>
      </c>
    </row>
    <row r="372" spans="1:11" s="2" customFormat="1">
      <c r="A372" s="2" t="s">
        <v>59</v>
      </c>
      <c r="B372" s="2" t="s">
        <v>137</v>
      </c>
      <c r="C372" s="2">
        <v>22</v>
      </c>
      <c r="D372" s="2">
        <v>43518.62</v>
      </c>
      <c r="E372" s="14">
        <v>1.3802666233724801</v>
      </c>
      <c r="F372" s="2">
        <f t="shared" si="5"/>
        <v>0.46494697646955269</v>
      </c>
      <c r="G372" s="2">
        <v>0.86099206761944858</v>
      </c>
      <c r="H372" s="2">
        <v>0.38923999999999997</v>
      </c>
      <c r="I372" s="2" t="s">
        <v>1014</v>
      </c>
      <c r="J372" s="2" t="s">
        <v>1015</v>
      </c>
      <c r="K372" s="2" t="s">
        <v>1016</v>
      </c>
    </row>
    <row r="373" spans="1:11" s="2" customFormat="1">
      <c r="A373" s="2" t="s">
        <v>35</v>
      </c>
      <c r="B373" s="2" t="s">
        <v>8</v>
      </c>
      <c r="C373" s="2">
        <v>14</v>
      </c>
      <c r="D373" s="2">
        <v>31027.38</v>
      </c>
      <c r="E373" s="14">
        <v>1.3796960778727301</v>
      </c>
      <c r="F373" s="2">
        <f t="shared" si="5"/>
        <v>0.46435050234006925</v>
      </c>
      <c r="G373" s="2">
        <v>0.85941187760384707</v>
      </c>
      <c r="H373" s="2">
        <v>0.39012000000000002</v>
      </c>
      <c r="I373" s="2" t="s">
        <v>2983</v>
      </c>
      <c r="J373" s="2" t="s">
        <v>2984</v>
      </c>
      <c r="K373" s="2" t="s">
        <v>2985</v>
      </c>
    </row>
    <row r="374" spans="1:11" s="2" customFormat="1">
      <c r="A374" s="2" t="s">
        <v>248</v>
      </c>
      <c r="B374" s="2" t="s">
        <v>18</v>
      </c>
      <c r="C374" s="2">
        <v>16</v>
      </c>
      <c r="D374" s="2">
        <v>74091.83</v>
      </c>
      <c r="E374" s="14">
        <v>1.3794498054736699</v>
      </c>
      <c r="F374" s="2">
        <f t="shared" si="5"/>
        <v>0.4640929617932501</v>
      </c>
      <c r="G374" s="2">
        <v>0.85872979845979358</v>
      </c>
      <c r="H374" s="2">
        <v>0.39047999999999999</v>
      </c>
      <c r="I374" s="2" t="s">
        <v>1020</v>
      </c>
      <c r="J374" s="2" t="s">
        <v>50</v>
      </c>
      <c r="K374" s="2" t="s">
        <v>1021</v>
      </c>
    </row>
    <row r="375" spans="1:11" s="2" customFormat="1">
      <c r="A375" s="2" t="s">
        <v>69</v>
      </c>
      <c r="B375" s="2" t="s">
        <v>8</v>
      </c>
      <c r="C375" s="2">
        <v>16</v>
      </c>
      <c r="D375" s="2">
        <v>20088.12</v>
      </c>
      <c r="E375" s="14">
        <v>1.3768217110324199</v>
      </c>
      <c r="F375" s="2">
        <f t="shared" si="5"/>
        <v>0.46134175245577652</v>
      </c>
      <c r="G375" s="2">
        <v>0.85145099493239607</v>
      </c>
      <c r="H375" s="2">
        <v>0.39451999999999998</v>
      </c>
      <c r="I375" s="2" t="s">
        <v>3680</v>
      </c>
      <c r="J375" s="2" t="s">
        <v>50</v>
      </c>
      <c r="K375" s="2" t="s">
        <v>50</v>
      </c>
    </row>
    <row r="376" spans="1:11" s="2" customFormat="1">
      <c r="A376" s="2" t="s">
        <v>12</v>
      </c>
      <c r="B376" s="2" t="s">
        <v>218</v>
      </c>
      <c r="C376" s="2">
        <v>2</v>
      </c>
      <c r="D376" s="2">
        <v>33996.239999999998</v>
      </c>
      <c r="E376" s="14">
        <v>1.3767337526032299</v>
      </c>
      <c r="F376" s="2">
        <f t="shared" si="5"/>
        <v>0.46124958275640726</v>
      </c>
      <c r="G376" s="2">
        <v>0.85120738415699804</v>
      </c>
      <c r="H376" s="2">
        <v>0.39466000000000001</v>
      </c>
      <c r="I376" s="2" t="s">
        <v>1025</v>
      </c>
      <c r="J376" s="2" t="s">
        <v>1026</v>
      </c>
      <c r="K376" s="2" t="s">
        <v>1027</v>
      </c>
    </row>
    <row r="377" spans="1:11" s="2" customFormat="1">
      <c r="A377" s="2" t="s">
        <v>35</v>
      </c>
      <c r="B377" s="2" t="s">
        <v>121</v>
      </c>
      <c r="C377" s="2">
        <v>17</v>
      </c>
      <c r="D377" s="2">
        <v>45229.65</v>
      </c>
      <c r="E377" s="14">
        <v>1.3765885975466099</v>
      </c>
      <c r="F377" s="2">
        <f t="shared" si="5"/>
        <v>0.46109746509352023</v>
      </c>
      <c r="G377" s="2">
        <v>0.85080536088052738</v>
      </c>
      <c r="H377" s="2">
        <v>0.39488000000000001</v>
      </c>
      <c r="I377" s="2" t="s">
        <v>1242</v>
      </c>
      <c r="J377" s="2" t="s">
        <v>1243</v>
      </c>
      <c r="K377" s="2" t="s">
        <v>1244</v>
      </c>
    </row>
    <row r="378" spans="1:11" s="2" customFormat="1">
      <c r="A378" s="2" t="s">
        <v>12</v>
      </c>
      <c r="B378" s="2" t="s">
        <v>27</v>
      </c>
      <c r="C378" s="2">
        <v>6</v>
      </c>
      <c r="D378" s="2">
        <v>29708.73</v>
      </c>
      <c r="E378" s="14">
        <v>1.37399013073772</v>
      </c>
      <c r="F378" s="2">
        <f t="shared" si="5"/>
        <v>0.45837164142902265</v>
      </c>
      <c r="G378" s="2">
        <v>0.84360861441757418</v>
      </c>
      <c r="H378" s="2">
        <v>0.39888000000000001</v>
      </c>
      <c r="I378" s="2" t="s">
        <v>1029</v>
      </c>
      <c r="J378" s="2" t="s">
        <v>1030</v>
      </c>
      <c r="K378" s="2" t="s">
        <v>1031</v>
      </c>
    </row>
    <row r="379" spans="1:11" s="2" customFormat="1">
      <c r="A379" s="2" t="s">
        <v>35</v>
      </c>
      <c r="B379" s="2" t="s">
        <v>55</v>
      </c>
      <c r="C379" s="2">
        <v>10</v>
      </c>
      <c r="D379" s="2">
        <v>27003.74</v>
      </c>
      <c r="E379" s="14">
        <v>1.3715736959831499</v>
      </c>
      <c r="F379" s="2">
        <f t="shared" si="5"/>
        <v>0.45583214167070513</v>
      </c>
      <c r="G379" s="2">
        <v>0.83691602622925743</v>
      </c>
      <c r="H379" s="2">
        <v>0.40264</v>
      </c>
      <c r="I379" s="2" t="s">
        <v>2921</v>
      </c>
      <c r="J379" s="2" t="s">
        <v>2922</v>
      </c>
      <c r="K379" s="2" t="s">
        <v>2923</v>
      </c>
    </row>
    <row r="380" spans="1:11" s="2" customFormat="1">
      <c r="A380" s="2" t="s">
        <v>22</v>
      </c>
      <c r="B380" s="2" t="s">
        <v>27</v>
      </c>
      <c r="C380" s="2">
        <v>14</v>
      </c>
      <c r="D380" s="2">
        <v>19600.37</v>
      </c>
      <c r="E380" s="14">
        <v>1.3704850885328701</v>
      </c>
      <c r="F380" s="2">
        <f t="shared" si="5"/>
        <v>0.4546866311066185</v>
      </c>
      <c r="G380" s="2">
        <v>0.83390100529824429</v>
      </c>
      <c r="H380" s="2">
        <v>0.40433999999999998</v>
      </c>
      <c r="I380" s="2" t="s">
        <v>1035</v>
      </c>
      <c r="J380" s="2" t="s">
        <v>1036</v>
      </c>
      <c r="K380" s="2" t="s">
        <v>1037</v>
      </c>
    </row>
    <row r="381" spans="1:11" s="2" customFormat="1">
      <c r="A381" s="2" t="s">
        <v>22</v>
      </c>
      <c r="B381" s="2" t="s">
        <v>91</v>
      </c>
      <c r="C381" s="2">
        <v>14</v>
      </c>
      <c r="D381" s="2">
        <v>19854.189999999999</v>
      </c>
      <c r="E381" s="14">
        <v>1.3695599609053299</v>
      </c>
      <c r="F381" s="2">
        <f t="shared" si="5"/>
        <v>0.45371243026898556</v>
      </c>
      <c r="G381" s="2">
        <v>0.83133876014717989</v>
      </c>
      <c r="H381" s="2">
        <v>0.40577999999999997</v>
      </c>
      <c r="I381" s="2" t="s">
        <v>1038</v>
      </c>
      <c r="J381" s="2" t="s">
        <v>1039</v>
      </c>
      <c r="K381" s="2" t="s">
        <v>1040</v>
      </c>
    </row>
    <row r="382" spans="1:11" s="2" customFormat="1">
      <c r="A382" s="2" t="s">
        <v>248</v>
      </c>
      <c r="B382" s="2" t="s">
        <v>91</v>
      </c>
      <c r="C382" s="2">
        <v>20</v>
      </c>
      <c r="D382" s="2">
        <v>65331.24</v>
      </c>
      <c r="E382" s="14">
        <v>1.36822631663105</v>
      </c>
      <c r="F382" s="2">
        <f t="shared" si="5"/>
        <v>0.45230688437317451</v>
      </c>
      <c r="G382" s="2">
        <v>0.82764508213639076</v>
      </c>
      <c r="H382" s="2">
        <v>0.40788000000000002</v>
      </c>
      <c r="I382" s="2" t="s">
        <v>1041</v>
      </c>
      <c r="J382" s="2" t="s">
        <v>1042</v>
      </c>
      <c r="K382" s="2" t="s">
        <v>1043</v>
      </c>
    </row>
    <row r="383" spans="1:11" s="2" customFormat="1">
      <c r="A383" s="2" t="s">
        <v>35</v>
      </c>
      <c r="B383" s="2" t="s">
        <v>45</v>
      </c>
      <c r="C383" s="2">
        <v>3</v>
      </c>
      <c r="D383" s="2">
        <v>26384.39</v>
      </c>
      <c r="E383" s="14">
        <v>1.36766114601785</v>
      </c>
      <c r="F383" s="2">
        <f t="shared" si="5"/>
        <v>0.45171082999327056</v>
      </c>
      <c r="G383" s="2">
        <v>0.82607977847440195</v>
      </c>
      <c r="H383" s="2">
        <v>0.40876000000000001</v>
      </c>
      <c r="I383" s="2" t="s">
        <v>1670</v>
      </c>
      <c r="J383" s="2" t="s">
        <v>1671</v>
      </c>
      <c r="K383" s="2" t="s">
        <v>1672</v>
      </c>
    </row>
    <row r="384" spans="1:11" s="2" customFormat="1">
      <c r="A384" s="2" t="s">
        <v>59</v>
      </c>
      <c r="B384" s="2" t="s">
        <v>45</v>
      </c>
      <c r="C384" s="2">
        <v>4</v>
      </c>
      <c r="D384" s="2">
        <v>65258.53</v>
      </c>
      <c r="E384" s="14">
        <v>1.36604559193321</v>
      </c>
      <c r="F384" s="2">
        <f t="shared" si="5"/>
        <v>0.45000563454916437</v>
      </c>
      <c r="G384" s="2">
        <v>0.82160531949552795</v>
      </c>
      <c r="H384" s="2">
        <v>0.4113</v>
      </c>
      <c r="I384" s="2" t="s">
        <v>1047</v>
      </c>
      <c r="J384" s="2" t="s">
        <v>1048</v>
      </c>
      <c r="K384" s="2" t="s">
        <v>1049</v>
      </c>
    </row>
    <row r="385" spans="1:11" s="2" customFormat="1">
      <c r="A385" s="2" t="s">
        <v>248</v>
      </c>
      <c r="B385" s="2" t="s">
        <v>91</v>
      </c>
      <c r="C385" s="2">
        <v>17</v>
      </c>
      <c r="D385" s="2">
        <v>61221.23</v>
      </c>
      <c r="E385" s="14">
        <v>1.3641231101076301</v>
      </c>
      <c r="F385" s="2">
        <f t="shared" si="5"/>
        <v>0.44797385134667767</v>
      </c>
      <c r="G385" s="2">
        <v>0.8162807895723444</v>
      </c>
      <c r="H385" s="2">
        <v>0.41433999999999999</v>
      </c>
      <c r="I385" s="2" t="s">
        <v>1050</v>
      </c>
      <c r="J385" s="2" t="s">
        <v>1051</v>
      </c>
      <c r="K385" s="2" t="s">
        <v>1052</v>
      </c>
    </row>
    <row r="386" spans="1:11" s="2" customFormat="1">
      <c r="A386" s="2" t="s">
        <v>12</v>
      </c>
      <c r="B386" s="2" t="s">
        <v>18</v>
      </c>
      <c r="C386" s="2">
        <v>6</v>
      </c>
      <c r="D386" s="2">
        <v>25593.45</v>
      </c>
      <c r="E386" s="14">
        <v>1.3630135485988699</v>
      </c>
      <c r="F386" s="2">
        <f t="shared" si="5"/>
        <v>0.44679990286157617</v>
      </c>
      <c r="G386" s="2">
        <v>0.81320773401655289</v>
      </c>
      <c r="H386" s="2">
        <v>0.41610000000000003</v>
      </c>
      <c r="I386" s="2" t="s">
        <v>1053</v>
      </c>
      <c r="J386" s="2" t="s">
        <v>1054</v>
      </c>
      <c r="K386" s="2" t="s">
        <v>1055</v>
      </c>
    </row>
    <row r="387" spans="1:11" s="2" customFormat="1">
      <c r="A387" s="2" t="s">
        <v>7</v>
      </c>
      <c r="B387" s="2" t="s">
        <v>65</v>
      </c>
      <c r="C387" s="2">
        <v>23</v>
      </c>
      <c r="D387" s="2">
        <v>24396.19</v>
      </c>
      <c r="E387" s="14">
        <v>1.3618443932311199</v>
      </c>
      <c r="F387" s="2">
        <f t="shared" si="5"/>
        <v>0.44556186785894497</v>
      </c>
      <c r="G387" s="2">
        <v>0.80996962655691129</v>
      </c>
      <c r="H387" s="2">
        <v>0.41796</v>
      </c>
      <c r="I387" s="2" t="s">
        <v>1056</v>
      </c>
      <c r="J387" s="2" t="s">
        <v>1057</v>
      </c>
      <c r="K387" s="2" t="s">
        <v>1058</v>
      </c>
    </row>
    <row r="388" spans="1:11" s="2" customFormat="1">
      <c r="A388" s="2" t="s">
        <v>17</v>
      </c>
      <c r="B388" s="2" t="s">
        <v>218</v>
      </c>
      <c r="C388" s="2">
        <v>11</v>
      </c>
      <c r="D388" s="2">
        <v>28730.71</v>
      </c>
      <c r="E388" s="14">
        <v>1.3618134755057401</v>
      </c>
      <c r="F388" s="2">
        <f t="shared" si="5"/>
        <v>0.44552911422303859</v>
      </c>
      <c r="G388" s="2">
        <v>0.80988399643456022</v>
      </c>
      <c r="H388" s="2">
        <v>0.41799999999999998</v>
      </c>
      <c r="I388" s="2" t="s">
        <v>1059</v>
      </c>
      <c r="J388" s="2" t="s">
        <v>50</v>
      </c>
      <c r="K388" s="2" t="s">
        <v>1060</v>
      </c>
    </row>
    <row r="389" spans="1:11" s="2" customFormat="1">
      <c r="A389" s="2" t="s">
        <v>7</v>
      </c>
      <c r="B389" s="2" t="s">
        <v>8</v>
      </c>
      <c r="C389" s="2">
        <v>16</v>
      </c>
      <c r="D389" s="2">
        <v>18197.82</v>
      </c>
      <c r="E389" s="14">
        <v>1.3609266505235</v>
      </c>
      <c r="F389" s="2">
        <f t="shared" si="5"/>
        <v>0.44458931241307054</v>
      </c>
      <c r="G389" s="2">
        <v>0.80742783477324542</v>
      </c>
      <c r="H389" s="2">
        <v>0.41942000000000002</v>
      </c>
      <c r="I389" s="2" t="s">
        <v>1061</v>
      </c>
      <c r="J389" s="2" t="s">
        <v>1062</v>
      </c>
      <c r="K389" s="2" t="s">
        <v>1063</v>
      </c>
    </row>
    <row r="390" spans="1:11" s="2" customFormat="1">
      <c r="A390" s="2" t="s">
        <v>69</v>
      </c>
      <c r="B390" s="2" t="s">
        <v>27</v>
      </c>
      <c r="C390" s="2">
        <v>4</v>
      </c>
      <c r="D390" s="2">
        <v>18842.64</v>
      </c>
      <c r="E390" s="14">
        <v>1.36091884686521</v>
      </c>
      <c r="F390" s="2">
        <f t="shared" si="5"/>
        <v>0.44458103986481118</v>
      </c>
      <c r="G390" s="2">
        <v>0.80740622166277409</v>
      </c>
      <c r="H390" s="2">
        <v>0.41943999999999998</v>
      </c>
      <c r="I390" s="2" t="s">
        <v>7571</v>
      </c>
      <c r="J390" s="2" t="s">
        <v>50</v>
      </c>
      <c r="K390" s="2" t="s">
        <v>7572</v>
      </c>
    </row>
    <row r="391" spans="1:11" s="2" customFormat="1">
      <c r="A391" s="2" t="s">
        <v>35</v>
      </c>
      <c r="B391" s="2" t="s">
        <v>45</v>
      </c>
      <c r="C391" s="2">
        <v>23</v>
      </c>
      <c r="D391" s="2">
        <v>42947.83</v>
      </c>
      <c r="E391" s="14">
        <v>1.3606887558719101</v>
      </c>
      <c r="F391" s="2">
        <f t="shared" si="5"/>
        <v>0.44433710232183543</v>
      </c>
      <c r="G391" s="2">
        <v>0.80676895874430088</v>
      </c>
      <c r="H391" s="2">
        <v>0.41980000000000001</v>
      </c>
      <c r="I391" s="2" t="s">
        <v>3597</v>
      </c>
      <c r="J391" s="2" t="s">
        <v>3598</v>
      </c>
      <c r="K391" s="2" t="s">
        <v>3599</v>
      </c>
    </row>
    <row r="392" spans="1:11" s="2" customFormat="1">
      <c r="A392" s="2" t="s">
        <v>35</v>
      </c>
      <c r="B392" s="2" t="s">
        <v>23</v>
      </c>
      <c r="C392" s="2">
        <v>14</v>
      </c>
      <c r="D392" s="2">
        <v>30535.919999999998</v>
      </c>
      <c r="E392" s="14">
        <v>1.35784230116225</v>
      </c>
      <c r="F392" s="2">
        <f t="shared" si="5"/>
        <v>0.44131593573716144</v>
      </c>
      <c r="G392" s="2">
        <v>0.79888538186211089</v>
      </c>
      <c r="H392" s="2">
        <v>0.42436000000000001</v>
      </c>
      <c r="I392" s="2" t="s">
        <v>520</v>
      </c>
      <c r="J392" s="2" t="s">
        <v>521</v>
      </c>
      <c r="K392" s="2" t="s">
        <v>522</v>
      </c>
    </row>
    <row r="393" spans="1:11" s="2" customFormat="1">
      <c r="A393" s="2" t="s">
        <v>12</v>
      </c>
      <c r="B393" s="2" t="s">
        <v>65</v>
      </c>
      <c r="C393" s="2">
        <v>11</v>
      </c>
      <c r="D393" s="2">
        <v>38341.760000000002</v>
      </c>
      <c r="E393" s="14">
        <v>1.3569647523052899</v>
      </c>
      <c r="F393" s="2">
        <f t="shared" si="5"/>
        <v>0.44038324667069384</v>
      </c>
      <c r="G393" s="2">
        <v>0.79645491147442304</v>
      </c>
      <c r="H393" s="2">
        <v>0.42576000000000003</v>
      </c>
      <c r="I393" s="2" t="s">
        <v>1070</v>
      </c>
      <c r="J393" s="2" t="s">
        <v>1071</v>
      </c>
      <c r="K393" s="2" t="s">
        <v>1072</v>
      </c>
    </row>
    <row r="394" spans="1:11" s="2" customFormat="1">
      <c r="A394" s="2" t="s">
        <v>17</v>
      </c>
      <c r="B394" s="2" t="s">
        <v>137</v>
      </c>
      <c r="C394" s="2">
        <v>9</v>
      </c>
      <c r="D394" s="2">
        <v>19584.84</v>
      </c>
      <c r="E394" s="14">
        <v>1.3569508217188999</v>
      </c>
      <c r="F394" s="2">
        <f t="shared" si="5"/>
        <v>0.44036843590200664</v>
      </c>
      <c r="G394" s="2">
        <v>0.79641632914657268</v>
      </c>
      <c r="H394" s="2">
        <v>0.42580000000000001</v>
      </c>
      <c r="I394" s="2" t="s">
        <v>1073</v>
      </c>
      <c r="J394" s="2" t="s">
        <v>1074</v>
      </c>
      <c r="K394" s="2" t="s">
        <v>1075</v>
      </c>
    </row>
    <row r="395" spans="1:11" s="2" customFormat="1">
      <c r="A395" s="2" t="s">
        <v>248</v>
      </c>
      <c r="B395" s="2" t="s">
        <v>23</v>
      </c>
      <c r="C395" s="2">
        <v>17</v>
      </c>
      <c r="D395" s="2">
        <v>68954.899999999994</v>
      </c>
      <c r="E395" s="14">
        <v>1.35665622086323</v>
      </c>
      <c r="F395" s="2">
        <f t="shared" si="5"/>
        <v>0.44005518553928508</v>
      </c>
      <c r="G395" s="2">
        <v>0.7956003988992546</v>
      </c>
      <c r="H395" s="2">
        <v>0.42625999999999997</v>
      </c>
      <c r="I395" s="2" t="s">
        <v>1076</v>
      </c>
      <c r="J395" s="2" t="s">
        <v>1077</v>
      </c>
      <c r="K395" s="2" t="s">
        <v>1078</v>
      </c>
    </row>
    <row r="396" spans="1:11" s="2" customFormat="1">
      <c r="A396" s="2" t="s">
        <v>35</v>
      </c>
      <c r="B396" s="2" t="s">
        <v>218</v>
      </c>
      <c r="C396" s="2">
        <v>10</v>
      </c>
      <c r="D396" s="2">
        <v>35125.879999999997</v>
      </c>
      <c r="E396" s="14">
        <v>1.3560522334448599</v>
      </c>
      <c r="F396" s="2">
        <f t="shared" si="5"/>
        <v>0.43941275036254718</v>
      </c>
      <c r="G396" s="2">
        <v>0.79392758772385219</v>
      </c>
      <c r="H396" s="2">
        <v>0.42724000000000001</v>
      </c>
      <c r="I396" s="2" t="s">
        <v>5599</v>
      </c>
      <c r="J396" s="2" t="s">
        <v>50</v>
      </c>
      <c r="K396" s="2" t="s">
        <v>7707</v>
      </c>
    </row>
    <row r="397" spans="1:11" s="2" customFormat="1">
      <c r="A397" s="2" t="s">
        <v>17</v>
      </c>
      <c r="B397" s="2" t="s">
        <v>91</v>
      </c>
      <c r="C397" s="2">
        <v>13</v>
      </c>
      <c r="D397" s="2">
        <v>34308.959999999999</v>
      </c>
      <c r="E397" s="14">
        <v>1.3554516408358199</v>
      </c>
      <c r="F397" s="2">
        <f t="shared" ref="F397:F460" si="6">LOG(E397,2)</f>
        <v>0.43877364230074772</v>
      </c>
      <c r="G397" s="2">
        <v>0.79226417885520817</v>
      </c>
      <c r="H397" s="2">
        <v>0.42820000000000003</v>
      </c>
      <c r="I397" s="2" t="s">
        <v>1082</v>
      </c>
      <c r="J397" s="2" t="s">
        <v>1083</v>
      </c>
      <c r="K397" s="2" t="s">
        <v>1084</v>
      </c>
    </row>
    <row r="398" spans="1:11" s="2" customFormat="1">
      <c r="A398" s="2" t="s">
        <v>120</v>
      </c>
      <c r="B398" s="2" t="s">
        <v>45</v>
      </c>
      <c r="C398" s="2">
        <v>20</v>
      </c>
      <c r="D398" s="2">
        <v>72746.080000000002</v>
      </c>
      <c r="E398" s="14">
        <v>1.3551332928617701</v>
      </c>
      <c r="F398" s="2">
        <f t="shared" si="6"/>
        <v>0.43843476411999732</v>
      </c>
      <c r="G398" s="2">
        <v>0.7913824782891693</v>
      </c>
      <c r="H398" s="2">
        <v>0.42871999999999999</v>
      </c>
      <c r="I398" s="2" t="s">
        <v>1085</v>
      </c>
      <c r="J398" s="2" t="s">
        <v>1086</v>
      </c>
      <c r="K398" s="2" t="s">
        <v>1087</v>
      </c>
    </row>
    <row r="399" spans="1:11" s="2" customFormat="1">
      <c r="A399" s="2" t="s">
        <v>17</v>
      </c>
      <c r="B399" s="2" t="s">
        <v>65</v>
      </c>
      <c r="C399" s="2">
        <v>9</v>
      </c>
      <c r="D399" s="2">
        <v>23164.99</v>
      </c>
      <c r="E399" s="14">
        <v>1.3548919616345401</v>
      </c>
      <c r="F399" s="2">
        <f t="shared" si="6"/>
        <v>0.43817781642913795</v>
      </c>
      <c r="G399" s="2">
        <v>0.79071408427696721</v>
      </c>
      <c r="H399" s="2">
        <v>0.42912</v>
      </c>
      <c r="I399" s="2" t="s">
        <v>1088</v>
      </c>
      <c r="J399" s="2" t="s">
        <v>1089</v>
      </c>
      <c r="K399" s="2" t="s">
        <v>1090</v>
      </c>
    </row>
    <row r="400" spans="1:11" s="2" customFormat="1">
      <c r="A400" s="2" t="s">
        <v>248</v>
      </c>
      <c r="B400" s="2" t="s">
        <v>116</v>
      </c>
      <c r="C400" s="2">
        <v>2</v>
      </c>
      <c r="D400" s="2">
        <v>50546.46</v>
      </c>
      <c r="E400" s="14">
        <v>1.35459568923082</v>
      </c>
      <c r="F400" s="2">
        <f t="shared" si="6"/>
        <v>0.43786230974715223</v>
      </c>
      <c r="G400" s="2">
        <v>0.78989352448907668</v>
      </c>
      <c r="H400" s="2">
        <v>0.42959999999999998</v>
      </c>
      <c r="I400" s="2" t="s">
        <v>1091</v>
      </c>
      <c r="J400" s="2" t="s">
        <v>1092</v>
      </c>
      <c r="K400" s="2" t="s">
        <v>1093</v>
      </c>
    </row>
    <row r="401" spans="1:11" s="2" customFormat="1">
      <c r="A401" s="2" t="s">
        <v>7</v>
      </c>
      <c r="B401" s="2" t="s">
        <v>45</v>
      </c>
      <c r="C401" s="2">
        <v>15</v>
      </c>
      <c r="D401" s="2">
        <v>19821.37</v>
      </c>
      <c r="E401" s="14">
        <v>1.35439426357707</v>
      </c>
      <c r="F401" s="2">
        <f t="shared" si="6"/>
        <v>0.43764776794569066</v>
      </c>
      <c r="G401" s="2">
        <v>0.78933565345673817</v>
      </c>
      <c r="H401" s="2">
        <v>0.42992000000000002</v>
      </c>
      <c r="I401" s="2" t="s">
        <v>1094</v>
      </c>
      <c r="J401" s="2" t="s">
        <v>1095</v>
      </c>
      <c r="K401" s="2" t="s">
        <v>1096</v>
      </c>
    </row>
    <row r="402" spans="1:11" s="2" customFormat="1">
      <c r="A402" s="2" t="s">
        <v>12</v>
      </c>
      <c r="B402" s="2" t="s">
        <v>27</v>
      </c>
      <c r="C402" s="2">
        <v>8</v>
      </c>
      <c r="D402" s="2">
        <v>30511.07</v>
      </c>
      <c r="E402" s="14">
        <v>1.35324995114333</v>
      </c>
      <c r="F402" s="2">
        <f t="shared" si="6"/>
        <v>0.43642833596663094</v>
      </c>
      <c r="G402" s="2">
        <v>0.78616635130061396</v>
      </c>
      <c r="H402" s="2">
        <v>0.43178</v>
      </c>
      <c r="I402" s="2" t="s">
        <v>1097</v>
      </c>
      <c r="J402" s="2" t="s">
        <v>1098</v>
      </c>
      <c r="K402" s="2" t="s">
        <v>1099</v>
      </c>
    </row>
    <row r="403" spans="1:11" s="2" customFormat="1">
      <c r="A403" s="2" t="s">
        <v>234</v>
      </c>
      <c r="B403" s="2" t="s">
        <v>137</v>
      </c>
      <c r="C403" s="2">
        <v>12</v>
      </c>
      <c r="D403" s="2">
        <v>17236.66</v>
      </c>
      <c r="E403" s="14">
        <v>1.35104152286009</v>
      </c>
      <c r="F403" s="2">
        <f t="shared" si="6"/>
        <v>0.43407201508089555</v>
      </c>
      <c r="G403" s="2">
        <v>0.78004986046004665</v>
      </c>
      <c r="H403" s="2">
        <v>0.43536000000000002</v>
      </c>
      <c r="I403" s="2" t="s">
        <v>1100</v>
      </c>
      <c r="J403" s="2" t="s">
        <v>50</v>
      </c>
      <c r="K403" s="2" t="s">
        <v>1101</v>
      </c>
    </row>
    <row r="404" spans="1:11" s="2" customFormat="1">
      <c r="A404" s="2" t="s">
        <v>234</v>
      </c>
      <c r="B404" s="2" t="s">
        <v>218</v>
      </c>
      <c r="C404" s="2">
        <v>8</v>
      </c>
      <c r="D404" s="2">
        <v>22734.560000000001</v>
      </c>
      <c r="E404" s="14">
        <v>1.3502617081745201</v>
      </c>
      <c r="F404" s="2">
        <f t="shared" si="6"/>
        <v>0.43323905801186963</v>
      </c>
      <c r="G404" s="2">
        <v>0.77789007586671088</v>
      </c>
      <c r="H404" s="2">
        <v>0.43663999999999997</v>
      </c>
      <c r="I404" s="2" t="s">
        <v>1102</v>
      </c>
      <c r="J404" s="2" t="s">
        <v>1103</v>
      </c>
      <c r="K404" s="2" t="s">
        <v>1104</v>
      </c>
    </row>
    <row r="405" spans="1:11" s="2" customFormat="1">
      <c r="A405" s="2" t="s">
        <v>7</v>
      </c>
      <c r="B405" s="2" t="s">
        <v>116</v>
      </c>
      <c r="C405" s="2">
        <v>19</v>
      </c>
      <c r="D405" s="2">
        <v>20384.75</v>
      </c>
      <c r="E405" s="14">
        <v>1.3495695459227</v>
      </c>
      <c r="F405" s="2">
        <f t="shared" si="6"/>
        <v>0.43249932357953891</v>
      </c>
      <c r="G405" s="2">
        <v>0.77597305455994103</v>
      </c>
      <c r="H405" s="2">
        <v>0.43775999999999998</v>
      </c>
      <c r="I405" s="2" t="s">
        <v>1105</v>
      </c>
      <c r="J405" s="2" t="s">
        <v>1106</v>
      </c>
      <c r="K405" s="2" t="s">
        <v>1107</v>
      </c>
    </row>
    <row r="406" spans="1:11" s="2" customFormat="1">
      <c r="A406" s="2" t="s">
        <v>12</v>
      </c>
      <c r="B406" s="2" t="s">
        <v>8</v>
      </c>
      <c r="C406" s="2">
        <v>5</v>
      </c>
      <c r="D406" s="2">
        <v>24265.66</v>
      </c>
      <c r="E406" s="14">
        <v>1.34912767771487</v>
      </c>
      <c r="F406" s="2">
        <f t="shared" si="6"/>
        <v>0.43202688741865658</v>
      </c>
      <c r="G406" s="2">
        <v>0.77474925079577039</v>
      </c>
      <c r="H406" s="2">
        <v>0.43847999999999998</v>
      </c>
      <c r="I406" s="2" t="s">
        <v>1108</v>
      </c>
      <c r="J406" s="2" t="s">
        <v>1109</v>
      </c>
      <c r="K406" s="2" t="s">
        <v>1110</v>
      </c>
    </row>
    <row r="407" spans="1:11" s="2" customFormat="1">
      <c r="A407" s="2" t="s">
        <v>248</v>
      </c>
      <c r="B407" s="2" t="s">
        <v>27</v>
      </c>
      <c r="C407" s="2">
        <v>8</v>
      </c>
      <c r="D407" s="2">
        <v>84144.79</v>
      </c>
      <c r="E407" s="14">
        <v>1.34864515678189</v>
      </c>
      <c r="F407" s="2">
        <f t="shared" si="6"/>
        <v>0.43151080944822334</v>
      </c>
      <c r="G407" s="2">
        <v>0.77341285473104338</v>
      </c>
      <c r="H407" s="2">
        <v>0.43928</v>
      </c>
      <c r="I407" s="2" t="s">
        <v>1111</v>
      </c>
      <c r="J407" s="2" t="s">
        <v>1112</v>
      </c>
      <c r="K407" s="2" t="s">
        <v>1113</v>
      </c>
    </row>
    <row r="408" spans="1:11" s="2" customFormat="1">
      <c r="A408" s="2" t="s">
        <v>248</v>
      </c>
      <c r="B408" s="2" t="s">
        <v>8</v>
      </c>
      <c r="C408" s="2">
        <v>11</v>
      </c>
      <c r="D408" s="2">
        <v>72151.34</v>
      </c>
      <c r="E408" s="14">
        <v>1.3475427354362199</v>
      </c>
      <c r="F408" s="2">
        <f t="shared" si="6"/>
        <v>0.43033102676201523</v>
      </c>
      <c r="G408" s="2">
        <v>0.77035957466104521</v>
      </c>
      <c r="H408" s="2">
        <v>0.44108000000000003</v>
      </c>
      <c r="I408" s="2" t="s">
        <v>1114</v>
      </c>
      <c r="J408" s="2" t="s">
        <v>1115</v>
      </c>
      <c r="K408" s="2" t="s">
        <v>1116</v>
      </c>
    </row>
    <row r="409" spans="1:11" s="2" customFormat="1">
      <c r="A409" s="2" t="s">
        <v>17</v>
      </c>
      <c r="B409" s="2" t="s">
        <v>91</v>
      </c>
      <c r="C409" s="2">
        <v>9</v>
      </c>
      <c r="D409" s="2">
        <v>22111.919999999998</v>
      </c>
      <c r="E409" s="14">
        <v>1.34745801117534</v>
      </c>
      <c r="F409" s="2">
        <f t="shared" si="6"/>
        <v>0.43024031712402472</v>
      </c>
      <c r="G409" s="2">
        <v>0.77012492127900933</v>
      </c>
      <c r="H409" s="2">
        <v>0.44122</v>
      </c>
      <c r="I409" s="2" t="s">
        <v>1117</v>
      </c>
      <c r="J409" s="2" t="s">
        <v>1118</v>
      </c>
      <c r="K409" s="2" t="s">
        <v>1119</v>
      </c>
    </row>
    <row r="410" spans="1:11" s="2" customFormat="1">
      <c r="A410" s="2" t="s">
        <v>35</v>
      </c>
      <c r="B410" s="2" t="s">
        <v>27</v>
      </c>
      <c r="C410" s="2">
        <v>3</v>
      </c>
      <c r="D410" s="2">
        <v>24723.85</v>
      </c>
      <c r="E410" s="14">
        <v>1.34698170481128</v>
      </c>
      <c r="F410" s="2">
        <f t="shared" si="6"/>
        <v>0.42973025573170337</v>
      </c>
      <c r="G410" s="2">
        <v>0.76880573716278211</v>
      </c>
      <c r="H410" s="2">
        <v>0.442</v>
      </c>
      <c r="I410" s="2" t="s">
        <v>6829</v>
      </c>
      <c r="J410" s="2" t="s">
        <v>6830</v>
      </c>
      <c r="K410" s="2" t="s">
        <v>6831</v>
      </c>
    </row>
    <row r="411" spans="1:11" s="2" customFormat="1">
      <c r="A411" s="2" t="s">
        <v>69</v>
      </c>
      <c r="B411" s="2" t="s">
        <v>18</v>
      </c>
      <c r="C411" s="2">
        <v>16</v>
      </c>
      <c r="D411" s="2">
        <v>20637.349999999999</v>
      </c>
      <c r="E411" s="14">
        <v>1.34542782652183</v>
      </c>
      <c r="F411" s="2">
        <f t="shared" si="6"/>
        <v>0.42806500182055496</v>
      </c>
      <c r="G411" s="2">
        <v>0.76450209624452992</v>
      </c>
      <c r="H411" s="2">
        <v>0.44456000000000001</v>
      </c>
      <c r="I411" s="2" t="s">
        <v>7648</v>
      </c>
      <c r="J411" s="2" t="s">
        <v>7649</v>
      </c>
      <c r="K411" s="2" t="s">
        <v>7650</v>
      </c>
    </row>
    <row r="412" spans="1:11" s="2" customFormat="1">
      <c r="A412" s="2" t="s">
        <v>22</v>
      </c>
      <c r="B412" s="2" t="s">
        <v>65</v>
      </c>
      <c r="C412" s="2">
        <v>14</v>
      </c>
      <c r="D412" s="2">
        <v>19963.96</v>
      </c>
      <c r="E412" s="14">
        <v>1.344827049839</v>
      </c>
      <c r="F412" s="2">
        <f t="shared" si="6"/>
        <v>0.42742064833343768</v>
      </c>
      <c r="G412" s="2">
        <v>0.76283817756279437</v>
      </c>
      <c r="H412" s="2">
        <v>0.44556000000000001</v>
      </c>
      <c r="I412" s="2" t="s">
        <v>1123</v>
      </c>
      <c r="J412" s="2" t="s">
        <v>1124</v>
      </c>
      <c r="K412" s="2" t="s">
        <v>1125</v>
      </c>
    </row>
    <row r="413" spans="1:11" s="2" customFormat="1">
      <c r="A413" s="2" t="s">
        <v>7</v>
      </c>
      <c r="B413" s="2" t="s">
        <v>23</v>
      </c>
      <c r="C413" s="2">
        <v>6</v>
      </c>
      <c r="D413" s="2">
        <v>10776.86</v>
      </c>
      <c r="E413" s="14">
        <v>1.3430313997019001</v>
      </c>
      <c r="F413" s="2">
        <f t="shared" si="6"/>
        <v>0.42549303496986729</v>
      </c>
      <c r="G413" s="2">
        <v>0.757864922284465</v>
      </c>
      <c r="H413" s="2">
        <v>0.44853999999999999</v>
      </c>
      <c r="I413" s="2" t="s">
        <v>1126</v>
      </c>
      <c r="J413" s="2" t="s">
        <v>1127</v>
      </c>
      <c r="K413" s="2" t="s">
        <v>1128</v>
      </c>
    </row>
    <row r="414" spans="1:11" s="2" customFormat="1">
      <c r="A414" s="2" t="s">
        <v>7</v>
      </c>
      <c r="B414" s="2" t="s">
        <v>65</v>
      </c>
      <c r="C414" s="2">
        <v>15</v>
      </c>
      <c r="D414" s="2">
        <v>16957.16</v>
      </c>
      <c r="E414" s="14">
        <v>1.3419536733738899</v>
      </c>
      <c r="F414" s="2">
        <f t="shared" si="6"/>
        <v>0.42433486800056169</v>
      </c>
      <c r="G414" s="2">
        <v>0.75488003784699464</v>
      </c>
      <c r="H414" s="2">
        <v>0.45032</v>
      </c>
      <c r="I414" s="2" t="s">
        <v>1129</v>
      </c>
      <c r="J414" s="2" t="s">
        <v>1130</v>
      </c>
      <c r="K414" s="2" t="s">
        <v>1131</v>
      </c>
    </row>
    <row r="415" spans="1:11" s="2" customFormat="1">
      <c r="A415" s="2" t="s">
        <v>12</v>
      </c>
      <c r="B415" s="2" t="s">
        <v>121</v>
      </c>
      <c r="C415" s="2">
        <v>4</v>
      </c>
      <c r="D415" s="2">
        <v>26544.52</v>
      </c>
      <c r="E415" s="14">
        <v>1.3409167063609599</v>
      </c>
      <c r="F415" s="2">
        <f t="shared" si="6"/>
        <v>0.42321962422813164</v>
      </c>
      <c r="G415" s="2">
        <v>0.75200804092289641</v>
      </c>
      <c r="H415" s="2">
        <v>0.45204</v>
      </c>
      <c r="I415" s="2" t="s">
        <v>1132</v>
      </c>
      <c r="J415" s="2" t="s">
        <v>1133</v>
      </c>
      <c r="K415" s="2" t="s">
        <v>1134</v>
      </c>
    </row>
    <row r="416" spans="1:11" s="2" customFormat="1">
      <c r="A416" s="2" t="s">
        <v>17</v>
      </c>
      <c r="B416" s="2" t="s">
        <v>13</v>
      </c>
      <c r="C416" s="2">
        <v>22</v>
      </c>
      <c r="D416" s="2">
        <v>56290.47</v>
      </c>
      <c r="E416" s="14">
        <v>1.3382665191240399</v>
      </c>
      <c r="F416" s="2">
        <f t="shared" si="6"/>
        <v>0.42036546091836113</v>
      </c>
      <c r="G416" s="2">
        <v>0.74466804890983074</v>
      </c>
      <c r="H416" s="2">
        <v>0.45648</v>
      </c>
      <c r="I416" s="2" t="s">
        <v>1135</v>
      </c>
      <c r="J416" s="2" t="s">
        <v>1136</v>
      </c>
      <c r="K416" s="2" t="s">
        <v>1137</v>
      </c>
    </row>
    <row r="417" spans="1:11" s="2" customFormat="1">
      <c r="A417" s="2" t="s">
        <v>234</v>
      </c>
      <c r="B417" s="2" t="s">
        <v>218</v>
      </c>
      <c r="C417" s="2">
        <v>15</v>
      </c>
      <c r="D417" s="2">
        <v>26578.86</v>
      </c>
      <c r="E417" s="14">
        <v>1.33772705090708</v>
      </c>
      <c r="F417" s="2">
        <f t="shared" si="6"/>
        <v>0.4197837793025419</v>
      </c>
      <c r="G417" s="2">
        <v>0.74317393092879691</v>
      </c>
      <c r="H417" s="2">
        <v>0.45738000000000001</v>
      </c>
      <c r="I417" s="2" t="s">
        <v>1138</v>
      </c>
      <c r="J417" s="2" t="s">
        <v>1139</v>
      </c>
      <c r="K417" s="2" t="s">
        <v>1140</v>
      </c>
    </row>
    <row r="418" spans="1:11" s="2" customFormat="1">
      <c r="A418" s="2" t="s">
        <v>69</v>
      </c>
      <c r="B418" s="2" t="s">
        <v>65</v>
      </c>
      <c r="C418" s="2">
        <v>22</v>
      </c>
      <c r="D418" s="2">
        <v>30279.13</v>
      </c>
      <c r="E418" s="14">
        <v>1.3376640696237001</v>
      </c>
      <c r="F418" s="2">
        <f t="shared" si="6"/>
        <v>0.41971585444137266</v>
      </c>
      <c r="G418" s="2">
        <v>0.7429994971716114</v>
      </c>
      <c r="H418" s="2">
        <v>0.45748</v>
      </c>
      <c r="I418" s="2" t="s">
        <v>635</v>
      </c>
      <c r="J418" s="2" t="s">
        <v>50</v>
      </c>
      <c r="K418" s="2" t="s">
        <v>64</v>
      </c>
    </row>
    <row r="419" spans="1:11" s="2" customFormat="1">
      <c r="A419" s="2" t="s">
        <v>12</v>
      </c>
      <c r="B419" s="2" t="s">
        <v>116</v>
      </c>
      <c r="C419" s="2">
        <v>14</v>
      </c>
      <c r="D419" s="2">
        <v>25613.95</v>
      </c>
      <c r="E419" s="14">
        <v>1.33759826123375</v>
      </c>
      <c r="F419" s="2">
        <f t="shared" si="6"/>
        <v>0.41964487714934862</v>
      </c>
      <c r="G419" s="2">
        <v>0.74281723342439498</v>
      </c>
      <c r="H419" s="2">
        <v>0.45760000000000001</v>
      </c>
      <c r="I419" s="2" t="s">
        <v>1143</v>
      </c>
      <c r="J419" s="2" t="s">
        <v>1144</v>
      </c>
      <c r="K419" s="2" t="s">
        <v>1145</v>
      </c>
    </row>
    <row r="420" spans="1:11" s="2" customFormat="1">
      <c r="A420" s="2" t="s">
        <v>7</v>
      </c>
      <c r="B420" s="2" t="s">
        <v>65</v>
      </c>
      <c r="C420" s="2">
        <v>11</v>
      </c>
      <c r="D420" s="2">
        <v>15724.87</v>
      </c>
      <c r="E420" s="14">
        <v>1.3356160500332801</v>
      </c>
      <c r="F420" s="2">
        <f t="shared" si="6"/>
        <v>0.41750533541415347</v>
      </c>
      <c r="G420" s="2">
        <v>0.73732727627081385</v>
      </c>
      <c r="H420" s="2">
        <v>0.46092</v>
      </c>
      <c r="I420" s="2" t="s">
        <v>1146</v>
      </c>
      <c r="J420" s="2" t="s">
        <v>1147</v>
      </c>
      <c r="K420" s="2" t="s">
        <v>1148</v>
      </c>
    </row>
    <row r="421" spans="1:11" s="2" customFormat="1">
      <c r="A421" s="2" t="s">
        <v>120</v>
      </c>
      <c r="B421" s="2" t="s">
        <v>91</v>
      </c>
      <c r="C421" s="2">
        <v>5</v>
      </c>
      <c r="D421" s="2">
        <v>56698.25</v>
      </c>
      <c r="E421" s="14">
        <v>1.3346396571202499</v>
      </c>
      <c r="F421" s="2">
        <f t="shared" si="6"/>
        <v>0.41645027744903484</v>
      </c>
      <c r="G421" s="2">
        <v>0.73462304613815932</v>
      </c>
      <c r="H421" s="2">
        <v>0.46256000000000003</v>
      </c>
      <c r="I421" s="2" t="s">
        <v>1149</v>
      </c>
      <c r="J421" s="2" t="s">
        <v>50</v>
      </c>
      <c r="K421" s="2" t="s">
        <v>1150</v>
      </c>
    </row>
    <row r="422" spans="1:11" s="2" customFormat="1">
      <c r="A422" s="2" t="s">
        <v>59</v>
      </c>
      <c r="B422" s="2" t="s">
        <v>91</v>
      </c>
      <c r="C422" s="2">
        <v>11</v>
      </c>
      <c r="D422" s="2">
        <v>38186.57</v>
      </c>
      <c r="E422" s="14">
        <v>1.33445890027226</v>
      </c>
      <c r="F422" s="2">
        <f t="shared" si="6"/>
        <v>0.41625487289353197</v>
      </c>
      <c r="G422" s="2">
        <v>0.7341224196910654</v>
      </c>
      <c r="H422" s="2">
        <v>0.46288000000000001</v>
      </c>
      <c r="I422" s="2" t="s">
        <v>1151</v>
      </c>
      <c r="J422" s="2" t="s">
        <v>1152</v>
      </c>
      <c r="K422" s="2" t="s">
        <v>1153</v>
      </c>
    </row>
    <row r="423" spans="1:11" s="2" customFormat="1">
      <c r="A423" s="2" t="s">
        <v>7</v>
      </c>
      <c r="B423" s="2" t="s">
        <v>31</v>
      </c>
      <c r="C423" s="2">
        <v>21</v>
      </c>
      <c r="D423" s="2">
        <v>23132.82</v>
      </c>
      <c r="E423" s="14">
        <v>1.3340947069281199</v>
      </c>
      <c r="F423" s="2">
        <f t="shared" si="6"/>
        <v>0.41586108658670262</v>
      </c>
      <c r="G423" s="2">
        <v>0.73311374520951955</v>
      </c>
      <c r="H423" s="2">
        <v>0.46348</v>
      </c>
      <c r="I423" s="2" t="s">
        <v>1154</v>
      </c>
      <c r="J423" s="2" t="s">
        <v>1155</v>
      </c>
      <c r="K423" s="2" t="s">
        <v>1156</v>
      </c>
    </row>
    <row r="424" spans="1:11" s="2" customFormat="1">
      <c r="A424" s="2" t="s">
        <v>248</v>
      </c>
      <c r="B424" s="2" t="s">
        <v>45</v>
      </c>
      <c r="C424" s="2">
        <v>7</v>
      </c>
      <c r="D424" s="2">
        <v>74946.320000000007</v>
      </c>
      <c r="E424" s="14">
        <v>1.33378275447226</v>
      </c>
      <c r="F424" s="2">
        <f t="shared" si="6"/>
        <v>0.41552370057881821</v>
      </c>
      <c r="G424" s="2">
        <v>0.73224975775136203</v>
      </c>
      <c r="H424" s="2">
        <v>0.46401999999999999</v>
      </c>
      <c r="I424" s="2" t="s">
        <v>1157</v>
      </c>
      <c r="J424" s="2" t="s">
        <v>50</v>
      </c>
      <c r="K424" s="2" t="s">
        <v>1005</v>
      </c>
    </row>
    <row r="425" spans="1:11" s="2" customFormat="1">
      <c r="A425" s="2" t="s">
        <v>248</v>
      </c>
      <c r="B425" s="2" t="s">
        <v>65</v>
      </c>
      <c r="C425" s="2">
        <v>15</v>
      </c>
      <c r="D425" s="2">
        <v>106325.89</v>
      </c>
      <c r="E425" s="14">
        <v>1.33296331525858</v>
      </c>
      <c r="F425" s="2">
        <f t="shared" si="6"/>
        <v>0.41463707628375457</v>
      </c>
      <c r="G425" s="2">
        <v>0.72998022856496614</v>
      </c>
      <c r="H425" s="2">
        <v>0.46539999999999998</v>
      </c>
      <c r="I425" s="2" t="s">
        <v>1158</v>
      </c>
      <c r="J425" s="2" t="s">
        <v>1159</v>
      </c>
      <c r="K425" s="2" t="s">
        <v>1160</v>
      </c>
    </row>
    <row r="426" spans="1:11" s="2" customFormat="1">
      <c r="A426" s="2" t="s">
        <v>248</v>
      </c>
      <c r="B426" s="2" t="s">
        <v>23</v>
      </c>
      <c r="C426" s="2">
        <v>14</v>
      </c>
      <c r="D426" s="2">
        <v>70568.58</v>
      </c>
      <c r="E426" s="14">
        <v>1.3329440176173</v>
      </c>
      <c r="F426" s="2">
        <f t="shared" si="6"/>
        <v>0.41461618987781484</v>
      </c>
      <c r="G426" s="2">
        <v>0.72992678157416735</v>
      </c>
      <c r="H426" s="2">
        <v>0.46544000000000002</v>
      </c>
      <c r="I426" s="2" t="s">
        <v>1161</v>
      </c>
      <c r="J426" s="2" t="s">
        <v>1162</v>
      </c>
      <c r="K426" s="2" t="s">
        <v>1163</v>
      </c>
    </row>
    <row r="427" spans="1:11" s="2" customFormat="1">
      <c r="A427" s="2" t="s">
        <v>69</v>
      </c>
      <c r="B427" s="2" t="s">
        <v>91</v>
      </c>
      <c r="C427" s="2">
        <v>23</v>
      </c>
      <c r="D427" s="2">
        <v>33746.21</v>
      </c>
      <c r="E427" s="14">
        <v>1.3323891983098901</v>
      </c>
      <c r="F427" s="2">
        <f t="shared" si="6"/>
        <v>0.41401556323183469</v>
      </c>
      <c r="G427" s="2">
        <v>0.72839014701931393</v>
      </c>
      <c r="H427" s="2">
        <v>0.46638000000000002</v>
      </c>
      <c r="I427" s="2" t="s">
        <v>5255</v>
      </c>
      <c r="J427" s="2" t="s">
        <v>5256</v>
      </c>
      <c r="K427" s="2" t="s">
        <v>5257</v>
      </c>
    </row>
    <row r="428" spans="1:11" s="2" customFormat="1">
      <c r="A428" s="2" t="s">
        <v>7</v>
      </c>
      <c r="B428" s="2" t="s">
        <v>23</v>
      </c>
      <c r="C428" s="2">
        <v>5</v>
      </c>
      <c r="D428" s="2">
        <v>10644.53</v>
      </c>
      <c r="E428" s="14">
        <v>1.3323779160125699</v>
      </c>
      <c r="F428" s="2">
        <f t="shared" si="6"/>
        <v>0.41400334684391382</v>
      </c>
      <c r="G428" s="2">
        <v>0.72835889942628895</v>
      </c>
      <c r="H428" s="2">
        <v>0.46639999999999998</v>
      </c>
      <c r="I428" s="2" t="s">
        <v>1166</v>
      </c>
      <c r="J428" s="2" t="s">
        <v>50</v>
      </c>
      <c r="K428" s="2" t="s">
        <v>1167</v>
      </c>
    </row>
    <row r="429" spans="1:11" s="2" customFormat="1">
      <c r="A429" s="2" t="s">
        <v>69</v>
      </c>
      <c r="B429" s="2" t="s">
        <v>23</v>
      </c>
      <c r="C429" s="2">
        <v>2</v>
      </c>
      <c r="D429" s="2">
        <v>12805.34</v>
      </c>
      <c r="E429" s="14">
        <v>1.3322473373719701</v>
      </c>
      <c r="F429" s="2">
        <f t="shared" si="6"/>
        <v>0.41386194973214285</v>
      </c>
      <c r="G429" s="2">
        <v>0.72799724717556213</v>
      </c>
      <c r="H429" s="2">
        <v>0.46661999999999998</v>
      </c>
      <c r="I429" s="2" t="s">
        <v>6878</v>
      </c>
      <c r="J429" s="2" t="s">
        <v>6879</v>
      </c>
      <c r="K429" s="2" t="s">
        <v>6880</v>
      </c>
    </row>
    <row r="430" spans="1:11" s="2" customFormat="1">
      <c r="A430" s="2" t="s">
        <v>17</v>
      </c>
      <c r="B430" s="2" t="s">
        <v>91</v>
      </c>
      <c r="C430" s="2">
        <v>14</v>
      </c>
      <c r="D430" s="2">
        <v>40197.46</v>
      </c>
      <c r="E430" s="14">
        <v>1.3297701474974799</v>
      </c>
      <c r="F430" s="2">
        <f t="shared" si="6"/>
        <v>0.41117689555862497</v>
      </c>
      <c r="G430" s="2">
        <v>0.72113639084046921</v>
      </c>
      <c r="H430" s="2">
        <v>0.47082000000000002</v>
      </c>
      <c r="I430" s="2" t="s">
        <v>245</v>
      </c>
      <c r="J430" s="2" t="s">
        <v>246</v>
      </c>
      <c r="K430" s="2" t="s">
        <v>247</v>
      </c>
    </row>
    <row r="431" spans="1:11" s="2" customFormat="1">
      <c r="A431" s="2" t="s">
        <v>69</v>
      </c>
      <c r="B431" s="2" t="s">
        <v>23</v>
      </c>
      <c r="C431" s="2">
        <v>15</v>
      </c>
      <c r="D431" s="2">
        <v>23630.67</v>
      </c>
      <c r="E431" s="14">
        <v>1.32891741354932</v>
      </c>
      <c r="F431" s="2">
        <f t="shared" si="6"/>
        <v>0.41025145016337239</v>
      </c>
      <c r="G431" s="2">
        <v>0.71877464813732439</v>
      </c>
      <c r="H431" s="2">
        <v>0.47227999999999998</v>
      </c>
      <c r="I431" s="2" t="s">
        <v>199</v>
      </c>
      <c r="J431" s="2" t="s">
        <v>200</v>
      </c>
      <c r="K431" s="2" t="s">
        <v>201</v>
      </c>
    </row>
    <row r="432" spans="1:11" s="2" customFormat="1">
      <c r="A432" s="2" t="s">
        <v>17</v>
      </c>
      <c r="B432" s="2" t="s">
        <v>27</v>
      </c>
      <c r="C432" s="2">
        <v>14</v>
      </c>
      <c r="D432" s="2">
        <v>41819.57</v>
      </c>
      <c r="E432" s="14">
        <v>1.32871265737321</v>
      </c>
      <c r="F432" s="2">
        <f t="shared" si="6"/>
        <v>0.41002914629671922</v>
      </c>
      <c r="G432" s="2">
        <v>0.71820755284823068</v>
      </c>
      <c r="H432" s="2">
        <v>0.47261999999999998</v>
      </c>
      <c r="I432" s="2" t="s">
        <v>1174</v>
      </c>
      <c r="J432" s="2" t="s">
        <v>1175</v>
      </c>
      <c r="K432" s="2" t="s">
        <v>1176</v>
      </c>
    </row>
    <row r="433" spans="1:11" s="2" customFormat="1">
      <c r="A433" s="2" t="s">
        <v>7</v>
      </c>
      <c r="B433" s="2" t="s">
        <v>23</v>
      </c>
      <c r="C433" s="2">
        <v>3</v>
      </c>
      <c r="D433" s="2">
        <v>10560.76</v>
      </c>
      <c r="E433" s="14">
        <v>1.32852191467109</v>
      </c>
      <c r="F433" s="2">
        <f t="shared" si="6"/>
        <v>0.40982202604184825</v>
      </c>
      <c r="G433" s="2">
        <v>0.71767926945353056</v>
      </c>
      <c r="H433" s="2">
        <v>0.47295999999999999</v>
      </c>
      <c r="I433" s="2" t="s">
        <v>1177</v>
      </c>
      <c r="J433" s="2" t="s">
        <v>1178</v>
      </c>
      <c r="K433" s="2" t="s">
        <v>1179</v>
      </c>
    </row>
    <row r="434" spans="1:11" s="2" customFormat="1">
      <c r="A434" s="2" t="s">
        <v>59</v>
      </c>
      <c r="B434" s="2" t="s">
        <v>23</v>
      </c>
      <c r="C434" s="2">
        <v>21</v>
      </c>
      <c r="D434" s="2">
        <v>45841.48</v>
      </c>
      <c r="E434" s="14">
        <v>1.32747705143288</v>
      </c>
      <c r="F434" s="2">
        <f t="shared" si="6"/>
        <v>0.40868692086359021</v>
      </c>
      <c r="G434" s="2">
        <v>0.71478540304425719</v>
      </c>
      <c r="H434" s="2">
        <v>0.47474</v>
      </c>
      <c r="I434" s="2" t="s">
        <v>1180</v>
      </c>
      <c r="J434" s="2" t="s">
        <v>50</v>
      </c>
      <c r="K434" s="2" t="s">
        <v>1181</v>
      </c>
    </row>
    <row r="435" spans="1:11" s="2" customFormat="1">
      <c r="A435" s="2" t="s">
        <v>59</v>
      </c>
      <c r="B435" s="2" t="s">
        <v>8</v>
      </c>
      <c r="C435" s="2">
        <v>8</v>
      </c>
      <c r="D435" s="2">
        <v>45953.1</v>
      </c>
      <c r="E435" s="14">
        <v>1.32650671880604</v>
      </c>
      <c r="F435" s="2">
        <f t="shared" si="6"/>
        <v>0.4076319828893426</v>
      </c>
      <c r="G435" s="2">
        <v>0.71209795755670757</v>
      </c>
      <c r="H435" s="2">
        <v>0.47639999999999999</v>
      </c>
      <c r="I435" s="2" t="s">
        <v>1182</v>
      </c>
      <c r="J435" s="2" t="s">
        <v>1183</v>
      </c>
      <c r="K435" s="2" t="s">
        <v>1184</v>
      </c>
    </row>
    <row r="436" spans="1:11" s="2" customFormat="1">
      <c r="A436" s="2" t="s">
        <v>59</v>
      </c>
      <c r="B436" s="2" t="s">
        <v>45</v>
      </c>
      <c r="C436" s="2">
        <v>20</v>
      </c>
      <c r="D436" s="2">
        <v>63580.54</v>
      </c>
      <c r="E436" s="14">
        <v>1.32617090105365</v>
      </c>
      <c r="F436" s="2">
        <f t="shared" si="6"/>
        <v>0.40726670472287668</v>
      </c>
      <c r="G436" s="2">
        <v>0.71116787247213331</v>
      </c>
      <c r="H436" s="2">
        <v>0.47698000000000002</v>
      </c>
      <c r="I436" s="2" t="s">
        <v>1185</v>
      </c>
      <c r="J436" s="2" t="s">
        <v>1186</v>
      </c>
      <c r="K436" s="2" t="s">
        <v>1187</v>
      </c>
    </row>
    <row r="437" spans="1:11" s="2" customFormat="1">
      <c r="A437" s="2" t="s">
        <v>248</v>
      </c>
      <c r="B437" s="2" t="s">
        <v>65</v>
      </c>
      <c r="C437" s="2">
        <v>6</v>
      </c>
      <c r="D437" s="2">
        <v>67338.960000000006</v>
      </c>
      <c r="E437" s="14">
        <v>1.3246650691294899</v>
      </c>
      <c r="F437" s="2">
        <f t="shared" si="6"/>
        <v>0.40562763198694601</v>
      </c>
      <c r="G437" s="2">
        <v>0.7069973013734665</v>
      </c>
      <c r="H437" s="2">
        <v>0.47955999999999999</v>
      </c>
      <c r="I437" s="2" t="s">
        <v>1188</v>
      </c>
      <c r="J437" s="2" t="s">
        <v>50</v>
      </c>
      <c r="K437" s="2" t="s">
        <v>1189</v>
      </c>
    </row>
    <row r="438" spans="1:11" s="2" customFormat="1">
      <c r="A438" s="2" t="s">
        <v>248</v>
      </c>
      <c r="B438" s="2" t="s">
        <v>13</v>
      </c>
      <c r="C438" s="2">
        <v>14</v>
      </c>
      <c r="D438" s="2">
        <v>62975.72</v>
      </c>
      <c r="E438" s="14">
        <v>1.32301495376525</v>
      </c>
      <c r="F438" s="2">
        <f t="shared" si="6"/>
        <v>0.40382936819334458</v>
      </c>
      <c r="G438" s="2">
        <v>0.70242712103849758</v>
      </c>
      <c r="H438" s="2">
        <v>0.48242000000000002</v>
      </c>
      <c r="I438" s="2" t="s">
        <v>1190</v>
      </c>
      <c r="J438" s="2" t="s">
        <v>50</v>
      </c>
      <c r="K438" s="2" t="s">
        <v>64</v>
      </c>
    </row>
    <row r="439" spans="1:11" s="2" customFormat="1">
      <c r="A439" s="2" t="s">
        <v>7</v>
      </c>
      <c r="B439" s="2" t="s">
        <v>121</v>
      </c>
      <c r="C439" s="2">
        <v>17</v>
      </c>
      <c r="D439" s="2">
        <v>18605.07</v>
      </c>
      <c r="E439" s="14">
        <v>1.3200650184267599</v>
      </c>
      <c r="F439" s="2">
        <f t="shared" si="6"/>
        <v>0.4006089897744568</v>
      </c>
      <c r="G439" s="2">
        <v>0.69425694290091766</v>
      </c>
      <c r="H439" s="2">
        <v>0.48752000000000001</v>
      </c>
      <c r="I439" s="2" t="s">
        <v>1191</v>
      </c>
      <c r="J439" s="2" t="s">
        <v>50</v>
      </c>
      <c r="K439" s="2" t="s">
        <v>1192</v>
      </c>
    </row>
    <row r="440" spans="1:11" s="2" customFormat="1">
      <c r="A440" s="2" t="s">
        <v>234</v>
      </c>
      <c r="B440" s="2" t="s">
        <v>8</v>
      </c>
      <c r="C440" s="2">
        <v>23</v>
      </c>
      <c r="D440" s="2">
        <v>23456.74</v>
      </c>
      <c r="E440" s="14">
        <v>1.3196135562130999</v>
      </c>
      <c r="F440" s="2">
        <f t="shared" si="6"/>
        <v>0.4001155037042935</v>
      </c>
      <c r="G440" s="2">
        <v>0.69300656745713718</v>
      </c>
      <c r="H440" s="2">
        <v>0.48830000000000001</v>
      </c>
      <c r="I440" s="2" t="s">
        <v>1193</v>
      </c>
      <c r="J440" s="2" t="s">
        <v>1194</v>
      </c>
      <c r="K440" s="2" t="s">
        <v>1195</v>
      </c>
    </row>
    <row r="441" spans="1:11" s="2" customFormat="1">
      <c r="A441" s="2" t="s">
        <v>120</v>
      </c>
      <c r="B441" s="2" t="s">
        <v>65</v>
      </c>
      <c r="C441" s="2">
        <v>11</v>
      </c>
      <c r="D441" s="2">
        <v>80816.66</v>
      </c>
      <c r="E441" s="14">
        <v>1.3192458916185199</v>
      </c>
      <c r="F441" s="2">
        <f t="shared" si="6"/>
        <v>0.39971349071252227</v>
      </c>
      <c r="G441" s="2">
        <v>0.69198827895657034</v>
      </c>
      <c r="H441" s="2">
        <v>0.48893999999999999</v>
      </c>
      <c r="I441" s="2" t="s">
        <v>1196</v>
      </c>
      <c r="J441" s="2" t="s">
        <v>1197</v>
      </c>
      <c r="K441" s="2" t="s">
        <v>1198</v>
      </c>
    </row>
    <row r="442" spans="1:11" s="2" customFormat="1">
      <c r="A442" s="2" t="s">
        <v>7</v>
      </c>
      <c r="B442" s="2" t="s">
        <v>18</v>
      </c>
      <c r="C442" s="2">
        <v>2</v>
      </c>
      <c r="D442" s="2">
        <v>11287.67</v>
      </c>
      <c r="E442" s="14">
        <v>1.3191860088876901</v>
      </c>
      <c r="F442" s="2">
        <f t="shared" si="6"/>
        <v>0.39964800293639186</v>
      </c>
      <c r="G442" s="2">
        <v>0.69182242698962704</v>
      </c>
      <c r="H442" s="2">
        <v>0.48903999999999997</v>
      </c>
      <c r="I442" s="2" t="s">
        <v>1199</v>
      </c>
      <c r="J442" s="2" t="s">
        <v>1200</v>
      </c>
      <c r="K442" s="2" t="s">
        <v>1201</v>
      </c>
    </row>
    <row r="443" spans="1:11" s="2" customFormat="1">
      <c r="A443" s="2" t="s">
        <v>22</v>
      </c>
      <c r="B443" s="2" t="s">
        <v>27</v>
      </c>
      <c r="C443" s="2">
        <v>18</v>
      </c>
      <c r="D443" s="2">
        <v>25267.53</v>
      </c>
      <c r="E443" s="14">
        <v>1.3183287854747201</v>
      </c>
      <c r="F443" s="2">
        <f t="shared" si="6"/>
        <v>0.39871021709874277</v>
      </c>
      <c r="G443" s="2">
        <v>0.68944825020809319</v>
      </c>
      <c r="H443" s="2">
        <v>0.49053999999999998</v>
      </c>
      <c r="I443" s="2" t="s">
        <v>1202</v>
      </c>
      <c r="J443" s="2" t="s">
        <v>1203</v>
      </c>
      <c r="K443" s="2" t="s">
        <v>1204</v>
      </c>
    </row>
    <row r="444" spans="1:11" s="2" customFormat="1">
      <c r="A444" s="2" t="s">
        <v>7</v>
      </c>
      <c r="B444" s="2" t="s">
        <v>31</v>
      </c>
      <c r="C444" s="2">
        <v>12</v>
      </c>
      <c r="D444" s="2">
        <v>14716.21</v>
      </c>
      <c r="E444" s="14">
        <v>1.3181412467256299</v>
      </c>
      <c r="F444" s="2">
        <f t="shared" si="6"/>
        <v>0.39850497203967616</v>
      </c>
      <c r="G444" s="2">
        <v>0.68892884052213388</v>
      </c>
      <c r="H444" s="2">
        <v>0.49086000000000002</v>
      </c>
      <c r="I444" s="2" t="s">
        <v>1205</v>
      </c>
      <c r="J444" s="2" t="s">
        <v>1206</v>
      </c>
      <c r="K444" s="2" t="s">
        <v>1207</v>
      </c>
    </row>
    <row r="445" spans="1:11" s="2" customFormat="1">
      <c r="A445" s="2" t="s">
        <v>22</v>
      </c>
      <c r="B445" s="2" t="s">
        <v>31</v>
      </c>
      <c r="C445" s="2">
        <v>16</v>
      </c>
      <c r="D445" s="2">
        <v>21708.92</v>
      </c>
      <c r="E445" s="14">
        <v>1.3178584008774401</v>
      </c>
      <c r="F445" s="2">
        <f t="shared" si="6"/>
        <v>0.39819536630474617</v>
      </c>
      <c r="G445" s="2">
        <v>0.68814546709186453</v>
      </c>
      <c r="H445" s="2">
        <v>0.49136000000000002</v>
      </c>
      <c r="I445" s="2" t="s">
        <v>1208</v>
      </c>
      <c r="J445" s="2" t="s">
        <v>1209</v>
      </c>
      <c r="K445" s="2" t="s">
        <v>1210</v>
      </c>
    </row>
    <row r="446" spans="1:11" s="2" customFormat="1">
      <c r="A446" s="2" t="s">
        <v>248</v>
      </c>
      <c r="B446" s="2" t="s">
        <v>27</v>
      </c>
      <c r="C446" s="2">
        <v>23</v>
      </c>
      <c r="D446" s="2">
        <v>104544.18</v>
      </c>
      <c r="E446" s="14">
        <v>1.31767477424047</v>
      </c>
      <c r="F446" s="2">
        <f t="shared" si="6"/>
        <v>0.39799433127968048</v>
      </c>
      <c r="G446" s="2">
        <v>0.68763689244099824</v>
      </c>
      <c r="H446" s="2">
        <v>0.49168000000000001</v>
      </c>
      <c r="I446" s="2" t="s">
        <v>1211</v>
      </c>
      <c r="J446" s="2" t="s">
        <v>50</v>
      </c>
      <c r="K446" s="2" t="s">
        <v>1212</v>
      </c>
    </row>
    <row r="447" spans="1:11" s="2" customFormat="1">
      <c r="A447" s="2" t="s">
        <v>248</v>
      </c>
      <c r="B447" s="2" t="s">
        <v>31</v>
      </c>
      <c r="C447" s="2">
        <v>6</v>
      </c>
      <c r="D447" s="2">
        <v>66980.11</v>
      </c>
      <c r="E447" s="14">
        <v>1.31760591555692</v>
      </c>
      <c r="F447" s="2">
        <f t="shared" si="6"/>
        <v>0.39791893735167361</v>
      </c>
      <c r="G447" s="2">
        <v>0.68744618056213691</v>
      </c>
      <c r="H447" s="2">
        <v>0.49180000000000001</v>
      </c>
      <c r="I447" s="2" t="s">
        <v>1213</v>
      </c>
      <c r="J447" s="2" t="s">
        <v>1214</v>
      </c>
      <c r="K447" s="2" t="s">
        <v>1215</v>
      </c>
    </row>
    <row r="448" spans="1:11" s="2" customFormat="1">
      <c r="A448" s="2" t="s">
        <v>69</v>
      </c>
      <c r="B448" s="2" t="s">
        <v>91</v>
      </c>
      <c r="C448" s="2">
        <v>2</v>
      </c>
      <c r="D448" s="2">
        <v>12343.17</v>
      </c>
      <c r="E448" s="14">
        <v>1.3172611845954501</v>
      </c>
      <c r="F448" s="2">
        <f t="shared" si="6"/>
        <v>0.39754142939207859</v>
      </c>
      <c r="G448" s="2">
        <v>0.68649140934122266</v>
      </c>
      <c r="H448" s="2">
        <v>0.4924</v>
      </c>
      <c r="I448" s="2" t="s">
        <v>7244</v>
      </c>
      <c r="J448" s="2" t="s">
        <v>7245</v>
      </c>
      <c r="K448" s="2" t="s">
        <v>7674</v>
      </c>
    </row>
    <row r="449" spans="1:11" s="2" customFormat="1">
      <c r="A449" s="2" t="s">
        <v>248</v>
      </c>
      <c r="B449" s="2" t="s">
        <v>55</v>
      </c>
      <c r="C449" s="2">
        <v>8</v>
      </c>
      <c r="D449" s="2">
        <v>51367.58</v>
      </c>
      <c r="E449" s="14">
        <v>1.3166053255299699</v>
      </c>
      <c r="F449" s="2">
        <f t="shared" si="6"/>
        <v>0.39682293843043753</v>
      </c>
      <c r="G449" s="2">
        <v>0.68467493379743583</v>
      </c>
      <c r="H449" s="2">
        <v>0.49353999999999998</v>
      </c>
      <c r="I449" s="2" t="s">
        <v>1219</v>
      </c>
      <c r="J449" s="2" t="s">
        <v>1220</v>
      </c>
      <c r="K449" s="2" t="s">
        <v>1221</v>
      </c>
    </row>
    <row r="450" spans="1:11" s="2" customFormat="1">
      <c r="A450" s="2" t="s">
        <v>234</v>
      </c>
      <c r="B450" s="2" t="s">
        <v>23</v>
      </c>
      <c r="C450" s="2">
        <v>21</v>
      </c>
      <c r="D450" s="2">
        <v>22897.19</v>
      </c>
      <c r="E450" s="14">
        <v>1.31643941095432</v>
      </c>
      <c r="F450" s="2">
        <f t="shared" si="6"/>
        <v>0.39664112295840903</v>
      </c>
      <c r="G450" s="2">
        <v>0.68421541469510394</v>
      </c>
      <c r="H450" s="2">
        <v>0.49384</v>
      </c>
      <c r="I450" s="2" t="s">
        <v>1222</v>
      </c>
      <c r="J450" s="2" t="s">
        <v>50</v>
      </c>
      <c r="K450" s="2" t="s">
        <v>1223</v>
      </c>
    </row>
    <row r="451" spans="1:11" s="2" customFormat="1">
      <c r="A451" s="2" t="s">
        <v>59</v>
      </c>
      <c r="B451" s="2" t="s">
        <v>91</v>
      </c>
      <c r="C451" s="2">
        <v>6</v>
      </c>
      <c r="D451" s="2">
        <v>55184.11</v>
      </c>
      <c r="E451" s="14">
        <v>1.3160259948002999</v>
      </c>
      <c r="F451" s="2">
        <f t="shared" si="6"/>
        <v>0.39618798618492834</v>
      </c>
      <c r="G451" s="2">
        <v>0.68307041209819053</v>
      </c>
      <c r="H451" s="2">
        <v>0.49456</v>
      </c>
      <c r="I451" s="2" t="s">
        <v>1224</v>
      </c>
      <c r="J451" s="2" t="s">
        <v>1225</v>
      </c>
      <c r="K451" s="2" t="s">
        <v>1226</v>
      </c>
    </row>
    <row r="452" spans="1:11" s="2" customFormat="1">
      <c r="A452" s="2" t="s">
        <v>234</v>
      </c>
      <c r="B452" s="2" t="s">
        <v>18</v>
      </c>
      <c r="C452" s="2">
        <v>5</v>
      </c>
      <c r="D452" s="2">
        <v>16165.21</v>
      </c>
      <c r="E452" s="14">
        <v>1.3145443738151801</v>
      </c>
      <c r="F452" s="2">
        <f t="shared" si="6"/>
        <v>0.39456284245241996</v>
      </c>
      <c r="G452" s="2">
        <v>0.67896689592179815</v>
      </c>
      <c r="H452" s="2">
        <v>0.49715999999999999</v>
      </c>
      <c r="I452" s="2" t="s">
        <v>1227</v>
      </c>
      <c r="J452" s="2" t="s">
        <v>1228</v>
      </c>
      <c r="K452" s="2" t="s">
        <v>1229</v>
      </c>
    </row>
    <row r="453" spans="1:11" s="2" customFormat="1">
      <c r="A453" s="2" t="s">
        <v>12</v>
      </c>
      <c r="B453" s="2" t="s">
        <v>18</v>
      </c>
      <c r="C453" s="2">
        <v>3</v>
      </c>
      <c r="D453" s="2">
        <v>23643.33</v>
      </c>
      <c r="E453" s="14">
        <v>1.31452723298465</v>
      </c>
      <c r="F453" s="2">
        <f t="shared" si="6"/>
        <v>0.39454403049527226</v>
      </c>
      <c r="G453" s="2">
        <v>0.67891942246126857</v>
      </c>
      <c r="H453" s="2">
        <v>0.49718000000000001</v>
      </c>
      <c r="I453" s="2" t="s">
        <v>1230</v>
      </c>
      <c r="J453" s="2" t="s">
        <v>1231</v>
      </c>
      <c r="K453" s="2" t="s">
        <v>1232</v>
      </c>
    </row>
    <row r="454" spans="1:11" s="2" customFormat="1">
      <c r="A454" s="2" t="s">
        <v>59</v>
      </c>
      <c r="B454" s="2" t="s">
        <v>55</v>
      </c>
      <c r="C454" s="2">
        <v>4</v>
      </c>
      <c r="D454" s="2">
        <v>43773.27</v>
      </c>
      <c r="E454" s="14">
        <v>1.31371055878332</v>
      </c>
      <c r="F454" s="2">
        <f t="shared" si="6"/>
        <v>0.39364745115082228</v>
      </c>
      <c r="G454" s="2">
        <v>0.67665755128796767</v>
      </c>
      <c r="H454" s="2">
        <v>0.49862000000000001</v>
      </c>
      <c r="I454" s="2" t="s">
        <v>1233</v>
      </c>
      <c r="J454" s="2" t="s">
        <v>1234</v>
      </c>
      <c r="K454" s="2" t="s">
        <v>1235</v>
      </c>
    </row>
    <row r="455" spans="1:11" s="2" customFormat="1">
      <c r="A455" s="2" t="s">
        <v>7</v>
      </c>
      <c r="B455" s="2" t="s">
        <v>18</v>
      </c>
      <c r="C455" s="2">
        <v>17</v>
      </c>
      <c r="D455" s="2">
        <v>18301.53</v>
      </c>
      <c r="E455" s="14">
        <v>1.31299120957035</v>
      </c>
      <c r="F455" s="2">
        <f t="shared" si="6"/>
        <v>0.39285725747092493</v>
      </c>
      <c r="G455" s="2">
        <v>0.67466523263053535</v>
      </c>
      <c r="H455" s="2">
        <v>0.49987999999999999</v>
      </c>
      <c r="I455" s="2" t="s">
        <v>1236</v>
      </c>
      <c r="J455" s="2" t="s">
        <v>1237</v>
      </c>
      <c r="K455" s="2" t="s">
        <v>1238</v>
      </c>
    </row>
    <row r="456" spans="1:11" s="2" customFormat="1">
      <c r="A456" s="2" t="s">
        <v>12</v>
      </c>
      <c r="B456" s="2" t="s">
        <v>55</v>
      </c>
      <c r="C456" s="2">
        <v>19</v>
      </c>
      <c r="D456" s="2">
        <v>42165.25</v>
      </c>
      <c r="E456" s="14">
        <v>1.3128805580099601</v>
      </c>
      <c r="F456" s="2">
        <f t="shared" si="6"/>
        <v>0.39273567007316507</v>
      </c>
      <c r="G456" s="2">
        <v>0.67435877067260996</v>
      </c>
      <c r="H456" s="2">
        <v>0.50007999999999997</v>
      </c>
      <c r="I456" s="2" t="s">
        <v>1239</v>
      </c>
      <c r="J456" s="2" t="s">
        <v>1240</v>
      </c>
      <c r="K456" s="2" t="s">
        <v>1241</v>
      </c>
    </row>
    <row r="457" spans="1:11" s="2" customFormat="1">
      <c r="A457" s="2" t="s">
        <v>69</v>
      </c>
      <c r="B457" s="2" t="s">
        <v>121</v>
      </c>
      <c r="C457" s="2">
        <v>17</v>
      </c>
      <c r="D457" s="2">
        <v>19683.689999999999</v>
      </c>
      <c r="E457" s="14">
        <v>1.3126787017630801</v>
      </c>
      <c r="F457" s="2">
        <f t="shared" si="6"/>
        <v>0.39251383771052767</v>
      </c>
      <c r="G457" s="2">
        <v>0.67379970706410497</v>
      </c>
      <c r="H457" s="2">
        <v>0.50044</v>
      </c>
      <c r="I457" s="2" t="s">
        <v>1028</v>
      </c>
      <c r="J457" s="2" t="s">
        <v>50</v>
      </c>
      <c r="K457" s="2" t="s">
        <v>64</v>
      </c>
    </row>
    <row r="458" spans="1:11" s="2" customFormat="1">
      <c r="A458" s="2" t="s">
        <v>22</v>
      </c>
      <c r="B458" s="2" t="s">
        <v>116</v>
      </c>
      <c r="C458" s="2">
        <v>2</v>
      </c>
      <c r="D458" s="2">
        <v>29712.27</v>
      </c>
      <c r="E458" s="14">
        <v>1.3126595875808</v>
      </c>
      <c r="F458" s="2">
        <f t="shared" si="6"/>
        <v>0.39249283018087067</v>
      </c>
      <c r="G458" s="2">
        <v>0.67374676818366763</v>
      </c>
      <c r="H458" s="2">
        <v>0.50048000000000004</v>
      </c>
      <c r="I458" s="2" t="s">
        <v>1245</v>
      </c>
      <c r="J458" s="2" t="s">
        <v>1246</v>
      </c>
      <c r="K458" s="2" t="s">
        <v>1247</v>
      </c>
    </row>
    <row r="459" spans="1:11" s="2" customFormat="1">
      <c r="A459" s="2" t="s">
        <v>7</v>
      </c>
      <c r="B459" s="2" t="s">
        <v>23</v>
      </c>
      <c r="C459" s="2">
        <v>8</v>
      </c>
      <c r="D459" s="2">
        <v>10612.64</v>
      </c>
      <c r="E459" s="14">
        <v>1.31047384906654</v>
      </c>
      <c r="F459" s="2">
        <f t="shared" si="6"/>
        <v>0.39008856450307183</v>
      </c>
      <c r="G459" s="2">
        <v>0.66769311921358054</v>
      </c>
      <c r="H459" s="2">
        <v>0.50431999999999999</v>
      </c>
      <c r="I459" s="2" t="s">
        <v>1248</v>
      </c>
      <c r="J459" s="2" t="s">
        <v>1249</v>
      </c>
      <c r="K459" s="2" t="s">
        <v>1250</v>
      </c>
    </row>
    <row r="460" spans="1:11" s="2" customFormat="1">
      <c r="A460" s="2" t="s">
        <v>248</v>
      </c>
      <c r="B460" s="2" t="s">
        <v>91</v>
      </c>
      <c r="C460" s="2">
        <v>15</v>
      </c>
      <c r="D460" s="2">
        <v>59816.14</v>
      </c>
      <c r="E460" s="14">
        <v>1.3088149488846601</v>
      </c>
      <c r="F460" s="2">
        <f t="shared" si="6"/>
        <v>0.38826113150859032</v>
      </c>
      <c r="G460" s="2">
        <v>0.66309860833682366</v>
      </c>
      <c r="H460" s="2">
        <v>0.50726000000000004</v>
      </c>
      <c r="I460" s="2" t="s">
        <v>1251</v>
      </c>
      <c r="J460" s="2" t="s">
        <v>1252</v>
      </c>
      <c r="K460" s="2" t="s">
        <v>1253</v>
      </c>
    </row>
    <row r="461" spans="1:11" s="2" customFormat="1">
      <c r="A461" s="2" t="s">
        <v>248</v>
      </c>
      <c r="B461" s="2" t="s">
        <v>121</v>
      </c>
      <c r="C461" s="2">
        <v>8</v>
      </c>
      <c r="D461" s="2">
        <v>51020.1</v>
      </c>
      <c r="E461" s="14">
        <v>1.3076990461507301</v>
      </c>
      <c r="F461" s="2">
        <f t="shared" ref="F461:F524" si="7">LOG(E461,2)</f>
        <v>0.3870305572093371</v>
      </c>
      <c r="G461" s="2">
        <v>0.6600079900437843</v>
      </c>
      <c r="H461" s="2">
        <v>0.50924000000000003</v>
      </c>
      <c r="I461" s="2" t="s">
        <v>1254</v>
      </c>
      <c r="J461" s="2" t="s">
        <v>1255</v>
      </c>
      <c r="K461" s="2" t="s">
        <v>1256</v>
      </c>
    </row>
    <row r="462" spans="1:11" s="2" customFormat="1">
      <c r="A462" s="2" t="s">
        <v>248</v>
      </c>
      <c r="B462" s="2" t="s">
        <v>8</v>
      </c>
      <c r="C462" s="2">
        <v>20</v>
      </c>
      <c r="D462" s="2">
        <v>94203.15</v>
      </c>
      <c r="E462" s="14">
        <v>1.3062999638431201</v>
      </c>
      <c r="F462" s="2">
        <f t="shared" si="7"/>
        <v>0.38548621898119872</v>
      </c>
      <c r="G462" s="2">
        <v>0.65613307403014687</v>
      </c>
      <c r="H462" s="2">
        <v>0.51173999999999997</v>
      </c>
      <c r="I462" s="2" t="s">
        <v>1257</v>
      </c>
      <c r="J462" s="2" t="s">
        <v>50</v>
      </c>
      <c r="K462" s="2" t="s">
        <v>64</v>
      </c>
    </row>
    <row r="463" spans="1:11" s="2" customFormat="1">
      <c r="A463" s="2" t="s">
        <v>69</v>
      </c>
      <c r="B463" s="2" t="s">
        <v>23</v>
      </c>
      <c r="C463" s="2">
        <v>23</v>
      </c>
      <c r="D463" s="2">
        <v>33072.43</v>
      </c>
      <c r="E463" s="14">
        <v>1.30578659037148</v>
      </c>
      <c r="F463" s="2">
        <f t="shared" si="7"/>
        <v>0.3849191310567957</v>
      </c>
      <c r="G463" s="2">
        <v>0.65471122838503049</v>
      </c>
      <c r="H463" s="2">
        <v>0.51266</v>
      </c>
      <c r="I463" s="2" t="s">
        <v>6907</v>
      </c>
      <c r="J463" s="2" t="s">
        <v>6908</v>
      </c>
      <c r="K463" s="2" t="s">
        <v>6909</v>
      </c>
    </row>
    <row r="464" spans="1:11" s="2" customFormat="1">
      <c r="A464" s="2" t="s">
        <v>69</v>
      </c>
      <c r="B464" s="2" t="s">
        <v>8</v>
      </c>
      <c r="C464" s="2">
        <v>2</v>
      </c>
      <c r="D464" s="2">
        <v>13092.44</v>
      </c>
      <c r="E464" s="14">
        <v>1.3057261416453201</v>
      </c>
      <c r="F464" s="2">
        <f t="shared" si="7"/>
        <v>0.38485234288731412</v>
      </c>
      <c r="G464" s="2">
        <v>0.65454380883027874</v>
      </c>
      <c r="H464" s="2">
        <v>0.51275999999999999</v>
      </c>
      <c r="I464" s="2" t="s">
        <v>7113</v>
      </c>
      <c r="J464" s="2" t="s">
        <v>7114</v>
      </c>
      <c r="K464" s="2" t="s">
        <v>7624</v>
      </c>
    </row>
    <row r="465" spans="1:11" s="2" customFormat="1">
      <c r="A465" s="2" t="s">
        <v>120</v>
      </c>
      <c r="B465" s="2" t="s">
        <v>65</v>
      </c>
      <c r="C465" s="2">
        <v>9</v>
      </c>
      <c r="D465" s="2">
        <v>79994.58</v>
      </c>
      <c r="E465" s="14">
        <v>1.3055755476289399</v>
      </c>
      <c r="F465" s="2">
        <f t="shared" si="7"/>
        <v>0.38468594216712737</v>
      </c>
      <c r="G465" s="2">
        <v>0.6541267217422243</v>
      </c>
      <c r="H465" s="2">
        <v>0.51304000000000005</v>
      </c>
      <c r="I465" s="2" t="s">
        <v>1262</v>
      </c>
      <c r="J465" s="2" t="s">
        <v>50</v>
      </c>
      <c r="K465" s="2" t="s">
        <v>1263</v>
      </c>
    </row>
    <row r="466" spans="1:11" s="2" customFormat="1">
      <c r="A466" s="2" t="s">
        <v>69</v>
      </c>
      <c r="B466" s="2" t="s">
        <v>27</v>
      </c>
      <c r="C466" s="2">
        <v>6</v>
      </c>
      <c r="D466" s="2">
        <v>14810.97</v>
      </c>
      <c r="E466" s="14">
        <v>1.30249417437173</v>
      </c>
      <c r="F466" s="2">
        <f t="shared" si="7"/>
        <v>0.38127691981755651</v>
      </c>
      <c r="G466" s="2">
        <v>0.64559251148639341</v>
      </c>
      <c r="H466" s="2">
        <v>0.51854</v>
      </c>
      <c r="I466" s="2" t="s">
        <v>7573</v>
      </c>
      <c r="J466" s="2" t="s">
        <v>50</v>
      </c>
      <c r="K466" s="2" t="s">
        <v>238</v>
      </c>
    </row>
    <row r="467" spans="1:11" s="2" customFormat="1">
      <c r="A467" s="2" t="s">
        <v>59</v>
      </c>
      <c r="B467" s="2" t="s">
        <v>45</v>
      </c>
      <c r="C467" s="2">
        <v>18</v>
      </c>
      <c r="D467" s="2">
        <v>58458.74</v>
      </c>
      <c r="E467" s="14">
        <v>1.3022603896873299</v>
      </c>
      <c r="F467" s="2">
        <f t="shared" si="7"/>
        <v>0.38101794723689253</v>
      </c>
      <c r="G467" s="2">
        <v>0.64494501847444019</v>
      </c>
      <c r="H467" s="2">
        <v>0.51895999999999998</v>
      </c>
      <c r="I467" s="2" t="s">
        <v>1264</v>
      </c>
      <c r="J467" s="2" t="s">
        <v>1265</v>
      </c>
      <c r="K467" s="2" t="s">
        <v>1266</v>
      </c>
    </row>
    <row r="468" spans="1:11" s="2" customFormat="1">
      <c r="A468" s="2" t="s">
        <v>120</v>
      </c>
      <c r="B468" s="2" t="s">
        <v>121</v>
      </c>
      <c r="C468" s="2">
        <v>7</v>
      </c>
      <c r="D468" s="2">
        <v>58595.33</v>
      </c>
      <c r="E468" s="14">
        <v>1.3019056204860999</v>
      </c>
      <c r="F468" s="2">
        <f t="shared" si="7"/>
        <v>0.38062486648210075</v>
      </c>
      <c r="G468" s="2">
        <v>0.6439624452180176</v>
      </c>
      <c r="H468" s="2">
        <v>0.51959999999999995</v>
      </c>
      <c r="I468" s="2" t="s">
        <v>1267</v>
      </c>
      <c r="J468" s="2" t="s">
        <v>50</v>
      </c>
      <c r="K468" s="2" t="s">
        <v>1268</v>
      </c>
    </row>
    <row r="469" spans="1:11" s="2" customFormat="1">
      <c r="A469" s="2" t="s">
        <v>248</v>
      </c>
      <c r="B469" s="2" t="s">
        <v>18</v>
      </c>
      <c r="C469" s="2">
        <v>8</v>
      </c>
      <c r="D469" s="2">
        <v>50792.47</v>
      </c>
      <c r="E469" s="14">
        <v>1.30186464884702</v>
      </c>
      <c r="F469" s="2">
        <f t="shared" si="7"/>
        <v>0.38057946341315974</v>
      </c>
      <c r="G469" s="2">
        <v>0.64384896964941662</v>
      </c>
      <c r="H469" s="2">
        <v>0.51968000000000003</v>
      </c>
      <c r="I469" s="2" t="s">
        <v>1269</v>
      </c>
      <c r="J469" s="2" t="s">
        <v>1270</v>
      </c>
      <c r="K469" s="2" t="s">
        <v>1271</v>
      </c>
    </row>
    <row r="470" spans="1:11" s="2" customFormat="1">
      <c r="A470" s="2" t="s">
        <v>12</v>
      </c>
      <c r="B470" s="2" t="s">
        <v>27</v>
      </c>
      <c r="C470" s="2">
        <v>23</v>
      </c>
      <c r="D470" s="2">
        <v>38832.019999999997</v>
      </c>
      <c r="E470" s="14">
        <v>1.3015563591506401</v>
      </c>
      <c r="F470" s="2">
        <f t="shared" si="7"/>
        <v>0.38023778374103817</v>
      </c>
      <c r="G470" s="2">
        <v>0.64299512661613367</v>
      </c>
      <c r="H470" s="2">
        <v>0.52022000000000002</v>
      </c>
      <c r="I470" s="2" t="s">
        <v>1272</v>
      </c>
      <c r="J470" s="2" t="s">
        <v>1273</v>
      </c>
      <c r="K470" s="2" t="s">
        <v>1274</v>
      </c>
    </row>
    <row r="471" spans="1:11" s="2" customFormat="1">
      <c r="A471" s="2" t="s">
        <v>248</v>
      </c>
      <c r="B471" s="2" t="s">
        <v>137</v>
      </c>
      <c r="C471" s="2">
        <v>19</v>
      </c>
      <c r="D471" s="2">
        <v>51652.29</v>
      </c>
      <c r="E471" s="14">
        <v>1.3011801167836099</v>
      </c>
      <c r="F471" s="2">
        <f t="shared" si="7"/>
        <v>0.37982068196689661</v>
      </c>
      <c r="G471" s="2">
        <v>0.64195308100874948</v>
      </c>
      <c r="H471" s="2">
        <v>0.52090000000000003</v>
      </c>
      <c r="I471" s="2" t="s">
        <v>1275</v>
      </c>
      <c r="J471" s="2" t="s">
        <v>50</v>
      </c>
      <c r="K471" s="2" t="s">
        <v>1276</v>
      </c>
    </row>
    <row r="472" spans="1:11" s="2" customFormat="1">
      <c r="A472" s="2" t="s">
        <v>59</v>
      </c>
      <c r="B472" s="2" t="s">
        <v>8</v>
      </c>
      <c r="C472" s="2">
        <v>3</v>
      </c>
      <c r="D472" s="2">
        <v>43350.559999999998</v>
      </c>
      <c r="E472" s="14">
        <v>1.3010243100679899</v>
      </c>
      <c r="F472" s="2">
        <f t="shared" si="7"/>
        <v>0.37964791953984722</v>
      </c>
      <c r="G472" s="2">
        <v>0.64152155676310341</v>
      </c>
      <c r="H472" s="2">
        <v>0.52117999999999998</v>
      </c>
      <c r="I472" s="2" t="s">
        <v>1277</v>
      </c>
      <c r="J472" s="2" t="s">
        <v>1278</v>
      </c>
      <c r="K472" s="2" t="s">
        <v>1279</v>
      </c>
    </row>
    <row r="473" spans="1:11" s="2" customFormat="1">
      <c r="A473" s="2" t="s">
        <v>59</v>
      </c>
      <c r="B473" s="2" t="s">
        <v>91</v>
      </c>
      <c r="C473" s="2">
        <v>9</v>
      </c>
      <c r="D473" s="2">
        <v>59692.15</v>
      </c>
      <c r="E473" s="14">
        <v>1.3003850265319199</v>
      </c>
      <c r="F473" s="2">
        <f t="shared" si="7"/>
        <v>0.37893884911959447</v>
      </c>
      <c r="G473" s="2">
        <v>0.63975098901473126</v>
      </c>
      <c r="H473" s="2">
        <v>0.52234000000000003</v>
      </c>
      <c r="I473" s="2" t="s">
        <v>1280</v>
      </c>
      <c r="J473" s="2" t="s">
        <v>1281</v>
      </c>
      <c r="K473" s="2" t="s">
        <v>1282</v>
      </c>
    </row>
    <row r="474" spans="1:11" s="2" customFormat="1">
      <c r="A474" s="2" t="s">
        <v>69</v>
      </c>
      <c r="B474" s="2" t="s">
        <v>55</v>
      </c>
      <c r="C474" s="2">
        <v>20</v>
      </c>
      <c r="D474" s="2">
        <v>21849.78</v>
      </c>
      <c r="E474" s="14">
        <v>1.2997610033699201</v>
      </c>
      <c r="F474" s="2">
        <f t="shared" si="7"/>
        <v>0.37824636867568984</v>
      </c>
      <c r="G474" s="2">
        <v>0.63802268659094852</v>
      </c>
      <c r="H474" s="2">
        <v>0.52346000000000004</v>
      </c>
      <c r="I474" s="2" t="s">
        <v>4898</v>
      </c>
      <c r="J474" s="2" t="s">
        <v>50</v>
      </c>
      <c r="K474" s="2" t="s">
        <v>4899</v>
      </c>
    </row>
    <row r="475" spans="1:11" s="2" customFormat="1">
      <c r="A475" s="2" t="s">
        <v>22</v>
      </c>
      <c r="B475" s="2" t="s">
        <v>116</v>
      </c>
      <c r="C475" s="2">
        <v>9</v>
      </c>
      <c r="D475" s="2">
        <v>25414.53</v>
      </c>
      <c r="E475" s="14">
        <v>1.29957977005476</v>
      </c>
      <c r="F475" s="2">
        <f t="shared" si="7"/>
        <v>0.37804519120167629</v>
      </c>
      <c r="G475" s="2">
        <v>0.6375207405143678</v>
      </c>
      <c r="H475" s="2">
        <v>0.52378000000000002</v>
      </c>
      <c r="I475" s="2" t="s">
        <v>1286</v>
      </c>
      <c r="J475" s="2" t="s">
        <v>1287</v>
      </c>
      <c r="K475" s="2" t="s">
        <v>1288</v>
      </c>
    </row>
    <row r="476" spans="1:11" s="2" customFormat="1">
      <c r="A476" s="2" t="s">
        <v>7</v>
      </c>
      <c r="B476" s="2" t="s">
        <v>18</v>
      </c>
      <c r="C476" s="2">
        <v>20</v>
      </c>
      <c r="D476" s="2">
        <v>20063.73</v>
      </c>
      <c r="E476" s="14">
        <v>1.2994856849132299</v>
      </c>
      <c r="F476" s="2">
        <f t="shared" si="7"/>
        <v>0.37794074122185251</v>
      </c>
      <c r="G476" s="2">
        <v>0.63726016111916195</v>
      </c>
      <c r="H476" s="2">
        <v>0.52395999999999998</v>
      </c>
      <c r="I476" s="2" t="s">
        <v>1289</v>
      </c>
      <c r="J476" s="2" t="s">
        <v>1290</v>
      </c>
      <c r="K476" s="2" t="s">
        <v>1291</v>
      </c>
    </row>
    <row r="477" spans="1:11" s="2" customFormat="1">
      <c r="A477" s="2" t="s">
        <v>22</v>
      </c>
      <c r="B477" s="2" t="s">
        <v>13</v>
      </c>
      <c r="C477" s="2">
        <v>14</v>
      </c>
      <c r="D477" s="2">
        <v>18833.39</v>
      </c>
      <c r="E477" s="14">
        <v>1.29914425479533</v>
      </c>
      <c r="F477" s="2">
        <f t="shared" si="7"/>
        <v>0.37756163411374771</v>
      </c>
      <c r="G477" s="2">
        <v>0.63631453195625132</v>
      </c>
      <c r="H477" s="2">
        <v>0.52458000000000005</v>
      </c>
      <c r="I477" s="2" t="s">
        <v>1292</v>
      </c>
      <c r="J477" s="2" t="s">
        <v>50</v>
      </c>
      <c r="K477" s="2" t="s">
        <v>1293</v>
      </c>
    </row>
    <row r="478" spans="1:11" s="2" customFormat="1">
      <c r="A478" s="2" t="s">
        <v>59</v>
      </c>
      <c r="B478" s="2" t="s">
        <v>13</v>
      </c>
      <c r="C478" s="2">
        <v>6</v>
      </c>
      <c r="D478" s="2">
        <v>52374.69</v>
      </c>
      <c r="E478" s="14">
        <v>1.29909655031139</v>
      </c>
      <c r="F478" s="2">
        <f t="shared" si="7"/>
        <v>0.37750865748257417</v>
      </c>
      <c r="G478" s="2">
        <v>0.63618240901556655</v>
      </c>
      <c r="H478" s="2">
        <v>0.52466000000000002</v>
      </c>
      <c r="I478" s="2" t="s">
        <v>1294</v>
      </c>
      <c r="J478" s="2" t="s">
        <v>1295</v>
      </c>
      <c r="K478" s="2" t="s">
        <v>1296</v>
      </c>
    </row>
    <row r="479" spans="1:11" s="2" customFormat="1">
      <c r="A479" s="2" t="s">
        <v>22</v>
      </c>
      <c r="B479" s="2" t="s">
        <v>218</v>
      </c>
      <c r="C479" s="2">
        <v>2</v>
      </c>
      <c r="D479" s="2">
        <v>20992.29</v>
      </c>
      <c r="E479" s="14">
        <v>1.29900958144531</v>
      </c>
      <c r="F479" s="2">
        <f t="shared" si="7"/>
        <v>0.37741207208883776</v>
      </c>
      <c r="G479" s="2">
        <v>0.63594153894664462</v>
      </c>
      <c r="H479" s="2">
        <v>0.52481999999999995</v>
      </c>
      <c r="I479" s="2" t="s">
        <v>1297</v>
      </c>
      <c r="J479" s="2" t="s">
        <v>1298</v>
      </c>
      <c r="K479" s="2" t="s">
        <v>1299</v>
      </c>
    </row>
    <row r="480" spans="1:11" s="2" customFormat="1">
      <c r="A480" s="2" t="s">
        <v>7</v>
      </c>
      <c r="B480" s="2" t="s">
        <v>91</v>
      </c>
      <c r="C480" s="2">
        <v>7</v>
      </c>
      <c r="D480" s="2">
        <v>9800.2000000000007</v>
      </c>
      <c r="E480" s="14">
        <v>1.2979124269856399</v>
      </c>
      <c r="F480" s="2">
        <f t="shared" si="7"/>
        <v>0.37619304480415838</v>
      </c>
      <c r="G480" s="2">
        <v>0.6329028461105729</v>
      </c>
      <c r="H480" s="2">
        <v>0.52680000000000005</v>
      </c>
      <c r="I480" s="2" t="s">
        <v>1300</v>
      </c>
      <c r="J480" s="2" t="s">
        <v>50</v>
      </c>
      <c r="K480" s="2" t="s">
        <v>64</v>
      </c>
    </row>
    <row r="481" spans="1:11" s="2" customFormat="1">
      <c r="A481" s="2" t="s">
        <v>22</v>
      </c>
      <c r="B481" s="2" t="s">
        <v>121</v>
      </c>
      <c r="C481" s="2">
        <v>10</v>
      </c>
      <c r="D481" s="2">
        <v>18521.689999999999</v>
      </c>
      <c r="E481" s="14">
        <v>1.29749379908795</v>
      </c>
      <c r="F481" s="2">
        <f t="shared" si="7"/>
        <v>0.37572764374967593</v>
      </c>
      <c r="G481" s="2">
        <v>0.63174340900262682</v>
      </c>
      <c r="H481" s="2">
        <v>0.52756000000000003</v>
      </c>
      <c r="I481" s="2" t="s">
        <v>1301</v>
      </c>
      <c r="J481" s="2" t="s">
        <v>1302</v>
      </c>
      <c r="K481" s="2" t="s">
        <v>1303</v>
      </c>
    </row>
    <row r="482" spans="1:11" s="2" customFormat="1">
      <c r="A482" s="2" t="s">
        <v>7</v>
      </c>
      <c r="B482" s="2" t="s">
        <v>23</v>
      </c>
      <c r="C482" s="2">
        <v>4</v>
      </c>
      <c r="D482" s="2">
        <v>10365.32</v>
      </c>
      <c r="E482" s="14">
        <v>1.2974291453360001</v>
      </c>
      <c r="F482" s="2">
        <f t="shared" si="7"/>
        <v>0.37565575286942238</v>
      </c>
      <c r="G482" s="2">
        <v>0.63156434315538534</v>
      </c>
      <c r="H482" s="2">
        <v>0.52768000000000004</v>
      </c>
      <c r="I482" s="2" t="s">
        <v>1304</v>
      </c>
      <c r="J482" s="2" t="s">
        <v>1305</v>
      </c>
      <c r="K482" s="2" t="s">
        <v>1306</v>
      </c>
    </row>
    <row r="483" spans="1:11" s="2" customFormat="1">
      <c r="A483" s="2" t="s">
        <v>69</v>
      </c>
      <c r="B483" s="2" t="s">
        <v>13</v>
      </c>
      <c r="C483" s="2">
        <v>23</v>
      </c>
      <c r="D483" s="2">
        <v>33226.639999999999</v>
      </c>
      <c r="E483" s="14">
        <v>1.2970522370742501</v>
      </c>
      <c r="F483" s="2">
        <f t="shared" si="7"/>
        <v>0.3752365834064163</v>
      </c>
      <c r="G483" s="2">
        <v>0.63052045327758255</v>
      </c>
      <c r="H483" s="2">
        <v>0.52836000000000005</v>
      </c>
      <c r="I483" s="2" t="s">
        <v>6683</v>
      </c>
      <c r="J483" s="2" t="s">
        <v>6684</v>
      </c>
      <c r="K483" s="2" t="s">
        <v>6685</v>
      </c>
    </row>
    <row r="484" spans="1:11" s="2" customFormat="1">
      <c r="A484" s="2" t="s">
        <v>234</v>
      </c>
      <c r="B484" s="2" t="s">
        <v>18</v>
      </c>
      <c r="C484" s="2">
        <v>3</v>
      </c>
      <c r="D484" s="2">
        <v>15527.38</v>
      </c>
      <c r="E484" s="14">
        <v>1.29691303520861</v>
      </c>
      <c r="F484" s="2">
        <f t="shared" si="7"/>
        <v>0.37508174259680327</v>
      </c>
      <c r="G484" s="2">
        <v>0.63013491803397104</v>
      </c>
      <c r="H484" s="2">
        <v>0.52859999999999996</v>
      </c>
      <c r="I484" s="2" t="s">
        <v>1309</v>
      </c>
      <c r="J484" s="2" t="s">
        <v>1310</v>
      </c>
      <c r="K484" s="2" t="s">
        <v>1311</v>
      </c>
    </row>
    <row r="485" spans="1:11" s="2" customFormat="1">
      <c r="A485" s="2" t="s">
        <v>234</v>
      </c>
      <c r="B485" s="2" t="s">
        <v>65</v>
      </c>
      <c r="C485" s="2">
        <v>15</v>
      </c>
      <c r="D485" s="2">
        <v>21355.7</v>
      </c>
      <c r="E485" s="14">
        <v>1.2967764556800401</v>
      </c>
      <c r="F485" s="2">
        <f t="shared" si="7"/>
        <v>0.37492980258283543</v>
      </c>
      <c r="G485" s="2">
        <v>0.62975664564819922</v>
      </c>
      <c r="H485" s="2">
        <v>0.52886</v>
      </c>
      <c r="I485" s="2" t="s">
        <v>1312</v>
      </c>
      <c r="J485" s="2" t="s">
        <v>1313</v>
      </c>
      <c r="K485" s="2" t="s">
        <v>1314</v>
      </c>
    </row>
    <row r="486" spans="1:11" s="2" customFormat="1">
      <c r="A486" s="2" t="s">
        <v>234</v>
      </c>
      <c r="B486" s="2" t="s">
        <v>27</v>
      </c>
      <c r="C486" s="2">
        <v>16</v>
      </c>
      <c r="D486" s="2">
        <v>21665.39</v>
      </c>
      <c r="E486" s="14">
        <v>1.29673457838605</v>
      </c>
      <c r="F486" s="2">
        <f t="shared" si="7"/>
        <v>0.37488321233233945</v>
      </c>
      <c r="G486" s="2">
        <v>0.62964066176633082</v>
      </c>
      <c r="H486" s="2">
        <v>0.52891999999999995</v>
      </c>
      <c r="I486" s="2" t="s">
        <v>1315</v>
      </c>
      <c r="J486" s="2" t="s">
        <v>1316</v>
      </c>
      <c r="K486" s="2" t="s">
        <v>1317</v>
      </c>
    </row>
    <row r="487" spans="1:11" s="2" customFormat="1">
      <c r="A487" s="2" t="s">
        <v>22</v>
      </c>
      <c r="B487" s="2" t="s">
        <v>18</v>
      </c>
      <c r="C487" s="2">
        <v>20</v>
      </c>
      <c r="D487" s="2">
        <v>22545.37</v>
      </c>
      <c r="E487" s="14">
        <v>1.2965588367296701</v>
      </c>
      <c r="F487" s="2">
        <f t="shared" si="7"/>
        <v>0.3746876759421669</v>
      </c>
      <c r="G487" s="2">
        <v>0.62915392545720483</v>
      </c>
      <c r="H487" s="2">
        <v>0.52924000000000004</v>
      </c>
      <c r="I487" s="2" t="s">
        <v>1318</v>
      </c>
      <c r="J487" s="2" t="s">
        <v>50</v>
      </c>
      <c r="K487" s="2" t="s">
        <v>64</v>
      </c>
    </row>
    <row r="488" spans="1:11" s="2" customFormat="1">
      <c r="A488" s="2" t="s">
        <v>234</v>
      </c>
      <c r="B488" s="2" t="s">
        <v>121</v>
      </c>
      <c r="C488" s="2">
        <v>17</v>
      </c>
      <c r="D488" s="2">
        <v>21977.03</v>
      </c>
      <c r="E488" s="14">
        <v>1.29640278507664</v>
      </c>
      <c r="F488" s="2">
        <f t="shared" si="7"/>
        <v>0.37451402512965387</v>
      </c>
      <c r="G488" s="2">
        <v>0.62872172282981686</v>
      </c>
      <c r="H488" s="2">
        <v>0.52954000000000001</v>
      </c>
      <c r="I488" s="2" t="s">
        <v>1319</v>
      </c>
      <c r="J488" s="2" t="s">
        <v>50</v>
      </c>
      <c r="K488" s="2" t="s">
        <v>1320</v>
      </c>
    </row>
    <row r="489" spans="1:11" s="2" customFormat="1">
      <c r="A489" s="2" t="s">
        <v>7</v>
      </c>
      <c r="B489" s="2" t="s">
        <v>31</v>
      </c>
      <c r="C489" s="2">
        <v>7</v>
      </c>
      <c r="D489" s="2">
        <v>16451.349999999999</v>
      </c>
      <c r="E489" s="14">
        <v>1.2957000810561301</v>
      </c>
      <c r="F489" s="2">
        <f t="shared" si="7"/>
        <v>0.37373181263054117</v>
      </c>
      <c r="G489" s="2">
        <v>0.62677550490746137</v>
      </c>
      <c r="H489" s="2">
        <v>0.53080000000000005</v>
      </c>
      <c r="I489" s="2" t="s">
        <v>1321</v>
      </c>
      <c r="J489" s="2" t="s">
        <v>1322</v>
      </c>
      <c r="K489" s="2" t="s">
        <v>1323</v>
      </c>
    </row>
    <row r="490" spans="1:11" s="2" customFormat="1">
      <c r="A490" s="2" t="s">
        <v>12</v>
      </c>
      <c r="B490" s="2" t="s">
        <v>218</v>
      </c>
      <c r="C490" s="2">
        <v>12</v>
      </c>
      <c r="D490" s="2">
        <v>34621.43</v>
      </c>
      <c r="E490" s="14">
        <v>1.29500177516139</v>
      </c>
      <c r="F490" s="2">
        <f t="shared" si="7"/>
        <v>0.37295407552941912</v>
      </c>
      <c r="G490" s="2">
        <v>0.62484146808973617</v>
      </c>
      <c r="H490" s="2">
        <v>0.53208</v>
      </c>
      <c r="I490" s="2" t="s">
        <v>1324</v>
      </c>
      <c r="J490" s="2" t="s">
        <v>1325</v>
      </c>
      <c r="K490" s="2" t="s">
        <v>1326</v>
      </c>
    </row>
    <row r="491" spans="1:11" s="2" customFormat="1">
      <c r="A491" s="2" t="s">
        <v>7</v>
      </c>
      <c r="B491" s="2" t="s">
        <v>45</v>
      </c>
      <c r="C491" s="2">
        <v>18</v>
      </c>
      <c r="D491" s="2">
        <v>19626.060000000001</v>
      </c>
      <c r="E491" s="14">
        <v>1.2945407241564999</v>
      </c>
      <c r="F491" s="2">
        <f t="shared" si="7"/>
        <v>0.37244035080348359</v>
      </c>
      <c r="G491" s="2">
        <v>0.62356453540876744</v>
      </c>
      <c r="H491" s="2">
        <v>0.53291999999999995</v>
      </c>
      <c r="I491" s="2" t="s">
        <v>1327</v>
      </c>
      <c r="J491" s="2" t="s">
        <v>1328</v>
      </c>
      <c r="K491" s="2" t="s">
        <v>1329</v>
      </c>
    </row>
    <row r="492" spans="1:11" s="2" customFormat="1">
      <c r="A492" s="2" t="s">
        <v>22</v>
      </c>
      <c r="B492" s="2" t="s">
        <v>91</v>
      </c>
      <c r="C492" s="2">
        <v>12</v>
      </c>
      <c r="D492" s="2">
        <v>18538.150000000001</v>
      </c>
      <c r="E492" s="14">
        <v>1.2940911053017901</v>
      </c>
      <c r="F492" s="2">
        <f t="shared" si="7"/>
        <v>0.37193918807256038</v>
      </c>
      <c r="G492" s="2">
        <v>0.62231926535519588</v>
      </c>
      <c r="H492" s="2">
        <v>0.53373999999999999</v>
      </c>
      <c r="I492" s="2" t="s">
        <v>1330</v>
      </c>
      <c r="J492" s="2" t="s">
        <v>1331</v>
      </c>
      <c r="K492" s="2" t="s">
        <v>1332</v>
      </c>
    </row>
    <row r="493" spans="1:11" s="2" customFormat="1">
      <c r="A493" s="2" t="s">
        <v>17</v>
      </c>
      <c r="B493" s="2" t="s">
        <v>23</v>
      </c>
      <c r="C493" s="2">
        <v>16</v>
      </c>
      <c r="D493" s="2">
        <v>47813.1</v>
      </c>
      <c r="E493" s="14">
        <v>1.29356264826701</v>
      </c>
      <c r="F493" s="2">
        <f t="shared" si="7"/>
        <v>0.37134992658195493</v>
      </c>
      <c r="G493" s="2">
        <v>0.62085564408327309</v>
      </c>
      <c r="H493" s="2">
        <v>0.53469999999999995</v>
      </c>
      <c r="I493" s="2" t="s">
        <v>1333</v>
      </c>
      <c r="J493" s="2" t="s">
        <v>1334</v>
      </c>
      <c r="K493" s="2" t="s">
        <v>1335</v>
      </c>
    </row>
    <row r="494" spans="1:11" s="2" customFormat="1">
      <c r="A494" s="2" t="s">
        <v>248</v>
      </c>
      <c r="B494" s="2" t="s">
        <v>13</v>
      </c>
      <c r="C494" s="2">
        <v>20</v>
      </c>
      <c r="D494" s="2">
        <v>57323.360000000001</v>
      </c>
      <c r="E494" s="14">
        <v>1.2934082849864701</v>
      </c>
      <c r="F494" s="2">
        <f t="shared" si="7"/>
        <v>0.37117775677770093</v>
      </c>
      <c r="G494" s="2">
        <v>0.62042811759363914</v>
      </c>
      <c r="H494" s="2">
        <v>0.53498000000000001</v>
      </c>
      <c r="I494" s="2" t="s">
        <v>1336</v>
      </c>
      <c r="J494" s="2" t="s">
        <v>50</v>
      </c>
      <c r="K494" s="2" t="s">
        <v>1337</v>
      </c>
    </row>
    <row r="495" spans="1:11" s="2" customFormat="1">
      <c r="A495" s="2" t="s">
        <v>12</v>
      </c>
      <c r="B495" s="2" t="s">
        <v>218</v>
      </c>
      <c r="C495" s="2">
        <v>20</v>
      </c>
      <c r="D495" s="2">
        <v>35247.75</v>
      </c>
      <c r="E495" s="14">
        <v>1.29183069807482</v>
      </c>
      <c r="F495" s="2">
        <f t="shared" si="7"/>
        <v>0.36941700884574569</v>
      </c>
      <c r="G495" s="2">
        <v>0.61605881297617149</v>
      </c>
      <c r="H495" s="2">
        <v>0.53786</v>
      </c>
      <c r="I495" s="2" t="s">
        <v>1338</v>
      </c>
      <c r="J495" s="2" t="s">
        <v>1339</v>
      </c>
      <c r="K495" s="2" t="s">
        <v>1340</v>
      </c>
    </row>
    <row r="496" spans="1:11" s="2" customFormat="1">
      <c r="A496" s="2" t="s">
        <v>248</v>
      </c>
      <c r="B496" s="2" t="s">
        <v>116</v>
      </c>
      <c r="C496" s="2">
        <v>22</v>
      </c>
      <c r="D496" s="2">
        <v>73604.36</v>
      </c>
      <c r="E496" s="14">
        <v>1.29146481990503</v>
      </c>
      <c r="F496" s="2">
        <f t="shared" si="7"/>
        <v>0.36900834431551205</v>
      </c>
      <c r="G496" s="2">
        <v>0.61504547218024552</v>
      </c>
      <c r="H496" s="2">
        <v>0.53852</v>
      </c>
      <c r="I496" s="2" t="s">
        <v>1341</v>
      </c>
      <c r="J496" s="2" t="s">
        <v>50</v>
      </c>
      <c r="K496" s="2" t="s">
        <v>1342</v>
      </c>
    </row>
    <row r="497" spans="1:11" s="2" customFormat="1">
      <c r="A497" s="2" t="s">
        <v>248</v>
      </c>
      <c r="B497" s="2" t="s">
        <v>13</v>
      </c>
      <c r="C497" s="2">
        <v>7</v>
      </c>
      <c r="D497" s="2">
        <v>49619.32</v>
      </c>
      <c r="E497" s="14">
        <v>1.28987352939932</v>
      </c>
      <c r="F497" s="2">
        <f t="shared" si="7"/>
        <v>0.36722961801050669</v>
      </c>
      <c r="G497" s="2">
        <v>0.61063821391574902</v>
      </c>
      <c r="H497" s="2">
        <v>0.54144000000000003</v>
      </c>
      <c r="I497" s="2" t="s">
        <v>1343</v>
      </c>
      <c r="J497" s="2" t="s">
        <v>1344</v>
      </c>
      <c r="K497" s="2" t="s">
        <v>1345</v>
      </c>
    </row>
    <row r="498" spans="1:11" s="2" customFormat="1">
      <c r="A498" s="2" t="s">
        <v>35</v>
      </c>
      <c r="B498" s="2" t="s">
        <v>8</v>
      </c>
      <c r="C498" s="2">
        <v>12</v>
      </c>
      <c r="D498" s="2">
        <v>25772.25</v>
      </c>
      <c r="E498" s="14">
        <v>1.2895963870667999</v>
      </c>
      <c r="F498" s="2">
        <f t="shared" si="7"/>
        <v>0.36691960712979571</v>
      </c>
      <c r="G498" s="2">
        <v>0.60987063701444899</v>
      </c>
      <c r="H498" s="2">
        <v>0.54193999999999998</v>
      </c>
      <c r="I498" s="2" t="s">
        <v>70</v>
      </c>
      <c r="J498" s="2" t="s">
        <v>71</v>
      </c>
      <c r="K498" s="2" t="s">
        <v>72</v>
      </c>
    </row>
    <row r="499" spans="1:11" s="2" customFormat="1">
      <c r="A499" s="2" t="s">
        <v>35</v>
      </c>
      <c r="B499" s="2" t="s">
        <v>116</v>
      </c>
      <c r="C499" s="2">
        <v>3</v>
      </c>
      <c r="D499" s="2">
        <v>20653.740000000002</v>
      </c>
      <c r="E499" s="14">
        <v>1.28912916836578</v>
      </c>
      <c r="F499" s="2">
        <f t="shared" si="7"/>
        <v>0.36639682632520187</v>
      </c>
      <c r="G499" s="2">
        <v>0.6085766222044513</v>
      </c>
      <c r="H499" s="2">
        <v>0.54279999999999995</v>
      </c>
      <c r="I499" s="2" t="s">
        <v>5373</v>
      </c>
      <c r="J499" s="2" t="s">
        <v>5374</v>
      </c>
      <c r="K499" s="2" t="s">
        <v>5375</v>
      </c>
    </row>
    <row r="500" spans="1:11" s="2" customFormat="1">
      <c r="A500" s="2" t="s">
        <v>17</v>
      </c>
      <c r="B500" s="2" t="s">
        <v>27</v>
      </c>
      <c r="C500" s="2">
        <v>11</v>
      </c>
      <c r="D500" s="2">
        <v>26188.799999999999</v>
      </c>
      <c r="E500" s="14">
        <v>1.2890524242019701</v>
      </c>
      <c r="F500" s="2">
        <f t="shared" si="7"/>
        <v>0.36631093755390859</v>
      </c>
      <c r="G500" s="2">
        <v>0.60836407059995845</v>
      </c>
      <c r="H500" s="2">
        <v>0.54293999999999998</v>
      </c>
      <c r="I500" s="2" t="s">
        <v>1349</v>
      </c>
      <c r="J500" s="2" t="s">
        <v>1350</v>
      </c>
      <c r="K500" s="2" t="s">
        <v>1351</v>
      </c>
    </row>
    <row r="501" spans="1:11" s="2" customFormat="1">
      <c r="A501" s="2" t="s">
        <v>35</v>
      </c>
      <c r="B501" s="2" t="s">
        <v>23</v>
      </c>
      <c r="C501" s="2">
        <v>20</v>
      </c>
      <c r="D501" s="2">
        <v>37705.64</v>
      </c>
      <c r="E501" s="14">
        <v>1.28891921220384</v>
      </c>
      <c r="F501" s="2">
        <f t="shared" si="7"/>
        <v>0.36616184026629978</v>
      </c>
      <c r="G501" s="2">
        <v>0.60799512496898644</v>
      </c>
      <c r="H501" s="2">
        <v>0.54320000000000002</v>
      </c>
      <c r="I501" s="2" t="s">
        <v>2927</v>
      </c>
      <c r="J501" s="2" t="s">
        <v>2928</v>
      </c>
      <c r="K501" s="2" t="s">
        <v>2929</v>
      </c>
    </row>
    <row r="502" spans="1:11" s="2" customFormat="1">
      <c r="A502" s="2" t="s">
        <v>234</v>
      </c>
      <c r="B502" s="2" t="s">
        <v>65</v>
      </c>
      <c r="C502" s="2">
        <v>13</v>
      </c>
      <c r="D502" s="2">
        <v>22234.06</v>
      </c>
      <c r="E502" s="14">
        <v>1.2875784077772201</v>
      </c>
      <c r="F502" s="2">
        <f t="shared" si="7"/>
        <v>0.36466028865864164</v>
      </c>
      <c r="G502" s="2">
        <v>0.60428161610992548</v>
      </c>
      <c r="H502" s="2">
        <v>0.54566000000000003</v>
      </c>
      <c r="I502" s="2" t="s">
        <v>1355</v>
      </c>
      <c r="J502" s="2" t="s">
        <v>1356</v>
      </c>
      <c r="K502" s="2" t="s">
        <v>1357</v>
      </c>
    </row>
    <row r="503" spans="1:11" s="2" customFormat="1">
      <c r="A503" s="2" t="s">
        <v>69</v>
      </c>
      <c r="B503" s="2" t="s">
        <v>137</v>
      </c>
      <c r="C503" s="2">
        <v>2</v>
      </c>
      <c r="D503" s="2">
        <v>12509.2</v>
      </c>
      <c r="E503" s="14">
        <v>1.2871045305555799</v>
      </c>
      <c r="F503" s="2">
        <f t="shared" si="7"/>
        <v>0.36412922495740552</v>
      </c>
      <c r="G503" s="2">
        <v>0.60296915977719667</v>
      </c>
      <c r="H503" s="2">
        <v>0.54652000000000001</v>
      </c>
      <c r="I503" s="2" t="s">
        <v>7690</v>
      </c>
      <c r="J503" s="2" t="s">
        <v>7691</v>
      </c>
      <c r="K503" s="2" t="s">
        <v>7692</v>
      </c>
    </row>
    <row r="504" spans="1:11" s="2" customFormat="1">
      <c r="A504" s="2" t="s">
        <v>248</v>
      </c>
      <c r="B504" s="2" t="s">
        <v>91</v>
      </c>
      <c r="C504" s="2">
        <v>18</v>
      </c>
      <c r="D504" s="2">
        <v>56273.72</v>
      </c>
      <c r="E504" s="14">
        <v>1.2869004793382901</v>
      </c>
      <c r="F504" s="2">
        <f t="shared" si="7"/>
        <v>0.36390048905459532</v>
      </c>
      <c r="G504" s="2">
        <v>0.60240401695094703</v>
      </c>
      <c r="H504" s="2">
        <v>0.54690000000000005</v>
      </c>
      <c r="I504" s="2" t="s">
        <v>1358</v>
      </c>
      <c r="J504" s="2" t="s">
        <v>1359</v>
      </c>
      <c r="K504" s="2" t="s">
        <v>150</v>
      </c>
    </row>
    <row r="505" spans="1:11" s="2" customFormat="1">
      <c r="A505" s="2" t="s">
        <v>248</v>
      </c>
      <c r="B505" s="2" t="s">
        <v>8</v>
      </c>
      <c r="C505" s="2">
        <v>10</v>
      </c>
      <c r="D505" s="2">
        <v>65755.12</v>
      </c>
      <c r="E505" s="14">
        <v>1.28555173298879</v>
      </c>
      <c r="F505" s="2">
        <f t="shared" si="7"/>
        <v>0.36238766806704437</v>
      </c>
      <c r="G505" s="2">
        <v>0.59866851204206084</v>
      </c>
      <c r="H505" s="2">
        <v>0.5494</v>
      </c>
      <c r="I505" s="2" t="s">
        <v>1360</v>
      </c>
      <c r="J505" s="2" t="s">
        <v>1361</v>
      </c>
      <c r="K505" s="2" t="s">
        <v>1362</v>
      </c>
    </row>
    <row r="506" spans="1:11" s="2" customFormat="1">
      <c r="A506" s="2" t="s">
        <v>69</v>
      </c>
      <c r="B506" s="2" t="s">
        <v>137</v>
      </c>
      <c r="C506" s="2">
        <v>13</v>
      </c>
      <c r="D506" s="2">
        <v>14478.56</v>
      </c>
      <c r="E506" s="14">
        <v>1.2849665930482701</v>
      </c>
      <c r="F506" s="2">
        <f t="shared" si="7"/>
        <v>0.36173085228289337</v>
      </c>
      <c r="G506" s="2">
        <v>0.59704790107914141</v>
      </c>
      <c r="H506" s="2">
        <v>0.55047999999999997</v>
      </c>
      <c r="I506" s="2" t="s">
        <v>4903</v>
      </c>
      <c r="J506" s="2" t="s">
        <v>4904</v>
      </c>
      <c r="K506" s="2" t="s">
        <v>4905</v>
      </c>
    </row>
    <row r="507" spans="1:11" s="2" customFormat="1">
      <c r="A507" s="2" t="s">
        <v>248</v>
      </c>
      <c r="B507" s="2" t="s">
        <v>121</v>
      </c>
      <c r="C507" s="2">
        <v>10</v>
      </c>
      <c r="D507" s="2">
        <v>65724.2</v>
      </c>
      <c r="E507" s="14">
        <v>1.28494722858542</v>
      </c>
      <c r="F507" s="2">
        <f t="shared" si="7"/>
        <v>0.36170911068651085</v>
      </c>
      <c r="G507" s="2">
        <v>0.59699426901847907</v>
      </c>
      <c r="H507" s="2">
        <v>0.55052000000000001</v>
      </c>
      <c r="I507" s="2" t="s">
        <v>1366</v>
      </c>
      <c r="J507" s="2" t="s">
        <v>1367</v>
      </c>
      <c r="K507" s="2" t="s">
        <v>1368</v>
      </c>
    </row>
    <row r="508" spans="1:11" s="2" customFormat="1">
      <c r="A508" s="2" t="s">
        <v>7</v>
      </c>
      <c r="B508" s="2" t="s">
        <v>13</v>
      </c>
      <c r="C508" s="2">
        <v>3</v>
      </c>
      <c r="D508" s="2">
        <v>8572.5300000000007</v>
      </c>
      <c r="E508" s="14">
        <v>1.28489547448174</v>
      </c>
      <c r="F508" s="2">
        <f t="shared" si="7"/>
        <v>0.36165100176906956</v>
      </c>
      <c r="G508" s="2">
        <v>0.59685093019986191</v>
      </c>
      <c r="H508" s="2">
        <v>0.55059999999999998</v>
      </c>
      <c r="I508" s="2" t="s">
        <v>1369</v>
      </c>
      <c r="J508" s="2" t="s">
        <v>1370</v>
      </c>
      <c r="K508" s="2" t="s">
        <v>1371</v>
      </c>
    </row>
    <row r="509" spans="1:11" s="2" customFormat="1">
      <c r="A509" s="2" t="s">
        <v>59</v>
      </c>
      <c r="B509" s="2" t="s">
        <v>31</v>
      </c>
      <c r="C509" s="2">
        <v>20</v>
      </c>
      <c r="D509" s="2">
        <v>54830</v>
      </c>
      <c r="E509" s="14">
        <v>1.2838396993425001</v>
      </c>
      <c r="F509" s="2">
        <f t="shared" si="7"/>
        <v>0.36046507831618485</v>
      </c>
      <c r="G509" s="2">
        <v>0.59392684205180324</v>
      </c>
      <c r="H509" s="2">
        <v>0.55256000000000005</v>
      </c>
      <c r="I509" s="2" t="s">
        <v>1372</v>
      </c>
      <c r="J509" s="2" t="s">
        <v>1373</v>
      </c>
      <c r="K509" s="2" t="s">
        <v>1374</v>
      </c>
    </row>
    <row r="510" spans="1:11" s="2" customFormat="1">
      <c r="A510" s="2" t="s">
        <v>248</v>
      </c>
      <c r="B510" s="2" t="s">
        <v>218</v>
      </c>
      <c r="C510" s="2">
        <v>8</v>
      </c>
      <c r="D510" s="2">
        <v>81711.09</v>
      </c>
      <c r="E510" s="14">
        <v>1.28239348087625</v>
      </c>
      <c r="F510" s="2">
        <f t="shared" si="7"/>
        <v>0.35883899659744845</v>
      </c>
      <c r="G510" s="2">
        <v>0.58992137713840331</v>
      </c>
      <c r="H510" s="2">
        <v>0.55523999999999996</v>
      </c>
      <c r="I510" s="2" t="s">
        <v>1375</v>
      </c>
      <c r="J510" s="2" t="s">
        <v>1376</v>
      </c>
      <c r="K510" s="2" t="s">
        <v>1377</v>
      </c>
    </row>
    <row r="511" spans="1:11" s="2" customFormat="1">
      <c r="A511" s="2" t="s">
        <v>7</v>
      </c>
      <c r="B511" s="2" t="s">
        <v>8</v>
      </c>
      <c r="C511" s="2">
        <v>4</v>
      </c>
      <c r="D511" s="2">
        <v>17284.53</v>
      </c>
      <c r="E511" s="14">
        <v>1.28198614395337</v>
      </c>
      <c r="F511" s="2">
        <f t="shared" si="7"/>
        <v>0.35838066900986149</v>
      </c>
      <c r="G511" s="2">
        <v>0.5887932116567669</v>
      </c>
      <c r="H511" s="2">
        <v>0.55600000000000005</v>
      </c>
      <c r="I511" s="2" t="s">
        <v>1378</v>
      </c>
      <c r="J511" s="2" t="s">
        <v>1379</v>
      </c>
      <c r="K511" s="2" t="s">
        <v>1380</v>
      </c>
    </row>
    <row r="512" spans="1:11" s="2" customFormat="1">
      <c r="A512" s="2" t="s">
        <v>7</v>
      </c>
      <c r="B512" s="2" t="s">
        <v>91</v>
      </c>
      <c r="C512" s="2">
        <v>2</v>
      </c>
      <c r="D512" s="2">
        <v>9175.94</v>
      </c>
      <c r="E512" s="14">
        <v>1.2817720162487301</v>
      </c>
      <c r="F512" s="2">
        <f t="shared" si="7"/>
        <v>0.35813967827749471</v>
      </c>
      <c r="G512" s="2">
        <v>0.58820016086400118</v>
      </c>
      <c r="H512" s="2">
        <v>0.55640000000000001</v>
      </c>
      <c r="I512" s="2" t="s">
        <v>1381</v>
      </c>
      <c r="J512" s="2" t="s">
        <v>1382</v>
      </c>
      <c r="K512" s="2" t="s">
        <v>1383</v>
      </c>
    </row>
    <row r="513" spans="1:11" s="2" customFormat="1">
      <c r="A513" s="2" t="s">
        <v>234</v>
      </c>
      <c r="B513" s="2" t="s">
        <v>55</v>
      </c>
      <c r="C513" s="2">
        <v>10</v>
      </c>
      <c r="D513" s="2">
        <v>17748.38</v>
      </c>
      <c r="E513" s="14">
        <v>1.2817214268875801</v>
      </c>
      <c r="F513" s="2">
        <f t="shared" si="7"/>
        <v>0.35808273643459065</v>
      </c>
      <c r="G513" s="2">
        <v>0.58806004793099254</v>
      </c>
      <c r="H513" s="2">
        <v>0.55649999999999999</v>
      </c>
      <c r="I513" s="2" t="s">
        <v>1384</v>
      </c>
      <c r="J513" s="2" t="s">
        <v>50</v>
      </c>
      <c r="K513" s="2" t="s">
        <v>1385</v>
      </c>
    </row>
    <row r="514" spans="1:11" s="2" customFormat="1">
      <c r="A514" s="2" t="s">
        <v>248</v>
      </c>
      <c r="B514" s="2" t="s">
        <v>91</v>
      </c>
      <c r="C514" s="2">
        <v>19</v>
      </c>
      <c r="D514" s="2">
        <v>56178.559999999998</v>
      </c>
      <c r="E514" s="14">
        <v>1.2812494765537801</v>
      </c>
      <c r="F514" s="2">
        <f t="shared" si="7"/>
        <v>0.35755141521443889</v>
      </c>
      <c r="G514" s="2">
        <v>0.58675292833114057</v>
      </c>
      <c r="H514" s="2">
        <v>0.55735999999999997</v>
      </c>
      <c r="I514" s="2" t="s">
        <v>1386</v>
      </c>
      <c r="J514" s="2" t="s">
        <v>1387</v>
      </c>
      <c r="K514" s="2" t="s">
        <v>1388</v>
      </c>
    </row>
    <row r="515" spans="1:11" s="2" customFormat="1">
      <c r="A515" s="2" t="s">
        <v>69</v>
      </c>
      <c r="B515" s="2" t="s">
        <v>23</v>
      </c>
      <c r="C515" s="2">
        <v>6</v>
      </c>
      <c r="D515" s="2">
        <v>11413.22</v>
      </c>
      <c r="E515" s="14">
        <v>1.2798835884650399</v>
      </c>
      <c r="F515" s="2">
        <f t="shared" si="7"/>
        <v>0.35601259617705711</v>
      </c>
      <c r="G515" s="2">
        <v>0.58296994744495012</v>
      </c>
      <c r="H515" s="2">
        <v>0.55991999999999997</v>
      </c>
      <c r="I515" s="2" t="s">
        <v>5648</v>
      </c>
      <c r="J515" s="2" t="s">
        <v>5649</v>
      </c>
      <c r="K515" s="2" t="s">
        <v>5650</v>
      </c>
    </row>
    <row r="516" spans="1:11" s="2" customFormat="1">
      <c r="A516" s="2" t="s">
        <v>248</v>
      </c>
      <c r="B516" s="2" t="s">
        <v>13</v>
      </c>
      <c r="C516" s="2">
        <v>19</v>
      </c>
      <c r="D516" s="2">
        <v>50794.44</v>
      </c>
      <c r="E516" s="14">
        <v>1.2795698965362099</v>
      </c>
      <c r="F516" s="2">
        <f t="shared" si="7"/>
        <v>0.35565895678098441</v>
      </c>
      <c r="G516" s="2">
        <v>0.58210114232050492</v>
      </c>
      <c r="H516" s="2">
        <v>0.5605</v>
      </c>
      <c r="I516" s="2" t="s">
        <v>1392</v>
      </c>
      <c r="J516" s="2" t="s">
        <v>1393</v>
      </c>
      <c r="K516" s="2" t="s">
        <v>1394</v>
      </c>
    </row>
    <row r="517" spans="1:11" s="2" customFormat="1">
      <c r="A517" s="2" t="s">
        <v>22</v>
      </c>
      <c r="B517" s="2" t="s">
        <v>55</v>
      </c>
      <c r="C517" s="2">
        <v>22</v>
      </c>
      <c r="D517" s="2">
        <v>28090.080000000002</v>
      </c>
      <c r="E517" s="14">
        <v>1.2791032849419</v>
      </c>
      <c r="F517" s="2">
        <f t="shared" si="7"/>
        <v>0.35513276356063261</v>
      </c>
      <c r="G517" s="2">
        <v>0.58080880896091214</v>
      </c>
      <c r="H517" s="2">
        <v>0.56135999999999997</v>
      </c>
      <c r="I517" s="2" t="s">
        <v>1395</v>
      </c>
      <c r="J517" s="2" t="s">
        <v>1396</v>
      </c>
      <c r="K517" s="2" t="s">
        <v>1397</v>
      </c>
    </row>
    <row r="518" spans="1:11" s="2" customFormat="1">
      <c r="A518" s="2" t="s">
        <v>22</v>
      </c>
      <c r="B518" s="2" t="s">
        <v>23</v>
      </c>
      <c r="C518" s="2">
        <v>20</v>
      </c>
      <c r="D518" s="2">
        <v>22232.03</v>
      </c>
      <c r="E518" s="14">
        <v>1.2785390062322799</v>
      </c>
      <c r="F518" s="2">
        <f t="shared" si="7"/>
        <v>0.35449617562801528</v>
      </c>
      <c r="G518" s="2">
        <v>0.57924597552633272</v>
      </c>
      <c r="H518" s="2">
        <v>0.56242000000000003</v>
      </c>
      <c r="I518" s="2" t="s">
        <v>1398</v>
      </c>
      <c r="J518" s="2" t="s">
        <v>1399</v>
      </c>
      <c r="K518" s="2" t="s">
        <v>1400</v>
      </c>
    </row>
    <row r="519" spans="1:11" s="2" customFormat="1">
      <c r="A519" s="2" t="s">
        <v>35</v>
      </c>
      <c r="B519" s="2" t="s">
        <v>121</v>
      </c>
      <c r="C519" s="2">
        <v>7</v>
      </c>
      <c r="D519" s="2">
        <v>24465.14</v>
      </c>
      <c r="E519" s="14">
        <v>1.2781001653203501</v>
      </c>
      <c r="F519" s="2">
        <f t="shared" si="7"/>
        <v>0.3540009054149616</v>
      </c>
      <c r="G519" s="2">
        <v>0.5780305561990875</v>
      </c>
      <c r="H519" s="2">
        <v>0.56323999999999996</v>
      </c>
      <c r="I519" s="2" t="s">
        <v>4203</v>
      </c>
      <c r="J519" s="2" t="s">
        <v>50</v>
      </c>
      <c r="K519" s="2" t="s">
        <v>4204</v>
      </c>
    </row>
    <row r="520" spans="1:11" s="2" customFormat="1">
      <c r="A520" s="2" t="s">
        <v>22</v>
      </c>
      <c r="B520" s="2" t="s">
        <v>116</v>
      </c>
      <c r="C520" s="2">
        <v>11</v>
      </c>
      <c r="D520" s="2">
        <v>28441.71</v>
      </c>
      <c r="E520" s="14">
        <v>1.2770014339271201</v>
      </c>
      <c r="F520" s="2">
        <f t="shared" si="7"/>
        <v>0.35276014502370934</v>
      </c>
      <c r="G520" s="2">
        <v>0.57498749586792941</v>
      </c>
      <c r="H520" s="2">
        <v>0.56530000000000002</v>
      </c>
      <c r="I520" s="2" t="s">
        <v>1404</v>
      </c>
      <c r="J520" s="2" t="s">
        <v>1405</v>
      </c>
      <c r="K520" s="2" t="s">
        <v>1406</v>
      </c>
    </row>
    <row r="521" spans="1:11" s="2" customFormat="1">
      <c r="A521" s="2" t="s">
        <v>59</v>
      </c>
      <c r="B521" s="2" t="s">
        <v>8</v>
      </c>
      <c r="C521" s="2">
        <v>2</v>
      </c>
      <c r="D521" s="2">
        <v>42546.15</v>
      </c>
      <c r="E521" s="14">
        <v>1.27688259274619</v>
      </c>
      <c r="F521" s="2">
        <f t="shared" si="7"/>
        <v>0.35262587770325599</v>
      </c>
      <c r="G521" s="2">
        <v>0.57465835183361436</v>
      </c>
      <c r="H521" s="2">
        <v>0.56552000000000002</v>
      </c>
      <c r="I521" s="2" t="s">
        <v>1407</v>
      </c>
      <c r="J521" s="2" t="s">
        <v>1408</v>
      </c>
      <c r="K521" s="2" t="s">
        <v>1409</v>
      </c>
    </row>
    <row r="522" spans="1:11" s="2" customFormat="1">
      <c r="A522" s="2" t="s">
        <v>17</v>
      </c>
      <c r="B522" s="2" t="s">
        <v>91</v>
      </c>
      <c r="C522" s="2">
        <v>2</v>
      </c>
      <c r="D522" s="2">
        <v>17348.919999999998</v>
      </c>
      <c r="E522" s="14">
        <v>1.27684162275038</v>
      </c>
      <c r="F522" s="2">
        <f t="shared" si="7"/>
        <v>0.35257958671425521</v>
      </c>
      <c r="G522" s="2">
        <v>0.57454488081623456</v>
      </c>
      <c r="H522" s="2">
        <v>0.56559999999999999</v>
      </c>
      <c r="I522" s="2" t="s">
        <v>1410</v>
      </c>
      <c r="J522" s="2" t="s">
        <v>50</v>
      </c>
      <c r="K522" s="2" t="s">
        <v>1411</v>
      </c>
    </row>
    <row r="523" spans="1:11" s="2" customFormat="1">
      <c r="A523" s="2" t="s">
        <v>248</v>
      </c>
      <c r="B523" s="2" t="s">
        <v>18</v>
      </c>
      <c r="C523" s="2">
        <v>20</v>
      </c>
      <c r="D523" s="2">
        <v>92038.22</v>
      </c>
      <c r="E523" s="14">
        <v>1.27627922694926</v>
      </c>
      <c r="F523" s="2">
        <f t="shared" si="7"/>
        <v>0.35194399937297349</v>
      </c>
      <c r="G523" s="2">
        <v>0.57298726230879649</v>
      </c>
      <c r="H523" s="2">
        <v>0.56666000000000005</v>
      </c>
      <c r="I523" s="2" t="s">
        <v>1412</v>
      </c>
      <c r="J523" s="2" t="s">
        <v>50</v>
      </c>
      <c r="K523" s="2" t="s">
        <v>238</v>
      </c>
    </row>
    <row r="524" spans="1:11" s="2" customFormat="1">
      <c r="A524" s="2" t="s">
        <v>35</v>
      </c>
      <c r="B524" s="2" t="s">
        <v>55</v>
      </c>
      <c r="C524" s="2">
        <v>8</v>
      </c>
      <c r="D524" s="2">
        <v>24626.11</v>
      </c>
      <c r="E524" s="14">
        <v>1.2754920743157001</v>
      </c>
      <c r="F524" s="2">
        <f t="shared" si="7"/>
        <v>0.35105393431399518</v>
      </c>
      <c r="G524" s="2">
        <v>0.57080715444211305</v>
      </c>
      <c r="H524" s="2">
        <v>0.56813999999999998</v>
      </c>
      <c r="I524" s="2" t="s">
        <v>2311</v>
      </c>
      <c r="J524" s="2" t="s">
        <v>2312</v>
      </c>
      <c r="K524" s="2" t="s">
        <v>2313</v>
      </c>
    </row>
    <row r="525" spans="1:11" s="2" customFormat="1">
      <c r="A525" s="2" t="s">
        <v>248</v>
      </c>
      <c r="B525" s="2" t="s">
        <v>91</v>
      </c>
      <c r="C525" s="2">
        <v>7</v>
      </c>
      <c r="D525" s="2">
        <v>50169.63</v>
      </c>
      <c r="E525" s="14">
        <v>1.27500685179439</v>
      </c>
      <c r="F525" s="2">
        <f t="shared" ref="F525:F588" si="8">LOG(E525,2)</f>
        <v>0.35050500004352686</v>
      </c>
      <c r="G525" s="2">
        <v>0.5694632760242565</v>
      </c>
      <c r="H525" s="2">
        <v>0.56903999999999999</v>
      </c>
      <c r="I525" s="2" t="s">
        <v>1415</v>
      </c>
      <c r="J525" s="2" t="s">
        <v>1416</v>
      </c>
      <c r="K525" s="2" t="s">
        <v>1417</v>
      </c>
    </row>
    <row r="526" spans="1:11" s="2" customFormat="1">
      <c r="A526" s="2" t="s">
        <v>248</v>
      </c>
      <c r="B526" s="2" t="s">
        <v>27</v>
      </c>
      <c r="C526" s="2">
        <v>13</v>
      </c>
      <c r="D526" s="2">
        <v>106564.98</v>
      </c>
      <c r="E526" s="14">
        <v>1.27476324209567</v>
      </c>
      <c r="F526" s="2">
        <f t="shared" si="8"/>
        <v>0.35022932459642103</v>
      </c>
      <c r="G526" s="2">
        <v>0.5687885715286648</v>
      </c>
      <c r="H526" s="2">
        <v>0.56950000000000001</v>
      </c>
      <c r="I526" s="2" t="s">
        <v>1418</v>
      </c>
      <c r="J526" s="2" t="s">
        <v>1419</v>
      </c>
      <c r="K526" s="2" t="s">
        <v>1420</v>
      </c>
    </row>
    <row r="527" spans="1:11" s="2" customFormat="1">
      <c r="A527" s="2" t="s">
        <v>248</v>
      </c>
      <c r="B527" s="2" t="s">
        <v>137</v>
      </c>
      <c r="C527" s="2">
        <v>14</v>
      </c>
      <c r="D527" s="2">
        <v>55518.33</v>
      </c>
      <c r="E527" s="14">
        <v>1.2747562024311301</v>
      </c>
      <c r="F527" s="2">
        <f t="shared" si="8"/>
        <v>0.35022135753490818</v>
      </c>
      <c r="G527" s="2">
        <v>0.56876907438492408</v>
      </c>
      <c r="H527" s="2">
        <v>0.56952000000000003</v>
      </c>
      <c r="I527" s="2" t="s">
        <v>1421</v>
      </c>
      <c r="J527" s="2" t="s">
        <v>1422</v>
      </c>
      <c r="K527" s="2" t="s">
        <v>1423</v>
      </c>
    </row>
    <row r="528" spans="1:11" s="2" customFormat="1">
      <c r="A528" s="2" t="s">
        <v>69</v>
      </c>
      <c r="B528" s="2" t="s">
        <v>8</v>
      </c>
      <c r="C528" s="2">
        <v>17</v>
      </c>
      <c r="D528" s="2">
        <v>19111.79</v>
      </c>
      <c r="E528" s="14">
        <v>1.27453946315801</v>
      </c>
      <c r="F528" s="2">
        <f t="shared" si="8"/>
        <v>0.34997604375709079</v>
      </c>
      <c r="G528" s="2">
        <v>0.56816879055914138</v>
      </c>
      <c r="H528" s="2">
        <v>0.56991999999999998</v>
      </c>
      <c r="I528" s="2" t="s">
        <v>3073</v>
      </c>
      <c r="J528" s="2" t="s">
        <v>3074</v>
      </c>
      <c r="K528" s="2" t="s">
        <v>3075</v>
      </c>
    </row>
    <row r="529" spans="1:11" s="2" customFormat="1">
      <c r="A529" s="2" t="s">
        <v>69</v>
      </c>
      <c r="B529" s="2" t="s">
        <v>121</v>
      </c>
      <c r="C529" s="2">
        <v>10</v>
      </c>
      <c r="D529" s="2">
        <v>12563.93</v>
      </c>
      <c r="E529" s="14">
        <v>1.2744696699685401</v>
      </c>
      <c r="F529" s="2">
        <f t="shared" si="8"/>
        <v>0.34989704028311119</v>
      </c>
      <c r="G529" s="2">
        <v>0.56797549046089191</v>
      </c>
      <c r="H529" s="2">
        <v>0.57006000000000001</v>
      </c>
      <c r="I529" s="2" t="s">
        <v>1726</v>
      </c>
      <c r="J529" s="2" t="s">
        <v>1727</v>
      </c>
      <c r="K529" s="2" t="s">
        <v>1728</v>
      </c>
    </row>
    <row r="530" spans="1:11" s="2" customFormat="1">
      <c r="A530" s="2" t="s">
        <v>7</v>
      </c>
      <c r="B530" s="2" t="s">
        <v>91</v>
      </c>
      <c r="C530" s="2">
        <v>3</v>
      </c>
      <c r="D530" s="2">
        <v>9295.8799999999992</v>
      </c>
      <c r="E530" s="14">
        <v>1.27407724330056</v>
      </c>
      <c r="F530" s="2">
        <f t="shared" si="8"/>
        <v>0.34945274631360718</v>
      </c>
      <c r="G530" s="2">
        <v>0.56688862060937351</v>
      </c>
      <c r="H530" s="2">
        <v>0.57077999999999995</v>
      </c>
      <c r="I530" s="2" t="s">
        <v>1430</v>
      </c>
      <c r="J530" s="2" t="s">
        <v>1431</v>
      </c>
      <c r="K530" s="2" t="s">
        <v>1432</v>
      </c>
    </row>
    <row r="531" spans="1:11" s="2" customFormat="1">
      <c r="A531" s="2" t="s">
        <v>234</v>
      </c>
      <c r="B531" s="2" t="s">
        <v>31</v>
      </c>
      <c r="C531" s="2">
        <v>3</v>
      </c>
      <c r="D531" s="2">
        <v>21262.639999999999</v>
      </c>
      <c r="E531" s="14">
        <v>1.27404969551037</v>
      </c>
      <c r="F531" s="2">
        <f t="shared" si="8"/>
        <v>0.34942155237292005</v>
      </c>
      <c r="G531" s="2">
        <v>0.56681232390204817</v>
      </c>
      <c r="H531" s="2">
        <v>0.57084000000000001</v>
      </c>
      <c r="I531" s="2" t="s">
        <v>1433</v>
      </c>
      <c r="J531" s="2" t="s">
        <v>1434</v>
      </c>
      <c r="K531" s="2" t="s">
        <v>1435</v>
      </c>
    </row>
    <row r="532" spans="1:11" s="2" customFormat="1">
      <c r="A532" s="2" t="s">
        <v>59</v>
      </c>
      <c r="B532" s="2" t="s">
        <v>13</v>
      </c>
      <c r="C532" s="2">
        <v>16</v>
      </c>
      <c r="D532" s="2">
        <v>30258.84</v>
      </c>
      <c r="E532" s="14">
        <v>1.2740335606609701</v>
      </c>
      <c r="F532" s="2">
        <f t="shared" si="8"/>
        <v>0.34940328164557338</v>
      </c>
      <c r="G532" s="2">
        <v>0.56676763661955076</v>
      </c>
      <c r="H532" s="2">
        <v>0.57088000000000005</v>
      </c>
      <c r="I532" s="2" t="s">
        <v>1436</v>
      </c>
      <c r="J532" s="2" t="s">
        <v>1437</v>
      </c>
      <c r="K532" s="2" t="s">
        <v>1438</v>
      </c>
    </row>
    <row r="533" spans="1:11" s="2" customFormat="1">
      <c r="A533" s="2" t="s">
        <v>69</v>
      </c>
      <c r="B533" s="2" t="s">
        <v>116</v>
      </c>
      <c r="C533" s="2">
        <v>23</v>
      </c>
      <c r="D533" s="2">
        <v>33692.82</v>
      </c>
      <c r="E533" s="14">
        <v>1.2737846327287601</v>
      </c>
      <c r="F533" s="2">
        <f t="shared" si="8"/>
        <v>0.34912137213145461</v>
      </c>
      <c r="G533" s="2">
        <v>0.5660782026773763</v>
      </c>
      <c r="H533" s="2">
        <v>0.57133999999999996</v>
      </c>
      <c r="I533" s="2" t="s">
        <v>7702</v>
      </c>
      <c r="J533" s="2" t="s">
        <v>7703</v>
      </c>
      <c r="K533" s="2" t="s">
        <v>7704</v>
      </c>
    </row>
    <row r="534" spans="1:11" s="2" customFormat="1">
      <c r="A534" s="2" t="s">
        <v>120</v>
      </c>
      <c r="B534" s="2" t="s">
        <v>13</v>
      </c>
      <c r="C534" s="2">
        <v>14</v>
      </c>
      <c r="D534" s="2">
        <v>60730.63</v>
      </c>
      <c r="E534" s="14">
        <v>1.2732417620424901</v>
      </c>
      <c r="F534" s="2">
        <f t="shared" si="8"/>
        <v>0.34850638293433178</v>
      </c>
      <c r="G534" s="2">
        <v>0.5645746611744068</v>
      </c>
      <c r="H534" s="2">
        <v>0.57235999999999998</v>
      </c>
      <c r="I534" s="2" t="s">
        <v>1439</v>
      </c>
      <c r="J534" s="2" t="s">
        <v>1440</v>
      </c>
      <c r="K534" s="2" t="s">
        <v>1441</v>
      </c>
    </row>
    <row r="535" spans="1:11" s="2" customFormat="1">
      <c r="A535" s="2" t="s">
        <v>7</v>
      </c>
      <c r="B535" s="2" t="s">
        <v>121</v>
      </c>
      <c r="C535" s="2">
        <v>13</v>
      </c>
      <c r="D535" s="2">
        <v>15677.87</v>
      </c>
      <c r="E535" s="14">
        <v>1.27273108145378</v>
      </c>
      <c r="F535" s="2">
        <f t="shared" si="8"/>
        <v>0.3479276207809387</v>
      </c>
      <c r="G535" s="2">
        <v>0.56316027377183375</v>
      </c>
      <c r="H535" s="2">
        <v>0.57332000000000005</v>
      </c>
      <c r="I535" s="2" t="s">
        <v>1442</v>
      </c>
      <c r="J535" s="2" t="s">
        <v>1443</v>
      </c>
      <c r="K535" s="2" t="s">
        <v>1444</v>
      </c>
    </row>
    <row r="536" spans="1:11" s="2" customFormat="1">
      <c r="A536" s="2" t="s">
        <v>59</v>
      </c>
      <c r="B536" s="2" t="s">
        <v>27</v>
      </c>
      <c r="C536" s="2">
        <v>16</v>
      </c>
      <c r="D536" s="2">
        <v>40291.26</v>
      </c>
      <c r="E536" s="14">
        <v>1.2724568899558</v>
      </c>
      <c r="F536" s="2">
        <f t="shared" si="8"/>
        <v>0.34761677952256131</v>
      </c>
      <c r="G536" s="2">
        <v>0.56240086953911128</v>
      </c>
      <c r="H536" s="2">
        <v>0.57384000000000002</v>
      </c>
      <c r="I536" s="2" t="s">
        <v>1445</v>
      </c>
      <c r="J536" s="2" t="s">
        <v>1446</v>
      </c>
      <c r="K536" s="2" t="s">
        <v>1447</v>
      </c>
    </row>
    <row r="537" spans="1:11" s="2" customFormat="1">
      <c r="A537" s="2" t="s">
        <v>248</v>
      </c>
      <c r="B537" s="2" t="s">
        <v>8</v>
      </c>
      <c r="C537" s="2">
        <v>19</v>
      </c>
      <c r="D537" s="2">
        <v>91028.12</v>
      </c>
      <c r="E537" s="14">
        <v>1.27161817270498</v>
      </c>
      <c r="F537" s="2">
        <f t="shared" si="8"/>
        <v>0.34666553930165572</v>
      </c>
      <c r="G537" s="2">
        <v>0.5600779476577904</v>
      </c>
      <c r="H537" s="2">
        <v>0.57542000000000004</v>
      </c>
      <c r="I537" s="2" t="s">
        <v>1448</v>
      </c>
      <c r="J537" s="2" t="s">
        <v>1449</v>
      </c>
      <c r="K537" s="2" t="s">
        <v>1450</v>
      </c>
    </row>
    <row r="538" spans="1:11" s="2" customFormat="1">
      <c r="A538" s="2" t="s">
        <v>22</v>
      </c>
      <c r="B538" s="2" t="s">
        <v>45</v>
      </c>
      <c r="C538" s="2">
        <v>23</v>
      </c>
      <c r="D538" s="2">
        <v>26793.31</v>
      </c>
      <c r="E538" s="14">
        <v>1.2709923995094301</v>
      </c>
      <c r="F538" s="2">
        <f t="shared" si="8"/>
        <v>0.3459554031022431</v>
      </c>
      <c r="G538" s="2">
        <v>0.55834479831900452</v>
      </c>
      <c r="H538" s="2">
        <v>0.5766</v>
      </c>
      <c r="I538" s="2" t="s">
        <v>1451</v>
      </c>
      <c r="J538" s="2" t="s">
        <v>1452</v>
      </c>
      <c r="K538" s="2" t="s">
        <v>1453</v>
      </c>
    </row>
    <row r="539" spans="1:11" s="2" customFormat="1">
      <c r="A539" s="2" t="s">
        <v>17</v>
      </c>
      <c r="B539" s="2" t="s">
        <v>18</v>
      </c>
      <c r="C539" s="2">
        <v>14</v>
      </c>
      <c r="D539" s="2">
        <v>44879.41</v>
      </c>
      <c r="E539" s="14">
        <v>1.27085880324158</v>
      </c>
      <c r="F539" s="2">
        <f t="shared" si="8"/>
        <v>0.34580375089453125</v>
      </c>
      <c r="G539" s="2">
        <v>0.55797478840976689</v>
      </c>
      <c r="H539" s="2">
        <v>0.57686000000000004</v>
      </c>
      <c r="I539" s="2" t="s">
        <v>1454</v>
      </c>
      <c r="J539" s="2" t="s">
        <v>1455</v>
      </c>
      <c r="K539" s="2" t="s">
        <v>1456</v>
      </c>
    </row>
    <row r="540" spans="1:11" s="2" customFormat="1">
      <c r="A540" s="2" t="s">
        <v>22</v>
      </c>
      <c r="B540" s="2" t="s">
        <v>27</v>
      </c>
      <c r="C540" s="2">
        <v>11</v>
      </c>
      <c r="D540" s="2">
        <v>20886.849999999999</v>
      </c>
      <c r="E540" s="14">
        <v>1.27034258604691</v>
      </c>
      <c r="F540" s="2">
        <f t="shared" si="8"/>
        <v>0.34521761553339431</v>
      </c>
      <c r="G540" s="2">
        <v>0.55654506675346294</v>
      </c>
      <c r="H540" s="2">
        <v>0.57784000000000002</v>
      </c>
      <c r="I540" s="2" t="s">
        <v>1457</v>
      </c>
      <c r="J540" s="2" t="s">
        <v>50</v>
      </c>
      <c r="K540" s="2" t="s">
        <v>1458</v>
      </c>
    </row>
    <row r="541" spans="1:11" s="2" customFormat="1">
      <c r="A541" s="2" t="s">
        <v>12</v>
      </c>
      <c r="B541" s="2" t="s">
        <v>13</v>
      </c>
      <c r="C541" s="2">
        <v>6</v>
      </c>
      <c r="D541" s="2">
        <v>30373.75</v>
      </c>
      <c r="E541" s="14">
        <v>1.27032401316417</v>
      </c>
      <c r="F541" s="2">
        <f t="shared" si="8"/>
        <v>0.34519652263924377</v>
      </c>
      <c r="G541" s="2">
        <v>0.55649362706306216</v>
      </c>
      <c r="H541" s="2">
        <v>0.57787999999999995</v>
      </c>
      <c r="I541" s="2" t="s">
        <v>1459</v>
      </c>
      <c r="J541" s="2" t="s">
        <v>1460</v>
      </c>
      <c r="K541" s="2" t="s">
        <v>1461</v>
      </c>
    </row>
    <row r="542" spans="1:11" s="2" customFormat="1">
      <c r="A542" s="2" t="s">
        <v>17</v>
      </c>
      <c r="B542" s="2" t="s">
        <v>65</v>
      </c>
      <c r="C542" s="2">
        <v>4</v>
      </c>
      <c r="D542" s="2">
        <v>20761.73</v>
      </c>
      <c r="E542" s="14">
        <v>1.2703106942817199</v>
      </c>
      <c r="F542" s="2">
        <f t="shared" si="8"/>
        <v>0.34518139643034429</v>
      </c>
      <c r="G542" s="2">
        <v>0.55645673891816272</v>
      </c>
      <c r="H542" s="2">
        <v>0.57789999999999997</v>
      </c>
      <c r="I542" s="2" t="s">
        <v>1462</v>
      </c>
      <c r="J542" s="2" t="s">
        <v>1463</v>
      </c>
      <c r="K542" s="2" t="s">
        <v>1464</v>
      </c>
    </row>
    <row r="543" spans="1:11" s="2" customFormat="1">
      <c r="A543" s="2" t="s">
        <v>120</v>
      </c>
      <c r="B543" s="2" t="s">
        <v>13</v>
      </c>
      <c r="C543" s="2">
        <v>9</v>
      </c>
      <c r="D543" s="2">
        <v>56182.04</v>
      </c>
      <c r="E543" s="14">
        <v>1.26911381739475</v>
      </c>
      <c r="F543" s="2">
        <f t="shared" si="8"/>
        <v>0.34382145958693322</v>
      </c>
      <c r="G543" s="2">
        <v>0.55314185358908241</v>
      </c>
      <c r="H543" s="2">
        <v>0.58016000000000001</v>
      </c>
      <c r="I543" s="2" t="s">
        <v>1465</v>
      </c>
      <c r="J543" s="2" t="s">
        <v>1466</v>
      </c>
      <c r="K543" s="2" t="s">
        <v>1467</v>
      </c>
    </row>
    <row r="544" spans="1:11" s="2" customFormat="1">
      <c r="A544" s="2" t="s">
        <v>12</v>
      </c>
      <c r="B544" s="2" t="s">
        <v>91</v>
      </c>
      <c r="C544" s="2">
        <v>6</v>
      </c>
      <c r="D544" s="2">
        <v>23813.78</v>
      </c>
      <c r="E544" s="14">
        <v>1.2682348328714099</v>
      </c>
      <c r="F544" s="2">
        <f t="shared" si="8"/>
        <v>0.34282190703160376</v>
      </c>
      <c r="G544" s="2">
        <v>0.55070740696167253</v>
      </c>
      <c r="H544" s="2">
        <v>0.58184000000000002</v>
      </c>
      <c r="I544" s="2" t="s">
        <v>1468</v>
      </c>
      <c r="J544" s="2" t="s">
        <v>1469</v>
      </c>
      <c r="K544" s="2" t="s">
        <v>1470</v>
      </c>
    </row>
    <row r="545" spans="1:11" s="2" customFormat="1">
      <c r="A545" s="2" t="s">
        <v>120</v>
      </c>
      <c r="B545" s="2" t="s">
        <v>23</v>
      </c>
      <c r="C545" s="2">
        <v>5</v>
      </c>
      <c r="D545" s="2">
        <v>53796.66</v>
      </c>
      <c r="E545" s="14">
        <v>1.2663381296003799</v>
      </c>
      <c r="F545" s="2">
        <f t="shared" si="8"/>
        <v>0.34066267551256019</v>
      </c>
      <c r="G545" s="2">
        <v>0.54545427364845989</v>
      </c>
      <c r="H545" s="2">
        <v>0.58543999999999996</v>
      </c>
      <c r="I545" s="2" t="s">
        <v>1471</v>
      </c>
      <c r="J545" s="2" t="s">
        <v>50</v>
      </c>
      <c r="K545" s="2" t="s">
        <v>238</v>
      </c>
    </row>
    <row r="546" spans="1:11" s="2" customFormat="1">
      <c r="A546" s="2" t="s">
        <v>69</v>
      </c>
      <c r="B546" s="2" t="s">
        <v>55</v>
      </c>
      <c r="C546" s="2">
        <v>7</v>
      </c>
      <c r="D546" s="2">
        <v>12799.12</v>
      </c>
      <c r="E546" s="14">
        <v>1.2652901451257901</v>
      </c>
      <c r="F546" s="2">
        <f t="shared" si="8"/>
        <v>0.3394682489011383</v>
      </c>
      <c r="G546" s="2">
        <v>0.54255176262352334</v>
      </c>
      <c r="H546" s="2">
        <v>0.58743999999999996</v>
      </c>
      <c r="I546" s="2" t="s">
        <v>2301</v>
      </c>
      <c r="J546" s="2" t="s">
        <v>50</v>
      </c>
      <c r="K546" s="2" t="s">
        <v>2302</v>
      </c>
    </row>
    <row r="547" spans="1:11" s="2" customFormat="1">
      <c r="A547" s="2" t="s">
        <v>7</v>
      </c>
      <c r="B547" s="2" t="s">
        <v>65</v>
      </c>
      <c r="C547" s="2">
        <v>13</v>
      </c>
      <c r="D547" s="2">
        <v>15578.48</v>
      </c>
      <c r="E547" s="14">
        <v>1.2646625911431899</v>
      </c>
      <c r="F547" s="2">
        <f t="shared" si="8"/>
        <v>0.33875252878180412</v>
      </c>
      <c r="G547" s="2">
        <v>0.54081368119445195</v>
      </c>
      <c r="H547" s="2">
        <v>0.58864000000000005</v>
      </c>
      <c r="I547" s="2" t="s">
        <v>1475</v>
      </c>
      <c r="J547" s="2" t="s">
        <v>1476</v>
      </c>
      <c r="K547" s="2" t="s">
        <v>1477</v>
      </c>
    </row>
    <row r="548" spans="1:11" s="2" customFormat="1">
      <c r="A548" s="2" t="s">
        <v>248</v>
      </c>
      <c r="B548" s="2" t="s">
        <v>121</v>
      </c>
      <c r="C548" s="2">
        <v>12</v>
      </c>
      <c r="D548" s="2">
        <v>70852.89</v>
      </c>
      <c r="E548" s="14">
        <v>1.2642929221056201</v>
      </c>
      <c r="F548" s="2">
        <f t="shared" si="8"/>
        <v>0.3383307580639906</v>
      </c>
      <c r="G548" s="2">
        <v>0.53978984116328732</v>
      </c>
      <c r="H548" s="2">
        <v>0.58933999999999997</v>
      </c>
      <c r="I548" s="2" t="s">
        <v>1478</v>
      </c>
      <c r="J548" s="2" t="s">
        <v>1479</v>
      </c>
      <c r="K548" s="2" t="s">
        <v>1480</v>
      </c>
    </row>
    <row r="549" spans="1:11" s="2" customFormat="1">
      <c r="A549" s="2" t="s">
        <v>248</v>
      </c>
      <c r="B549" s="2" t="s">
        <v>8</v>
      </c>
      <c r="C549" s="2">
        <v>7</v>
      </c>
      <c r="D549" s="2">
        <v>49631.96</v>
      </c>
      <c r="E549" s="14">
        <v>1.26420972182487</v>
      </c>
      <c r="F549" s="2">
        <f t="shared" si="8"/>
        <v>0.33823581441600187</v>
      </c>
      <c r="G549" s="2">
        <v>0.53955940861584972</v>
      </c>
      <c r="H549" s="2">
        <v>0.58950000000000002</v>
      </c>
      <c r="I549" s="2" t="s">
        <v>1481</v>
      </c>
      <c r="J549" s="2" t="s">
        <v>1482</v>
      </c>
      <c r="K549" s="2" t="s">
        <v>1483</v>
      </c>
    </row>
    <row r="550" spans="1:11" s="2" customFormat="1">
      <c r="A550" s="2" t="s">
        <v>69</v>
      </c>
      <c r="B550" s="2" t="s">
        <v>23</v>
      </c>
      <c r="C550" s="2">
        <v>19</v>
      </c>
      <c r="D550" s="2">
        <v>24070.55</v>
      </c>
      <c r="E550" s="14">
        <v>1.2624758029251799</v>
      </c>
      <c r="F550" s="2">
        <f t="shared" si="8"/>
        <v>0.33625573690650434</v>
      </c>
      <c r="G550" s="2">
        <v>0.53475712495161321</v>
      </c>
      <c r="H550" s="2">
        <v>0.59282000000000001</v>
      </c>
      <c r="I550" s="2" t="s">
        <v>4442</v>
      </c>
      <c r="J550" s="2" t="s">
        <v>4443</v>
      </c>
      <c r="K550" s="2" t="s">
        <v>4444</v>
      </c>
    </row>
    <row r="551" spans="1:11" s="2" customFormat="1">
      <c r="A551" s="2" t="s">
        <v>22</v>
      </c>
      <c r="B551" s="2" t="s">
        <v>13</v>
      </c>
      <c r="C551" s="2">
        <v>3</v>
      </c>
      <c r="D551" s="2">
        <v>18043.580000000002</v>
      </c>
      <c r="E551" s="14">
        <v>1.26218876909387</v>
      </c>
      <c r="F551" s="2">
        <f t="shared" si="8"/>
        <v>0.33592769151673507</v>
      </c>
      <c r="G551" s="2">
        <v>0.53396215243044798</v>
      </c>
      <c r="H551" s="2">
        <v>0.59336</v>
      </c>
      <c r="I551" s="2" t="s">
        <v>1485</v>
      </c>
      <c r="J551" s="2" t="s">
        <v>1486</v>
      </c>
      <c r="K551" s="2" t="s">
        <v>1487</v>
      </c>
    </row>
    <row r="552" spans="1:11" s="2" customFormat="1">
      <c r="A552" s="2" t="s">
        <v>7</v>
      </c>
      <c r="B552" s="2" t="s">
        <v>55</v>
      </c>
      <c r="C552" s="2">
        <v>2</v>
      </c>
      <c r="D552" s="2">
        <v>15984.87</v>
      </c>
      <c r="E552" s="14">
        <v>1.2617748410548999</v>
      </c>
      <c r="F552" s="2">
        <f t="shared" si="8"/>
        <v>0.33545448981758247</v>
      </c>
      <c r="G552" s="2">
        <v>0.53281573211051791</v>
      </c>
      <c r="H552" s="2">
        <v>0.59416000000000002</v>
      </c>
      <c r="I552" s="2" t="s">
        <v>1488</v>
      </c>
      <c r="J552" s="2" t="s">
        <v>1489</v>
      </c>
      <c r="K552" s="2" t="s">
        <v>1490</v>
      </c>
    </row>
    <row r="553" spans="1:11" s="2" customFormat="1">
      <c r="A553" s="2" t="s">
        <v>69</v>
      </c>
      <c r="B553" s="2" t="s">
        <v>23</v>
      </c>
      <c r="C553" s="2">
        <v>17</v>
      </c>
      <c r="D553" s="2">
        <v>21708.25</v>
      </c>
      <c r="E553" s="14">
        <v>1.26148269393287</v>
      </c>
      <c r="F553" s="2">
        <f t="shared" si="8"/>
        <v>0.33512041436139017</v>
      </c>
      <c r="G553" s="2">
        <v>0.53200659775485204</v>
      </c>
      <c r="H553" s="2">
        <v>0.59472000000000003</v>
      </c>
      <c r="I553" s="2" t="s">
        <v>7669</v>
      </c>
      <c r="J553" s="2" t="s">
        <v>50</v>
      </c>
      <c r="K553" s="2" t="s">
        <v>7670</v>
      </c>
    </row>
    <row r="554" spans="1:11" s="2" customFormat="1">
      <c r="A554" s="2" t="s">
        <v>248</v>
      </c>
      <c r="B554" s="2" t="s">
        <v>55</v>
      </c>
      <c r="C554" s="2">
        <v>17</v>
      </c>
      <c r="D554" s="2">
        <v>87517.87</v>
      </c>
      <c r="E554" s="14">
        <v>1.2608410601881599</v>
      </c>
      <c r="F554" s="2">
        <f t="shared" si="8"/>
        <v>0.33438642306466232</v>
      </c>
      <c r="G554" s="2">
        <v>0.53022952083897368</v>
      </c>
      <c r="H554" s="2">
        <v>0.59596000000000005</v>
      </c>
      <c r="I554" s="2" t="s">
        <v>1491</v>
      </c>
      <c r="J554" s="2" t="s">
        <v>1492</v>
      </c>
      <c r="K554" s="2" t="s">
        <v>1493</v>
      </c>
    </row>
    <row r="555" spans="1:11" s="2" customFormat="1">
      <c r="A555" s="2" t="s">
        <v>59</v>
      </c>
      <c r="B555" s="2" t="s">
        <v>218</v>
      </c>
      <c r="C555" s="2">
        <v>13</v>
      </c>
      <c r="D555" s="2">
        <v>56952.84</v>
      </c>
      <c r="E555" s="14">
        <v>1.2605876613103799</v>
      </c>
      <c r="F555" s="2">
        <f t="shared" si="8"/>
        <v>0.33409644674889044</v>
      </c>
      <c r="G555" s="2">
        <v>0.52952770410953143</v>
      </c>
      <c r="H555" s="2">
        <v>0.59643999999999997</v>
      </c>
      <c r="I555" s="2" t="s">
        <v>1494</v>
      </c>
      <c r="J555" s="2" t="s">
        <v>50</v>
      </c>
      <c r="K555" s="2" t="s">
        <v>64</v>
      </c>
    </row>
    <row r="556" spans="1:11" s="2" customFormat="1">
      <c r="A556" s="2" t="s">
        <v>35</v>
      </c>
      <c r="B556" s="2" t="s">
        <v>27</v>
      </c>
      <c r="C556" s="2">
        <v>2</v>
      </c>
      <c r="D556" s="2">
        <v>23392.51</v>
      </c>
      <c r="E556" s="14">
        <v>1.26057104369274</v>
      </c>
      <c r="F556" s="2">
        <f t="shared" si="8"/>
        <v>0.33407742838680693</v>
      </c>
      <c r="G556" s="2">
        <v>0.52948167974602456</v>
      </c>
      <c r="H556" s="2">
        <v>0.59648000000000001</v>
      </c>
      <c r="I556" s="2" t="s">
        <v>3825</v>
      </c>
      <c r="J556" s="2" t="s">
        <v>3826</v>
      </c>
      <c r="K556" s="2" t="s">
        <v>7714</v>
      </c>
    </row>
    <row r="557" spans="1:11" s="2" customFormat="1">
      <c r="A557" s="2" t="s">
        <v>22</v>
      </c>
      <c r="B557" s="2" t="s">
        <v>23</v>
      </c>
      <c r="C557" s="2">
        <v>21</v>
      </c>
      <c r="D557" s="2">
        <v>23009.279999999999</v>
      </c>
      <c r="E557" s="14">
        <v>1.25993488626886</v>
      </c>
      <c r="F557" s="2">
        <f t="shared" si="8"/>
        <v>0.33334917683283533</v>
      </c>
      <c r="G557" s="2">
        <v>0.52771977011742099</v>
      </c>
      <c r="H557" s="2">
        <v>0.59770000000000001</v>
      </c>
      <c r="I557" s="2" t="s">
        <v>1497</v>
      </c>
      <c r="J557" s="2" t="s">
        <v>1498</v>
      </c>
      <c r="K557" s="2" t="s">
        <v>1499</v>
      </c>
    </row>
    <row r="558" spans="1:11" s="2" customFormat="1">
      <c r="A558" s="2" t="s">
        <v>12</v>
      </c>
      <c r="B558" s="2" t="s">
        <v>31</v>
      </c>
      <c r="C558" s="2">
        <v>7</v>
      </c>
      <c r="D558" s="2">
        <v>33003.85</v>
      </c>
      <c r="E558" s="14">
        <v>1.25949297726513</v>
      </c>
      <c r="F558" s="2">
        <f t="shared" si="8"/>
        <v>0.3328430778538003</v>
      </c>
      <c r="G558" s="2">
        <v>0.52649585336441085</v>
      </c>
      <c r="H558" s="2">
        <v>0.59853999999999996</v>
      </c>
      <c r="I558" s="2" t="s">
        <v>1500</v>
      </c>
      <c r="J558" s="2" t="s">
        <v>1501</v>
      </c>
      <c r="K558" s="2" t="s">
        <v>1502</v>
      </c>
    </row>
    <row r="559" spans="1:11" s="2" customFormat="1">
      <c r="A559" s="2" t="s">
        <v>234</v>
      </c>
      <c r="B559" s="2" t="s">
        <v>31</v>
      </c>
      <c r="C559" s="2">
        <v>12</v>
      </c>
      <c r="D559" s="2">
        <v>20925.97</v>
      </c>
      <c r="E559" s="14">
        <v>1.2586928669872901</v>
      </c>
      <c r="F559" s="2">
        <f t="shared" si="8"/>
        <v>0.33192629470891621</v>
      </c>
      <c r="G559" s="2">
        <v>0.5242798578426221</v>
      </c>
      <c r="H559" s="2">
        <v>0.60007999999999995</v>
      </c>
      <c r="I559" s="2" t="s">
        <v>1503</v>
      </c>
      <c r="J559" s="2" t="s">
        <v>1504</v>
      </c>
      <c r="K559" s="2" t="s">
        <v>1505</v>
      </c>
    </row>
    <row r="560" spans="1:11" s="2" customFormat="1">
      <c r="A560" s="2" t="s">
        <v>234</v>
      </c>
      <c r="B560" s="2" t="s">
        <v>218</v>
      </c>
      <c r="C560" s="2">
        <v>19</v>
      </c>
      <c r="D560" s="2">
        <v>27025.52</v>
      </c>
      <c r="E560" s="14">
        <v>1.25747138908884</v>
      </c>
      <c r="F560" s="2">
        <f t="shared" si="8"/>
        <v>0.33052557514871694</v>
      </c>
      <c r="G560" s="2">
        <v>0.52089683724171576</v>
      </c>
      <c r="H560" s="2">
        <v>0.60243999999999998</v>
      </c>
      <c r="I560" s="2" t="s">
        <v>1506</v>
      </c>
      <c r="J560" s="2" t="s">
        <v>1507</v>
      </c>
      <c r="K560" s="2" t="s">
        <v>1508</v>
      </c>
    </row>
    <row r="561" spans="1:11" s="2" customFormat="1">
      <c r="A561" s="2" t="s">
        <v>59</v>
      </c>
      <c r="B561" s="2" t="s">
        <v>18</v>
      </c>
      <c r="C561" s="2">
        <v>21</v>
      </c>
      <c r="D561" s="2">
        <v>43409.11</v>
      </c>
      <c r="E561" s="14">
        <v>1.25704050890428</v>
      </c>
      <c r="F561" s="2">
        <f t="shared" si="8"/>
        <v>0.33003114224341823</v>
      </c>
      <c r="G561" s="2">
        <v>0.51970346604544715</v>
      </c>
      <c r="H561" s="2">
        <v>0.60328000000000004</v>
      </c>
      <c r="I561" s="2" t="s">
        <v>1509</v>
      </c>
      <c r="J561" s="2" t="s">
        <v>50</v>
      </c>
      <c r="K561" s="2" t="s">
        <v>50</v>
      </c>
    </row>
    <row r="562" spans="1:11" s="2" customFormat="1">
      <c r="A562" s="2" t="s">
        <v>234</v>
      </c>
      <c r="B562" s="2" t="s">
        <v>8</v>
      </c>
      <c r="C562" s="2">
        <v>7</v>
      </c>
      <c r="D562" s="2">
        <v>16594.07</v>
      </c>
      <c r="E562" s="14">
        <v>1.25697661100806</v>
      </c>
      <c r="F562" s="2">
        <f t="shared" si="8"/>
        <v>0.32995780529014973</v>
      </c>
      <c r="G562" s="2">
        <v>0.51952649362577341</v>
      </c>
      <c r="H562" s="2">
        <v>0.60340000000000005</v>
      </c>
      <c r="I562" s="2" t="s">
        <v>1510</v>
      </c>
      <c r="J562" s="2" t="s">
        <v>1511</v>
      </c>
      <c r="K562" s="2" t="s">
        <v>1512</v>
      </c>
    </row>
    <row r="563" spans="1:11" s="2" customFormat="1">
      <c r="A563" s="2" t="s">
        <v>17</v>
      </c>
      <c r="B563" s="2" t="s">
        <v>27</v>
      </c>
      <c r="C563" s="2">
        <v>8</v>
      </c>
      <c r="D563" s="2">
        <v>21300.59</v>
      </c>
      <c r="E563" s="14">
        <v>1.2569329438593499</v>
      </c>
      <c r="F563" s="2">
        <f t="shared" si="8"/>
        <v>0.32990768544492444</v>
      </c>
      <c r="G563" s="2">
        <v>0.51940555253968701</v>
      </c>
      <c r="H563" s="2">
        <v>0.60348000000000002</v>
      </c>
      <c r="I563" s="2" t="s">
        <v>1513</v>
      </c>
      <c r="J563" s="2" t="s">
        <v>1514</v>
      </c>
      <c r="K563" s="2" t="s">
        <v>1515</v>
      </c>
    </row>
    <row r="564" spans="1:11" s="2" customFormat="1">
      <c r="A564" s="2" t="s">
        <v>248</v>
      </c>
      <c r="B564" s="2" t="s">
        <v>13</v>
      </c>
      <c r="C564" s="2">
        <v>4</v>
      </c>
      <c r="D564" s="2">
        <v>49376.41</v>
      </c>
      <c r="E564" s="14">
        <v>1.25611996940669</v>
      </c>
      <c r="F564" s="2">
        <f t="shared" si="8"/>
        <v>0.32897425961378074</v>
      </c>
      <c r="G564" s="2">
        <v>0.51715392823698858</v>
      </c>
      <c r="H564" s="2">
        <v>0.60504000000000002</v>
      </c>
      <c r="I564" s="2" t="s">
        <v>1516</v>
      </c>
      <c r="J564" s="2" t="s">
        <v>1517</v>
      </c>
      <c r="K564" s="2" t="s">
        <v>1518</v>
      </c>
    </row>
    <row r="565" spans="1:11" s="2" customFormat="1">
      <c r="A565" s="2" t="s">
        <v>35</v>
      </c>
      <c r="B565" s="2" t="s">
        <v>13</v>
      </c>
      <c r="C565" s="2">
        <v>14</v>
      </c>
      <c r="D565" s="2">
        <v>31627.34</v>
      </c>
      <c r="E565" s="14">
        <v>1.2557687634699799</v>
      </c>
      <c r="F565" s="2">
        <f t="shared" si="8"/>
        <v>0.32857083165943513</v>
      </c>
      <c r="G565" s="2">
        <v>0.51618122384294385</v>
      </c>
      <c r="H565" s="2">
        <v>0.60572000000000004</v>
      </c>
      <c r="I565" s="2" t="s">
        <v>721</v>
      </c>
      <c r="J565" s="2" t="s">
        <v>722</v>
      </c>
      <c r="K565" s="2" t="s">
        <v>723</v>
      </c>
    </row>
    <row r="566" spans="1:11" s="2" customFormat="1">
      <c r="A566" s="2" t="s">
        <v>22</v>
      </c>
      <c r="B566" s="2" t="s">
        <v>18</v>
      </c>
      <c r="C566" s="2">
        <v>4</v>
      </c>
      <c r="D566" s="2">
        <v>16637.04</v>
      </c>
      <c r="E566" s="14">
        <v>1.2546559836294799</v>
      </c>
      <c r="F566" s="2">
        <f t="shared" si="8"/>
        <v>0.32729184326156346</v>
      </c>
      <c r="G566" s="2">
        <v>0.51309925475495499</v>
      </c>
      <c r="H566" s="2">
        <v>0.60787999999999998</v>
      </c>
      <c r="I566" s="2" t="s">
        <v>1522</v>
      </c>
      <c r="J566" s="2" t="s">
        <v>50</v>
      </c>
      <c r="K566" s="2" t="s">
        <v>238</v>
      </c>
    </row>
    <row r="567" spans="1:11" s="2" customFormat="1">
      <c r="A567" s="2" t="s">
        <v>69</v>
      </c>
      <c r="B567" s="2" t="s">
        <v>23</v>
      </c>
      <c r="C567" s="2">
        <v>18</v>
      </c>
      <c r="D567" s="2">
        <v>22879.75</v>
      </c>
      <c r="E567" s="14">
        <v>1.2545382925130599</v>
      </c>
      <c r="F567" s="2">
        <f t="shared" si="8"/>
        <v>0.32715650707675326</v>
      </c>
      <c r="G567" s="2">
        <v>0.51277329595381915</v>
      </c>
      <c r="H567" s="2">
        <v>0.60809999999999997</v>
      </c>
      <c r="I567" s="2" t="s">
        <v>7142</v>
      </c>
      <c r="J567" s="2" t="s">
        <v>50</v>
      </c>
      <c r="K567" s="2" t="s">
        <v>7143</v>
      </c>
    </row>
    <row r="568" spans="1:11" s="2" customFormat="1">
      <c r="A568" s="2" t="s">
        <v>17</v>
      </c>
      <c r="B568" s="2" t="s">
        <v>27</v>
      </c>
      <c r="C568" s="2">
        <v>10</v>
      </c>
      <c r="D568" s="2">
        <v>24986.82</v>
      </c>
      <c r="E568" s="14">
        <v>1.25444114372481</v>
      </c>
      <c r="F568" s="2">
        <f t="shared" si="8"/>
        <v>0.32704478350255228</v>
      </c>
      <c r="G568" s="2">
        <v>0.51250423144399904</v>
      </c>
      <c r="H568" s="2">
        <v>0.60829999999999995</v>
      </c>
      <c r="I568" s="2" t="s">
        <v>1525</v>
      </c>
      <c r="J568" s="2" t="s">
        <v>1526</v>
      </c>
      <c r="K568" s="2" t="s">
        <v>1527</v>
      </c>
    </row>
    <row r="569" spans="1:11" s="2" customFormat="1">
      <c r="A569" s="2" t="s">
        <v>22</v>
      </c>
      <c r="B569" s="2" t="s">
        <v>91</v>
      </c>
      <c r="C569" s="2">
        <v>9</v>
      </c>
      <c r="D569" s="2">
        <v>15500.81</v>
      </c>
      <c r="E569" s="14">
        <v>1.25326941364475</v>
      </c>
      <c r="F569" s="2">
        <f t="shared" si="8"/>
        <v>0.32569658221686826</v>
      </c>
      <c r="G569" s="2">
        <v>0.50925899302865429</v>
      </c>
      <c r="H569" s="2">
        <v>0.61058000000000001</v>
      </c>
      <c r="I569" s="2" t="s">
        <v>1528</v>
      </c>
      <c r="J569" s="2" t="s">
        <v>50</v>
      </c>
      <c r="K569" s="2" t="s">
        <v>1529</v>
      </c>
    </row>
    <row r="570" spans="1:11" s="2" customFormat="1">
      <c r="A570" s="2" t="s">
        <v>22</v>
      </c>
      <c r="B570" s="2" t="s">
        <v>121</v>
      </c>
      <c r="C570" s="2">
        <v>9</v>
      </c>
      <c r="D570" s="2">
        <v>17701.669999999998</v>
      </c>
      <c r="E570" s="14">
        <v>1.25262659192208</v>
      </c>
      <c r="F570" s="2">
        <f t="shared" si="8"/>
        <v>0.32495641125226821</v>
      </c>
      <c r="G570" s="2">
        <v>0.50747862587402792</v>
      </c>
      <c r="H570" s="2">
        <v>0.61182000000000003</v>
      </c>
      <c r="I570" s="2" t="s">
        <v>1530</v>
      </c>
      <c r="J570" s="2" t="s">
        <v>1531</v>
      </c>
      <c r="K570" s="2" t="s">
        <v>1532</v>
      </c>
    </row>
    <row r="571" spans="1:11" s="2" customFormat="1">
      <c r="A571" s="2" t="s">
        <v>234</v>
      </c>
      <c r="B571" s="2" t="s">
        <v>65</v>
      </c>
      <c r="C571" s="2">
        <v>8</v>
      </c>
      <c r="D571" s="2">
        <v>20958.43</v>
      </c>
      <c r="E571" s="14">
        <v>1.2512274409956701</v>
      </c>
      <c r="F571" s="2">
        <f t="shared" si="8"/>
        <v>0.32334405822645218</v>
      </c>
      <c r="G571" s="2">
        <v>0.50360351981289619</v>
      </c>
      <c r="H571" s="2">
        <v>0.61453999999999998</v>
      </c>
      <c r="I571" s="2" t="s">
        <v>1533</v>
      </c>
      <c r="J571" s="2" t="s">
        <v>1534</v>
      </c>
      <c r="K571" s="2" t="s">
        <v>1535</v>
      </c>
    </row>
    <row r="572" spans="1:11" s="2" customFormat="1">
      <c r="A572" s="2" t="s">
        <v>12</v>
      </c>
      <c r="B572" s="2" t="s">
        <v>65</v>
      </c>
      <c r="C572" s="2">
        <v>22</v>
      </c>
      <c r="D572" s="2">
        <v>37262.47</v>
      </c>
      <c r="E572" s="14">
        <v>1.25050453730898</v>
      </c>
      <c r="F572" s="2">
        <f t="shared" si="8"/>
        <v>0.32251029217805033</v>
      </c>
      <c r="G572" s="2">
        <v>0.50160135664019634</v>
      </c>
      <c r="H572" s="2">
        <v>0.61594000000000004</v>
      </c>
      <c r="I572" s="2" t="s">
        <v>1536</v>
      </c>
      <c r="J572" s="2" t="s">
        <v>1537</v>
      </c>
      <c r="K572" s="2" t="s">
        <v>1538</v>
      </c>
    </row>
    <row r="573" spans="1:11" s="2" customFormat="1">
      <c r="A573" s="2" t="s">
        <v>22</v>
      </c>
      <c r="B573" s="2" t="s">
        <v>13</v>
      </c>
      <c r="C573" s="2">
        <v>13</v>
      </c>
      <c r="D573" s="2">
        <v>17541.41</v>
      </c>
      <c r="E573" s="14">
        <v>1.2503413308911</v>
      </c>
      <c r="F573" s="2">
        <f t="shared" si="8"/>
        <v>0.32232199021746571</v>
      </c>
      <c r="G573" s="2">
        <v>0.50114933808579687</v>
      </c>
      <c r="H573" s="2">
        <v>0.61626000000000003</v>
      </c>
      <c r="I573" s="2" t="s">
        <v>1539</v>
      </c>
      <c r="J573" s="2" t="s">
        <v>1540</v>
      </c>
      <c r="K573" s="2" t="s">
        <v>1541</v>
      </c>
    </row>
    <row r="574" spans="1:11" s="2" customFormat="1">
      <c r="A574" s="2" t="s">
        <v>12</v>
      </c>
      <c r="B574" s="2" t="s">
        <v>65</v>
      </c>
      <c r="C574" s="2">
        <v>23</v>
      </c>
      <c r="D574" s="2">
        <v>37297.24</v>
      </c>
      <c r="E574" s="14">
        <v>1.2501142073157101</v>
      </c>
      <c r="F574" s="2">
        <f t="shared" si="8"/>
        <v>0.32205990192852929</v>
      </c>
      <c r="G574" s="2">
        <v>0.50052029376541207</v>
      </c>
      <c r="H574" s="2">
        <v>0.61670000000000003</v>
      </c>
      <c r="I574" s="2" t="s">
        <v>1542</v>
      </c>
      <c r="J574" s="2" t="s">
        <v>1543</v>
      </c>
      <c r="K574" s="2" t="s">
        <v>1544</v>
      </c>
    </row>
    <row r="575" spans="1:11" s="2" customFormat="1">
      <c r="A575" s="2" t="s">
        <v>17</v>
      </c>
      <c r="B575" s="2" t="s">
        <v>91</v>
      </c>
      <c r="C575" s="2">
        <v>23</v>
      </c>
      <c r="D575" s="2">
        <v>50598.239999999998</v>
      </c>
      <c r="E575" s="14">
        <v>1.2487067096608</v>
      </c>
      <c r="F575" s="2">
        <f t="shared" si="8"/>
        <v>0.32043466333079484</v>
      </c>
      <c r="G575" s="2">
        <v>0.49662207049970231</v>
      </c>
      <c r="H575" s="2">
        <v>0.61946000000000001</v>
      </c>
      <c r="I575" s="2" t="s">
        <v>1545</v>
      </c>
      <c r="J575" s="2" t="s">
        <v>1546</v>
      </c>
      <c r="K575" s="2" t="s">
        <v>1547</v>
      </c>
    </row>
    <row r="576" spans="1:11" s="2" customFormat="1">
      <c r="A576" s="2" t="s">
        <v>12</v>
      </c>
      <c r="B576" s="2" t="s">
        <v>31</v>
      </c>
      <c r="C576" s="2">
        <v>11</v>
      </c>
      <c r="D576" s="2">
        <v>35273.86</v>
      </c>
      <c r="E576" s="14">
        <v>1.2483877813055899</v>
      </c>
      <c r="F576" s="2">
        <f t="shared" si="8"/>
        <v>0.32006614194674082</v>
      </c>
      <c r="G576" s="2">
        <v>0.4957387625026784</v>
      </c>
      <c r="H576" s="2">
        <v>0.62007999999999996</v>
      </c>
      <c r="I576" s="2" t="s">
        <v>1548</v>
      </c>
      <c r="J576" s="2" t="s">
        <v>1549</v>
      </c>
      <c r="K576" s="2" t="s">
        <v>1550</v>
      </c>
    </row>
    <row r="577" spans="1:11" s="2" customFormat="1">
      <c r="A577" s="2" t="s">
        <v>22</v>
      </c>
      <c r="B577" s="2" t="s">
        <v>18</v>
      </c>
      <c r="C577" s="2">
        <v>19</v>
      </c>
      <c r="D577" s="2">
        <v>19987.36</v>
      </c>
      <c r="E577" s="14">
        <v>1.24763576957533</v>
      </c>
      <c r="F577" s="2">
        <f t="shared" si="8"/>
        <v>0.31919682032004354</v>
      </c>
      <c r="G577" s="2">
        <v>0.493655981325204</v>
      </c>
      <c r="H577" s="2">
        <v>0.62153999999999998</v>
      </c>
      <c r="I577" s="2" t="s">
        <v>1551</v>
      </c>
      <c r="J577" s="2" t="s">
        <v>1552</v>
      </c>
      <c r="K577" s="2" t="s">
        <v>1553</v>
      </c>
    </row>
    <row r="578" spans="1:11" s="2" customFormat="1">
      <c r="A578" s="2" t="s">
        <v>35</v>
      </c>
      <c r="B578" s="2" t="s">
        <v>55</v>
      </c>
      <c r="C578" s="2">
        <v>13</v>
      </c>
      <c r="D578" s="2">
        <v>27183.61</v>
      </c>
      <c r="E578" s="14">
        <v>1.2476036789957701</v>
      </c>
      <c r="F578" s="2">
        <f t="shared" si="8"/>
        <v>0.31915971212185484</v>
      </c>
      <c r="G578" s="2">
        <v>0.49356710285111632</v>
      </c>
      <c r="H578" s="2">
        <v>0.62161999999999995</v>
      </c>
      <c r="I578" s="2" t="s">
        <v>6220</v>
      </c>
      <c r="J578" s="2" t="s">
        <v>50</v>
      </c>
      <c r="K578" s="2" t="s">
        <v>238</v>
      </c>
    </row>
    <row r="579" spans="1:11" s="2" customFormat="1">
      <c r="A579" s="2" t="s">
        <v>7</v>
      </c>
      <c r="B579" s="2" t="s">
        <v>27</v>
      </c>
      <c r="C579" s="2">
        <v>13</v>
      </c>
      <c r="D579" s="2">
        <v>15367.42</v>
      </c>
      <c r="E579" s="14">
        <v>1.2475287188728099</v>
      </c>
      <c r="F579" s="2">
        <f t="shared" si="8"/>
        <v>0.31907302766552387</v>
      </c>
      <c r="G579" s="2">
        <v>0.49335949234867293</v>
      </c>
      <c r="H579" s="2">
        <v>0.62175999999999998</v>
      </c>
      <c r="I579" s="2" t="s">
        <v>1557</v>
      </c>
      <c r="J579" s="2" t="s">
        <v>1558</v>
      </c>
      <c r="K579" s="2" t="s">
        <v>1559</v>
      </c>
    </row>
    <row r="580" spans="1:11" s="2" customFormat="1">
      <c r="A580" s="2" t="s">
        <v>17</v>
      </c>
      <c r="B580" s="2" t="s">
        <v>116</v>
      </c>
      <c r="C580" s="2">
        <v>16</v>
      </c>
      <c r="D580" s="2">
        <v>51364.1</v>
      </c>
      <c r="E580" s="14">
        <v>1.2473503716982299</v>
      </c>
      <c r="F580" s="2">
        <f t="shared" si="8"/>
        <v>0.3188667646961208</v>
      </c>
      <c r="G580" s="2">
        <v>0.49286553976346192</v>
      </c>
      <c r="H580" s="2">
        <v>0.62209999999999999</v>
      </c>
      <c r="I580" s="2" t="s">
        <v>1560</v>
      </c>
      <c r="J580" s="2" t="s">
        <v>50</v>
      </c>
      <c r="K580" s="2" t="s">
        <v>238</v>
      </c>
    </row>
    <row r="581" spans="1:11" s="2" customFormat="1">
      <c r="A581" s="2" t="s">
        <v>12</v>
      </c>
      <c r="B581" s="2" t="s">
        <v>121</v>
      </c>
      <c r="C581" s="2">
        <v>3</v>
      </c>
      <c r="D581" s="2">
        <v>24683.16</v>
      </c>
      <c r="E581" s="14">
        <v>1.2468886839837601</v>
      </c>
      <c r="F581" s="2">
        <f t="shared" si="8"/>
        <v>0.31833267428309897</v>
      </c>
      <c r="G581" s="2">
        <v>0.49158684364360677</v>
      </c>
      <c r="H581" s="2">
        <v>0.62302000000000002</v>
      </c>
      <c r="I581" s="2" t="s">
        <v>1561</v>
      </c>
      <c r="J581" s="2" t="s">
        <v>1562</v>
      </c>
      <c r="K581" s="2" t="s">
        <v>1563</v>
      </c>
    </row>
    <row r="582" spans="1:11" s="2" customFormat="1">
      <c r="A582" s="2" t="s">
        <v>69</v>
      </c>
      <c r="B582" s="2" t="s">
        <v>13</v>
      </c>
      <c r="C582" s="2">
        <v>18</v>
      </c>
      <c r="D582" s="2">
        <v>25979.73</v>
      </c>
      <c r="E582" s="14">
        <v>1.2463909618221101</v>
      </c>
      <c r="F582" s="2">
        <f t="shared" si="8"/>
        <v>0.31775667687735332</v>
      </c>
      <c r="G582" s="2">
        <v>0.49020834606413666</v>
      </c>
      <c r="H582" s="2">
        <v>0.62397999999999998</v>
      </c>
      <c r="I582" s="2" t="s">
        <v>3552</v>
      </c>
      <c r="J582" s="2" t="s">
        <v>7688</v>
      </c>
      <c r="K582" s="2" t="s">
        <v>7689</v>
      </c>
    </row>
    <row r="583" spans="1:11" s="2" customFormat="1">
      <c r="A583" s="2" t="s">
        <v>69</v>
      </c>
      <c r="B583" s="2" t="s">
        <v>55</v>
      </c>
      <c r="C583" s="2">
        <v>18</v>
      </c>
      <c r="D583" s="2">
        <v>19515.57</v>
      </c>
      <c r="E583" s="14">
        <v>1.24621787275194</v>
      </c>
      <c r="F583" s="2">
        <f t="shared" si="8"/>
        <v>0.31755631271262424</v>
      </c>
      <c r="G583" s="2">
        <v>0.48972895639124919</v>
      </c>
      <c r="H583" s="2">
        <v>0.62431999999999999</v>
      </c>
      <c r="I583" s="2" t="s">
        <v>4923</v>
      </c>
      <c r="J583" s="2" t="s">
        <v>4924</v>
      </c>
      <c r="K583" s="2" t="s">
        <v>4925</v>
      </c>
    </row>
    <row r="584" spans="1:11" s="2" customFormat="1">
      <c r="A584" s="2" t="s">
        <v>234</v>
      </c>
      <c r="B584" s="2" t="s">
        <v>121</v>
      </c>
      <c r="C584" s="2">
        <v>19</v>
      </c>
      <c r="D584" s="2">
        <v>23411.599999999999</v>
      </c>
      <c r="E584" s="14">
        <v>1.24574703040803</v>
      </c>
      <c r="F584" s="2">
        <f t="shared" si="8"/>
        <v>0.31701113495203742</v>
      </c>
      <c r="G584" s="2">
        <v>0.48842490549417811</v>
      </c>
      <c r="H584" s="2">
        <v>0.62524000000000002</v>
      </c>
      <c r="I584" s="2" t="s">
        <v>1568</v>
      </c>
      <c r="J584" s="2" t="s">
        <v>1569</v>
      </c>
      <c r="K584" s="2" t="s">
        <v>1570</v>
      </c>
    </row>
    <row r="585" spans="1:11" s="2" customFormat="1">
      <c r="A585" s="2" t="s">
        <v>7</v>
      </c>
      <c r="B585" s="2" t="s">
        <v>23</v>
      </c>
      <c r="C585" s="2">
        <v>15</v>
      </c>
      <c r="D585" s="2">
        <v>13659.09</v>
      </c>
      <c r="E585" s="14">
        <v>1.2453358904231999</v>
      </c>
      <c r="F585" s="2">
        <f t="shared" si="8"/>
        <v>0.31653491666347611</v>
      </c>
      <c r="G585" s="2">
        <v>0.48728620700417552</v>
      </c>
      <c r="H585" s="2">
        <v>0.62605999999999995</v>
      </c>
      <c r="I585" s="2" t="s">
        <v>1571</v>
      </c>
      <c r="J585" s="2" t="s">
        <v>1572</v>
      </c>
      <c r="K585" s="2" t="s">
        <v>1573</v>
      </c>
    </row>
    <row r="586" spans="1:11" s="2" customFormat="1">
      <c r="A586" s="2" t="s">
        <v>234</v>
      </c>
      <c r="B586" s="2" t="s">
        <v>23</v>
      </c>
      <c r="C586" s="2">
        <v>2</v>
      </c>
      <c r="D586" s="2">
        <v>14784.72</v>
      </c>
      <c r="E586" s="14">
        <v>1.2450794044351601</v>
      </c>
      <c r="F586" s="2">
        <f t="shared" si="8"/>
        <v>0.31623775251974889</v>
      </c>
      <c r="G586" s="2">
        <v>0.48657584017520245</v>
      </c>
      <c r="H586" s="2">
        <v>0.62656000000000001</v>
      </c>
      <c r="I586" s="2" t="s">
        <v>1574</v>
      </c>
      <c r="J586" s="2" t="s">
        <v>1575</v>
      </c>
      <c r="K586" s="2" t="s">
        <v>1576</v>
      </c>
    </row>
    <row r="587" spans="1:11" s="2" customFormat="1">
      <c r="A587" s="2" t="s">
        <v>59</v>
      </c>
      <c r="B587" s="2" t="s">
        <v>18</v>
      </c>
      <c r="C587" s="2">
        <v>2</v>
      </c>
      <c r="D587" s="2">
        <v>44057.96</v>
      </c>
      <c r="E587" s="14">
        <v>1.2434720164705899</v>
      </c>
      <c r="F587" s="2">
        <f t="shared" si="8"/>
        <v>0.31437404100606803</v>
      </c>
      <c r="G587" s="2">
        <v>0.48212399818551938</v>
      </c>
      <c r="H587" s="2">
        <v>0.62971999999999995</v>
      </c>
      <c r="I587" s="2" t="s">
        <v>1577</v>
      </c>
      <c r="J587" s="2" t="s">
        <v>1578</v>
      </c>
      <c r="K587" s="2" t="s">
        <v>1579</v>
      </c>
    </row>
    <row r="588" spans="1:11" s="2" customFormat="1">
      <c r="A588" s="2" t="s">
        <v>120</v>
      </c>
      <c r="B588" s="2" t="s">
        <v>55</v>
      </c>
      <c r="C588" s="2">
        <v>7</v>
      </c>
      <c r="D588" s="2">
        <v>54431.55</v>
      </c>
      <c r="E588" s="14">
        <v>1.24331157166809</v>
      </c>
      <c r="F588" s="2">
        <f t="shared" si="8"/>
        <v>0.31418787850899488</v>
      </c>
      <c r="G588" s="2">
        <v>0.48167962823592453</v>
      </c>
      <c r="H588" s="2">
        <v>0.63004000000000004</v>
      </c>
      <c r="I588" s="2" t="s">
        <v>1580</v>
      </c>
      <c r="J588" s="2" t="s">
        <v>1581</v>
      </c>
      <c r="K588" s="2" t="s">
        <v>1582</v>
      </c>
    </row>
    <row r="589" spans="1:11" s="2" customFormat="1">
      <c r="A589" s="2" t="s">
        <v>248</v>
      </c>
      <c r="B589" s="2" t="s">
        <v>116</v>
      </c>
      <c r="C589" s="2">
        <v>8</v>
      </c>
      <c r="D589" s="2">
        <v>42820.71</v>
      </c>
      <c r="E589" s="14">
        <v>1.2430068146892801</v>
      </c>
      <c r="F589" s="2">
        <f t="shared" ref="F589:F652" si="9">LOG(E589,2)</f>
        <v>0.31383420587670469</v>
      </c>
      <c r="G589" s="2">
        <v>0.48083556946180156</v>
      </c>
      <c r="H589" s="2">
        <v>0.63063999999999998</v>
      </c>
      <c r="I589" s="2" t="s">
        <v>1583</v>
      </c>
      <c r="J589" s="2" t="s">
        <v>50</v>
      </c>
      <c r="K589" s="2" t="s">
        <v>50</v>
      </c>
    </row>
    <row r="590" spans="1:11" s="2" customFormat="1">
      <c r="A590" s="2" t="s">
        <v>17</v>
      </c>
      <c r="B590" s="2" t="s">
        <v>137</v>
      </c>
      <c r="C590" s="2">
        <v>11</v>
      </c>
      <c r="D590" s="2">
        <v>20453.3</v>
      </c>
      <c r="E590" s="14">
        <v>1.2425923523945801</v>
      </c>
      <c r="F590" s="2">
        <f t="shared" si="9"/>
        <v>0.31335308027072661</v>
      </c>
      <c r="G590" s="2">
        <v>0.47968766946046043</v>
      </c>
      <c r="H590" s="2">
        <v>0.63144</v>
      </c>
      <c r="I590" s="2" t="s">
        <v>1584</v>
      </c>
      <c r="J590" s="2" t="s">
        <v>50</v>
      </c>
      <c r="K590" s="2" t="s">
        <v>1585</v>
      </c>
    </row>
    <row r="591" spans="1:11" s="2" customFormat="1">
      <c r="A591" s="2" t="s">
        <v>59</v>
      </c>
      <c r="B591" s="2" t="s">
        <v>218</v>
      </c>
      <c r="C591" s="2">
        <v>3</v>
      </c>
      <c r="D591" s="2">
        <v>79265.679999999993</v>
      </c>
      <c r="E591" s="14">
        <v>1.2422656394156499</v>
      </c>
      <c r="F591" s="2">
        <f t="shared" si="9"/>
        <v>0.31297370470981628</v>
      </c>
      <c r="G591" s="2">
        <v>0.47878280107135018</v>
      </c>
      <c r="H591" s="2">
        <v>0.6321</v>
      </c>
      <c r="I591" s="2" t="s">
        <v>1586</v>
      </c>
      <c r="J591" s="2" t="s">
        <v>1587</v>
      </c>
      <c r="K591" s="2" t="s">
        <v>1588</v>
      </c>
    </row>
    <row r="592" spans="1:11" s="2" customFormat="1">
      <c r="A592" s="2" t="s">
        <v>7</v>
      </c>
      <c r="B592" s="2" t="s">
        <v>65</v>
      </c>
      <c r="C592" s="2">
        <v>21</v>
      </c>
      <c r="D592" s="2">
        <v>21534.97</v>
      </c>
      <c r="E592" s="14">
        <v>1.24194497215885</v>
      </c>
      <c r="F592" s="2">
        <f t="shared" si="9"/>
        <v>0.31260125234078234</v>
      </c>
      <c r="G592" s="2">
        <v>0.47789467699054056</v>
      </c>
      <c r="H592" s="2">
        <v>0.63271999999999995</v>
      </c>
      <c r="I592" s="2" t="s">
        <v>1589</v>
      </c>
      <c r="J592" s="2" t="s">
        <v>50</v>
      </c>
      <c r="K592" s="2" t="s">
        <v>64</v>
      </c>
    </row>
    <row r="593" spans="1:11" s="2" customFormat="1">
      <c r="A593" s="2" t="s">
        <v>234</v>
      </c>
      <c r="B593" s="2" t="s">
        <v>91</v>
      </c>
      <c r="C593" s="2">
        <v>13</v>
      </c>
      <c r="D593" s="2">
        <v>16621.03</v>
      </c>
      <c r="E593" s="14">
        <v>1.24159309799486</v>
      </c>
      <c r="F593" s="2">
        <f t="shared" si="9"/>
        <v>0.31219244273089308</v>
      </c>
      <c r="G593" s="2">
        <v>0.47692012186578914</v>
      </c>
      <c r="H593" s="2">
        <v>0.63341999999999998</v>
      </c>
      <c r="I593" s="2" t="s">
        <v>1590</v>
      </c>
      <c r="J593" s="2" t="s">
        <v>1591</v>
      </c>
      <c r="K593" s="2" t="s">
        <v>1592</v>
      </c>
    </row>
    <row r="594" spans="1:11" s="2" customFormat="1">
      <c r="A594" s="2" t="s">
        <v>234</v>
      </c>
      <c r="B594" s="2" t="s">
        <v>218</v>
      </c>
      <c r="C594" s="2">
        <v>9</v>
      </c>
      <c r="D594" s="2">
        <v>21081.93</v>
      </c>
      <c r="E594" s="14">
        <v>1.2414163155079501</v>
      </c>
      <c r="F594" s="2">
        <f t="shared" si="9"/>
        <v>0.31198701200137197</v>
      </c>
      <c r="G594" s="2">
        <v>0.47643050285929339</v>
      </c>
      <c r="H594" s="2">
        <v>0.63375999999999999</v>
      </c>
      <c r="I594" s="2" t="s">
        <v>1593</v>
      </c>
      <c r="J594" s="2" t="s">
        <v>50</v>
      </c>
      <c r="K594" s="2" t="s">
        <v>1594</v>
      </c>
    </row>
    <row r="595" spans="1:11" s="2" customFormat="1">
      <c r="A595" s="2" t="s">
        <v>248</v>
      </c>
      <c r="B595" s="2" t="s">
        <v>45</v>
      </c>
      <c r="C595" s="2">
        <v>23</v>
      </c>
      <c r="D595" s="2">
        <v>127504.15</v>
      </c>
      <c r="E595" s="14">
        <v>1.2409131471872099</v>
      </c>
      <c r="F595" s="2">
        <f t="shared" si="9"/>
        <v>0.31140214326262033</v>
      </c>
      <c r="G595" s="2">
        <v>0.47503692152888422</v>
      </c>
      <c r="H595" s="2">
        <v>0.63475999999999999</v>
      </c>
      <c r="I595" s="2" t="s">
        <v>1595</v>
      </c>
      <c r="J595" s="2" t="s">
        <v>1596</v>
      </c>
      <c r="K595" s="2" t="s">
        <v>1597</v>
      </c>
    </row>
    <row r="596" spans="1:11" s="2" customFormat="1">
      <c r="A596" s="2" t="s">
        <v>7</v>
      </c>
      <c r="B596" s="2" t="s">
        <v>55</v>
      </c>
      <c r="C596" s="2">
        <v>18</v>
      </c>
      <c r="D596" s="2">
        <v>17756.52</v>
      </c>
      <c r="E596" s="14">
        <v>1.24086516992912</v>
      </c>
      <c r="F596" s="2">
        <f t="shared" si="9"/>
        <v>0.31134636346000627</v>
      </c>
      <c r="G596" s="2">
        <v>0.47490404310947187</v>
      </c>
      <c r="H596" s="2">
        <v>0.63485999999999998</v>
      </c>
      <c r="I596" s="2" t="s">
        <v>1598</v>
      </c>
      <c r="J596" s="2" t="s">
        <v>1599</v>
      </c>
      <c r="K596" s="2" t="s">
        <v>1600</v>
      </c>
    </row>
    <row r="597" spans="1:11" s="2" customFormat="1">
      <c r="A597" s="2" t="s">
        <v>120</v>
      </c>
      <c r="B597" s="2" t="s">
        <v>55</v>
      </c>
      <c r="C597" s="2">
        <v>5</v>
      </c>
      <c r="D597" s="2">
        <v>53650.5</v>
      </c>
      <c r="E597" s="14">
        <v>1.24083278276951</v>
      </c>
      <c r="F597" s="2">
        <f t="shared" si="9"/>
        <v>0.31130870795522603</v>
      </c>
      <c r="G597" s="2">
        <v>0.474814343223535</v>
      </c>
      <c r="H597" s="2">
        <v>0.63492000000000004</v>
      </c>
      <c r="I597" s="2" t="s">
        <v>1601</v>
      </c>
      <c r="J597" s="2" t="s">
        <v>1602</v>
      </c>
      <c r="K597" s="2" t="s">
        <v>1603</v>
      </c>
    </row>
    <row r="598" spans="1:11" s="2" customFormat="1">
      <c r="A598" s="2" t="s">
        <v>234</v>
      </c>
      <c r="B598" s="2" t="s">
        <v>91</v>
      </c>
      <c r="C598" s="2">
        <v>4</v>
      </c>
      <c r="D598" s="2">
        <v>15092.84</v>
      </c>
      <c r="E598" s="14">
        <v>1.23871924086487</v>
      </c>
      <c r="F598" s="2">
        <f t="shared" si="9"/>
        <v>0.30884923371636941</v>
      </c>
      <c r="G598" s="2">
        <v>0.46896065089447264</v>
      </c>
      <c r="H598" s="2">
        <v>0.6391</v>
      </c>
      <c r="I598" s="2" t="s">
        <v>1604</v>
      </c>
      <c r="J598" s="2" t="s">
        <v>1605</v>
      </c>
      <c r="K598" s="2" t="s">
        <v>1606</v>
      </c>
    </row>
    <row r="599" spans="1:11" s="2" customFormat="1">
      <c r="A599" s="2" t="s">
        <v>12</v>
      </c>
      <c r="B599" s="2" t="s">
        <v>137</v>
      </c>
      <c r="C599" s="2">
        <v>15</v>
      </c>
      <c r="D599" s="2">
        <v>27570.13</v>
      </c>
      <c r="E599" s="14">
        <v>1.23826494612877</v>
      </c>
      <c r="F599" s="2">
        <f t="shared" si="9"/>
        <v>0.30832003472215408</v>
      </c>
      <c r="G599" s="2">
        <v>0.46770243046080001</v>
      </c>
      <c r="H599" s="2">
        <v>0.64</v>
      </c>
      <c r="I599" s="2" t="s">
        <v>1607</v>
      </c>
      <c r="J599" s="2" t="s">
        <v>1608</v>
      </c>
      <c r="K599" s="2" t="s">
        <v>1609</v>
      </c>
    </row>
    <row r="600" spans="1:11" s="2" customFormat="1">
      <c r="A600" s="2" t="s">
        <v>59</v>
      </c>
      <c r="B600" s="2" t="s">
        <v>8</v>
      </c>
      <c r="C600" s="2">
        <v>17</v>
      </c>
      <c r="D600" s="2">
        <v>33566.46</v>
      </c>
      <c r="E600" s="14">
        <v>1.2380490585283399</v>
      </c>
      <c r="F600" s="2">
        <f t="shared" si="9"/>
        <v>0.30806848344817728</v>
      </c>
      <c r="G600" s="2">
        <v>0.46710450543844628</v>
      </c>
      <c r="H600" s="2">
        <v>0.64041999999999999</v>
      </c>
      <c r="I600" s="2" t="s">
        <v>1610</v>
      </c>
      <c r="J600" s="2" t="s">
        <v>1611</v>
      </c>
      <c r="K600" s="2" t="s">
        <v>1612</v>
      </c>
    </row>
    <row r="601" spans="1:11" s="2" customFormat="1">
      <c r="A601" s="2" t="s">
        <v>234</v>
      </c>
      <c r="B601" s="2" t="s">
        <v>18</v>
      </c>
      <c r="C601" s="2">
        <v>7</v>
      </c>
      <c r="D601" s="2">
        <v>15528.92</v>
      </c>
      <c r="E601" s="14">
        <v>1.23747944261419</v>
      </c>
      <c r="F601" s="2">
        <f t="shared" si="9"/>
        <v>0.30740455890141527</v>
      </c>
      <c r="G601" s="2">
        <v>0.46552689001485276</v>
      </c>
      <c r="H601" s="2">
        <v>0.64156000000000002</v>
      </c>
      <c r="I601" s="2" t="s">
        <v>1613</v>
      </c>
      <c r="J601" s="2" t="s">
        <v>50</v>
      </c>
      <c r="K601" s="2" t="s">
        <v>1614</v>
      </c>
    </row>
    <row r="602" spans="1:11" s="2" customFormat="1">
      <c r="A602" s="2" t="s">
        <v>69</v>
      </c>
      <c r="B602" s="2" t="s">
        <v>18</v>
      </c>
      <c r="C602" s="2">
        <v>19</v>
      </c>
      <c r="D602" s="2">
        <v>21955.07</v>
      </c>
      <c r="E602" s="14">
        <v>1.2370397190184901</v>
      </c>
      <c r="F602" s="2">
        <f t="shared" si="9"/>
        <v>0.30689182328199338</v>
      </c>
      <c r="G602" s="2">
        <v>0.46430902599549967</v>
      </c>
      <c r="H602" s="2">
        <v>0.64241999999999999</v>
      </c>
      <c r="I602" s="2" t="s">
        <v>1657</v>
      </c>
      <c r="J602" s="2" t="s">
        <v>50</v>
      </c>
      <c r="K602" s="2" t="s">
        <v>1658</v>
      </c>
    </row>
    <row r="603" spans="1:11" s="2" customFormat="1">
      <c r="A603" s="2" t="s">
        <v>12</v>
      </c>
      <c r="B603" s="2" t="s">
        <v>31</v>
      </c>
      <c r="C603" s="2">
        <v>13</v>
      </c>
      <c r="D603" s="2">
        <v>37371.620000000003</v>
      </c>
      <c r="E603" s="14">
        <v>1.23634346620039</v>
      </c>
      <c r="F603" s="2">
        <f t="shared" si="9"/>
        <v>0.30607959125873646</v>
      </c>
      <c r="G603" s="2">
        <v>0.4623806754047437</v>
      </c>
      <c r="H603" s="2">
        <v>0.64380000000000004</v>
      </c>
      <c r="I603" s="2" t="s">
        <v>1618</v>
      </c>
      <c r="J603" s="2" t="s">
        <v>1619</v>
      </c>
      <c r="K603" s="2" t="s">
        <v>1620</v>
      </c>
    </row>
    <row r="604" spans="1:11" s="2" customFormat="1">
      <c r="A604" s="2" t="s">
        <v>35</v>
      </c>
      <c r="B604" s="2" t="s">
        <v>91</v>
      </c>
      <c r="C604" s="2">
        <v>8</v>
      </c>
      <c r="D604" s="2">
        <v>23253.13</v>
      </c>
      <c r="E604" s="14">
        <v>1.2355967902984999</v>
      </c>
      <c r="F604" s="2">
        <f t="shared" si="9"/>
        <v>0.3052080284038185</v>
      </c>
      <c r="G604" s="2">
        <v>0.46031267240485313</v>
      </c>
      <c r="H604" s="2">
        <v>0.64529999999999998</v>
      </c>
      <c r="I604" s="2" t="s">
        <v>3645</v>
      </c>
      <c r="J604" s="2" t="s">
        <v>50</v>
      </c>
      <c r="K604" s="2" t="s">
        <v>1189</v>
      </c>
    </row>
    <row r="605" spans="1:11" s="2" customFormat="1">
      <c r="A605" s="2" t="s">
        <v>12</v>
      </c>
      <c r="B605" s="2" t="s">
        <v>31</v>
      </c>
      <c r="C605" s="2">
        <v>10</v>
      </c>
      <c r="D605" s="2">
        <v>35899.120000000003</v>
      </c>
      <c r="E605" s="14">
        <v>1.23548258873567</v>
      </c>
      <c r="F605" s="2">
        <f t="shared" si="9"/>
        <v>0.30507467936625077</v>
      </c>
      <c r="G605" s="2">
        <v>0.45999637831537382</v>
      </c>
      <c r="H605" s="2">
        <v>0.64551999999999998</v>
      </c>
      <c r="I605" s="2" t="s">
        <v>1622</v>
      </c>
      <c r="J605" s="2" t="s">
        <v>1623</v>
      </c>
      <c r="K605" s="2" t="s">
        <v>1624</v>
      </c>
    </row>
    <row r="606" spans="1:11" s="2" customFormat="1">
      <c r="A606" s="2" t="s">
        <v>59</v>
      </c>
      <c r="B606" s="2" t="s">
        <v>55</v>
      </c>
      <c r="C606" s="2">
        <v>13</v>
      </c>
      <c r="D606" s="2">
        <v>30728.04</v>
      </c>
      <c r="E606" s="14">
        <v>1.23525771800906</v>
      </c>
      <c r="F606" s="2">
        <f t="shared" si="9"/>
        <v>0.30481206991099447</v>
      </c>
      <c r="G606" s="2">
        <v>0.45937357351339786</v>
      </c>
      <c r="H606" s="2">
        <v>0.64595999999999998</v>
      </c>
      <c r="I606" s="2" t="s">
        <v>1625</v>
      </c>
      <c r="J606" s="2" t="s">
        <v>1626</v>
      </c>
      <c r="K606" s="2" t="s">
        <v>1627</v>
      </c>
    </row>
    <row r="607" spans="1:11" s="2" customFormat="1">
      <c r="A607" s="2" t="s">
        <v>35</v>
      </c>
      <c r="B607" s="2" t="s">
        <v>218</v>
      </c>
      <c r="C607" s="2">
        <v>12</v>
      </c>
      <c r="D607" s="2">
        <v>32434.51</v>
      </c>
      <c r="E607" s="14">
        <v>1.23499178690449</v>
      </c>
      <c r="F607" s="2">
        <f t="shared" si="9"/>
        <v>0.30450144745241253</v>
      </c>
      <c r="G607" s="2">
        <v>0.45863704737049843</v>
      </c>
      <c r="H607" s="2">
        <v>0.64649999999999996</v>
      </c>
      <c r="I607" s="2" t="s">
        <v>5246</v>
      </c>
      <c r="J607" s="2" t="s">
        <v>5247</v>
      </c>
      <c r="K607" s="2" t="s">
        <v>5248</v>
      </c>
    </row>
    <row r="608" spans="1:11" s="2" customFormat="1">
      <c r="A608" s="2" t="s">
        <v>234</v>
      </c>
      <c r="B608" s="2" t="s">
        <v>31</v>
      </c>
      <c r="C608" s="2">
        <v>7</v>
      </c>
      <c r="D608" s="2">
        <v>20880.27</v>
      </c>
      <c r="E608" s="14">
        <v>1.2347229063746199</v>
      </c>
      <c r="F608" s="2">
        <f t="shared" si="9"/>
        <v>0.30418731188879999</v>
      </c>
      <c r="G608" s="2">
        <v>0.45789235246207044</v>
      </c>
      <c r="H608" s="2">
        <v>0.64702000000000004</v>
      </c>
      <c r="I608" s="2" t="s">
        <v>1631</v>
      </c>
      <c r="J608" s="2" t="s">
        <v>1632</v>
      </c>
      <c r="K608" s="2" t="s">
        <v>1633</v>
      </c>
    </row>
    <row r="609" spans="1:11" s="2" customFormat="1">
      <c r="A609" s="2" t="s">
        <v>59</v>
      </c>
      <c r="B609" s="2" t="s">
        <v>31</v>
      </c>
      <c r="C609" s="2">
        <v>15</v>
      </c>
      <c r="D609" s="2">
        <v>39021.32</v>
      </c>
      <c r="E609" s="14">
        <v>1.23466101076474</v>
      </c>
      <c r="F609" s="2">
        <f t="shared" si="9"/>
        <v>0.30411498899981904</v>
      </c>
      <c r="G609" s="2">
        <v>0.45772092559991023</v>
      </c>
      <c r="H609" s="2">
        <v>0.64715999999999996</v>
      </c>
      <c r="I609" s="2" t="s">
        <v>1634</v>
      </c>
      <c r="J609" s="2" t="s">
        <v>50</v>
      </c>
      <c r="K609" s="2" t="s">
        <v>1635</v>
      </c>
    </row>
    <row r="610" spans="1:11" s="2" customFormat="1">
      <c r="A610" s="2" t="s">
        <v>234</v>
      </c>
      <c r="B610" s="2" t="s">
        <v>121</v>
      </c>
      <c r="C610" s="2">
        <v>7</v>
      </c>
      <c r="D610" s="2">
        <v>20864.12</v>
      </c>
      <c r="E610" s="14">
        <v>1.2337679007670299</v>
      </c>
      <c r="F610" s="2">
        <f t="shared" si="9"/>
        <v>0.30307101692926847</v>
      </c>
      <c r="G610" s="2">
        <v>0.45524735688044132</v>
      </c>
      <c r="H610" s="2">
        <v>0.64893999999999996</v>
      </c>
      <c r="I610" s="2" t="s">
        <v>1636</v>
      </c>
      <c r="J610" s="2" t="s">
        <v>1637</v>
      </c>
      <c r="K610" s="2" t="s">
        <v>1638</v>
      </c>
    </row>
    <row r="611" spans="1:11" s="2" customFormat="1">
      <c r="A611" s="2" t="s">
        <v>248</v>
      </c>
      <c r="B611" s="2" t="s">
        <v>45</v>
      </c>
      <c r="C611" s="2">
        <v>6</v>
      </c>
      <c r="D611" s="2">
        <v>62704.1</v>
      </c>
      <c r="E611" s="14">
        <v>1.2334899582827299</v>
      </c>
      <c r="F611" s="2">
        <f t="shared" si="9"/>
        <v>0.30274597085110733</v>
      </c>
      <c r="G611" s="2">
        <v>0.45447756386867483</v>
      </c>
      <c r="H611" s="2">
        <v>0.64947999999999995</v>
      </c>
      <c r="I611" s="2" t="s">
        <v>1639</v>
      </c>
      <c r="J611" s="2" t="s">
        <v>50</v>
      </c>
      <c r="K611" s="2" t="s">
        <v>1640</v>
      </c>
    </row>
    <row r="612" spans="1:11" s="2" customFormat="1">
      <c r="A612" s="2" t="s">
        <v>69</v>
      </c>
      <c r="B612" s="2" t="s">
        <v>121</v>
      </c>
      <c r="C612" s="2">
        <v>19</v>
      </c>
      <c r="D612" s="2">
        <v>21890.97</v>
      </c>
      <c r="E612" s="14">
        <v>1.2334280591153799</v>
      </c>
      <c r="F612" s="2">
        <f t="shared" si="9"/>
        <v>0.30267357150815394</v>
      </c>
      <c r="G612" s="2">
        <v>0.4543061271537005</v>
      </c>
      <c r="H612" s="2">
        <v>0.64959999999999996</v>
      </c>
      <c r="I612" s="2" t="s">
        <v>5070</v>
      </c>
      <c r="J612" s="2" t="s">
        <v>5071</v>
      </c>
      <c r="K612" s="2" t="s">
        <v>7611</v>
      </c>
    </row>
    <row r="613" spans="1:11" s="2" customFormat="1">
      <c r="A613" s="2" t="s">
        <v>248</v>
      </c>
      <c r="B613" s="2" t="s">
        <v>121</v>
      </c>
      <c r="C613" s="2">
        <v>17</v>
      </c>
      <c r="D613" s="2">
        <v>91318.080000000002</v>
      </c>
      <c r="E613" s="14">
        <v>1.23276542829972</v>
      </c>
      <c r="F613" s="2">
        <f t="shared" si="9"/>
        <v>0.30189830856177474</v>
      </c>
      <c r="G613" s="2">
        <v>0.45247089648516592</v>
      </c>
      <c r="H613" s="2">
        <v>0.65092000000000005</v>
      </c>
      <c r="I613" s="2" t="s">
        <v>1644</v>
      </c>
      <c r="J613" s="2" t="s">
        <v>1645</v>
      </c>
      <c r="K613" s="2" t="s">
        <v>1646</v>
      </c>
    </row>
    <row r="614" spans="1:11" s="2" customFormat="1">
      <c r="A614" s="2" t="s">
        <v>7</v>
      </c>
      <c r="B614" s="2" t="s">
        <v>23</v>
      </c>
      <c r="C614" s="2">
        <v>2</v>
      </c>
      <c r="D614" s="2">
        <v>9700.18</v>
      </c>
      <c r="E614" s="14">
        <v>1.23082716934576</v>
      </c>
      <c r="F614" s="2">
        <f t="shared" si="9"/>
        <v>0.29962819526424628</v>
      </c>
      <c r="G614" s="2">
        <v>0.44710267002813503</v>
      </c>
      <c r="H614" s="2">
        <v>0.65480000000000005</v>
      </c>
      <c r="I614" s="2" t="s">
        <v>1647</v>
      </c>
      <c r="J614" s="2" t="s">
        <v>50</v>
      </c>
      <c r="K614" s="2" t="s">
        <v>1648</v>
      </c>
    </row>
    <row r="615" spans="1:11" s="2" customFormat="1">
      <c r="A615" s="2" t="s">
        <v>120</v>
      </c>
      <c r="B615" s="2" t="s">
        <v>137</v>
      </c>
      <c r="C615" s="2">
        <v>11</v>
      </c>
      <c r="D615" s="2">
        <v>59429.59</v>
      </c>
      <c r="E615" s="14">
        <v>1.23062239886031</v>
      </c>
      <c r="F615" s="2">
        <f t="shared" si="9"/>
        <v>0.29938815673704955</v>
      </c>
      <c r="G615" s="2">
        <v>0.44653553510771288</v>
      </c>
      <c r="H615" s="2">
        <v>0.65522000000000002</v>
      </c>
      <c r="I615" s="2" t="s">
        <v>1649</v>
      </c>
      <c r="J615" s="2" t="s">
        <v>1650</v>
      </c>
      <c r="K615" s="2" t="s">
        <v>1651</v>
      </c>
    </row>
    <row r="616" spans="1:11" s="2" customFormat="1">
      <c r="A616" s="2" t="s">
        <v>69</v>
      </c>
      <c r="B616" s="2" t="s">
        <v>18</v>
      </c>
      <c r="C616" s="2">
        <v>23</v>
      </c>
      <c r="D616" s="2">
        <v>29753.22</v>
      </c>
      <c r="E616" s="14">
        <v>1.2281665931910399</v>
      </c>
      <c r="F616" s="2">
        <f t="shared" si="9"/>
        <v>0.2965062666277104</v>
      </c>
      <c r="G616" s="2">
        <v>0.43973390473723667</v>
      </c>
      <c r="H616" s="2">
        <v>0.66012000000000004</v>
      </c>
      <c r="I616" s="2" t="s">
        <v>2265</v>
      </c>
      <c r="J616" s="2" t="s">
        <v>50</v>
      </c>
      <c r="K616" s="2" t="s">
        <v>2266</v>
      </c>
    </row>
    <row r="617" spans="1:11" s="2" customFormat="1">
      <c r="A617" s="2" t="s">
        <v>59</v>
      </c>
      <c r="B617" s="2" t="s">
        <v>55</v>
      </c>
      <c r="C617" s="2">
        <v>20</v>
      </c>
      <c r="D617" s="2">
        <v>44957.27</v>
      </c>
      <c r="E617" s="14">
        <v>1.2277169262830201</v>
      </c>
      <c r="F617" s="2">
        <f t="shared" si="9"/>
        <v>0.29597795800040172</v>
      </c>
      <c r="G617" s="2">
        <v>0.43848850159461139</v>
      </c>
      <c r="H617" s="2">
        <v>0.66103999999999996</v>
      </c>
      <c r="I617" s="2" t="s">
        <v>1654</v>
      </c>
      <c r="J617" s="2" t="s">
        <v>1655</v>
      </c>
      <c r="K617" s="2" t="s">
        <v>1656</v>
      </c>
    </row>
    <row r="618" spans="1:11" s="2" customFormat="1">
      <c r="A618" s="2" t="s">
        <v>35</v>
      </c>
      <c r="B618" s="2" t="s">
        <v>18</v>
      </c>
      <c r="C618" s="2">
        <v>19</v>
      </c>
      <c r="D618" s="2">
        <v>36462.75</v>
      </c>
      <c r="E618" s="14">
        <v>1.2271063294951401</v>
      </c>
      <c r="F618" s="2">
        <f t="shared" si="9"/>
        <v>0.29526026480277501</v>
      </c>
      <c r="G618" s="2">
        <v>0.43679738502601329</v>
      </c>
      <c r="H618" s="2">
        <v>0.66225999999999996</v>
      </c>
      <c r="I618" s="2" t="s">
        <v>1615</v>
      </c>
      <c r="J618" s="2" t="s">
        <v>1616</v>
      </c>
      <c r="K618" s="2" t="s">
        <v>1617</v>
      </c>
    </row>
    <row r="619" spans="1:11" s="2" customFormat="1">
      <c r="A619" s="2" t="s">
        <v>17</v>
      </c>
      <c r="B619" s="2" t="s">
        <v>121</v>
      </c>
      <c r="C619" s="2">
        <v>16</v>
      </c>
      <c r="D619" s="2">
        <v>49746.99</v>
      </c>
      <c r="E619" s="14">
        <v>1.2268113347649701</v>
      </c>
      <c r="F619" s="2">
        <f t="shared" si="9"/>
        <v>0.29491340113855902</v>
      </c>
      <c r="G619" s="2">
        <v>0.43598036389890948</v>
      </c>
      <c r="H619" s="2">
        <v>0.66286</v>
      </c>
      <c r="I619" s="2" t="s">
        <v>1659</v>
      </c>
      <c r="J619" s="2" t="s">
        <v>50</v>
      </c>
      <c r="K619" s="2" t="s">
        <v>1660</v>
      </c>
    </row>
    <row r="620" spans="1:11" s="2" customFormat="1">
      <c r="A620" s="2" t="s">
        <v>22</v>
      </c>
      <c r="B620" s="2" t="s">
        <v>91</v>
      </c>
      <c r="C620" s="2">
        <v>23</v>
      </c>
      <c r="D620" s="2">
        <v>28327.1</v>
      </c>
      <c r="E620" s="14">
        <v>1.2268105460229899</v>
      </c>
      <c r="F620" s="2">
        <f t="shared" si="9"/>
        <v>0.29491247360025147</v>
      </c>
      <c r="G620" s="2">
        <v>0.43597817938916839</v>
      </c>
      <c r="H620" s="2">
        <v>0.66286</v>
      </c>
      <c r="I620" s="2" t="s">
        <v>1661</v>
      </c>
      <c r="J620" s="2" t="s">
        <v>1662</v>
      </c>
      <c r="K620" s="2" t="s">
        <v>1663</v>
      </c>
    </row>
    <row r="621" spans="1:11" s="2" customFormat="1">
      <c r="A621" s="2" t="s">
        <v>7</v>
      </c>
      <c r="B621" s="2" t="s">
        <v>65</v>
      </c>
      <c r="C621" s="2">
        <v>10</v>
      </c>
      <c r="D621" s="2">
        <v>14601.01</v>
      </c>
      <c r="E621" s="14">
        <v>1.2267847466691699</v>
      </c>
      <c r="F621" s="2">
        <f t="shared" si="9"/>
        <v>0.29488213395954022</v>
      </c>
      <c r="G621" s="2">
        <v>0.4359067251732765</v>
      </c>
      <c r="H621" s="2">
        <v>0.66290000000000004</v>
      </c>
      <c r="I621" s="2" t="s">
        <v>1664</v>
      </c>
      <c r="J621" s="2" t="s">
        <v>1665</v>
      </c>
      <c r="K621" s="2" t="s">
        <v>1666</v>
      </c>
    </row>
    <row r="622" spans="1:11" s="2" customFormat="1">
      <c r="A622" s="2" t="s">
        <v>22</v>
      </c>
      <c r="B622" s="2" t="s">
        <v>31</v>
      </c>
      <c r="C622" s="2">
        <v>15</v>
      </c>
      <c r="D622" s="2">
        <v>19539.47</v>
      </c>
      <c r="E622" s="14">
        <v>1.22651190687929</v>
      </c>
      <c r="F622" s="2">
        <f t="shared" si="9"/>
        <v>0.29456123953132629</v>
      </c>
      <c r="G622" s="2">
        <v>0.43515106464836489</v>
      </c>
      <c r="H622" s="2">
        <v>0.66346000000000005</v>
      </c>
      <c r="I622" s="2" t="s">
        <v>1667</v>
      </c>
      <c r="J622" s="2" t="s">
        <v>1668</v>
      </c>
      <c r="K622" s="2" t="s">
        <v>1669</v>
      </c>
    </row>
    <row r="623" spans="1:11" s="2" customFormat="1">
      <c r="A623" s="2" t="s">
        <v>69</v>
      </c>
      <c r="B623" s="2" t="s">
        <v>45</v>
      </c>
      <c r="C623" s="2">
        <v>3</v>
      </c>
      <c r="D623" s="2">
        <v>17108.52</v>
      </c>
      <c r="E623" s="14">
        <v>1.2264436893305699</v>
      </c>
      <c r="F623" s="2">
        <f t="shared" si="9"/>
        <v>0.29448099582906151</v>
      </c>
      <c r="G623" s="2">
        <v>0.43496212846461868</v>
      </c>
      <c r="H623" s="2">
        <v>0.66357999999999995</v>
      </c>
      <c r="I623" s="2" t="s">
        <v>1044</v>
      </c>
      <c r="J623" s="2" t="s">
        <v>1045</v>
      </c>
      <c r="K623" s="2" t="s">
        <v>1046</v>
      </c>
    </row>
    <row r="624" spans="1:11" s="2" customFormat="1">
      <c r="A624" s="2" t="s">
        <v>17</v>
      </c>
      <c r="B624" s="2" t="s">
        <v>91</v>
      </c>
      <c r="C624" s="2">
        <v>7</v>
      </c>
      <c r="D624" s="2">
        <v>18261.259999999998</v>
      </c>
      <c r="E624" s="14">
        <v>1.2263846356924999</v>
      </c>
      <c r="F624" s="2">
        <f t="shared" si="9"/>
        <v>0.29441152794993003</v>
      </c>
      <c r="G624" s="2">
        <v>0.43479857276344486</v>
      </c>
      <c r="H624" s="2">
        <v>0.66369999999999996</v>
      </c>
      <c r="I624" s="2" t="s">
        <v>1673</v>
      </c>
      <c r="J624" s="2" t="s">
        <v>1674</v>
      </c>
      <c r="K624" s="2" t="s">
        <v>1675</v>
      </c>
    </row>
    <row r="625" spans="1:11" s="2" customFormat="1">
      <c r="A625" s="2" t="s">
        <v>234</v>
      </c>
      <c r="B625" s="2" t="s">
        <v>116</v>
      </c>
      <c r="C625" s="2">
        <v>13</v>
      </c>
      <c r="D625" s="2">
        <v>22270.23</v>
      </c>
      <c r="E625" s="14">
        <v>1.2260992037429499</v>
      </c>
      <c r="F625" s="2">
        <f t="shared" si="9"/>
        <v>0.29407571227329654</v>
      </c>
      <c r="G625" s="2">
        <v>0.43400803683421535</v>
      </c>
      <c r="H625" s="2">
        <v>0.66427999999999998</v>
      </c>
      <c r="I625" s="2" t="s">
        <v>1676</v>
      </c>
      <c r="J625" s="2" t="s">
        <v>50</v>
      </c>
      <c r="K625" s="2" t="s">
        <v>1677</v>
      </c>
    </row>
    <row r="626" spans="1:11" s="2" customFormat="1">
      <c r="A626" s="2" t="s">
        <v>12</v>
      </c>
      <c r="B626" s="2" t="s">
        <v>18</v>
      </c>
      <c r="C626" s="2">
        <v>7</v>
      </c>
      <c r="D626" s="2">
        <v>24588.33</v>
      </c>
      <c r="E626" s="14">
        <v>1.2260930910793699</v>
      </c>
      <c r="F626" s="2">
        <f t="shared" si="9"/>
        <v>0.29406851976278087</v>
      </c>
      <c r="G626" s="2">
        <v>0.43399110712403094</v>
      </c>
      <c r="H626" s="2">
        <v>0.6643</v>
      </c>
      <c r="I626" s="2" t="s">
        <v>1678</v>
      </c>
      <c r="J626" s="2" t="s">
        <v>1679</v>
      </c>
      <c r="K626" s="2" t="s">
        <v>1680</v>
      </c>
    </row>
    <row r="627" spans="1:11" s="2" customFormat="1">
      <c r="A627" s="2" t="s">
        <v>248</v>
      </c>
      <c r="B627" s="2" t="s">
        <v>116</v>
      </c>
      <c r="C627" s="2">
        <v>19</v>
      </c>
      <c r="D627" s="2">
        <v>49068.82</v>
      </c>
      <c r="E627" s="14">
        <v>1.22538856390047</v>
      </c>
      <c r="F627" s="2">
        <f t="shared" si="9"/>
        <v>0.29323929234997248</v>
      </c>
      <c r="G627" s="2">
        <v>0.43203983975919263</v>
      </c>
      <c r="H627" s="2">
        <v>0.66571999999999998</v>
      </c>
      <c r="I627" s="2" t="s">
        <v>1681</v>
      </c>
      <c r="J627" s="2" t="s">
        <v>1682</v>
      </c>
      <c r="K627" s="2" t="s">
        <v>1683</v>
      </c>
    </row>
    <row r="628" spans="1:11" s="2" customFormat="1">
      <c r="A628" s="2" t="s">
        <v>248</v>
      </c>
      <c r="B628" s="2" t="s">
        <v>218</v>
      </c>
      <c r="C628" s="2">
        <v>12</v>
      </c>
      <c r="D628" s="2">
        <v>99794.18</v>
      </c>
      <c r="E628" s="14">
        <v>1.2251165980343499</v>
      </c>
      <c r="F628" s="2">
        <f t="shared" si="9"/>
        <v>0.29291906139184326</v>
      </c>
      <c r="G628" s="2">
        <v>0.4312865996645539</v>
      </c>
      <c r="H628" s="2">
        <v>0.66625999999999996</v>
      </c>
      <c r="I628" s="2" t="s">
        <v>1684</v>
      </c>
      <c r="J628" s="2" t="s">
        <v>1685</v>
      </c>
      <c r="K628" s="2" t="s">
        <v>1686</v>
      </c>
    </row>
    <row r="629" spans="1:11" s="2" customFormat="1">
      <c r="A629" s="2" t="s">
        <v>35</v>
      </c>
      <c r="B629" s="2" t="s">
        <v>55</v>
      </c>
      <c r="C629" s="2">
        <v>23</v>
      </c>
      <c r="D629" s="2">
        <v>36903.910000000003</v>
      </c>
      <c r="E629" s="14">
        <v>1.2247976707789101</v>
      </c>
      <c r="F629" s="2">
        <f t="shared" si="9"/>
        <v>0.29254344435227286</v>
      </c>
      <c r="G629" s="2">
        <v>0.43040329471346761</v>
      </c>
      <c r="H629" s="2">
        <v>0.66690000000000005</v>
      </c>
      <c r="I629" s="2" t="s">
        <v>3136</v>
      </c>
      <c r="J629" s="2" t="s">
        <v>3137</v>
      </c>
      <c r="K629" s="2" t="s">
        <v>3138</v>
      </c>
    </row>
    <row r="630" spans="1:11" s="2" customFormat="1">
      <c r="A630" s="2" t="s">
        <v>22</v>
      </c>
      <c r="B630" s="2" t="s">
        <v>218</v>
      </c>
      <c r="C630" s="2">
        <v>3</v>
      </c>
      <c r="D630" s="2">
        <v>19755.55</v>
      </c>
      <c r="E630" s="14">
        <v>1.2245894225751399</v>
      </c>
      <c r="F630" s="2">
        <f t="shared" si="9"/>
        <v>0.29229812694009871</v>
      </c>
      <c r="G630" s="2">
        <v>0.42982652786050185</v>
      </c>
      <c r="H630" s="2">
        <v>0.66732000000000002</v>
      </c>
      <c r="I630" s="2" t="s">
        <v>1689</v>
      </c>
      <c r="J630" s="2" t="s">
        <v>1690</v>
      </c>
      <c r="K630" s="2" t="s">
        <v>1691</v>
      </c>
    </row>
    <row r="631" spans="1:11" s="2" customFormat="1">
      <c r="A631" s="2" t="s">
        <v>69</v>
      </c>
      <c r="B631" s="2" t="s">
        <v>18</v>
      </c>
      <c r="C631" s="2">
        <v>17</v>
      </c>
      <c r="D631" s="2">
        <v>19666.900000000001</v>
      </c>
      <c r="E631" s="14">
        <v>1.2242067470935201</v>
      </c>
      <c r="F631" s="2">
        <f t="shared" si="9"/>
        <v>0.29184722454900952</v>
      </c>
      <c r="G631" s="2">
        <v>0.428766665017773</v>
      </c>
      <c r="H631" s="2">
        <v>0.66810000000000003</v>
      </c>
      <c r="I631" s="2" t="s">
        <v>7539</v>
      </c>
      <c r="J631" s="2" t="s">
        <v>7540</v>
      </c>
      <c r="K631" s="2" t="s">
        <v>7651</v>
      </c>
    </row>
    <row r="632" spans="1:11" s="2" customFormat="1">
      <c r="A632" s="2" t="s">
        <v>59</v>
      </c>
      <c r="B632" s="2" t="s">
        <v>91</v>
      </c>
      <c r="C632" s="2">
        <v>14</v>
      </c>
      <c r="D632" s="2">
        <v>28987.1</v>
      </c>
      <c r="E632" s="14">
        <v>1.22400397422044</v>
      </c>
      <c r="F632" s="2">
        <f t="shared" si="9"/>
        <v>0.29160824232697979</v>
      </c>
      <c r="G632" s="2">
        <v>0.42820506270977782</v>
      </c>
      <c r="H632" s="2">
        <v>0.66849999999999998</v>
      </c>
      <c r="I632" s="2" t="s">
        <v>1695</v>
      </c>
      <c r="J632" s="2" t="s">
        <v>50</v>
      </c>
      <c r="K632" s="2" t="s">
        <v>1696</v>
      </c>
    </row>
    <row r="633" spans="1:11" s="2" customFormat="1">
      <c r="A633" s="2" t="s">
        <v>248</v>
      </c>
      <c r="B633" s="2" t="s">
        <v>18</v>
      </c>
      <c r="C633" s="2">
        <v>9</v>
      </c>
      <c r="D633" s="2">
        <v>52702.1</v>
      </c>
      <c r="E633" s="14">
        <v>1.22399283807979</v>
      </c>
      <c r="F633" s="2">
        <f t="shared" si="9"/>
        <v>0.29159511644804903</v>
      </c>
      <c r="G633" s="2">
        <v>0.4281742199141107</v>
      </c>
      <c r="H633" s="2">
        <v>0.66852</v>
      </c>
      <c r="I633" s="2" t="s">
        <v>1697</v>
      </c>
      <c r="J633" s="2" t="s">
        <v>1698</v>
      </c>
      <c r="K633" s="2" t="s">
        <v>1699</v>
      </c>
    </row>
    <row r="634" spans="1:11" s="2" customFormat="1">
      <c r="A634" s="2" t="s">
        <v>35</v>
      </c>
      <c r="B634" s="2" t="s">
        <v>65</v>
      </c>
      <c r="C634" s="2">
        <v>8</v>
      </c>
      <c r="D634" s="2">
        <v>29751.24</v>
      </c>
      <c r="E634" s="14">
        <v>1.22393702567497</v>
      </c>
      <c r="F634" s="2">
        <f t="shared" si="9"/>
        <v>0.29152933002102749</v>
      </c>
      <c r="G634" s="2">
        <v>0.42801964117344599</v>
      </c>
      <c r="H634" s="2">
        <v>0.66864000000000001</v>
      </c>
      <c r="I634" s="2" t="s">
        <v>3748</v>
      </c>
      <c r="J634" s="2" t="s">
        <v>3749</v>
      </c>
      <c r="K634" s="2" t="s">
        <v>3750</v>
      </c>
    </row>
    <row r="635" spans="1:11" s="2" customFormat="1">
      <c r="A635" s="2" t="s">
        <v>17</v>
      </c>
      <c r="B635" s="2" t="s">
        <v>121</v>
      </c>
      <c r="C635" s="2">
        <v>7</v>
      </c>
      <c r="D635" s="2">
        <v>20000.91</v>
      </c>
      <c r="E635" s="14">
        <v>1.22388436287581</v>
      </c>
      <c r="F635" s="2">
        <f t="shared" si="9"/>
        <v>0.29146725330288586</v>
      </c>
      <c r="G635" s="2">
        <v>0.42787378562036105</v>
      </c>
      <c r="H635" s="2">
        <v>0.66874</v>
      </c>
      <c r="I635" s="2" t="s">
        <v>1703</v>
      </c>
      <c r="J635" s="2" t="s">
        <v>1704</v>
      </c>
      <c r="K635" s="2" t="s">
        <v>1705</v>
      </c>
    </row>
    <row r="636" spans="1:11" s="2" customFormat="1">
      <c r="A636" s="2" t="s">
        <v>69</v>
      </c>
      <c r="B636" s="2" t="s">
        <v>137</v>
      </c>
      <c r="C636" s="2">
        <v>20</v>
      </c>
      <c r="D636" s="2">
        <v>26501.73</v>
      </c>
      <c r="E636" s="14">
        <v>1.2238669509793401</v>
      </c>
      <c r="F636" s="2">
        <f t="shared" si="9"/>
        <v>0.29144672829566964</v>
      </c>
      <c r="G636" s="2">
        <v>0.42782556141218375</v>
      </c>
      <c r="H636" s="2">
        <v>0.66878000000000004</v>
      </c>
      <c r="I636" s="2" t="s">
        <v>5528</v>
      </c>
      <c r="J636" s="2" t="s">
        <v>5529</v>
      </c>
      <c r="K636" s="2" t="s">
        <v>5530</v>
      </c>
    </row>
    <row r="637" spans="1:11" s="2" customFormat="1">
      <c r="A637" s="2" t="s">
        <v>248</v>
      </c>
      <c r="B637" s="2" t="s">
        <v>137</v>
      </c>
      <c r="C637" s="2">
        <v>10</v>
      </c>
      <c r="D637" s="2">
        <v>49830.45</v>
      </c>
      <c r="E637" s="14">
        <v>1.22338359192497</v>
      </c>
      <c r="F637" s="2">
        <f t="shared" si="9"/>
        <v>0.2908768318281435</v>
      </c>
      <c r="G637" s="2">
        <v>0.42648684407587883</v>
      </c>
      <c r="H637" s="2">
        <v>0.66976000000000002</v>
      </c>
      <c r="I637" s="2" t="s">
        <v>1709</v>
      </c>
      <c r="J637" s="2" t="s">
        <v>50</v>
      </c>
      <c r="K637" s="2" t="s">
        <v>64</v>
      </c>
    </row>
    <row r="638" spans="1:11" s="2" customFormat="1">
      <c r="A638" s="2" t="s">
        <v>17</v>
      </c>
      <c r="B638" s="2" t="s">
        <v>13</v>
      </c>
      <c r="C638" s="2">
        <v>19</v>
      </c>
      <c r="D638" s="2">
        <v>42570.99</v>
      </c>
      <c r="E638" s="14">
        <v>1.22337051233062</v>
      </c>
      <c r="F638" s="2">
        <f t="shared" si="9"/>
        <v>0.29086140742086614</v>
      </c>
      <c r="G638" s="2">
        <v>0.42645061866632056</v>
      </c>
      <c r="H638" s="2">
        <v>0.66978000000000004</v>
      </c>
      <c r="I638" s="2" t="s">
        <v>1710</v>
      </c>
      <c r="J638" s="2" t="s">
        <v>1711</v>
      </c>
      <c r="K638" s="2" t="s">
        <v>1712</v>
      </c>
    </row>
    <row r="639" spans="1:11" s="2" customFormat="1">
      <c r="A639" s="2" t="s">
        <v>69</v>
      </c>
      <c r="B639" s="2" t="s">
        <v>116</v>
      </c>
      <c r="C639" s="2">
        <v>11</v>
      </c>
      <c r="D639" s="2">
        <v>14820.27</v>
      </c>
      <c r="E639" s="14">
        <v>1.2224699745562599</v>
      </c>
      <c r="F639" s="2">
        <f t="shared" si="9"/>
        <v>0.28979903115644767</v>
      </c>
      <c r="G639" s="2">
        <v>0.42395647788291368</v>
      </c>
      <c r="H639" s="2">
        <v>0.67159999999999997</v>
      </c>
      <c r="I639" s="2" t="s">
        <v>2696</v>
      </c>
      <c r="J639" s="2" t="s">
        <v>2697</v>
      </c>
      <c r="K639" s="2" t="s">
        <v>7698</v>
      </c>
    </row>
    <row r="640" spans="1:11" s="2" customFormat="1">
      <c r="A640" s="2" t="s">
        <v>69</v>
      </c>
      <c r="B640" s="2" t="s">
        <v>55</v>
      </c>
      <c r="C640" s="2">
        <v>14</v>
      </c>
      <c r="D640" s="2">
        <v>11279.78</v>
      </c>
      <c r="E640" s="14">
        <v>1.22222605078275</v>
      </c>
      <c r="F640" s="2">
        <f t="shared" si="9"/>
        <v>0.28951113637041459</v>
      </c>
      <c r="G640" s="2">
        <v>0.42328090352182052</v>
      </c>
      <c r="H640" s="2">
        <v>0.67210000000000003</v>
      </c>
      <c r="I640" s="2" t="s">
        <v>202</v>
      </c>
      <c r="J640" s="2" t="s">
        <v>203</v>
      </c>
      <c r="K640" s="2" t="s">
        <v>204</v>
      </c>
    </row>
    <row r="641" spans="1:11" s="2" customFormat="1">
      <c r="A641" s="2" t="s">
        <v>248</v>
      </c>
      <c r="B641" s="2" t="s">
        <v>91</v>
      </c>
      <c r="C641" s="2">
        <v>21</v>
      </c>
      <c r="D641" s="2">
        <v>68035.66</v>
      </c>
      <c r="E641" s="14">
        <v>1.2218328432077801</v>
      </c>
      <c r="F641" s="2">
        <f t="shared" si="9"/>
        <v>0.28904692609730015</v>
      </c>
      <c r="G641" s="2">
        <v>0.42219187086044874</v>
      </c>
      <c r="H641" s="2">
        <v>0.67288000000000003</v>
      </c>
      <c r="I641" s="2" t="s">
        <v>1719</v>
      </c>
      <c r="J641" s="2" t="s">
        <v>1720</v>
      </c>
      <c r="K641" s="2" t="s">
        <v>1721</v>
      </c>
    </row>
    <row r="642" spans="1:11" s="2" customFormat="1">
      <c r="A642" s="2" t="s">
        <v>12</v>
      </c>
      <c r="B642" s="2" t="s">
        <v>116</v>
      </c>
      <c r="C642" s="2">
        <v>4</v>
      </c>
      <c r="D642" s="2">
        <v>32860.379999999997</v>
      </c>
      <c r="E642" s="14">
        <v>1.22112206070103</v>
      </c>
      <c r="F642" s="2">
        <f t="shared" si="9"/>
        <v>0.28820741618663109</v>
      </c>
      <c r="G642" s="2">
        <v>0.42022327866066311</v>
      </c>
      <c r="H642" s="2">
        <v>0.67432000000000003</v>
      </c>
      <c r="I642" s="2" t="s">
        <v>1722</v>
      </c>
      <c r="J642" s="2" t="s">
        <v>50</v>
      </c>
      <c r="K642" s="2" t="s">
        <v>64</v>
      </c>
    </row>
    <row r="643" spans="1:11" s="2" customFormat="1">
      <c r="A643" s="2" t="s">
        <v>22</v>
      </c>
      <c r="B643" s="2" t="s">
        <v>8</v>
      </c>
      <c r="C643" s="2">
        <v>7</v>
      </c>
      <c r="D643" s="2">
        <v>15489.35</v>
      </c>
      <c r="E643" s="14">
        <v>1.2206170597028001</v>
      </c>
      <c r="F643" s="2">
        <f t="shared" si="9"/>
        <v>0.28761065919478851</v>
      </c>
      <c r="G643" s="2">
        <v>0.41882462152355243</v>
      </c>
      <c r="H643" s="2">
        <v>0.67534000000000005</v>
      </c>
      <c r="I643" s="2" t="s">
        <v>1723</v>
      </c>
      <c r="J643" s="2" t="s">
        <v>1724</v>
      </c>
      <c r="K643" s="2" t="s">
        <v>1725</v>
      </c>
    </row>
    <row r="644" spans="1:11" s="2" customFormat="1">
      <c r="A644" s="2" t="s">
        <v>35</v>
      </c>
      <c r="B644" s="2" t="s">
        <v>121</v>
      </c>
      <c r="C644" s="2">
        <v>10</v>
      </c>
      <c r="D644" s="2">
        <v>24028.58</v>
      </c>
      <c r="E644" s="14">
        <v>1.2204593985806</v>
      </c>
      <c r="F644" s="2">
        <f t="shared" si="9"/>
        <v>0.28742430131264729</v>
      </c>
      <c r="G644" s="2">
        <v>0.41838796129004219</v>
      </c>
      <c r="H644" s="2">
        <v>0.67566000000000004</v>
      </c>
      <c r="I644" s="2" t="s">
        <v>1427</v>
      </c>
      <c r="J644" s="2" t="s">
        <v>1428</v>
      </c>
      <c r="K644" s="2" t="s">
        <v>1429</v>
      </c>
    </row>
    <row r="645" spans="1:11" s="2" customFormat="1">
      <c r="A645" s="2" t="s">
        <v>234</v>
      </c>
      <c r="B645" s="2" t="s">
        <v>13</v>
      </c>
      <c r="C645" s="2">
        <v>15</v>
      </c>
      <c r="D645" s="2">
        <v>19264.37</v>
      </c>
      <c r="E645" s="14">
        <v>1.22004690979969</v>
      </c>
      <c r="F645" s="2">
        <f t="shared" si="9"/>
        <v>0.28693661929169567</v>
      </c>
      <c r="G645" s="2">
        <v>0.41724552715739671</v>
      </c>
      <c r="H645" s="2">
        <v>0.67649999999999999</v>
      </c>
      <c r="I645" s="2" t="s">
        <v>1729</v>
      </c>
      <c r="J645" s="2" t="s">
        <v>1730</v>
      </c>
      <c r="K645" s="2" t="s">
        <v>1731</v>
      </c>
    </row>
    <row r="646" spans="1:11" s="2" customFormat="1">
      <c r="A646" s="2" t="s">
        <v>69</v>
      </c>
      <c r="B646" s="2" t="s">
        <v>13</v>
      </c>
      <c r="C646" s="2">
        <v>4</v>
      </c>
      <c r="D646" s="2">
        <v>11173.82</v>
      </c>
      <c r="E646" s="14">
        <v>1.2180790080966399</v>
      </c>
      <c r="F646" s="2">
        <f t="shared" si="9"/>
        <v>0.28460771361571413</v>
      </c>
      <c r="G646" s="2">
        <v>0.41179520176843565</v>
      </c>
      <c r="H646" s="2">
        <v>0.68047999999999997</v>
      </c>
      <c r="I646" s="2" t="s">
        <v>107</v>
      </c>
      <c r="J646" s="2" t="s">
        <v>108</v>
      </c>
      <c r="K646" s="2" t="s">
        <v>109</v>
      </c>
    </row>
    <row r="647" spans="1:11" s="2" customFormat="1">
      <c r="A647" s="2" t="s">
        <v>35</v>
      </c>
      <c r="B647" s="2" t="s">
        <v>55</v>
      </c>
      <c r="C647" s="2">
        <v>17</v>
      </c>
      <c r="D647" s="2">
        <v>40012.28</v>
      </c>
      <c r="E647" s="14">
        <v>1.2177951500805799</v>
      </c>
      <c r="F647" s="2">
        <f t="shared" si="9"/>
        <v>0.28427147247405637</v>
      </c>
      <c r="G647" s="2">
        <v>0.41100902502526088</v>
      </c>
      <c r="H647" s="2">
        <v>0.68106</v>
      </c>
      <c r="I647" s="2" t="s">
        <v>2668</v>
      </c>
      <c r="J647" s="2" t="s">
        <v>2669</v>
      </c>
      <c r="K647" s="2" t="s">
        <v>2670</v>
      </c>
    </row>
    <row r="648" spans="1:11" s="2" customFormat="1">
      <c r="A648" s="2" t="s">
        <v>120</v>
      </c>
      <c r="B648" s="2" t="s">
        <v>18</v>
      </c>
      <c r="C648" s="2">
        <v>10</v>
      </c>
      <c r="D648" s="2">
        <v>58033.95</v>
      </c>
      <c r="E648" s="14">
        <v>1.21765608848502</v>
      </c>
      <c r="F648" s="2">
        <f t="shared" si="9"/>
        <v>0.2841067198636707</v>
      </c>
      <c r="G648" s="2">
        <v>0.41062387827543351</v>
      </c>
      <c r="H648" s="2">
        <v>0.68133999999999995</v>
      </c>
      <c r="I648" s="2" t="s">
        <v>1737</v>
      </c>
      <c r="J648" s="2" t="s">
        <v>1738</v>
      </c>
      <c r="K648" s="2" t="s">
        <v>1739</v>
      </c>
    </row>
    <row r="649" spans="1:11" s="2" customFormat="1">
      <c r="A649" s="2" t="s">
        <v>69</v>
      </c>
      <c r="B649" s="2" t="s">
        <v>18</v>
      </c>
      <c r="C649" s="2">
        <v>7</v>
      </c>
      <c r="D649" s="2">
        <v>10764.65</v>
      </c>
      <c r="E649" s="14">
        <v>1.21743182001808</v>
      </c>
      <c r="F649" s="2">
        <f t="shared" si="9"/>
        <v>0.28384097914452283</v>
      </c>
      <c r="G649" s="2">
        <v>0.41000274149943905</v>
      </c>
      <c r="H649" s="2">
        <v>0.68179999999999996</v>
      </c>
      <c r="I649" s="2" t="s">
        <v>7640</v>
      </c>
      <c r="J649" s="2" t="s">
        <v>7641</v>
      </c>
      <c r="K649" s="2" t="s">
        <v>7642</v>
      </c>
    </row>
    <row r="650" spans="1:11" s="2" customFormat="1">
      <c r="A650" s="2" t="s">
        <v>248</v>
      </c>
      <c r="B650" s="2" t="s">
        <v>31</v>
      </c>
      <c r="C650" s="2">
        <v>9</v>
      </c>
      <c r="D650" s="2">
        <v>80589.22</v>
      </c>
      <c r="E650" s="14">
        <v>1.21717911727546</v>
      </c>
      <c r="F650" s="2">
        <f t="shared" si="9"/>
        <v>0.28354148735359913</v>
      </c>
      <c r="G650" s="2">
        <v>0.40930285279472012</v>
      </c>
      <c r="H650" s="2">
        <v>0.68232000000000004</v>
      </c>
      <c r="I650" s="2" t="s">
        <v>1740</v>
      </c>
      <c r="J650" s="2" t="s">
        <v>1741</v>
      </c>
      <c r="K650" s="2" t="s">
        <v>1742</v>
      </c>
    </row>
    <row r="651" spans="1:11" s="2" customFormat="1">
      <c r="A651" s="2" t="s">
        <v>234</v>
      </c>
      <c r="B651" s="2" t="s">
        <v>23</v>
      </c>
      <c r="C651" s="2">
        <v>3</v>
      </c>
      <c r="D651" s="2">
        <v>14565.24</v>
      </c>
      <c r="E651" s="14">
        <v>1.2165509968160699</v>
      </c>
      <c r="F651" s="2">
        <f t="shared" si="9"/>
        <v>0.28279679813213082</v>
      </c>
      <c r="G651" s="2">
        <v>0.40756320244438315</v>
      </c>
      <c r="H651" s="2">
        <v>0.68359999999999999</v>
      </c>
      <c r="I651" s="2" t="s">
        <v>1743</v>
      </c>
      <c r="J651" s="2" t="s">
        <v>1744</v>
      </c>
      <c r="K651" s="2" t="s">
        <v>1745</v>
      </c>
    </row>
    <row r="652" spans="1:11" s="2" customFormat="1">
      <c r="A652" s="2" t="s">
        <v>22</v>
      </c>
      <c r="B652" s="2" t="s">
        <v>116</v>
      </c>
      <c r="C652" s="2">
        <v>3</v>
      </c>
      <c r="D652" s="2">
        <v>26499.39</v>
      </c>
      <c r="E652" s="14">
        <v>1.2165062382629901</v>
      </c>
      <c r="F652" s="2">
        <f t="shared" si="9"/>
        <v>0.28274371845801388</v>
      </c>
      <c r="G652" s="2">
        <v>0.4074392385909823</v>
      </c>
      <c r="H652" s="2">
        <v>0.68367999999999995</v>
      </c>
      <c r="I652" s="2" t="s">
        <v>1746</v>
      </c>
      <c r="J652" s="2" t="s">
        <v>1747</v>
      </c>
      <c r="K652" s="2" t="s">
        <v>1748</v>
      </c>
    </row>
    <row r="653" spans="1:11" s="2" customFormat="1">
      <c r="A653" s="2" t="s">
        <v>248</v>
      </c>
      <c r="B653" s="2" t="s">
        <v>65</v>
      </c>
      <c r="C653" s="2">
        <v>7</v>
      </c>
      <c r="D653" s="2">
        <v>68350.240000000005</v>
      </c>
      <c r="E653" s="14">
        <v>1.21639556653402</v>
      </c>
      <c r="F653" s="2">
        <f t="shared" ref="F653:F716" si="10">LOG(E653,2)</f>
        <v>0.28261246321840905</v>
      </c>
      <c r="G653" s="2">
        <v>0.40713272077390289</v>
      </c>
      <c r="H653" s="2">
        <v>0.68391999999999997</v>
      </c>
      <c r="I653" s="2" t="s">
        <v>1749</v>
      </c>
      <c r="J653" s="2" t="s">
        <v>1750</v>
      </c>
      <c r="K653" s="2" t="s">
        <v>1751</v>
      </c>
    </row>
    <row r="654" spans="1:11" s="2" customFormat="1">
      <c r="A654" s="2" t="s">
        <v>120</v>
      </c>
      <c r="B654" s="2" t="s">
        <v>121</v>
      </c>
      <c r="C654" s="2">
        <v>11</v>
      </c>
      <c r="D654" s="2">
        <v>68041.399999999994</v>
      </c>
      <c r="E654" s="14">
        <v>1.21579733525722</v>
      </c>
      <c r="F654" s="2">
        <f t="shared" si="10"/>
        <v>0.28190276185129048</v>
      </c>
      <c r="G654" s="2">
        <v>0.40547585188082746</v>
      </c>
      <c r="H654" s="2">
        <v>0.68511999999999995</v>
      </c>
      <c r="I654" s="2" t="s">
        <v>1752</v>
      </c>
      <c r="J654" s="2" t="s">
        <v>1753</v>
      </c>
      <c r="K654" s="2" t="s">
        <v>1754</v>
      </c>
    </row>
    <row r="655" spans="1:11" s="2" customFormat="1">
      <c r="A655" s="2" t="s">
        <v>120</v>
      </c>
      <c r="B655" s="2" t="s">
        <v>18</v>
      </c>
      <c r="C655" s="2">
        <v>21</v>
      </c>
      <c r="D655" s="2">
        <v>55383.78</v>
      </c>
      <c r="E655" s="14">
        <v>1.2157922317851499</v>
      </c>
      <c r="F655" s="2">
        <f t="shared" si="10"/>
        <v>0.28189670593301658</v>
      </c>
      <c r="G655" s="2">
        <v>0.40546171724018354</v>
      </c>
      <c r="H655" s="2">
        <v>0.68513999999999997</v>
      </c>
      <c r="I655" s="2" t="s">
        <v>1755</v>
      </c>
      <c r="J655" s="2" t="s">
        <v>1756</v>
      </c>
      <c r="K655" s="2" t="s">
        <v>1757</v>
      </c>
    </row>
    <row r="656" spans="1:11" s="2" customFormat="1">
      <c r="A656" s="2" t="s">
        <v>234</v>
      </c>
      <c r="B656" s="2" t="s">
        <v>218</v>
      </c>
      <c r="C656" s="2">
        <v>18</v>
      </c>
      <c r="D656" s="2">
        <v>23402.5</v>
      </c>
      <c r="E656" s="14">
        <v>1.21545051716699</v>
      </c>
      <c r="F656" s="2">
        <f t="shared" si="10"/>
        <v>0.28149116026014837</v>
      </c>
      <c r="G656" s="2">
        <v>0.40451530012176268</v>
      </c>
      <c r="H656" s="2">
        <v>0.68584000000000001</v>
      </c>
      <c r="I656" s="2" t="s">
        <v>1758</v>
      </c>
      <c r="J656" s="2" t="s">
        <v>50</v>
      </c>
      <c r="K656" s="2" t="s">
        <v>64</v>
      </c>
    </row>
    <row r="657" spans="1:11" s="2" customFormat="1">
      <c r="A657" s="2" t="s">
        <v>22</v>
      </c>
      <c r="B657" s="2" t="s">
        <v>121</v>
      </c>
      <c r="C657" s="2">
        <v>21</v>
      </c>
      <c r="D657" s="2">
        <v>24774.86</v>
      </c>
      <c r="E657" s="14">
        <v>1.2152515316572401</v>
      </c>
      <c r="F657" s="2">
        <f t="shared" si="10"/>
        <v>0.28125495244610949</v>
      </c>
      <c r="G657" s="2">
        <v>0.40396418734303774</v>
      </c>
      <c r="H657" s="2">
        <v>0.68623999999999996</v>
      </c>
      <c r="I657" s="2" t="s">
        <v>1759</v>
      </c>
      <c r="J657" s="2" t="s">
        <v>50</v>
      </c>
      <c r="K657" s="2" t="s">
        <v>1760</v>
      </c>
    </row>
    <row r="658" spans="1:11" s="2" customFormat="1">
      <c r="A658" s="2" t="s">
        <v>59</v>
      </c>
      <c r="B658" s="2" t="s">
        <v>218</v>
      </c>
      <c r="C658" s="2">
        <v>2</v>
      </c>
      <c r="D658" s="2">
        <v>77698.75</v>
      </c>
      <c r="E658" s="14">
        <v>1.2148709370400099</v>
      </c>
      <c r="F658" s="2">
        <f t="shared" si="10"/>
        <v>0.28080305590309235</v>
      </c>
      <c r="G658" s="2">
        <v>0.40291008768858017</v>
      </c>
      <c r="H658" s="2">
        <v>0.68701999999999996</v>
      </c>
      <c r="I658" s="2" t="s">
        <v>1761</v>
      </c>
      <c r="J658" s="2" t="s">
        <v>1762</v>
      </c>
      <c r="K658" s="2" t="s">
        <v>1763</v>
      </c>
    </row>
    <row r="659" spans="1:11" s="2" customFormat="1">
      <c r="A659" s="2" t="s">
        <v>234</v>
      </c>
      <c r="B659" s="2" t="s">
        <v>121</v>
      </c>
      <c r="C659" s="2">
        <v>10</v>
      </c>
      <c r="D659" s="2">
        <v>20141.79</v>
      </c>
      <c r="E659" s="14">
        <v>1.2148082215063201</v>
      </c>
      <c r="F659" s="2">
        <f t="shared" si="10"/>
        <v>0.28072857743613677</v>
      </c>
      <c r="G659" s="2">
        <v>0.40273638995508959</v>
      </c>
      <c r="H659" s="2">
        <v>0.68713999999999997</v>
      </c>
      <c r="I659" s="2" t="s">
        <v>1764</v>
      </c>
      <c r="J659" s="2" t="s">
        <v>50</v>
      </c>
      <c r="K659" s="2" t="s">
        <v>1765</v>
      </c>
    </row>
    <row r="660" spans="1:11" s="2" customFormat="1">
      <c r="A660" s="2" t="s">
        <v>120</v>
      </c>
      <c r="B660" s="2" t="s">
        <v>8</v>
      </c>
      <c r="C660" s="2">
        <v>7</v>
      </c>
      <c r="D660" s="2">
        <v>51325.99</v>
      </c>
      <c r="E660" s="14">
        <v>1.2147867509441601</v>
      </c>
      <c r="F660" s="2">
        <f t="shared" si="10"/>
        <v>0.28070307896918628</v>
      </c>
      <c r="G660" s="2">
        <v>0.40267692481520262</v>
      </c>
      <c r="H660" s="2">
        <v>0.68718000000000001</v>
      </c>
      <c r="I660" s="2" t="s">
        <v>1766</v>
      </c>
      <c r="J660" s="2" t="s">
        <v>1767</v>
      </c>
      <c r="K660" s="2" t="s">
        <v>1768</v>
      </c>
    </row>
    <row r="661" spans="1:11" s="2" customFormat="1">
      <c r="A661" s="2" t="s">
        <v>12</v>
      </c>
      <c r="B661" s="2" t="s">
        <v>8</v>
      </c>
      <c r="C661" s="2">
        <v>4</v>
      </c>
      <c r="D661" s="2">
        <v>21848.73</v>
      </c>
      <c r="E661" s="14">
        <v>1.2147506544606299</v>
      </c>
      <c r="F661" s="2">
        <f t="shared" si="10"/>
        <v>0.28066020972364963</v>
      </c>
      <c r="G661" s="2">
        <v>0.40257695153892975</v>
      </c>
      <c r="H661" s="2">
        <v>0.68725999999999998</v>
      </c>
      <c r="I661" s="2" t="s">
        <v>1769</v>
      </c>
      <c r="J661" s="2" t="s">
        <v>1770</v>
      </c>
      <c r="K661" s="2" t="s">
        <v>1771</v>
      </c>
    </row>
    <row r="662" spans="1:11" s="2" customFormat="1">
      <c r="A662" s="2" t="s">
        <v>59</v>
      </c>
      <c r="B662" s="2" t="s">
        <v>8</v>
      </c>
      <c r="C662" s="2">
        <v>15</v>
      </c>
      <c r="D662" s="2">
        <v>31943.01</v>
      </c>
      <c r="E662" s="14">
        <v>1.2146054135408599</v>
      </c>
      <c r="F662" s="2">
        <f t="shared" si="10"/>
        <v>0.28048770445964499</v>
      </c>
      <c r="G662" s="2">
        <v>0.40217469045479559</v>
      </c>
      <c r="H662" s="2">
        <v>0.68755999999999995</v>
      </c>
      <c r="I662" s="2" t="s">
        <v>1772</v>
      </c>
      <c r="J662" s="2" t="s">
        <v>1773</v>
      </c>
      <c r="K662" s="2" t="s">
        <v>1774</v>
      </c>
    </row>
    <row r="663" spans="1:11" s="2" customFormat="1">
      <c r="A663" s="2" t="s">
        <v>234</v>
      </c>
      <c r="B663" s="2" t="s">
        <v>121</v>
      </c>
      <c r="C663" s="2">
        <v>18</v>
      </c>
      <c r="D663" s="2">
        <v>20887.189999999999</v>
      </c>
      <c r="E663" s="14">
        <v>1.2142200282668201</v>
      </c>
      <c r="F663" s="2">
        <f t="shared" si="10"/>
        <v>0.280029875404675</v>
      </c>
      <c r="G663" s="2">
        <v>0.40110732253678649</v>
      </c>
      <c r="H663" s="2">
        <v>0.68833999999999995</v>
      </c>
      <c r="I663" s="2" t="s">
        <v>1775</v>
      </c>
      <c r="J663" s="2" t="s">
        <v>1776</v>
      </c>
      <c r="K663" s="2" t="s">
        <v>1777</v>
      </c>
    </row>
    <row r="664" spans="1:11" s="2" customFormat="1">
      <c r="A664" s="2" t="s">
        <v>120</v>
      </c>
      <c r="B664" s="2" t="s">
        <v>45</v>
      </c>
      <c r="C664" s="2">
        <v>23</v>
      </c>
      <c r="D664" s="2">
        <v>65442.52</v>
      </c>
      <c r="E664" s="14">
        <v>1.21369521897868</v>
      </c>
      <c r="F664" s="2">
        <f t="shared" si="10"/>
        <v>0.27940618001822098</v>
      </c>
      <c r="G664" s="2">
        <v>0.39965380410998758</v>
      </c>
      <c r="H664" s="2">
        <v>0.68942000000000003</v>
      </c>
      <c r="I664" s="2" t="s">
        <v>1778</v>
      </c>
      <c r="J664" s="2" t="s">
        <v>1779</v>
      </c>
      <c r="K664" s="2" t="s">
        <v>1780</v>
      </c>
    </row>
    <row r="665" spans="1:11" s="2" customFormat="1">
      <c r="A665" s="2" t="s">
        <v>35</v>
      </c>
      <c r="B665" s="2" t="s">
        <v>218</v>
      </c>
      <c r="C665" s="2">
        <v>17</v>
      </c>
      <c r="D665" s="2">
        <v>40022.07</v>
      </c>
      <c r="E665" s="14">
        <v>1.2122907076634899</v>
      </c>
      <c r="F665" s="2">
        <f t="shared" si="10"/>
        <v>0.27773569898745143</v>
      </c>
      <c r="G665" s="2">
        <v>0.39576385184844964</v>
      </c>
      <c r="H665" s="2">
        <v>0.69228000000000001</v>
      </c>
      <c r="I665" s="2" t="s">
        <v>718</v>
      </c>
      <c r="J665" s="2" t="s">
        <v>719</v>
      </c>
      <c r="K665" s="2" t="s">
        <v>720</v>
      </c>
    </row>
    <row r="666" spans="1:11" s="2" customFormat="1">
      <c r="A666" s="2" t="s">
        <v>234</v>
      </c>
      <c r="B666" s="2" t="s">
        <v>218</v>
      </c>
      <c r="C666" s="2">
        <v>13</v>
      </c>
      <c r="D666" s="2">
        <v>24239.16</v>
      </c>
      <c r="E666" s="14">
        <v>1.21198878451513</v>
      </c>
      <c r="F666" s="2">
        <f t="shared" si="10"/>
        <v>0.27737634848143455</v>
      </c>
      <c r="G666" s="2">
        <v>0.39492764168690025</v>
      </c>
      <c r="H666" s="2">
        <v>0.69289999999999996</v>
      </c>
      <c r="I666" s="2" t="s">
        <v>1138</v>
      </c>
      <c r="J666" s="2" t="s">
        <v>1139</v>
      </c>
      <c r="K666" s="2" t="s">
        <v>1140</v>
      </c>
    </row>
    <row r="667" spans="1:11" s="2" customFormat="1">
      <c r="A667" s="2" t="s">
        <v>248</v>
      </c>
      <c r="B667" s="2" t="s">
        <v>91</v>
      </c>
      <c r="C667" s="2">
        <v>6</v>
      </c>
      <c r="D667" s="2">
        <v>47441.73</v>
      </c>
      <c r="E667" s="14">
        <v>1.21156466227259</v>
      </c>
      <c r="F667" s="2">
        <f t="shared" si="10"/>
        <v>0.27687140474842087</v>
      </c>
      <c r="G667" s="2">
        <v>0.39375298737212605</v>
      </c>
      <c r="H667" s="2">
        <v>0.69376000000000004</v>
      </c>
      <c r="I667" s="2" t="s">
        <v>1784</v>
      </c>
      <c r="J667" s="2" t="s">
        <v>1785</v>
      </c>
      <c r="K667" s="2" t="s">
        <v>1786</v>
      </c>
    </row>
    <row r="668" spans="1:11" s="2" customFormat="1">
      <c r="A668" s="2" t="s">
        <v>7</v>
      </c>
      <c r="B668" s="2" t="s">
        <v>116</v>
      </c>
      <c r="C668" s="2">
        <v>14</v>
      </c>
      <c r="D668" s="2">
        <v>16344.81</v>
      </c>
      <c r="E668" s="14">
        <v>1.2115564765762401</v>
      </c>
      <c r="F668" s="2">
        <f t="shared" si="10"/>
        <v>0.27686165743258029</v>
      </c>
      <c r="G668" s="2">
        <v>0.39373031616422333</v>
      </c>
      <c r="H668" s="2">
        <v>0.69377999999999995</v>
      </c>
      <c r="I668" s="2" t="s">
        <v>1787</v>
      </c>
      <c r="J668" s="2" t="s">
        <v>50</v>
      </c>
      <c r="K668" s="2" t="s">
        <v>1788</v>
      </c>
    </row>
    <row r="669" spans="1:11" s="2" customFormat="1">
      <c r="A669" s="2" t="s">
        <v>12</v>
      </c>
      <c r="B669" s="2" t="s">
        <v>23</v>
      </c>
      <c r="C669" s="2">
        <v>6</v>
      </c>
      <c r="D669" s="2">
        <v>22742.51</v>
      </c>
      <c r="E669" s="14">
        <v>1.21118291043784</v>
      </c>
      <c r="F669" s="2">
        <f t="shared" si="10"/>
        <v>0.27641675442528718</v>
      </c>
      <c r="G669" s="2">
        <v>0.3926956826734232</v>
      </c>
      <c r="H669" s="2">
        <v>0.69454000000000005</v>
      </c>
      <c r="I669" s="2" t="s">
        <v>1789</v>
      </c>
      <c r="J669" s="2" t="s">
        <v>1790</v>
      </c>
      <c r="K669" s="2" t="s">
        <v>1791</v>
      </c>
    </row>
    <row r="670" spans="1:11" s="2" customFormat="1">
      <c r="A670" s="2" t="s">
        <v>12</v>
      </c>
      <c r="B670" s="2" t="s">
        <v>27</v>
      </c>
      <c r="C670" s="2">
        <v>2</v>
      </c>
      <c r="D670" s="2">
        <v>25739.89</v>
      </c>
      <c r="E670" s="14">
        <v>1.2099240218948</v>
      </c>
      <c r="F670" s="2">
        <f t="shared" si="10"/>
        <v>0.27491645520471303</v>
      </c>
      <c r="G670" s="2">
        <v>0.38920904907918991</v>
      </c>
      <c r="H670" s="2">
        <v>0.69711999999999996</v>
      </c>
      <c r="I670" s="2" t="s">
        <v>1792</v>
      </c>
      <c r="J670" s="2" t="s">
        <v>1793</v>
      </c>
      <c r="K670" s="2" t="s">
        <v>1794</v>
      </c>
    </row>
    <row r="671" spans="1:11" s="2" customFormat="1">
      <c r="A671" s="2" t="s">
        <v>17</v>
      </c>
      <c r="B671" s="2" t="s">
        <v>121</v>
      </c>
      <c r="C671" s="2">
        <v>19</v>
      </c>
      <c r="D671" s="2">
        <v>51770.81</v>
      </c>
      <c r="E671" s="14">
        <v>1.20977521402467</v>
      </c>
      <c r="F671" s="2">
        <f t="shared" si="10"/>
        <v>0.2747390080465163</v>
      </c>
      <c r="G671" s="2">
        <v>0.38879690892432883</v>
      </c>
      <c r="H671" s="2">
        <v>0.69742000000000004</v>
      </c>
      <c r="I671" s="2" t="s">
        <v>1795</v>
      </c>
      <c r="J671" s="2" t="s">
        <v>50</v>
      </c>
      <c r="K671" s="2" t="s">
        <v>1796</v>
      </c>
    </row>
    <row r="672" spans="1:11" s="2" customFormat="1">
      <c r="A672" s="2" t="s">
        <v>7</v>
      </c>
      <c r="B672" s="2" t="s">
        <v>137</v>
      </c>
      <c r="C672" s="2">
        <v>9</v>
      </c>
      <c r="D672" s="2">
        <v>9114.1299999999992</v>
      </c>
      <c r="E672" s="14">
        <v>1.20954648319591</v>
      </c>
      <c r="F672" s="2">
        <f t="shared" si="10"/>
        <v>0.27446621354075634</v>
      </c>
      <c r="G672" s="2">
        <v>0.38816341313472874</v>
      </c>
      <c r="H672" s="2">
        <v>0.69789999999999996</v>
      </c>
      <c r="I672" s="2" t="s">
        <v>1797</v>
      </c>
      <c r="J672" s="2" t="s">
        <v>1798</v>
      </c>
      <c r="K672" s="2" t="s">
        <v>1799</v>
      </c>
    </row>
    <row r="673" spans="1:11" s="2" customFormat="1">
      <c r="A673" s="2" t="s">
        <v>17</v>
      </c>
      <c r="B673" s="2" t="s">
        <v>137</v>
      </c>
      <c r="C673" s="2">
        <v>18</v>
      </c>
      <c r="D673" s="2">
        <v>44594.41</v>
      </c>
      <c r="E673" s="14">
        <v>1.2095233369420599</v>
      </c>
      <c r="F673" s="2">
        <f t="shared" si="10"/>
        <v>0.27443860542017418</v>
      </c>
      <c r="G673" s="2">
        <v>0.38809930697799205</v>
      </c>
      <c r="H673" s="2">
        <v>0.69794</v>
      </c>
      <c r="I673" s="2" t="s">
        <v>1800</v>
      </c>
      <c r="J673" s="2" t="s">
        <v>1801</v>
      </c>
      <c r="K673" s="2" t="s">
        <v>1802</v>
      </c>
    </row>
    <row r="674" spans="1:11" s="2" customFormat="1">
      <c r="A674" s="2" t="s">
        <v>22</v>
      </c>
      <c r="B674" s="2" t="s">
        <v>55</v>
      </c>
      <c r="C674" s="2">
        <v>2</v>
      </c>
      <c r="D674" s="2">
        <v>16770.66</v>
      </c>
      <c r="E674" s="14">
        <v>1.2092416168676301</v>
      </c>
      <c r="F674" s="2">
        <f t="shared" si="10"/>
        <v>0.27410253625768977</v>
      </c>
      <c r="G674" s="2">
        <v>0.38731905150493406</v>
      </c>
      <c r="H674" s="2">
        <v>0.69852000000000003</v>
      </c>
      <c r="I674" s="2" t="s">
        <v>1803</v>
      </c>
      <c r="J674" s="2" t="s">
        <v>1804</v>
      </c>
      <c r="K674" s="2" t="s">
        <v>1805</v>
      </c>
    </row>
    <row r="675" spans="1:11" s="2" customFormat="1">
      <c r="A675" s="2" t="s">
        <v>12</v>
      </c>
      <c r="B675" s="2" t="s">
        <v>31</v>
      </c>
      <c r="C675" s="2">
        <v>4</v>
      </c>
      <c r="D675" s="2">
        <v>26877.78</v>
      </c>
      <c r="E675" s="14">
        <v>1.2091865133880999</v>
      </c>
      <c r="F675" s="2">
        <f t="shared" si="10"/>
        <v>0.27403679312836282</v>
      </c>
      <c r="G675" s="2">
        <v>0.38716643621269764</v>
      </c>
      <c r="H675" s="2">
        <v>0.69864000000000004</v>
      </c>
      <c r="I675" s="2" t="s">
        <v>1806</v>
      </c>
      <c r="J675" s="2" t="s">
        <v>1807</v>
      </c>
      <c r="K675" s="2" t="s">
        <v>1808</v>
      </c>
    </row>
    <row r="676" spans="1:11" s="2" customFormat="1">
      <c r="A676" s="2" t="s">
        <v>12</v>
      </c>
      <c r="B676" s="2" t="s">
        <v>91</v>
      </c>
      <c r="C676" s="2">
        <v>11</v>
      </c>
      <c r="D676" s="2">
        <v>20869.3</v>
      </c>
      <c r="E676" s="14">
        <v>1.2085848039603699</v>
      </c>
      <c r="F676" s="2">
        <f t="shared" si="10"/>
        <v>0.27331870765920763</v>
      </c>
      <c r="G676" s="2">
        <v>0.3854999341889172</v>
      </c>
      <c r="H676" s="2">
        <v>0.69986000000000004</v>
      </c>
      <c r="I676" s="2" t="s">
        <v>1809</v>
      </c>
      <c r="J676" s="2" t="s">
        <v>1810</v>
      </c>
      <c r="K676" s="2" t="s">
        <v>1811</v>
      </c>
    </row>
    <row r="677" spans="1:11" s="2" customFormat="1">
      <c r="A677" s="2" t="s">
        <v>248</v>
      </c>
      <c r="B677" s="2" t="s">
        <v>23</v>
      </c>
      <c r="C677" s="2">
        <v>16</v>
      </c>
      <c r="D677" s="2">
        <v>60239.66</v>
      </c>
      <c r="E677" s="14">
        <v>1.2078166357568201</v>
      </c>
      <c r="F677" s="2">
        <f t="shared" si="10"/>
        <v>0.27240144906388758</v>
      </c>
      <c r="G677" s="2">
        <v>0.38337240583914683</v>
      </c>
      <c r="H677" s="2">
        <v>0.70143999999999995</v>
      </c>
      <c r="I677" s="2" t="s">
        <v>1812</v>
      </c>
      <c r="J677" s="2" t="s">
        <v>50</v>
      </c>
      <c r="K677" s="2" t="s">
        <v>1813</v>
      </c>
    </row>
    <row r="678" spans="1:11" s="2" customFormat="1">
      <c r="A678" s="2" t="s">
        <v>22</v>
      </c>
      <c r="B678" s="2" t="s">
        <v>27</v>
      </c>
      <c r="C678" s="2">
        <v>17</v>
      </c>
      <c r="D678" s="2">
        <v>23406.7</v>
      </c>
      <c r="E678" s="14">
        <v>1.2071316961242999</v>
      </c>
      <c r="F678" s="2">
        <f t="shared" si="10"/>
        <v>0.27158308038527301</v>
      </c>
      <c r="G678" s="2">
        <v>0.38147538838992967</v>
      </c>
      <c r="H678" s="2">
        <v>0.70286000000000004</v>
      </c>
      <c r="I678" s="2" t="s">
        <v>1814</v>
      </c>
      <c r="J678" s="2" t="s">
        <v>50</v>
      </c>
      <c r="K678" s="2" t="s">
        <v>1815</v>
      </c>
    </row>
    <row r="679" spans="1:11" s="2" customFormat="1">
      <c r="A679" s="2" t="s">
        <v>234</v>
      </c>
      <c r="B679" s="2" t="s">
        <v>18</v>
      </c>
      <c r="C679" s="2">
        <v>22</v>
      </c>
      <c r="D679" s="2">
        <v>20607.580000000002</v>
      </c>
      <c r="E679" s="14">
        <v>1.2071009275604501</v>
      </c>
      <c r="F679" s="2">
        <f t="shared" si="10"/>
        <v>0.27154630708178235</v>
      </c>
      <c r="G679" s="2">
        <v>0.38139017138723441</v>
      </c>
      <c r="H679" s="2">
        <v>0.70291999999999999</v>
      </c>
      <c r="I679" s="2" t="s">
        <v>1816</v>
      </c>
      <c r="J679" s="2" t="s">
        <v>50</v>
      </c>
      <c r="K679" s="2" t="s">
        <v>1817</v>
      </c>
    </row>
    <row r="680" spans="1:11" s="2" customFormat="1">
      <c r="A680" s="2" t="s">
        <v>120</v>
      </c>
      <c r="B680" s="2" t="s">
        <v>31</v>
      </c>
      <c r="C680" s="2">
        <v>12</v>
      </c>
      <c r="D680" s="2">
        <v>73047.95</v>
      </c>
      <c r="E680" s="14">
        <v>1.20674368440486</v>
      </c>
      <c r="F680" s="2">
        <f t="shared" si="10"/>
        <v>0.27111927633575222</v>
      </c>
      <c r="G680" s="2">
        <v>0.38040074623559844</v>
      </c>
      <c r="H680" s="2">
        <v>0.70364000000000004</v>
      </c>
      <c r="I680" s="2" t="s">
        <v>1818</v>
      </c>
      <c r="J680" s="2" t="s">
        <v>1819</v>
      </c>
      <c r="K680" s="2" t="s">
        <v>1820</v>
      </c>
    </row>
    <row r="681" spans="1:11" s="2" customFormat="1">
      <c r="A681" s="2" t="s">
        <v>22</v>
      </c>
      <c r="B681" s="2" t="s">
        <v>13</v>
      </c>
      <c r="C681" s="2">
        <v>6</v>
      </c>
      <c r="D681" s="2">
        <v>17240.5</v>
      </c>
      <c r="E681" s="14">
        <v>1.2065434074154699</v>
      </c>
      <c r="F681" s="2">
        <f t="shared" si="10"/>
        <v>0.27087981985248516</v>
      </c>
      <c r="G681" s="2">
        <v>0.37984605655856551</v>
      </c>
      <c r="H681" s="2">
        <v>0.70406000000000002</v>
      </c>
      <c r="I681" s="2" t="s">
        <v>1821</v>
      </c>
      <c r="J681" s="2" t="s">
        <v>50</v>
      </c>
      <c r="K681" s="2" t="s">
        <v>1822</v>
      </c>
    </row>
    <row r="682" spans="1:11" s="2" customFormat="1">
      <c r="A682" s="2" t="s">
        <v>7</v>
      </c>
      <c r="B682" s="2" t="s">
        <v>218</v>
      </c>
      <c r="C682" s="2">
        <v>2</v>
      </c>
      <c r="D682" s="2">
        <v>17463.650000000001</v>
      </c>
      <c r="E682" s="14">
        <v>1.20622650243619</v>
      </c>
      <c r="F682" s="2">
        <f t="shared" si="10"/>
        <v>0.27050083863027863</v>
      </c>
      <c r="G682" s="2">
        <v>0.37896835252904992</v>
      </c>
      <c r="H682" s="2">
        <v>0.70472000000000001</v>
      </c>
      <c r="I682" s="2" t="s">
        <v>1823</v>
      </c>
      <c r="J682" s="2" t="s">
        <v>50</v>
      </c>
      <c r="K682" s="2" t="s">
        <v>1824</v>
      </c>
    </row>
    <row r="683" spans="1:11" s="2" customFormat="1">
      <c r="A683" s="2" t="s">
        <v>69</v>
      </c>
      <c r="B683" s="2" t="s">
        <v>121</v>
      </c>
      <c r="C683" s="2">
        <v>9</v>
      </c>
      <c r="D683" s="2">
        <v>11751.38</v>
      </c>
      <c r="E683" s="14">
        <v>1.2059464753999001</v>
      </c>
      <c r="F683" s="2">
        <f t="shared" si="10"/>
        <v>0.27016587623570976</v>
      </c>
      <c r="G683" s="2">
        <v>0.37819278611578799</v>
      </c>
      <c r="H683" s="2">
        <v>0.70528000000000002</v>
      </c>
      <c r="I683" s="2" t="s">
        <v>7604</v>
      </c>
      <c r="J683" s="2" t="s">
        <v>7605</v>
      </c>
      <c r="K683" s="2" t="s">
        <v>7606</v>
      </c>
    </row>
    <row r="684" spans="1:11" s="2" customFormat="1">
      <c r="A684" s="2" t="s">
        <v>234</v>
      </c>
      <c r="B684" s="2" t="s">
        <v>31</v>
      </c>
      <c r="C684" s="2">
        <v>13</v>
      </c>
      <c r="D684" s="2">
        <v>20813.400000000001</v>
      </c>
      <c r="E684" s="14">
        <v>1.2053077320305099</v>
      </c>
      <c r="F684" s="2">
        <f t="shared" si="10"/>
        <v>0.26940153383652587</v>
      </c>
      <c r="G684" s="2">
        <v>0.37642371441986844</v>
      </c>
      <c r="H684" s="2">
        <v>0.70660000000000001</v>
      </c>
      <c r="I684" s="2" t="s">
        <v>1825</v>
      </c>
      <c r="J684" s="2" t="s">
        <v>1826</v>
      </c>
      <c r="K684" s="2" t="s">
        <v>1827</v>
      </c>
    </row>
    <row r="685" spans="1:11" s="2" customFormat="1">
      <c r="A685" s="2" t="s">
        <v>69</v>
      </c>
      <c r="B685" s="2" t="s">
        <v>31</v>
      </c>
      <c r="C685" s="2">
        <v>8</v>
      </c>
      <c r="D685" s="2">
        <v>14517.87</v>
      </c>
      <c r="E685" s="14">
        <v>1.2051241427608299</v>
      </c>
      <c r="F685" s="2">
        <f t="shared" si="10"/>
        <v>0.26918176962563078</v>
      </c>
      <c r="G685" s="2">
        <v>0.37591524326192044</v>
      </c>
      <c r="H685" s="2">
        <v>0.70698000000000005</v>
      </c>
      <c r="I685" s="2" t="s">
        <v>6932</v>
      </c>
      <c r="J685" s="2" t="s">
        <v>50</v>
      </c>
      <c r="K685" s="2" t="s">
        <v>6933</v>
      </c>
    </row>
    <row r="686" spans="1:11" s="2" customFormat="1">
      <c r="A686" s="2" t="s">
        <v>7</v>
      </c>
      <c r="B686" s="2" t="s">
        <v>65</v>
      </c>
      <c r="C686" s="2">
        <v>4</v>
      </c>
      <c r="D686" s="2">
        <v>15264.94</v>
      </c>
      <c r="E686" s="14">
        <v>1.2039854729294499</v>
      </c>
      <c r="F686" s="2">
        <f t="shared" si="10"/>
        <v>0.2678179849056887</v>
      </c>
      <c r="G686" s="2">
        <v>0.37276156892849438</v>
      </c>
      <c r="H686" s="2">
        <v>0.70931999999999995</v>
      </c>
      <c r="I686" s="2" t="s">
        <v>1831</v>
      </c>
      <c r="J686" s="2" t="s">
        <v>50</v>
      </c>
      <c r="K686" s="2" t="s">
        <v>64</v>
      </c>
    </row>
    <row r="687" spans="1:11" s="2" customFormat="1">
      <c r="A687" s="2" t="s">
        <v>234</v>
      </c>
      <c r="B687" s="2" t="s">
        <v>31</v>
      </c>
      <c r="C687" s="2">
        <v>11</v>
      </c>
      <c r="D687" s="2">
        <v>23196.959999999999</v>
      </c>
      <c r="E687" s="14">
        <v>1.2037227305503799</v>
      </c>
      <c r="F687" s="2">
        <f t="shared" si="10"/>
        <v>0.26750311524808451</v>
      </c>
      <c r="G687" s="2">
        <v>0.37203387431997731</v>
      </c>
      <c r="H687" s="2">
        <v>0.70986000000000005</v>
      </c>
      <c r="I687" s="2" t="s">
        <v>1832</v>
      </c>
      <c r="J687" s="2" t="s">
        <v>1833</v>
      </c>
      <c r="K687" s="2" t="s">
        <v>1834</v>
      </c>
    </row>
    <row r="688" spans="1:11" s="2" customFormat="1">
      <c r="A688" s="2" t="s">
        <v>17</v>
      </c>
      <c r="B688" s="2" t="s">
        <v>218</v>
      </c>
      <c r="C688" s="2">
        <v>3</v>
      </c>
      <c r="D688" s="2">
        <v>17932.71</v>
      </c>
      <c r="E688" s="14">
        <v>1.2036202621032399</v>
      </c>
      <c r="F688" s="2">
        <f t="shared" si="10"/>
        <v>0.26738029874783764</v>
      </c>
      <c r="G688" s="2">
        <v>0.37175007641576846</v>
      </c>
      <c r="H688" s="2">
        <v>0.71008000000000004</v>
      </c>
      <c r="I688" s="2" t="s">
        <v>1835</v>
      </c>
      <c r="J688" s="2" t="s">
        <v>1836</v>
      </c>
      <c r="K688" s="2" t="s">
        <v>1837</v>
      </c>
    </row>
    <row r="689" spans="1:11" s="2" customFormat="1">
      <c r="A689" s="2" t="s">
        <v>12</v>
      </c>
      <c r="B689" s="2" t="s">
        <v>121</v>
      </c>
      <c r="C689" s="2">
        <v>8</v>
      </c>
      <c r="D689" s="2">
        <v>23346.46</v>
      </c>
      <c r="E689" s="14">
        <v>1.2022632017959101</v>
      </c>
      <c r="F689" s="2">
        <f t="shared" si="10"/>
        <v>0.26575276822727401</v>
      </c>
      <c r="G689" s="2">
        <v>0.36799154506436638</v>
      </c>
      <c r="H689" s="2">
        <v>0.71287999999999996</v>
      </c>
      <c r="I689" s="2" t="s">
        <v>1838</v>
      </c>
      <c r="J689" s="2" t="s">
        <v>1839</v>
      </c>
      <c r="K689" s="2" t="s">
        <v>1840</v>
      </c>
    </row>
    <row r="690" spans="1:11" s="2" customFormat="1">
      <c r="A690" s="2" t="s">
        <v>12</v>
      </c>
      <c r="B690" s="2" t="s">
        <v>218</v>
      </c>
      <c r="C690" s="2">
        <v>3</v>
      </c>
      <c r="D690" s="2">
        <v>29676.91</v>
      </c>
      <c r="E690" s="14">
        <v>1.20181536752206</v>
      </c>
      <c r="F690" s="2">
        <f t="shared" si="10"/>
        <v>0.26521527473455497</v>
      </c>
      <c r="G690" s="2">
        <v>0.36675121760846296</v>
      </c>
      <c r="H690" s="2">
        <v>0.71379999999999999</v>
      </c>
      <c r="I690" s="2" t="s">
        <v>1841</v>
      </c>
      <c r="J690" s="2" t="s">
        <v>50</v>
      </c>
      <c r="K690" s="2" t="s">
        <v>1842</v>
      </c>
    </row>
    <row r="691" spans="1:11" s="2" customFormat="1">
      <c r="A691" s="2" t="s">
        <v>69</v>
      </c>
      <c r="B691" s="2" t="s">
        <v>18</v>
      </c>
      <c r="C691" s="2">
        <v>15</v>
      </c>
      <c r="D691" s="2">
        <v>17378.939999999999</v>
      </c>
      <c r="E691" s="14">
        <v>1.2013696091443999</v>
      </c>
      <c r="F691" s="2">
        <f t="shared" si="10"/>
        <v>0.2646800738120258</v>
      </c>
      <c r="G691" s="2">
        <v>0.36551663958084246</v>
      </c>
      <c r="H691" s="2">
        <v>0.71472000000000002</v>
      </c>
      <c r="I691" s="2" t="s">
        <v>556</v>
      </c>
      <c r="J691" s="2" t="s">
        <v>50</v>
      </c>
      <c r="K691" s="2" t="s">
        <v>64</v>
      </c>
    </row>
    <row r="692" spans="1:11" s="2" customFormat="1">
      <c r="A692" s="2" t="s">
        <v>17</v>
      </c>
      <c r="B692" s="2" t="s">
        <v>65</v>
      </c>
      <c r="C692" s="2">
        <v>5</v>
      </c>
      <c r="D692" s="2">
        <v>19633.080000000002</v>
      </c>
      <c r="E692" s="14">
        <v>1.2012540133066201</v>
      </c>
      <c r="F692" s="2">
        <f t="shared" si="10"/>
        <v>0.26454125095148057</v>
      </c>
      <c r="G692" s="2">
        <v>0.36519648388986797</v>
      </c>
      <c r="H692" s="2">
        <v>0.71496000000000004</v>
      </c>
      <c r="I692" s="2" t="s">
        <v>1845</v>
      </c>
      <c r="J692" s="2" t="s">
        <v>50</v>
      </c>
      <c r="K692" s="2" t="s">
        <v>1846</v>
      </c>
    </row>
    <row r="693" spans="1:11" s="2" customFormat="1">
      <c r="A693" s="2" t="s">
        <v>120</v>
      </c>
      <c r="B693" s="2" t="s">
        <v>121</v>
      </c>
      <c r="C693" s="2">
        <v>9</v>
      </c>
      <c r="D693" s="2">
        <v>57096.47</v>
      </c>
      <c r="E693" s="14">
        <v>1.2004445409531601</v>
      </c>
      <c r="F693" s="2">
        <f t="shared" si="10"/>
        <v>0.26356875438881039</v>
      </c>
      <c r="G693" s="2">
        <v>0.36295455904530544</v>
      </c>
      <c r="H693" s="2">
        <v>0.71664000000000005</v>
      </c>
      <c r="I693" s="2" t="s">
        <v>1847</v>
      </c>
      <c r="J693" s="2" t="s">
        <v>1848</v>
      </c>
      <c r="K693" s="2" t="s">
        <v>1849</v>
      </c>
    </row>
    <row r="694" spans="1:11" s="2" customFormat="1">
      <c r="A694" s="2" t="s">
        <v>248</v>
      </c>
      <c r="B694" s="2" t="s">
        <v>55</v>
      </c>
      <c r="C694" s="2">
        <v>12</v>
      </c>
      <c r="D694" s="2">
        <v>67261.820000000007</v>
      </c>
      <c r="E694" s="14">
        <v>1.2002141755112901</v>
      </c>
      <c r="F694" s="2">
        <f t="shared" si="10"/>
        <v>0.26329187448137592</v>
      </c>
      <c r="G694" s="2">
        <v>0.36231653601060937</v>
      </c>
      <c r="H694" s="2">
        <v>0.71711999999999998</v>
      </c>
      <c r="I694" s="2" t="s">
        <v>1850</v>
      </c>
      <c r="J694" s="2" t="s">
        <v>1851</v>
      </c>
      <c r="K694" s="2" t="s">
        <v>1852</v>
      </c>
    </row>
    <row r="695" spans="1:11" s="2" customFormat="1">
      <c r="A695" s="2" t="s">
        <v>35</v>
      </c>
      <c r="B695" s="2" t="s">
        <v>18</v>
      </c>
      <c r="C695" s="2">
        <v>10</v>
      </c>
      <c r="D695" s="2">
        <v>26220.57</v>
      </c>
      <c r="E695" s="14">
        <v>1.1997830004877299</v>
      </c>
      <c r="F695" s="2">
        <f t="shared" si="10"/>
        <v>0.26277349547563478</v>
      </c>
      <c r="G695" s="2">
        <v>0.3611223482245256</v>
      </c>
      <c r="H695" s="2">
        <v>0.71799999999999997</v>
      </c>
      <c r="I695" s="2" t="s">
        <v>6340</v>
      </c>
      <c r="J695" s="2" t="s">
        <v>50</v>
      </c>
      <c r="K695" s="2" t="s">
        <v>64</v>
      </c>
    </row>
    <row r="696" spans="1:11" s="2" customFormat="1">
      <c r="A696" s="2" t="s">
        <v>22</v>
      </c>
      <c r="B696" s="2" t="s">
        <v>218</v>
      </c>
      <c r="C696" s="2">
        <v>18</v>
      </c>
      <c r="D696" s="2">
        <v>21832.400000000001</v>
      </c>
      <c r="E696" s="14">
        <v>1.1995698177053</v>
      </c>
      <c r="F696" s="2">
        <f t="shared" si="10"/>
        <v>0.26251712822402279</v>
      </c>
      <c r="G696" s="2">
        <v>0.36053191450023642</v>
      </c>
      <c r="H696" s="2">
        <v>0.71843999999999997</v>
      </c>
      <c r="I696" s="2" t="s">
        <v>1856</v>
      </c>
      <c r="J696" s="2" t="s">
        <v>1857</v>
      </c>
      <c r="K696" s="2" t="s">
        <v>1858</v>
      </c>
    </row>
    <row r="697" spans="1:11" s="2" customFormat="1">
      <c r="A697" s="2" t="s">
        <v>234</v>
      </c>
      <c r="B697" s="2" t="s">
        <v>8</v>
      </c>
      <c r="C697" s="2">
        <v>2</v>
      </c>
      <c r="D697" s="2">
        <v>14767.67</v>
      </c>
      <c r="E697" s="14">
        <v>1.1992847500702799</v>
      </c>
      <c r="F697" s="2">
        <f t="shared" si="10"/>
        <v>0.26217424318978849</v>
      </c>
      <c r="G697" s="2">
        <v>0.35974238758112598</v>
      </c>
      <c r="H697" s="2">
        <v>0.71904000000000001</v>
      </c>
      <c r="I697" s="2" t="s">
        <v>1859</v>
      </c>
      <c r="J697" s="2" t="s">
        <v>1860</v>
      </c>
      <c r="K697" s="2" t="s">
        <v>1861</v>
      </c>
    </row>
    <row r="698" spans="1:11" s="2" customFormat="1">
      <c r="A698" s="2" t="s">
        <v>17</v>
      </c>
      <c r="B698" s="2" t="s">
        <v>45</v>
      </c>
      <c r="C698" s="2">
        <v>17</v>
      </c>
      <c r="D698" s="2">
        <v>47323.7</v>
      </c>
      <c r="E698" s="14">
        <v>1.1983958393458201</v>
      </c>
      <c r="F698" s="2">
        <f t="shared" si="10"/>
        <v>0.26110452009290297</v>
      </c>
      <c r="G698" s="2">
        <v>0.35728044922183994</v>
      </c>
      <c r="H698" s="2">
        <v>0.72087999999999997</v>
      </c>
      <c r="I698" s="2" t="s">
        <v>1862</v>
      </c>
      <c r="J698" s="2" t="s">
        <v>50</v>
      </c>
      <c r="K698" s="2" t="s">
        <v>1863</v>
      </c>
    </row>
    <row r="699" spans="1:11" s="2" customFormat="1">
      <c r="A699" s="2" t="s">
        <v>12</v>
      </c>
      <c r="B699" s="2" t="s">
        <v>23</v>
      </c>
      <c r="C699" s="2">
        <v>20</v>
      </c>
      <c r="D699" s="2">
        <v>29028.85</v>
      </c>
      <c r="E699" s="14">
        <v>1.1975942246129501</v>
      </c>
      <c r="F699" s="2">
        <f t="shared" si="10"/>
        <v>0.26013916914227819</v>
      </c>
      <c r="G699" s="2">
        <v>0.3550602869424157</v>
      </c>
      <c r="H699" s="2">
        <v>0.72253999999999996</v>
      </c>
      <c r="I699" s="2" t="s">
        <v>1864</v>
      </c>
      <c r="J699" s="2" t="s">
        <v>1865</v>
      </c>
      <c r="K699" s="2" t="s">
        <v>1866</v>
      </c>
    </row>
    <row r="700" spans="1:11" s="2" customFormat="1">
      <c r="A700" s="2" t="s">
        <v>12</v>
      </c>
      <c r="B700" s="2" t="s">
        <v>218</v>
      </c>
      <c r="C700" s="2">
        <v>11</v>
      </c>
      <c r="D700" s="2">
        <v>29998.77</v>
      </c>
      <c r="E700" s="14">
        <v>1.1974822143647299</v>
      </c>
      <c r="F700" s="2">
        <f t="shared" si="10"/>
        <v>0.26000422845552268</v>
      </c>
      <c r="G700" s="2">
        <v>0.35475006194553094</v>
      </c>
      <c r="H700" s="2">
        <v>0.72277999999999998</v>
      </c>
      <c r="I700" s="2" t="s">
        <v>1867</v>
      </c>
      <c r="J700" s="2" t="s">
        <v>1868</v>
      </c>
      <c r="K700" s="2" t="s">
        <v>1869</v>
      </c>
    </row>
    <row r="701" spans="1:11" s="2" customFormat="1">
      <c r="A701" s="2" t="s">
        <v>69</v>
      </c>
      <c r="B701" s="2" t="s">
        <v>18</v>
      </c>
      <c r="C701" s="2">
        <v>18</v>
      </c>
      <c r="D701" s="2">
        <v>20294.47</v>
      </c>
      <c r="E701" s="14">
        <v>1.1969812235778401</v>
      </c>
      <c r="F701" s="2">
        <f t="shared" si="10"/>
        <v>0.25940052165184313</v>
      </c>
      <c r="G701" s="2">
        <v>0.35336251154035114</v>
      </c>
      <c r="H701" s="2">
        <v>0.72382000000000002</v>
      </c>
      <c r="I701" s="2" t="s">
        <v>7652</v>
      </c>
      <c r="J701" s="2" t="s">
        <v>7653</v>
      </c>
      <c r="K701" s="2" t="s">
        <v>7654</v>
      </c>
    </row>
    <row r="702" spans="1:11" s="2" customFormat="1">
      <c r="A702" s="2" t="s">
        <v>12</v>
      </c>
      <c r="B702" s="2" t="s">
        <v>45</v>
      </c>
      <c r="C702" s="2">
        <v>19</v>
      </c>
      <c r="D702" s="2">
        <v>32684.95</v>
      </c>
      <c r="E702" s="14">
        <v>1.1963274629801599</v>
      </c>
      <c r="F702" s="2">
        <f t="shared" si="10"/>
        <v>0.25861234317661486</v>
      </c>
      <c r="G702" s="2">
        <v>0.35155184793946292</v>
      </c>
      <c r="H702" s="2">
        <v>0.72518000000000005</v>
      </c>
      <c r="I702" s="2" t="s">
        <v>1870</v>
      </c>
      <c r="J702" s="2" t="s">
        <v>1871</v>
      </c>
      <c r="K702" s="2" t="s">
        <v>1872</v>
      </c>
    </row>
    <row r="703" spans="1:11" s="2" customFormat="1">
      <c r="A703" s="2" t="s">
        <v>69</v>
      </c>
      <c r="B703" s="2" t="s">
        <v>8</v>
      </c>
      <c r="C703" s="2">
        <v>15</v>
      </c>
      <c r="D703" s="2">
        <v>16722.990000000002</v>
      </c>
      <c r="E703" s="14">
        <v>1.1960836829110599</v>
      </c>
      <c r="F703" s="2">
        <f t="shared" si="10"/>
        <v>0.25831832991841769</v>
      </c>
      <c r="G703" s="2">
        <v>0.35087667158391683</v>
      </c>
      <c r="H703" s="2">
        <v>0.72567999999999999</v>
      </c>
      <c r="I703" s="2" t="s">
        <v>6819</v>
      </c>
      <c r="J703" s="2" t="s">
        <v>50</v>
      </c>
      <c r="K703" s="2" t="s">
        <v>6820</v>
      </c>
    </row>
    <row r="704" spans="1:11" s="2" customFormat="1">
      <c r="A704" s="2" t="s">
        <v>248</v>
      </c>
      <c r="B704" s="2" t="s">
        <v>65</v>
      </c>
      <c r="C704" s="2">
        <v>11</v>
      </c>
      <c r="D704" s="2">
        <v>92893.23</v>
      </c>
      <c r="E704" s="14">
        <v>1.19548767676393</v>
      </c>
      <c r="F704" s="2">
        <f t="shared" si="10"/>
        <v>0.25759925864577848</v>
      </c>
      <c r="G704" s="2">
        <v>0.34922596543805373</v>
      </c>
      <c r="H704" s="2">
        <v>0.72692000000000001</v>
      </c>
      <c r="I704" s="2" t="s">
        <v>1874</v>
      </c>
      <c r="J704" s="2" t="s">
        <v>1875</v>
      </c>
      <c r="K704" s="2" t="s">
        <v>1876</v>
      </c>
    </row>
    <row r="705" spans="1:11" s="2" customFormat="1">
      <c r="A705" s="2" t="s">
        <v>22</v>
      </c>
      <c r="B705" s="2" t="s">
        <v>137</v>
      </c>
      <c r="C705" s="2">
        <v>2</v>
      </c>
      <c r="D705" s="2">
        <v>17903.21</v>
      </c>
      <c r="E705" s="14">
        <v>1.1952352356795699</v>
      </c>
      <c r="F705" s="2">
        <f t="shared" si="10"/>
        <v>0.25729458469131822</v>
      </c>
      <c r="G705" s="2">
        <v>0.34852680142535325</v>
      </c>
      <c r="H705" s="2">
        <v>0.72743999999999998</v>
      </c>
      <c r="I705" s="2" t="s">
        <v>1877</v>
      </c>
      <c r="J705" s="2" t="s">
        <v>1878</v>
      </c>
      <c r="K705" s="2" t="s">
        <v>1879</v>
      </c>
    </row>
    <row r="706" spans="1:11" s="2" customFormat="1">
      <c r="A706" s="2" t="s">
        <v>17</v>
      </c>
      <c r="B706" s="2" t="s">
        <v>27</v>
      </c>
      <c r="C706" s="2">
        <v>7</v>
      </c>
      <c r="D706" s="2">
        <v>19518.36</v>
      </c>
      <c r="E706" s="14">
        <v>1.1943564364311801</v>
      </c>
      <c r="F706" s="2">
        <f t="shared" si="10"/>
        <v>0.25623344994637931</v>
      </c>
      <c r="G706" s="2">
        <v>0.34609286793778354</v>
      </c>
      <c r="H706" s="2">
        <v>0.72928000000000004</v>
      </c>
      <c r="I706" s="2" t="s">
        <v>1880</v>
      </c>
      <c r="J706" s="2" t="s">
        <v>1881</v>
      </c>
      <c r="K706" s="2" t="s">
        <v>1882</v>
      </c>
    </row>
    <row r="707" spans="1:11" s="2" customFormat="1">
      <c r="A707" s="2" t="s">
        <v>234</v>
      </c>
      <c r="B707" s="2" t="s">
        <v>65</v>
      </c>
      <c r="C707" s="2">
        <v>7</v>
      </c>
      <c r="D707" s="2">
        <v>20192.650000000001</v>
      </c>
      <c r="E707" s="14">
        <v>1.1940615468768101</v>
      </c>
      <c r="F707" s="2">
        <f t="shared" si="10"/>
        <v>0.25587720099595729</v>
      </c>
      <c r="G707" s="2">
        <v>0.34527613810690277</v>
      </c>
      <c r="H707" s="2">
        <v>0.72987999999999997</v>
      </c>
      <c r="I707" s="2" t="s">
        <v>1883</v>
      </c>
      <c r="J707" s="2" t="s">
        <v>1884</v>
      </c>
      <c r="K707" s="2" t="s">
        <v>1885</v>
      </c>
    </row>
    <row r="708" spans="1:11" s="2" customFormat="1">
      <c r="A708" s="2" t="s">
        <v>35</v>
      </c>
      <c r="B708" s="2" t="s">
        <v>8</v>
      </c>
      <c r="C708" s="2">
        <v>20</v>
      </c>
      <c r="D708" s="2">
        <v>35354.97</v>
      </c>
      <c r="E708" s="14">
        <v>1.1937974471642701</v>
      </c>
      <c r="F708" s="2">
        <f t="shared" si="10"/>
        <v>0.25555807382129064</v>
      </c>
      <c r="G708" s="2">
        <v>0.34454468421047935</v>
      </c>
      <c r="H708" s="2">
        <v>0.73043999999999998</v>
      </c>
      <c r="I708" s="2" t="s">
        <v>342</v>
      </c>
      <c r="J708" s="2" t="s">
        <v>343</v>
      </c>
      <c r="K708" s="2" t="s">
        <v>344</v>
      </c>
    </row>
    <row r="709" spans="1:11" s="2" customFormat="1">
      <c r="A709" s="2" t="s">
        <v>7</v>
      </c>
      <c r="B709" s="2" t="s">
        <v>31</v>
      </c>
      <c r="C709" s="2">
        <v>18</v>
      </c>
      <c r="D709" s="2">
        <v>17076.689999999999</v>
      </c>
      <c r="E709" s="14">
        <v>1.1933571352200101</v>
      </c>
      <c r="F709" s="2">
        <f t="shared" si="10"/>
        <v>0.25502586206565514</v>
      </c>
      <c r="G709" s="2">
        <v>0.34332519069353007</v>
      </c>
      <c r="H709" s="2">
        <v>0.73136000000000001</v>
      </c>
      <c r="I709" s="2" t="s">
        <v>1889</v>
      </c>
      <c r="J709" s="2" t="s">
        <v>1890</v>
      </c>
      <c r="K709" s="2" t="s">
        <v>1891</v>
      </c>
    </row>
    <row r="710" spans="1:11" s="2" customFormat="1">
      <c r="A710" s="2" t="s">
        <v>17</v>
      </c>
      <c r="B710" s="2" t="s">
        <v>121</v>
      </c>
      <c r="C710" s="2">
        <v>3</v>
      </c>
      <c r="D710" s="2">
        <v>18787.64</v>
      </c>
      <c r="E710" s="14">
        <v>1.19322461717568</v>
      </c>
      <c r="F710" s="2">
        <f t="shared" si="10"/>
        <v>0.25486564704231646</v>
      </c>
      <c r="G710" s="2">
        <v>0.34295816704575921</v>
      </c>
      <c r="H710" s="2">
        <v>0.73162000000000005</v>
      </c>
      <c r="I710" s="2" t="s">
        <v>1892</v>
      </c>
      <c r="J710" s="2" t="s">
        <v>1893</v>
      </c>
      <c r="K710" s="2" t="s">
        <v>1894</v>
      </c>
    </row>
    <row r="711" spans="1:11" s="2" customFormat="1">
      <c r="A711" s="2" t="s">
        <v>69</v>
      </c>
      <c r="B711" s="2" t="s">
        <v>116</v>
      </c>
      <c r="C711" s="2">
        <v>12</v>
      </c>
      <c r="D711" s="2">
        <v>15764.46</v>
      </c>
      <c r="E711" s="14">
        <v>1.1931212105845901</v>
      </c>
      <c r="F711" s="2">
        <f t="shared" si="10"/>
        <v>0.25474061556153232</v>
      </c>
      <c r="G711" s="2">
        <v>0.34267177084622874</v>
      </c>
      <c r="H711" s="2">
        <v>0.73184000000000005</v>
      </c>
      <c r="I711" s="2" t="s">
        <v>3121</v>
      </c>
      <c r="J711" s="2" t="s">
        <v>3122</v>
      </c>
      <c r="K711" s="2" t="s">
        <v>3123</v>
      </c>
    </row>
    <row r="712" spans="1:11" s="2" customFormat="1">
      <c r="A712" s="2" t="s">
        <v>69</v>
      </c>
      <c r="B712" s="2" t="s">
        <v>45</v>
      </c>
      <c r="C712" s="2">
        <v>11</v>
      </c>
      <c r="D712" s="2">
        <v>16577.57</v>
      </c>
      <c r="E712" s="14">
        <v>1.1924875052219099</v>
      </c>
      <c r="F712" s="2">
        <f t="shared" si="10"/>
        <v>0.25397414987957057</v>
      </c>
      <c r="G712" s="2">
        <v>0.34091665247726594</v>
      </c>
      <c r="H712" s="2">
        <v>0.73316000000000003</v>
      </c>
      <c r="I712" s="2" t="s">
        <v>5186</v>
      </c>
      <c r="J712" s="2" t="s">
        <v>5187</v>
      </c>
      <c r="K712" s="2" t="s">
        <v>5188</v>
      </c>
    </row>
    <row r="713" spans="1:11" s="2" customFormat="1">
      <c r="A713" s="2" t="s">
        <v>12</v>
      </c>
      <c r="B713" s="2" t="s">
        <v>23</v>
      </c>
      <c r="C713" s="2">
        <v>10</v>
      </c>
      <c r="D713" s="2">
        <v>22492.080000000002</v>
      </c>
      <c r="E713" s="14">
        <v>1.1923380210736001</v>
      </c>
      <c r="F713" s="2">
        <f t="shared" si="10"/>
        <v>0.25379328965532133</v>
      </c>
      <c r="G713" s="2">
        <v>0.34050263929382413</v>
      </c>
      <c r="H713" s="2">
        <v>0.73348000000000002</v>
      </c>
      <c r="I713" s="2" t="s">
        <v>1901</v>
      </c>
      <c r="J713" s="2" t="s">
        <v>1902</v>
      </c>
      <c r="K713" s="2" t="s">
        <v>1903</v>
      </c>
    </row>
    <row r="714" spans="1:11" s="2" customFormat="1">
      <c r="A714" s="2" t="s">
        <v>12</v>
      </c>
      <c r="B714" s="2" t="s">
        <v>121</v>
      </c>
      <c r="C714" s="2">
        <v>6</v>
      </c>
      <c r="D714" s="2">
        <v>23843.06</v>
      </c>
      <c r="E714" s="14">
        <v>1.1918095963167701</v>
      </c>
      <c r="F714" s="2">
        <f t="shared" si="10"/>
        <v>0.25315376902909464</v>
      </c>
      <c r="G714" s="2">
        <v>0.33903910741931925</v>
      </c>
      <c r="H714" s="2">
        <v>0.73458000000000001</v>
      </c>
      <c r="I714" s="2" t="s">
        <v>1904</v>
      </c>
      <c r="J714" s="2" t="s">
        <v>1905</v>
      </c>
      <c r="K714" s="2" t="s">
        <v>1906</v>
      </c>
    </row>
    <row r="715" spans="1:11" s="2" customFormat="1">
      <c r="A715" s="2" t="s">
        <v>69</v>
      </c>
      <c r="B715" s="2" t="s">
        <v>116</v>
      </c>
      <c r="C715" s="2">
        <v>21</v>
      </c>
      <c r="D715" s="2">
        <v>28476.65</v>
      </c>
      <c r="E715" s="14">
        <v>1.1902446140110901</v>
      </c>
      <c r="F715" s="2">
        <f t="shared" si="10"/>
        <v>0.25125810055392639</v>
      </c>
      <c r="G715" s="2">
        <v>0.33470471267759894</v>
      </c>
      <c r="H715" s="2">
        <v>0.73784000000000005</v>
      </c>
      <c r="I715" s="2" t="s">
        <v>5636</v>
      </c>
      <c r="J715" s="2" t="s">
        <v>5637</v>
      </c>
      <c r="K715" s="2" t="s">
        <v>5638</v>
      </c>
    </row>
    <row r="716" spans="1:11" s="2" customFormat="1">
      <c r="A716" s="2" t="s">
        <v>248</v>
      </c>
      <c r="B716" s="2" t="s">
        <v>218</v>
      </c>
      <c r="C716" s="2">
        <v>11</v>
      </c>
      <c r="D716" s="2">
        <v>92447.41</v>
      </c>
      <c r="E716" s="14">
        <v>1.1897502046569199</v>
      </c>
      <c r="F716" s="2">
        <f t="shared" si="10"/>
        <v>0.2506587026660857</v>
      </c>
      <c r="G716" s="2">
        <v>0.33333539029152814</v>
      </c>
      <c r="H716" s="2">
        <v>0.73887999999999998</v>
      </c>
      <c r="I716" s="2" t="s">
        <v>1910</v>
      </c>
      <c r="J716" s="2" t="s">
        <v>50</v>
      </c>
      <c r="K716" s="2" t="s">
        <v>64</v>
      </c>
    </row>
    <row r="717" spans="1:11" s="2" customFormat="1">
      <c r="A717" s="2" t="s">
        <v>12</v>
      </c>
      <c r="B717" s="2" t="s">
        <v>55</v>
      </c>
      <c r="C717" s="2">
        <v>4</v>
      </c>
      <c r="D717" s="2">
        <v>21397.73</v>
      </c>
      <c r="E717" s="14">
        <v>1.18967585399572</v>
      </c>
      <c r="F717" s="2">
        <f t="shared" ref="F717:F780" si="11">LOG(E717,2)</f>
        <v>0.25056854199070361</v>
      </c>
      <c r="G717" s="2">
        <v>0.33312946776206631</v>
      </c>
      <c r="H717" s="2">
        <v>0.73904000000000003</v>
      </c>
      <c r="I717" s="2" t="s">
        <v>1911</v>
      </c>
      <c r="J717" s="2" t="s">
        <v>1912</v>
      </c>
      <c r="K717" s="2" t="s">
        <v>1913</v>
      </c>
    </row>
    <row r="718" spans="1:11" s="2" customFormat="1">
      <c r="A718" s="2" t="s">
        <v>120</v>
      </c>
      <c r="B718" s="2" t="s">
        <v>27</v>
      </c>
      <c r="C718" s="2">
        <v>15</v>
      </c>
      <c r="D718" s="2">
        <v>65584.639999999999</v>
      </c>
      <c r="E718" s="14">
        <v>1.1895149912585099</v>
      </c>
      <c r="F718" s="2">
        <f t="shared" si="11"/>
        <v>0.25037345392195676</v>
      </c>
      <c r="G718" s="2">
        <v>0.33268394029522447</v>
      </c>
      <c r="H718" s="2">
        <v>0.73938000000000004</v>
      </c>
      <c r="I718" s="2" t="s">
        <v>1914</v>
      </c>
      <c r="J718" s="2" t="s">
        <v>50</v>
      </c>
      <c r="K718" s="2" t="s">
        <v>1915</v>
      </c>
    </row>
    <row r="719" spans="1:11" s="2" customFormat="1">
      <c r="A719" s="2" t="s">
        <v>59</v>
      </c>
      <c r="B719" s="2" t="s">
        <v>8</v>
      </c>
      <c r="C719" s="2">
        <v>20</v>
      </c>
      <c r="D719" s="2">
        <v>43555.85</v>
      </c>
      <c r="E719" s="14">
        <v>1.1894462071127601</v>
      </c>
      <c r="F719" s="2">
        <f t="shared" si="11"/>
        <v>0.25029002713377652</v>
      </c>
      <c r="G719" s="2">
        <v>0.33249343485719501</v>
      </c>
      <c r="H719" s="2">
        <v>0.73951999999999996</v>
      </c>
      <c r="I719" s="2" t="s">
        <v>1916</v>
      </c>
      <c r="J719" s="2" t="s">
        <v>1917</v>
      </c>
      <c r="K719" s="2" t="s">
        <v>1918</v>
      </c>
    </row>
    <row r="720" spans="1:11" s="2" customFormat="1">
      <c r="A720" s="2" t="s">
        <v>35</v>
      </c>
      <c r="B720" s="2" t="s">
        <v>65</v>
      </c>
      <c r="C720" s="2">
        <v>3</v>
      </c>
      <c r="D720" s="2">
        <v>22941.61</v>
      </c>
      <c r="E720" s="14">
        <v>1.1892012142063799</v>
      </c>
      <c r="F720" s="2">
        <f t="shared" si="11"/>
        <v>0.24999284138933242</v>
      </c>
      <c r="G720" s="2">
        <v>0.33181489941221348</v>
      </c>
      <c r="H720" s="2">
        <v>0.74002000000000001</v>
      </c>
      <c r="I720" s="2" t="s">
        <v>672</v>
      </c>
      <c r="J720" s="2" t="s">
        <v>673</v>
      </c>
      <c r="K720" s="2" t="s">
        <v>674</v>
      </c>
    </row>
    <row r="721" spans="1:11" s="2" customFormat="1">
      <c r="A721" s="2" t="s">
        <v>7</v>
      </c>
      <c r="B721" s="2" t="s">
        <v>18</v>
      </c>
      <c r="C721" s="2">
        <v>6</v>
      </c>
      <c r="D721" s="2">
        <v>10169.82</v>
      </c>
      <c r="E721" s="14">
        <v>1.1891257674582201</v>
      </c>
      <c r="F721" s="2">
        <f t="shared" si="11"/>
        <v>0.24990130927428089</v>
      </c>
      <c r="G721" s="2">
        <v>0.33160594114647651</v>
      </c>
      <c r="H721" s="2">
        <v>0.74017999999999995</v>
      </c>
      <c r="I721" s="2" t="s">
        <v>1922</v>
      </c>
      <c r="J721" s="2" t="s">
        <v>1923</v>
      </c>
      <c r="K721" s="2" t="s">
        <v>1924</v>
      </c>
    </row>
    <row r="722" spans="1:11" s="2" customFormat="1">
      <c r="A722" s="2" t="s">
        <v>248</v>
      </c>
      <c r="B722" s="2" t="s">
        <v>137</v>
      </c>
      <c r="C722" s="2">
        <v>23</v>
      </c>
      <c r="D722" s="2">
        <v>82142.16</v>
      </c>
      <c r="E722" s="14">
        <v>1.18858574430902</v>
      </c>
      <c r="F722" s="2">
        <f t="shared" si="11"/>
        <v>0.24924598273121085</v>
      </c>
      <c r="G722" s="2">
        <v>0.33011028621810784</v>
      </c>
      <c r="H722" s="2">
        <v>0.74131999999999998</v>
      </c>
      <c r="I722" s="2" t="s">
        <v>1925</v>
      </c>
      <c r="J722" s="2" t="s">
        <v>1926</v>
      </c>
      <c r="K722" s="2" t="s">
        <v>1927</v>
      </c>
    </row>
    <row r="723" spans="1:11" s="2" customFormat="1">
      <c r="A723" s="2" t="s">
        <v>35</v>
      </c>
      <c r="B723" s="2" t="s">
        <v>8</v>
      </c>
      <c r="C723" s="2">
        <v>13</v>
      </c>
      <c r="D723" s="2">
        <v>24241.48</v>
      </c>
      <c r="E723" s="14">
        <v>1.1884192971662599</v>
      </c>
      <c r="F723" s="2">
        <f t="shared" si="11"/>
        <v>0.24904393648929504</v>
      </c>
      <c r="G723" s="2">
        <v>0.32964929211118721</v>
      </c>
      <c r="H723" s="2">
        <v>0.74165999999999999</v>
      </c>
      <c r="I723" s="2" t="s">
        <v>7049</v>
      </c>
      <c r="J723" s="2" t="s">
        <v>7050</v>
      </c>
      <c r="K723" s="2" t="s">
        <v>7051</v>
      </c>
    </row>
    <row r="724" spans="1:11" s="2" customFormat="1">
      <c r="A724" s="2" t="s">
        <v>59</v>
      </c>
      <c r="B724" s="2" t="s">
        <v>91</v>
      </c>
      <c r="C724" s="2">
        <v>22</v>
      </c>
      <c r="D724" s="2">
        <v>37459.730000000003</v>
      </c>
      <c r="E724" s="14">
        <v>1.1880986814275101</v>
      </c>
      <c r="F724" s="2">
        <f t="shared" si="11"/>
        <v>0.24865466887735352</v>
      </c>
      <c r="G724" s="2">
        <v>0.32876131071541909</v>
      </c>
      <c r="H724" s="2">
        <v>0.74234</v>
      </c>
      <c r="I724" s="2" t="s">
        <v>1931</v>
      </c>
      <c r="J724" s="2" t="s">
        <v>1932</v>
      </c>
      <c r="K724" s="2" t="s">
        <v>1933</v>
      </c>
    </row>
    <row r="725" spans="1:11" s="2" customFormat="1">
      <c r="A725" s="2" t="s">
        <v>22</v>
      </c>
      <c r="B725" s="2" t="s">
        <v>27</v>
      </c>
      <c r="C725" s="2">
        <v>6</v>
      </c>
      <c r="D725" s="2">
        <v>19451.810000000001</v>
      </c>
      <c r="E725" s="14">
        <v>1.18795085563222</v>
      </c>
      <c r="F725" s="2">
        <f t="shared" si="11"/>
        <v>0.2484751544869932</v>
      </c>
      <c r="G725" s="2">
        <v>0.32835189052742703</v>
      </c>
      <c r="H725" s="2">
        <v>0.74263999999999997</v>
      </c>
      <c r="I725" s="2" t="s">
        <v>1934</v>
      </c>
      <c r="J725" s="2" t="s">
        <v>1935</v>
      </c>
      <c r="K725" s="2" t="s">
        <v>1936</v>
      </c>
    </row>
    <row r="726" spans="1:11" s="2" customFormat="1">
      <c r="A726" s="2" t="s">
        <v>234</v>
      </c>
      <c r="B726" s="2" t="s">
        <v>45</v>
      </c>
      <c r="C726" s="2">
        <v>13</v>
      </c>
      <c r="D726" s="2">
        <v>21842.21</v>
      </c>
      <c r="E726" s="14">
        <v>1.18760911821877</v>
      </c>
      <c r="F726" s="2">
        <f t="shared" si="11"/>
        <v>0.24806007519579581</v>
      </c>
      <c r="G726" s="2">
        <v>0.32740541027488307</v>
      </c>
      <c r="H726" s="2">
        <v>0.74336000000000002</v>
      </c>
      <c r="I726" s="2" t="s">
        <v>1937</v>
      </c>
      <c r="J726" s="2" t="s">
        <v>1938</v>
      </c>
      <c r="K726" s="2" t="s">
        <v>1939</v>
      </c>
    </row>
    <row r="727" spans="1:11" s="2" customFormat="1">
      <c r="A727" s="2" t="s">
        <v>35</v>
      </c>
      <c r="B727" s="2" t="s">
        <v>45</v>
      </c>
      <c r="C727" s="2">
        <v>13</v>
      </c>
      <c r="D727" s="2">
        <v>31619.72</v>
      </c>
      <c r="E727" s="14">
        <v>1.1872181411415601</v>
      </c>
      <c r="F727" s="2">
        <f t="shared" si="11"/>
        <v>0.24758504216485439</v>
      </c>
      <c r="G727" s="2">
        <v>0.32632255522825337</v>
      </c>
      <c r="H727" s="2">
        <v>0.74417999999999995</v>
      </c>
      <c r="I727" s="2" t="s">
        <v>7009</v>
      </c>
      <c r="J727" s="2" t="s">
        <v>7010</v>
      </c>
      <c r="K727" s="2" t="s">
        <v>7011</v>
      </c>
    </row>
    <row r="728" spans="1:11" s="2" customFormat="1">
      <c r="A728" s="2" t="s">
        <v>248</v>
      </c>
      <c r="B728" s="2" t="s">
        <v>31</v>
      </c>
      <c r="C728" s="2">
        <v>7</v>
      </c>
      <c r="D728" s="2">
        <v>66664.149999999994</v>
      </c>
      <c r="E728" s="14">
        <v>1.1863890530122401</v>
      </c>
      <c r="F728" s="2">
        <f t="shared" si="11"/>
        <v>0.24657719100547054</v>
      </c>
      <c r="G728" s="2">
        <v>0.32402630228334484</v>
      </c>
      <c r="H728" s="2">
        <v>0.74592000000000003</v>
      </c>
      <c r="I728" s="2" t="s">
        <v>1943</v>
      </c>
      <c r="J728" s="2" t="s">
        <v>50</v>
      </c>
      <c r="K728" s="2" t="s">
        <v>1944</v>
      </c>
    </row>
    <row r="729" spans="1:11" s="2" customFormat="1">
      <c r="A729" s="2" t="s">
        <v>22</v>
      </c>
      <c r="B729" s="2" t="s">
        <v>121</v>
      </c>
      <c r="C729" s="2">
        <v>2</v>
      </c>
      <c r="D729" s="2">
        <v>17351.349999999999</v>
      </c>
      <c r="E729" s="14">
        <v>1.1863633392520001</v>
      </c>
      <c r="F729" s="2">
        <f t="shared" si="11"/>
        <v>0.24654592173818143</v>
      </c>
      <c r="G729" s="2">
        <v>0.32395508512851218</v>
      </c>
      <c r="H729" s="2">
        <v>0.74597999999999998</v>
      </c>
      <c r="I729" s="2" t="s">
        <v>1945</v>
      </c>
      <c r="J729" s="2" t="s">
        <v>1946</v>
      </c>
      <c r="K729" s="2" t="s">
        <v>1947</v>
      </c>
    </row>
    <row r="730" spans="1:11" s="2" customFormat="1">
      <c r="A730" s="2" t="s">
        <v>17</v>
      </c>
      <c r="B730" s="2" t="s">
        <v>121</v>
      </c>
      <c r="C730" s="2">
        <v>6</v>
      </c>
      <c r="D730" s="2">
        <v>19699.560000000001</v>
      </c>
      <c r="E730" s="14">
        <v>1.1861219102725</v>
      </c>
      <c r="F730" s="2">
        <f t="shared" si="11"/>
        <v>0.24625229850682626</v>
      </c>
      <c r="G730" s="2">
        <v>0.32328642038038946</v>
      </c>
      <c r="H730" s="2">
        <v>0.74648000000000003</v>
      </c>
      <c r="I730" s="2" t="s">
        <v>1948</v>
      </c>
      <c r="J730" s="2" t="s">
        <v>1949</v>
      </c>
      <c r="K730" s="2" t="s">
        <v>1950</v>
      </c>
    </row>
    <row r="731" spans="1:11" s="2" customFormat="1">
      <c r="A731" s="2" t="s">
        <v>234</v>
      </c>
      <c r="B731" s="2" t="s">
        <v>8</v>
      </c>
      <c r="C731" s="2">
        <v>11</v>
      </c>
      <c r="D731" s="2">
        <v>15518.56</v>
      </c>
      <c r="E731" s="14">
        <v>1.18581016711953</v>
      </c>
      <c r="F731" s="2">
        <f t="shared" si="11"/>
        <v>0.24587307154017124</v>
      </c>
      <c r="G731" s="2">
        <v>0.32242301261015699</v>
      </c>
      <c r="H731" s="2">
        <v>0.74714000000000003</v>
      </c>
      <c r="I731" s="2" t="s">
        <v>1951</v>
      </c>
      <c r="J731" s="2" t="s">
        <v>1952</v>
      </c>
      <c r="K731" s="2" t="s">
        <v>1953</v>
      </c>
    </row>
    <row r="732" spans="1:11" s="2" customFormat="1">
      <c r="A732" s="2" t="s">
        <v>234</v>
      </c>
      <c r="B732" s="2" t="s">
        <v>121</v>
      </c>
      <c r="C732" s="2">
        <v>16</v>
      </c>
      <c r="D732" s="2">
        <v>19804.75</v>
      </c>
      <c r="E732" s="14">
        <v>1.18537003678637</v>
      </c>
      <c r="F732" s="2">
        <f t="shared" si="11"/>
        <v>0.24533749532775079</v>
      </c>
      <c r="G732" s="2">
        <v>0.32120402208560178</v>
      </c>
      <c r="H732" s="2">
        <v>0.74805999999999995</v>
      </c>
      <c r="I732" s="2" t="s">
        <v>1954</v>
      </c>
      <c r="J732" s="2" t="s">
        <v>1955</v>
      </c>
      <c r="K732" s="2" t="s">
        <v>1956</v>
      </c>
    </row>
    <row r="733" spans="1:11" s="2" customFormat="1">
      <c r="A733" s="2" t="s">
        <v>35</v>
      </c>
      <c r="B733" s="2" t="s">
        <v>8</v>
      </c>
      <c r="C733" s="2">
        <v>8</v>
      </c>
      <c r="D733" s="2">
        <v>22883</v>
      </c>
      <c r="E733" s="14">
        <v>1.18520891592567</v>
      </c>
      <c r="F733" s="2">
        <f t="shared" si="11"/>
        <v>0.24514138435932459</v>
      </c>
      <c r="G733" s="2">
        <v>0.32075777971668507</v>
      </c>
      <c r="H733" s="2">
        <v>0.74839999999999995</v>
      </c>
      <c r="I733" s="2" t="s">
        <v>7087</v>
      </c>
      <c r="J733" s="2" t="s">
        <v>7088</v>
      </c>
      <c r="K733" s="2" t="s">
        <v>7089</v>
      </c>
    </row>
    <row r="734" spans="1:11" s="2" customFormat="1">
      <c r="A734" s="2" t="s">
        <v>7</v>
      </c>
      <c r="B734" s="2" t="s">
        <v>18</v>
      </c>
      <c r="C734" s="2">
        <v>7</v>
      </c>
      <c r="D734" s="2">
        <v>10135.200000000001</v>
      </c>
      <c r="E734" s="14">
        <v>1.18508432606011</v>
      </c>
      <c r="F734" s="2">
        <f t="shared" si="11"/>
        <v>0.2449897194276022</v>
      </c>
      <c r="G734" s="2">
        <v>0.32041271405287869</v>
      </c>
      <c r="H734" s="2">
        <v>0.74865999999999999</v>
      </c>
      <c r="I734" s="2" t="s">
        <v>1960</v>
      </c>
      <c r="J734" s="2" t="s">
        <v>1961</v>
      </c>
      <c r="K734" s="2" t="s">
        <v>1962</v>
      </c>
    </row>
    <row r="735" spans="1:11" s="2" customFormat="1">
      <c r="A735" s="2" t="s">
        <v>7</v>
      </c>
      <c r="B735" s="2" t="s">
        <v>23</v>
      </c>
      <c r="C735" s="2">
        <v>10</v>
      </c>
      <c r="D735" s="2">
        <v>12824</v>
      </c>
      <c r="E735" s="14">
        <v>1.1848728765560901</v>
      </c>
      <c r="F735" s="2">
        <f t="shared" si="11"/>
        <v>0.24473228258332438</v>
      </c>
      <c r="G735" s="2">
        <v>0.3198270808383451</v>
      </c>
      <c r="H735" s="2">
        <v>0.74909999999999999</v>
      </c>
      <c r="I735" s="2" t="s">
        <v>1963</v>
      </c>
      <c r="J735" s="2" t="s">
        <v>1964</v>
      </c>
      <c r="K735" s="2" t="s">
        <v>1965</v>
      </c>
    </row>
    <row r="736" spans="1:11" s="2" customFormat="1">
      <c r="A736" s="2" t="s">
        <v>22</v>
      </c>
      <c r="B736" s="2" t="s">
        <v>8</v>
      </c>
      <c r="C736" s="2">
        <v>23</v>
      </c>
      <c r="D736" s="2">
        <v>27355.38</v>
      </c>
      <c r="E736" s="14">
        <v>1.1847265930669399</v>
      </c>
      <c r="F736" s="2">
        <f t="shared" si="11"/>
        <v>0.24455415757330951</v>
      </c>
      <c r="G736" s="2">
        <v>0.31942193224089993</v>
      </c>
      <c r="H736" s="2">
        <v>0.74939999999999996</v>
      </c>
      <c r="I736" s="2" t="s">
        <v>1966</v>
      </c>
      <c r="J736" s="2" t="s">
        <v>1967</v>
      </c>
      <c r="K736" s="2" t="s">
        <v>1968</v>
      </c>
    </row>
    <row r="737" spans="1:11" s="2" customFormat="1">
      <c r="A737" s="2" t="s">
        <v>69</v>
      </c>
      <c r="B737" s="2" t="s">
        <v>116</v>
      </c>
      <c r="C737" s="2">
        <v>10</v>
      </c>
      <c r="D737" s="2">
        <v>13563.07</v>
      </c>
      <c r="E737" s="14">
        <v>1.1846557174868799</v>
      </c>
      <c r="F737" s="2">
        <f t="shared" si="11"/>
        <v>0.24446784659897008</v>
      </c>
      <c r="G737" s="2">
        <v>0.319225634340014</v>
      </c>
      <c r="H737" s="2">
        <v>0.74956</v>
      </c>
      <c r="I737" s="2" t="s">
        <v>2532</v>
      </c>
      <c r="J737" s="2" t="s">
        <v>2533</v>
      </c>
      <c r="K737" s="2" t="s">
        <v>2534</v>
      </c>
    </row>
    <row r="738" spans="1:11" s="2" customFormat="1">
      <c r="A738" s="2" t="s">
        <v>234</v>
      </c>
      <c r="B738" s="2" t="s">
        <v>91</v>
      </c>
      <c r="C738" s="2">
        <v>16</v>
      </c>
      <c r="D738" s="2">
        <v>19236.47</v>
      </c>
      <c r="E738" s="14">
        <v>1.18450385873369</v>
      </c>
      <c r="F738" s="2">
        <f t="shared" si="11"/>
        <v>0.2442828984235566</v>
      </c>
      <c r="G738" s="2">
        <v>0.31880504442093216</v>
      </c>
      <c r="H738" s="2">
        <v>0.74987999999999999</v>
      </c>
      <c r="I738" s="2" t="s">
        <v>1972</v>
      </c>
      <c r="J738" s="2" t="s">
        <v>1973</v>
      </c>
      <c r="K738" s="2" t="s">
        <v>1974</v>
      </c>
    </row>
    <row r="739" spans="1:11" s="2" customFormat="1">
      <c r="A739" s="2" t="s">
        <v>22</v>
      </c>
      <c r="B739" s="2" t="s">
        <v>31</v>
      </c>
      <c r="C739" s="2">
        <v>6</v>
      </c>
      <c r="D739" s="2">
        <v>19254.900000000001</v>
      </c>
      <c r="E739" s="14">
        <v>1.1843849611269599</v>
      </c>
      <c r="F739" s="2">
        <f t="shared" si="11"/>
        <v>0.24413807694750503</v>
      </c>
      <c r="G739" s="2">
        <v>0.31847574410900931</v>
      </c>
      <c r="H739" s="2">
        <v>0.75012000000000001</v>
      </c>
      <c r="I739" s="2" t="s">
        <v>1975</v>
      </c>
      <c r="J739" s="2" t="s">
        <v>1976</v>
      </c>
      <c r="K739" s="2" t="s">
        <v>1977</v>
      </c>
    </row>
    <row r="740" spans="1:11" s="2" customFormat="1">
      <c r="A740" s="2" t="s">
        <v>248</v>
      </c>
      <c r="B740" s="2" t="s">
        <v>91</v>
      </c>
      <c r="C740" s="2">
        <v>22</v>
      </c>
      <c r="D740" s="2">
        <v>67487.62</v>
      </c>
      <c r="E740" s="14">
        <v>1.18414027387942</v>
      </c>
      <c r="F740" s="2">
        <f t="shared" si="11"/>
        <v>0.24383999350331537</v>
      </c>
      <c r="G740" s="2">
        <v>0.31779805522060867</v>
      </c>
      <c r="H740" s="2">
        <v>0.75063999999999997</v>
      </c>
      <c r="I740" s="2" t="s">
        <v>1978</v>
      </c>
      <c r="J740" s="2" t="s">
        <v>1979</v>
      </c>
      <c r="K740" s="2" t="s">
        <v>1980</v>
      </c>
    </row>
    <row r="741" spans="1:11" s="2" customFormat="1">
      <c r="A741" s="2" t="s">
        <v>17</v>
      </c>
      <c r="B741" s="2" t="s">
        <v>31</v>
      </c>
      <c r="C741" s="2">
        <v>16</v>
      </c>
      <c r="D741" s="2">
        <v>48010.38</v>
      </c>
      <c r="E741" s="14">
        <v>1.1839847671260799</v>
      </c>
      <c r="F741" s="2">
        <f t="shared" si="11"/>
        <v>0.24365051970585436</v>
      </c>
      <c r="G741" s="2">
        <v>0.31736736175427815</v>
      </c>
      <c r="H741" s="2">
        <v>0.75095999999999996</v>
      </c>
      <c r="I741" s="2" t="s">
        <v>1981</v>
      </c>
      <c r="J741" s="2" t="s">
        <v>1982</v>
      </c>
      <c r="K741" s="2" t="s">
        <v>1983</v>
      </c>
    </row>
    <row r="742" spans="1:11" s="2" customFormat="1">
      <c r="A742" s="2" t="s">
        <v>248</v>
      </c>
      <c r="B742" s="2" t="s">
        <v>45</v>
      </c>
      <c r="C742" s="2">
        <v>15</v>
      </c>
      <c r="D742" s="2">
        <v>94398.25</v>
      </c>
      <c r="E742" s="14">
        <v>1.18343146974465</v>
      </c>
      <c r="F742" s="2">
        <f t="shared" si="11"/>
        <v>0.24297616477795642</v>
      </c>
      <c r="G742" s="2">
        <v>0.31583494234482323</v>
      </c>
      <c r="H742" s="2">
        <v>0.75212000000000001</v>
      </c>
      <c r="I742" s="2" t="s">
        <v>1984</v>
      </c>
      <c r="J742" s="2" t="s">
        <v>1985</v>
      </c>
      <c r="K742" s="2" t="s">
        <v>1986</v>
      </c>
    </row>
    <row r="743" spans="1:11" s="2" customFormat="1">
      <c r="A743" s="2" t="s">
        <v>234</v>
      </c>
      <c r="B743" s="2" t="s">
        <v>23</v>
      </c>
      <c r="C743" s="2">
        <v>12</v>
      </c>
      <c r="D743" s="2">
        <v>15087.44</v>
      </c>
      <c r="E743" s="14">
        <v>1.18258165524297</v>
      </c>
      <c r="F743" s="2">
        <f t="shared" si="11"/>
        <v>0.24193980263184398</v>
      </c>
      <c r="G743" s="2">
        <v>0.31348128537748848</v>
      </c>
      <c r="H743" s="2">
        <v>0.75392000000000003</v>
      </c>
      <c r="I743" s="2" t="s">
        <v>1987</v>
      </c>
      <c r="J743" s="2" t="s">
        <v>1988</v>
      </c>
      <c r="K743" s="2" t="s">
        <v>1989</v>
      </c>
    </row>
    <row r="744" spans="1:11" s="2" customFormat="1">
      <c r="A744" s="2" t="s">
        <v>17</v>
      </c>
      <c r="B744" s="2" t="s">
        <v>218</v>
      </c>
      <c r="C744" s="2">
        <v>8</v>
      </c>
      <c r="D744" s="2">
        <v>17877.34</v>
      </c>
      <c r="E744" s="14">
        <v>1.1824833303423401</v>
      </c>
      <c r="F744" s="2">
        <f t="shared" si="11"/>
        <v>0.24181984580403507</v>
      </c>
      <c r="G744" s="2">
        <v>0.31320896349197991</v>
      </c>
      <c r="H744" s="2">
        <v>0.75412000000000001</v>
      </c>
      <c r="I744" s="2" t="s">
        <v>1990</v>
      </c>
      <c r="J744" s="2" t="s">
        <v>50</v>
      </c>
      <c r="K744" s="2" t="s">
        <v>64</v>
      </c>
    </row>
    <row r="745" spans="1:11" s="2" customFormat="1">
      <c r="A745" s="2" t="s">
        <v>120</v>
      </c>
      <c r="B745" s="2" t="s">
        <v>18</v>
      </c>
      <c r="C745" s="2">
        <v>18</v>
      </c>
      <c r="D745" s="2">
        <v>51319.33</v>
      </c>
      <c r="E745" s="14">
        <v>1.18239283037885</v>
      </c>
      <c r="F745" s="2">
        <f t="shared" si="11"/>
        <v>0.24170942661950431</v>
      </c>
      <c r="G745" s="2">
        <v>0.3129583136511136</v>
      </c>
      <c r="H745" s="2">
        <v>0.75431999999999999</v>
      </c>
      <c r="I745" s="2" t="s">
        <v>1991</v>
      </c>
      <c r="J745" s="2" t="s">
        <v>1992</v>
      </c>
      <c r="K745" s="2" t="s">
        <v>1993</v>
      </c>
    </row>
    <row r="746" spans="1:11" s="2" customFormat="1">
      <c r="A746" s="2" t="s">
        <v>248</v>
      </c>
      <c r="B746" s="2" t="s">
        <v>55</v>
      </c>
      <c r="C746" s="2">
        <v>9</v>
      </c>
      <c r="D746" s="2">
        <v>50889.96</v>
      </c>
      <c r="E746" s="14">
        <v>1.1819063485168</v>
      </c>
      <c r="F746" s="2">
        <f t="shared" si="11"/>
        <v>0.24111572427757424</v>
      </c>
      <c r="G746" s="2">
        <v>0.31161094734725259</v>
      </c>
      <c r="H746" s="2">
        <v>0.75534000000000001</v>
      </c>
      <c r="I746" s="2" t="s">
        <v>1994</v>
      </c>
      <c r="J746" s="2" t="s">
        <v>1995</v>
      </c>
      <c r="K746" s="2" t="s">
        <v>1996</v>
      </c>
    </row>
    <row r="747" spans="1:11" s="2" customFormat="1">
      <c r="A747" s="2" t="s">
        <v>234</v>
      </c>
      <c r="B747" s="2" t="s">
        <v>13</v>
      </c>
      <c r="C747" s="2">
        <v>5</v>
      </c>
      <c r="D747" s="2">
        <v>14523.32</v>
      </c>
      <c r="E747" s="14">
        <v>1.18102694583723</v>
      </c>
      <c r="F747" s="2">
        <f t="shared" si="11"/>
        <v>0.24004188106213795</v>
      </c>
      <c r="G747" s="2">
        <v>0.30917534258907187</v>
      </c>
      <c r="H747" s="2">
        <v>0.75717999999999996</v>
      </c>
      <c r="I747" s="2" t="s">
        <v>1997</v>
      </c>
      <c r="J747" s="2" t="s">
        <v>1998</v>
      </c>
      <c r="K747" s="2" t="s">
        <v>1999</v>
      </c>
    </row>
    <row r="748" spans="1:11" s="2" customFormat="1">
      <c r="A748" s="2" t="s">
        <v>69</v>
      </c>
      <c r="B748" s="2" t="s">
        <v>121</v>
      </c>
      <c r="C748" s="2">
        <v>16</v>
      </c>
      <c r="D748" s="2">
        <v>18101.16</v>
      </c>
      <c r="E748" s="14">
        <v>1.18044895762351</v>
      </c>
      <c r="F748" s="2">
        <f t="shared" si="11"/>
        <v>0.23933566107060197</v>
      </c>
      <c r="G748" s="2">
        <v>0.30757453913894228</v>
      </c>
      <c r="H748" s="2">
        <v>0.75839999999999996</v>
      </c>
      <c r="I748" s="2" t="s">
        <v>3241</v>
      </c>
      <c r="J748" s="2" t="s">
        <v>3242</v>
      </c>
      <c r="K748" s="2" t="s">
        <v>3243</v>
      </c>
    </row>
    <row r="749" spans="1:11" s="2" customFormat="1">
      <c r="A749" s="2" t="s">
        <v>234</v>
      </c>
      <c r="B749" s="2" t="s">
        <v>65</v>
      </c>
      <c r="C749" s="2">
        <v>5</v>
      </c>
      <c r="D749" s="2">
        <v>19700.03</v>
      </c>
      <c r="E749" s="14">
        <v>1.1804186696969501</v>
      </c>
      <c r="F749" s="2">
        <f t="shared" si="11"/>
        <v>0.23929864396642933</v>
      </c>
      <c r="G749" s="2">
        <v>0.3074906533153503</v>
      </c>
      <c r="H749" s="2">
        <v>0.75846000000000002</v>
      </c>
      <c r="I749" s="2" t="s">
        <v>2003</v>
      </c>
      <c r="J749" s="2" t="s">
        <v>2004</v>
      </c>
      <c r="K749" s="2" t="s">
        <v>2005</v>
      </c>
    </row>
    <row r="750" spans="1:11" s="2" customFormat="1">
      <c r="A750" s="2" t="s">
        <v>35</v>
      </c>
      <c r="B750" s="2" t="s">
        <v>27</v>
      </c>
      <c r="C750" s="2">
        <v>11</v>
      </c>
      <c r="D750" s="2">
        <v>22923.32</v>
      </c>
      <c r="E750" s="14">
        <v>1.1802012332655301</v>
      </c>
      <c r="F750" s="2">
        <f t="shared" si="11"/>
        <v>0.23903287101262871</v>
      </c>
      <c r="G750" s="2">
        <v>0.30688843863114279</v>
      </c>
      <c r="H750" s="2">
        <v>0.75892000000000004</v>
      </c>
      <c r="I750" s="2" t="s">
        <v>2586</v>
      </c>
      <c r="J750" s="2" t="s">
        <v>50</v>
      </c>
      <c r="K750" s="2" t="s">
        <v>2587</v>
      </c>
    </row>
    <row r="751" spans="1:11" s="2" customFormat="1">
      <c r="A751" s="2" t="s">
        <v>35</v>
      </c>
      <c r="B751" s="2" t="s">
        <v>218</v>
      </c>
      <c r="C751" s="2">
        <v>3</v>
      </c>
      <c r="D751" s="2">
        <v>22734.880000000001</v>
      </c>
      <c r="E751" s="14">
        <v>1.17848515866307</v>
      </c>
      <c r="F751" s="2">
        <f t="shared" si="11"/>
        <v>0.23693359001955072</v>
      </c>
      <c r="G751" s="2">
        <v>0.3021355767576851</v>
      </c>
      <c r="H751" s="2">
        <v>0.76254</v>
      </c>
      <c r="I751" s="2" t="s">
        <v>3579</v>
      </c>
      <c r="J751" s="2" t="s">
        <v>3580</v>
      </c>
      <c r="K751" s="2" t="s">
        <v>3581</v>
      </c>
    </row>
    <row r="752" spans="1:11" s="2" customFormat="1">
      <c r="A752" s="2" t="s">
        <v>234</v>
      </c>
      <c r="B752" s="2" t="s">
        <v>65</v>
      </c>
      <c r="C752" s="2">
        <v>4</v>
      </c>
      <c r="D752" s="2">
        <v>19653.84</v>
      </c>
      <c r="E752" s="14">
        <v>1.1776509816095</v>
      </c>
      <c r="F752" s="2">
        <f t="shared" si="11"/>
        <v>0.2359120334735412</v>
      </c>
      <c r="G752" s="2">
        <v>0.29982522946395856</v>
      </c>
      <c r="H752" s="2">
        <v>0.76432</v>
      </c>
      <c r="I752" s="2" t="s">
        <v>2012</v>
      </c>
      <c r="J752" s="2" t="s">
        <v>50</v>
      </c>
      <c r="K752" s="2" t="s">
        <v>2013</v>
      </c>
    </row>
    <row r="753" spans="1:11" s="2" customFormat="1">
      <c r="A753" s="2" t="s">
        <v>248</v>
      </c>
      <c r="B753" s="2" t="s">
        <v>91</v>
      </c>
      <c r="C753" s="2">
        <v>23</v>
      </c>
      <c r="D753" s="2">
        <v>85336.81</v>
      </c>
      <c r="E753" s="14">
        <v>1.1773314569508999</v>
      </c>
      <c r="F753" s="2">
        <f t="shared" si="11"/>
        <v>0.23552054295906025</v>
      </c>
      <c r="G753" s="2">
        <v>0.29894026993754119</v>
      </c>
      <c r="H753" s="2">
        <v>0.76497999999999999</v>
      </c>
      <c r="I753" s="2" t="s">
        <v>2014</v>
      </c>
      <c r="J753" s="2" t="s">
        <v>2015</v>
      </c>
      <c r="K753" s="2" t="s">
        <v>2016</v>
      </c>
    </row>
    <row r="754" spans="1:11" s="2" customFormat="1">
      <c r="A754" s="2" t="s">
        <v>248</v>
      </c>
      <c r="B754" s="2" t="s">
        <v>45</v>
      </c>
      <c r="C754" s="2">
        <v>20</v>
      </c>
      <c r="D754" s="2">
        <v>113100.25</v>
      </c>
      <c r="E754" s="14">
        <v>1.1770344592248201</v>
      </c>
      <c r="F754" s="2">
        <f t="shared" si="11"/>
        <v>0.23515655778080088</v>
      </c>
      <c r="G754" s="2">
        <v>0.29811770128769061</v>
      </c>
      <c r="H754" s="2">
        <v>0.76561999999999997</v>
      </c>
      <c r="I754" s="2" t="s">
        <v>2017</v>
      </c>
      <c r="J754" s="2" t="s">
        <v>2018</v>
      </c>
      <c r="K754" s="2" t="s">
        <v>2019</v>
      </c>
    </row>
    <row r="755" spans="1:11" s="2" customFormat="1">
      <c r="A755" s="2" t="s">
        <v>248</v>
      </c>
      <c r="B755" s="2" t="s">
        <v>55</v>
      </c>
      <c r="C755" s="2">
        <v>7</v>
      </c>
      <c r="D755" s="2">
        <v>46204.93</v>
      </c>
      <c r="E755" s="14">
        <v>1.1769174882925799</v>
      </c>
      <c r="F755" s="2">
        <f t="shared" si="11"/>
        <v>0.23501317899672</v>
      </c>
      <c r="G755" s="2">
        <v>0.29779373711774709</v>
      </c>
      <c r="H755" s="2">
        <v>0.76585999999999999</v>
      </c>
      <c r="I755" s="2" t="s">
        <v>2020</v>
      </c>
      <c r="J755" s="2" t="s">
        <v>2021</v>
      </c>
      <c r="K755" s="2" t="s">
        <v>2022</v>
      </c>
    </row>
    <row r="756" spans="1:11" s="2" customFormat="1">
      <c r="A756" s="2" t="s">
        <v>17</v>
      </c>
      <c r="B756" s="2" t="s">
        <v>31</v>
      </c>
      <c r="C756" s="2">
        <v>8</v>
      </c>
      <c r="D756" s="2">
        <v>19941.97</v>
      </c>
      <c r="E756" s="14">
        <v>1.1767617262458401</v>
      </c>
      <c r="F756" s="2">
        <f t="shared" si="11"/>
        <v>0.23482222932836225</v>
      </c>
      <c r="G756" s="2">
        <v>0.2973623365875952</v>
      </c>
      <c r="H756" s="2">
        <v>0.76617999999999997</v>
      </c>
      <c r="I756" s="2" t="s">
        <v>2023</v>
      </c>
      <c r="J756" s="2" t="s">
        <v>2024</v>
      </c>
      <c r="K756" s="2" t="s">
        <v>2025</v>
      </c>
    </row>
    <row r="757" spans="1:11" s="2" customFormat="1">
      <c r="A757" s="2" t="s">
        <v>69</v>
      </c>
      <c r="B757" s="2" t="s">
        <v>121</v>
      </c>
      <c r="C757" s="2">
        <v>2</v>
      </c>
      <c r="D757" s="2">
        <v>14036.39</v>
      </c>
      <c r="E757" s="14">
        <v>1.1767029023414</v>
      </c>
      <c r="F757" s="2">
        <f t="shared" si="11"/>
        <v>0.23475011016055466</v>
      </c>
      <c r="G757" s="2">
        <v>0.29719941715958165</v>
      </c>
      <c r="H757" s="2">
        <v>0.76632</v>
      </c>
      <c r="I757" s="2" t="s">
        <v>7596</v>
      </c>
      <c r="J757" s="2" t="s">
        <v>7597</v>
      </c>
      <c r="K757" s="2" t="s">
        <v>7598</v>
      </c>
    </row>
    <row r="758" spans="1:11" s="2" customFormat="1">
      <c r="A758" s="2" t="s">
        <v>17</v>
      </c>
      <c r="B758" s="2" t="s">
        <v>121</v>
      </c>
      <c r="C758" s="2">
        <v>2</v>
      </c>
      <c r="D758" s="2">
        <v>18526.34</v>
      </c>
      <c r="E758" s="14">
        <v>1.1766291537503699</v>
      </c>
      <c r="F758" s="2">
        <f t="shared" si="11"/>
        <v>0.23465968796423856</v>
      </c>
      <c r="G758" s="2">
        <v>0.29699516213125976</v>
      </c>
      <c r="H758" s="2">
        <v>0.76648000000000005</v>
      </c>
      <c r="I758" s="2" t="s">
        <v>2026</v>
      </c>
      <c r="J758" s="2" t="s">
        <v>2027</v>
      </c>
      <c r="K758" s="2" t="s">
        <v>2028</v>
      </c>
    </row>
    <row r="759" spans="1:11" s="2" customFormat="1">
      <c r="A759" s="2" t="s">
        <v>69</v>
      </c>
      <c r="B759" s="2" t="s">
        <v>55</v>
      </c>
      <c r="C759" s="2">
        <v>9</v>
      </c>
      <c r="D759" s="2">
        <v>11343.66</v>
      </c>
      <c r="E759" s="14">
        <v>1.17646609814465</v>
      </c>
      <c r="F759" s="2">
        <f t="shared" si="11"/>
        <v>0.23445974746973597</v>
      </c>
      <c r="G759" s="2">
        <v>0.29654356126812192</v>
      </c>
      <c r="H759" s="2">
        <v>0.76681999999999995</v>
      </c>
      <c r="I759" s="2" t="s">
        <v>5687</v>
      </c>
      <c r="J759" s="2" t="s">
        <v>5688</v>
      </c>
      <c r="K759" s="2" t="s">
        <v>5689</v>
      </c>
    </row>
    <row r="760" spans="1:11" s="2" customFormat="1">
      <c r="A760" s="2" t="s">
        <v>22</v>
      </c>
      <c r="B760" s="2" t="s">
        <v>23</v>
      </c>
      <c r="C760" s="2">
        <v>2</v>
      </c>
      <c r="D760" s="2">
        <v>16815.75</v>
      </c>
      <c r="E760" s="14">
        <v>1.1762993149857299</v>
      </c>
      <c r="F760" s="2">
        <f t="shared" si="11"/>
        <v>0.23425520753954321</v>
      </c>
      <c r="G760" s="2">
        <v>0.29608163652660452</v>
      </c>
      <c r="H760" s="2">
        <v>0.76715999999999995</v>
      </c>
      <c r="I760" s="2" t="s">
        <v>2032</v>
      </c>
      <c r="J760" s="2" t="s">
        <v>2033</v>
      </c>
      <c r="K760" s="2" t="s">
        <v>2034</v>
      </c>
    </row>
    <row r="761" spans="1:11" s="2" customFormat="1">
      <c r="A761" s="2" t="s">
        <v>59</v>
      </c>
      <c r="B761" s="2" t="s">
        <v>55</v>
      </c>
      <c r="C761" s="2">
        <v>19</v>
      </c>
      <c r="D761" s="2">
        <v>41300.870000000003</v>
      </c>
      <c r="E761" s="14">
        <v>1.17565697605664</v>
      </c>
      <c r="F761" s="2">
        <f t="shared" si="11"/>
        <v>0.23346718336227626</v>
      </c>
      <c r="G761" s="2">
        <v>0.29430260652316953</v>
      </c>
      <c r="H761" s="2">
        <v>0.76851999999999998</v>
      </c>
      <c r="I761" s="2" t="s">
        <v>2035</v>
      </c>
      <c r="J761" s="2" t="s">
        <v>2036</v>
      </c>
      <c r="K761" s="2" t="s">
        <v>2037</v>
      </c>
    </row>
    <row r="762" spans="1:11" s="2" customFormat="1">
      <c r="A762" s="2" t="s">
        <v>7</v>
      </c>
      <c r="B762" s="2" t="s">
        <v>31</v>
      </c>
      <c r="C762" s="2">
        <v>22</v>
      </c>
      <c r="D762" s="2">
        <v>20380.259999999998</v>
      </c>
      <c r="E762" s="14">
        <v>1.1745845630760201</v>
      </c>
      <c r="F762" s="2">
        <f t="shared" si="11"/>
        <v>0.23215058251888035</v>
      </c>
      <c r="G762" s="2">
        <v>0.29133243799967834</v>
      </c>
      <c r="H762" s="2">
        <v>0.77080000000000004</v>
      </c>
      <c r="I762" s="2" t="s">
        <v>2038</v>
      </c>
      <c r="J762" s="2" t="s">
        <v>2039</v>
      </c>
      <c r="K762" s="2" t="s">
        <v>2040</v>
      </c>
    </row>
    <row r="763" spans="1:11" s="2" customFormat="1">
      <c r="A763" s="2" t="s">
        <v>248</v>
      </c>
      <c r="B763" s="2" t="s">
        <v>121</v>
      </c>
      <c r="C763" s="2">
        <v>13</v>
      </c>
      <c r="D763" s="2">
        <v>69006.06</v>
      </c>
      <c r="E763" s="14">
        <v>1.1745270438369799</v>
      </c>
      <c r="F763" s="2">
        <f t="shared" si="11"/>
        <v>0.23207993221798248</v>
      </c>
      <c r="G763" s="2">
        <v>0.29117313198941952</v>
      </c>
      <c r="H763" s="2">
        <v>0.77092000000000005</v>
      </c>
      <c r="I763" s="2" t="s">
        <v>2041</v>
      </c>
      <c r="J763" s="2" t="s">
        <v>2042</v>
      </c>
      <c r="K763" s="2" t="s">
        <v>2043</v>
      </c>
    </row>
    <row r="764" spans="1:11" s="2" customFormat="1">
      <c r="A764" s="2" t="s">
        <v>234</v>
      </c>
      <c r="B764" s="2" t="s">
        <v>218</v>
      </c>
      <c r="C764" s="2">
        <v>12</v>
      </c>
      <c r="D764" s="2">
        <v>22999.9</v>
      </c>
      <c r="E764" s="14">
        <v>1.17358344035951</v>
      </c>
      <c r="F764" s="2">
        <f t="shared" si="11"/>
        <v>0.23092041937567498</v>
      </c>
      <c r="G764" s="2">
        <v>0.28855971589125001</v>
      </c>
      <c r="H764" s="2">
        <v>0.77292000000000005</v>
      </c>
      <c r="I764" s="2" t="s">
        <v>2044</v>
      </c>
      <c r="J764" s="2" t="s">
        <v>2045</v>
      </c>
      <c r="K764" s="2" t="s">
        <v>2046</v>
      </c>
    </row>
    <row r="765" spans="1:11" s="2" customFormat="1">
      <c r="A765" s="2" t="s">
        <v>35</v>
      </c>
      <c r="B765" s="2" t="s">
        <v>137</v>
      </c>
      <c r="C765" s="2">
        <v>5</v>
      </c>
      <c r="D765" s="2">
        <v>18163.5</v>
      </c>
      <c r="E765" s="14">
        <v>1.17347744326432</v>
      </c>
      <c r="F765" s="2">
        <f t="shared" si="11"/>
        <v>0.23079011045633666</v>
      </c>
      <c r="G765" s="2">
        <v>0.28826614499887532</v>
      </c>
      <c r="H765" s="2">
        <v>0.77314000000000005</v>
      </c>
      <c r="I765" s="2" t="s">
        <v>6743</v>
      </c>
      <c r="J765" s="2" t="s">
        <v>6744</v>
      </c>
      <c r="K765" s="2" t="s">
        <v>6745</v>
      </c>
    </row>
    <row r="766" spans="1:11" s="2" customFormat="1">
      <c r="A766" s="2" t="s">
        <v>7</v>
      </c>
      <c r="B766" s="2" t="s">
        <v>18</v>
      </c>
      <c r="C766" s="2">
        <v>4</v>
      </c>
      <c r="D766" s="2">
        <v>10075.299999999999</v>
      </c>
      <c r="E766" s="14">
        <v>1.17260657847024</v>
      </c>
      <c r="F766" s="2">
        <f t="shared" si="11"/>
        <v>0.22971905557017713</v>
      </c>
      <c r="G766" s="2">
        <v>0.28585418687608383</v>
      </c>
      <c r="H766" s="2">
        <v>0.77498</v>
      </c>
      <c r="I766" s="2" t="s">
        <v>2050</v>
      </c>
      <c r="J766" s="2" t="s">
        <v>2051</v>
      </c>
      <c r="K766" s="2" t="s">
        <v>2052</v>
      </c>
    </row>
    <row r="767" spans="1:11" s="2" customFormat="1">
      <c r="A767" s="2" t="s">
        <v>12</v>
      </c>
      <c r="B767" s="2" t="s">
        <v>27</v>
      </c>
      <c r="C767" s="2">
        <v>19</v>
      </c>
      <c r="D767" s="2">
        <v>32029.47</v>
      </c>
      <c r="E767" s="14">
        <v>1.17233572594418</v>
      </c>
      <c r="F767" s="2">
        <f t="shared" si="11"/>
        <v>0.22938577863013382</v>
      </c>
      <c r="G767" s="2">
        <v>0.28510403030212444</v>
      </c>
      <c r="H767" s="2">
        <v>0.77556000000000003</v>
      </c>
      <c r="I767" s="2" t="s">
        <v>2053</v>
      </c>
      <c r="J767" s="2" t="s">
        <v>2054</v>
      </c>
      <c r="K767" s="2" t="s">
        <v>2055</v>
      </c>
    </row>
    <row r="768" spans="1:11" s="2" customFormat="1">
      <c r="A768" s="2" t="s">
        <v>22</v>
      </c>
      <c r="B768" s="2" t="s">
        <v>65</v>
      </c>
      <c r="C768" s="2">
        <v>7</v>
      </c>
      <c r="D768" s="2">
        <v>19064.38</v>
      </c>
      <c r="E768" s="14">
        <v>1.1722758956342301</v>
      </c>
      <c r="F768" s="2">
        <f t="shared" si="11"/>
        <v>0.2293121486176542</v>
      </c>
      <c r="G768" s="2">
        <v>0.28493832352071147</v>
      </c>
      <c r="H768" s="2">
        <v>0.77569999999999995</v>
      </c>
      <c r="I768" s="2" t="s">
        <v>2056</v>
      </c>
      <c r="J768" s="2" t="s">
        <v>2057</v>
      </c>
      <c r="K768" s="2" t="s">
        <v>2058</v>
      </c>
    </row>
    <row r="769" spans="1:11" s="2" customFormat="1">
      <c r="A769" s="2" t="s">
        <v>69</v>
      </c>
      <c r="B769" s="2" t="s">
        <v>13</v>
      </c>
      <c r="C769" s="2">
        <v>12</v>
      </c>
      <c r="D769" s="2">
        <v>12842.98</v>
      </c>
      <c r="E769" s="14">
        <v>1.17227486667859</v>
      </c>
      <c r="F769" s="2">
        <f t="shared" si="11"/>
        <v>0.22931088230325142</v>
      </c>
      <c r="G769" s="2">
        <v>0.28493547371218686</v>
      </c>
      <c r="H769" s="2">
        <v>0.77569999999999995</v>
      </c>
      <c r="I769" s="2" t="s">
        <v>2755</v>
      </c>
      <c r="J769" s="2" t="s">
        <v>2756</v>
      </c>
      <c r="K769" s="2" t="s">
        <v>2757</v>
      </c>
    </row>
    <row r="770" spans="1:11" s="2" customFormat="1">
      <c r="A770" s="2" t="s">
        <v>69</v>
      </c>
      <c r="B770" s="2" t="s">
        <v>31</v>
      </c>
      <c r="C770" s="2">
        <v>11</v>
      </c>
      <c r="D770" s="2">
        <v>12901.18</v>
      </c>
      <c r="E770" s="14">
        <v>1.1716879529272299</v>
      </c>
      <c r="F770" s="2">
        <f t="shared" si="11"/>
        <v>0.22858839850860221</v>
      </c>
      <c r="G770" s="2">
        <v>0.28330994998038134</v>
      </c>
      <c r="H770" s="2">
        <v>0.77693999999999996</v>
      </c>
      <c r="I770" s="2" t="s">
        <v>6295</v>
      </c>
      <c r="J770" s="2" t="s">
        <v>6296</v>
      </c>
      <c r="K770" s="2" t="s">
        <v>6297</v>
      </c>
    </row>
    <row r="771" spans="1:11" s="2" customFormat="1">
      <c r="A771" s="2" t="s">
        <v>35</v>
      </c>
      <c r="B771" s="2" t="s">
        <v>116</v>
      </c>
      <c r="C771" s="2">
        <v>13</v>
      </c>
      <c r="D771" s="2">
        <v>33919.82</v>
      </c>
      <c r="E771" s="14">
        <v>1.1715759251198701</v>
      </c>
      <c r="F771" s="2">
        <f t="shared" si="11"/>
        <v>0.22845045248915721</v>
      </c>
      <c r="G771" s="2">
        <v>0.28299967635148171</v>
      </c>
      <c r="H771" s="2">
        <v>0.77717999999999998</v>
      </c>
      <c r="I771" s="2" t="s">
        <v>858</v>
      </c>
      <c r="J771" s="2" t="s">
        <v>50</v>
      </c>
      <c r="K771" s="2" t="s">
        <v>859</v>
      </c>
    </row>
    <row r="772" spans="1:11" s="2" customFormat="1">
      <c r="A772" s="2" t="s">
        <v>234</v>
      </c>
      <c r="B772" s="2" t="s">
        <v>218</v>
      </c>
      <c r="C772" s="2">
        <v>10</v>
      </c>
      <c r="D772" s="2">
        <v>20362.54</v>
      </c>
      <c r="E772" s="14">
        <v>1.17114425846253</v>
      </c>
      <c r="F772" s="2">
        <f t="shared" si="11"/>
        <v>0.22791879415687005</v>
      </c>
      <c r="G772" s="2">
        <v>0.2818041269302774</v>
      </c>
      <c r="H772" s="2">
        <v>0.77810000000000001</v>
      </c>
      <c r="I772" s="2" t="s">
        <v>2067</v>
      </c>
      <c r="J772" s="2" t="s">
        <v>2068</v>
      </c>
      <c r="K772" s="2" t="s">
        <v>2069</v>
      </c>
    </row>
    <row r="773" spans="1:11" s="2" customFormat="1">
      <c r="A773" s="2" t="s">
        <v>17</v>
      </c>
      <c r="B773" s="2" t="s">
        <v>116</v>
      </c>
      <c r="C773" s="2">
        <v>13</v>
      </c>
      <c r="D773" s="2">
        <v>21151.759999999998</v>
      </c>
      <c r="E773" s="14">
        <v>1.1709757803952601</v>
      </c>
      <c r="F773" s="2">
        <f t="shared" si="11"/>
        <v>0.22771123650095526</v>
      </c>
      <c r="G773" s="2">
        <v>0.2813375079492067</v>
      </c>
      <c r="H773" s="2">
        <v>0.77846000000000004</v>
      </c>
      <c r="I773" s="2" t="s">
        <v>2070</v>
      </c>
      <c r="J773" s="2" t="s">
        <v>2071</v>
      </c>
      <c r="K773" s="2" t="s">
        <v>2072</v>
      </c>
    </row>
    <row r="774" spans="1:11" s="2" customFormat="1">
      <c r="A774" s="2" t="s">
        <v>234</v>
      </c>
      <c r="B774" s="2" t="s">
        <v>8</v>
      </c>
      <c r="C774" s="2">
        <v>8</v>
      </c>
      <c r="D774" s="2">
        <v>15653.9</v>
      </c>
      <c r="E774" s="14">
        <v>1.1703738014591201</v>
      </c>
      <c r="F774" s="2">
        <f t="shared" si="11"/>
        <v>0.22696938056303287</v>
      </c>
      <c r="G774" s="2">
        <v>0.27967025949153301</v>
      </c>
      <c r="H774" s="2">
        <v>0.77973999999999999</v>
      </c>
      <c r="I774" s="2" t="s">
        <v>2073</v>
      </c>
      <c r="J774" s="2" t="s">
        <v>50</v>
      </c>
      <c r="K774" s="2" t="s">
        <v>2074</v>
      </c>
    </row>
    <row r="775" spans="1:11" s="2" customFormat="1">
      <c r="A775" s="2" t="s">
        <v>12</v>
      </c>
      <c r="B775" s="2" t="s">
        <v>121</v>
      </c>
      <c r="C775" s="2">
        <v>12</v>
      </c>
      <c r="D775" s="2">
        <v>33246.620000000003</v>
      </c>
      <c r="E775" s="14">
        <v>1.16978929293254</v>
      </c>
      <c r="F775" s="2">
        <f t="shared" si="11"/>
        <v>0.22624868928112055</v>
      </c>
      <c r="G775" s="2">
        <v>0.27805139730062883</v>
      </c>
      <c r="H775" s="2">
        <v>0.78098000000000001</v>
      </c>
      <c r="I775" s="2" t="s">
        <v>2075</v>
      </c>
      <c r="J775" s="2" t="s">
        <v>50</v>
      </c>
      <c r="K775" s="2" t="s">
        <v>2076</v>
      </c>
    </row>
    <row r="776" spans="1:11" s="2" customFormat="1">
      <c r="A776" s="2" t="s">
        <v>17</v>
      </c>
      <c r="B776" s="2" t="s">
        <v>31</v>
      </c>
      <c r="C776" s="2">
        <v>18</v>
      </c>
      <c r="D776" s="2">
        <v>45432.06</v>
      </c>
      <c r="E776" s="14">
        <v>1.16934618315223</v>
      </c>
      <c r="F776" s="2">
        <f t="shared" si="11"/>
        <v>0.22570210076856523</v>
      </c>
      <c r="G776" s="2">
        <v>0.27682415486165085</v>
      </c>
      <c r="H776" s="2">
        <v>0.78191999999999995</v>
      </c>
      <c r="I776" s="2" t="s">
        <v>2077</v>
      </c>
      <c r="J776" s="2" t="s">
        <v>2078</v>
      </c>
      <c r="K776" s="2" t="s">
        <v>2079</v>
      </c>
    </row>
    <row r="777" spans="1:11" s="2" customFormat="1">
      <c r="A777" s="2" t="s">
        <v>22</v>
      </c>
      <c r="B777" s="2" t="s">
        <v>121</v>
      </c>
      <c r="C777" s="2">
        <v>15</v>
      </c>
      <c r="D777" s="2">
        <v>18625.07</v>
      </c>
      <c r="E777" s="14">
        <v>1.1691141121770601</v>
      </c>
      <c r="F777" s="2">
        <f t="shared" si="11"/>
        <v>0.22541575197164113</v>
      </c>
      <c r="G777" s="2">
        <v>0.27618140816040582</v>
      </c>
      <c r="H777" s="2">
        <v>0.78239999999999998</v>
      </c>
      <c r="I777" s="2" t="s">
        <v>2080</v>
      </c>
      <c r="J777" s="2" t="s">
        <v>2081</v>
      </c>
      <c r="K777" s="2" t="s">
        <v>2082</v>
      </c>
    </row>
    <row r="778" spans="1:11" s="2" customFormat="1">
      <c r="A778" s="2" t="s">
        <v>12</v>
      </c>
      <c r="B778" s="2" t="s">
        <v>13</v>
      </c>
      <c r="C778" s="2">
        <v>14</v>
      </c>
      <c r="D778" s="2">
        <v>17175.89</v>
      </c>
      <c r="E778" s="14">
        <v>1.16895226299643</v>
      </c>
      <c r="F778" s="2">
        <f t="shared" si="11"/>
        <v>0.22521601511804334</v>
      </c>
      <c r="G778" s="2">
        <v>0.27573314862742021</v>
      </c>
      <c r="H778" s="2">
        <v>0.78276000000000001</v>
      </c>
      <c r="I778" s="2" t="s">
        <v>2083</v>
      </c>
      <c r="J778" s="2" t="s">
        <v>2084</v>
      </c>
      <c r="K778" s="2" t="s">
        <v>2085</v>
      </c>
    </row>
    <row r="779" spans="1:11" s="2" customFormat="1">
      <c r="A779" s="2" t="s">
        <v>22</v>
      </c>
      <c r="B779" s="2" t="s">
        <v>18</v>
      </c>
      <c r="C779" s="2">
        <v>17</v>
      </c>
      <c r="D779" s="2">
        <v>18000.77</v>
      </c>
      <c r="E779" s="14">
        <v>1.16872284753384</v>
      </c>
      <c r="F779" s="2">
        <f t="shared" si="11"/>
        <v>0.22493284783807929</v>
      </c>
      <c r="G779" s="2">
        <v>0.27509775666732578</v>
      </c>
      <c r="H779" s="2">
        <v>0.78324000000000005</v>
      </c>
      <c r="I779" s="2" t="s">
        <v>2086</v>
      </c>
      <c r="J779" s="2" t="s">
        <v>2087</v>
      </c>
      <c r="K779" s="2" t="s">
        <v>2088</v>
      </c>
    </row>
    <row r="780" spans="1:11" s="2" customFormat="1">
      <c r="A780" s="2" t="s">
        <v>69</v>
      </c>
      <c r="B780" s="2" t="s">
        <v>13</v>
      </c>
      <c r="C780" s="2">
        <v>22</v>
      </c>
      <c r="D780" s="2">
        <v>27365.21</v>
      </c>
      <c r="E780" s="14">
        <v>1.1686551374479901</v>
      </c>
      <c r="F780" s="2">
        <f t="shared" si="11"/>
        <v>0.22484926272199723</v>
      </c>
      <c r="G780" s="2">
        <v>0.27491022595914832</v>
      </c>
      <c r="H780" s="2">
        <v>0.78337999999999997</v>
      </c>
      <c r="I780" s="2" t="s">
        <v>5603</v>
      </c>
      <c r="J780" s="2" t="s">
        <v>50</v>
      </c>
      <c r="K780" s="2" t="s">
        <v>5604</v>
      </c>
    </row>
    <row r="781" spans="1:11" s="2" customFormat="1">
      <c r="A781" s="2" t="s">
        <v>120</v>
      </c>
      <c r="B781" s="2" t="s">
        <v>137</v>
      </c>
      <c r="C781" s="2">
        <v>8</v>
      </c>
      <c r="D781" s="2">
        <v>49157.2</v>
      </c>
      <c r="E781" s="14">
        <v>1.1679676371852099</v>
      </c>
      <c r="F781" s="2">
        <f t="shared" ref="F781:F844" si="12">LOG(E781,2)</f>
        <v>0.224000299629527</v>
      </c>
      <c r="G781" s="2">
        <v>0.27300611655605128</v>
      </c>
      <c r="H781" s="2">
        <v>0.78483999999999998</v>
      </c>
      <c r="I781" s="2" t="s">
        <v>2092</v>
      </c>
      <c r="J781" s="2" t="s">
        <v>2093</v>
      </c>
      <c r="K781" s="2" t="s">
        <v>2094</v>
      </c>
    </row>
    <row r="782" spans="1:11" s="2" customFormat="1">
      <c r="A782" s="2" t="s">
        <v>12</v>
      </c>
      <c r="B782" s="2" t="s">
        <v>55</v>
      </c>
      <c r="C782" s="2">
        <v>3</v>
      </c>
      <c r="D782" s="2">
        <v>20993.599999999999</v>
      </c>
      <c r="E782" s="14">
        <v>1.16720694243943</v>
      </c>
      <c r="F782" s="2">
        <f t="shared" si="12"/>
        <v>0.22306036941123686</v>
      </c>
      <c r="G782" s="2">
        <v>0.27089928678922531</v>
      </c>
      <c r="H782" s="2">
        <v>0.78646000000000005</v>
      </c>
      <c r="I782" s="2" t="s">
        <v>2095</v>
      </c>
      <c r="J782" s="2" t="s">
        <v>2096</v>
      </c>
      <c r="K782" s="2" t="s">
        <v>2097</v>
      </c>
    </row>
    <row r="783" spans="1:11" s="2" customFormat="1">
      <c r="A783" s="2" t="s">
        <v>69</v>
      </c>
      <c r="B783" s="2" t="s">
        <v>18</v>
      </c>
      <c r="C783" s="2">
        <v>2</v>
      </c>
      <c r="D783" s="2">
        <v>11702.66</v>
      </c>
      <c r="E783" s="14">
        <v>1.1671215670102</v>
      </c>
      <c r="F783" s="2">
        <f t="shared" si="12"/>
        <v>0.2229548395272293</v>
      </c>
      <c r="G783" s="2">
        <v>0.27066282992311014</v>
      </c>
      <c r="H783" s="2">
        <v>0.78666000000000003</v>
      </c>
      <c r="I783" s="2" t="s">
        <v>6587</v>
      </c>
      <c r="J783" s="2" t="s">
        <v>50</v>
      </c>
      <c r="K783" s="2" t="s">
        <v>6588</v>
      </c>
    </row>
    <row r="784" spans="1:11" s="2" customFormat="1">
      <c r="A784" s="2" t="s">
        <v>120</v>
      </c>
      <c r="B784" s="2" t="s">
        <v>31</v>
      </c>
      <c r="C784" s="2">
        <v>21</v>
      </c>
      <c r="D784" s="2">
        <v>62798.15</v>
      </c>
      <c r="E784" s="14">
        <v>1.1667897681900501</v>
      </c>
      <c r="F784" s="2">
        <f t="shared" si="12"/>
        <v>0.22254464012641373</v>
      </c>
      <c r="G784" s="2">
        <v>0.26974387572398151</v>
      </c>
      <c r="H784" s="2">
        <v>0.78735999999999995</v>
      </c>
      <c r="I784" s="2" t="s">
        <v>2101</v>
      </c>
      <c r="J784" s="2" t="s">
        <v>2102</v>
      </c>
      <c r="K784" s="2" t="s">
        <v>2103</v>
      </c>
    </row>
    <row r="785" spans="1:11" s="2" customFormat="1">
      <c r="A785" s="2" t="s">
        <v>7</v>
      </c>
      <c r="B785" s="2" t="s">
        <v>45</v>
      </c>
      <c r="C785" s="2">
        <v>21</v>
      </c>
      <c r="D785" s="2">
        <v>20224.95</v>
      </c>
      <c r="E785" s="14">
        <v>1.1663947042723599</v>
      </c>
      <c r="F785" s="2">
        <f t="shared" si="12"/>
        <v>0.2220560745911466</v>
      </c>
      <c r="G785" s="2">
        <v>0.26864970171238739</v>
      </c>
      <c r="H785" s="2">
        <v>0.78820000000000001</v>
      </c>
      <c r="I785" s="2" t="s">
        <v>2104</v>
      </c>
      <c r="J785" s="2" t="s">
        <v>2105</v>
      </c>
      <c r="K785" s="2" t="s">
        <v>2106</v>
      </c>
    </row>
    <row r="786" spans="1:11" s="2" customFormat="1">
      <c r="A786" s="2" t="s">
        <v>17</v>
      </c>
      <c r="B786" s="2" t="s">
        <v>218</v>
      </c>
      <c r="C786" s="2">
        <v>13</v>
      </c>
      <c r="D786" s="2">
        <v>30609.47</v>
      </c>
      <c r="E786" s="14">
        <v>1.1663197340940601</v>
      </c>
      <c r="F786" s="2">
        <f t="shared" si="12"/>
        <v>0.22196334219089559</v>
      </c>
      <c r="G786" s="2">
        <v>0.26844206336054838</v>
      </c>
      <c r="H786" s="2">
        <v>0.78835999999999995</v>
      </c>
      <c r="I786" s="2" t="s">
        <v>2107</v>
      </c>
      <c r="J786" s="2" t="s">
        <v>2108</v>
      </c>
      <c r="K786" s="2" t="s">
        <v>2109</v>
      </c>
    </row>
    <row r="787" spans="1:11" s="2" customFormat="1">
      <c r="A787" s="2" t="s">
        <v>248</v>
      </c>
      <c r="B787" s="2" t="s">
        <v>55</v>
      </c>
      <c r="C787" s="2">
        <v>20</v>
      </c>
      <c r="D787" s="2">
        <v>84089.05</v>
      </c>
      <c r="E787" s="14">
        <v>1.1660493621986401</v>
      </c>
      <c r="F787" s="2">
        <f t="shared" si="12"/>
        <v>0.22162886323121</v>
      </c>
      <c r="G787" s="2">
        <v>0.26769323794727434</v>
      </c>
      <c r="H787" s="2">
        <v>0.78893999999999997</v>
      </c>
      <c r="I787" s="2" t="s">
        <v>2110</v>
      </c>
      <c r="J787" s="2" t="s">
        <v>2111</v>
      </c>
      <c r="K787" s="2" t="s">
        <v>2112</v>
      </c>
    </row>
    <row r="788" spans="1:11" s="2" customFormat="1">
      <c r="A788" s="2" t="s">
        <v>17</v>
      </c>
      <c r="B788" s="2" t="s">
        <v>13</v>
      </c>
      <c r="C788" s="2">
        <v>11</v>
      </c>
      <c r="D788" s="2">
        <v>22422.54</v>
      </c>
      <c r="E788" s="14">
        <v>1.1654036365067699</v>
      </c>
      <c r="F788" s="2">
        <f t="shared" si="12"/>
        <v>0.22082971756730591</v>
      </c>
      <c r="G788" s="2">
        <v>0.26590482792290693</v>
      </c>
      <c r="H788" s="2">
        <v>0.79032000000000002</v>
      </c>
      <c r="I788" s="2" t="s">
        <v>2113</v>
      </c>
      <c r="J788" s="2" t="s">
        <v>2114</v>
      </c>
      <c r="K788" s="2" t="s">
        <v>2115</v>
      </c>
    </row>
    <row r="789" spans="1:11" s="2" customFormat="1">
      <c r="A789" s="2" t="s">
        <v>120</v>
      </c>
      <c r="B789" s="2" t="s">
        <v>121</v>
      </c>
      <c r="C789" s="2">
        <v>8</v>
      </c>
      <c r="D789" s="2">
        <v>51222.58</v>
      </c>
      <c r="E789" s="14">
        <v>1.1650547082315901</v>
      </c>
      <c r="F789" s="2">
        <f t="shared" si="12"/>
        <v>0.22039770203943682</v>
      </c>
      <c r="G789" s="2">
        <v>0.26493843176897736</v>
      </c>
      <c r="H789" s="2">
        <v>0.79105999999999999</v>
      </c>
      <c r="I789" s="2" t="s">
        <v>2116</v>
      </c>
      <c r="J789" s="2" t="s">
        <v>2117</v>
      </c>
      <c r="K789" s="2" t="s">
        <v>2118</v>
      </c>
    </row>
    <row r="790" spans="1:11" s="2" customFormat="1">
      <c r="A790" s="2" t="s">
        <v>69</v>
      </c>
      <c r="B790" s="2" t="s">
        <v>91</v>
      </c>
      <c r="C790" s="2">
        <v>16</v>
      </c>
      <c r="D790" s="2">
        <v>21542.19</v>
      </c>
      <c r="E790" s="14">
        <v>1.1646102491988199</v>
      </c>
      <c r="F790" s="2">
        <f t="shared" si="12"/>
        <v>0.21984722043632876</v>
      </c>
      <c r="G790" s="2">
        <v>0.26370745242335986</v>
      </c>
      <c r="H790" s="2">
        <v>0.79200000000000004</v>
      </c>
      <c r="I790" s="2" t="s">
        <v>843</v>
      </c>
      <c r="J790" s="2" t="s">
        <v>844</v>
      </c>
      <c r="K790" s="2" t="s">
        <v>845</v>
      </c>
    </row>
    <row r="791" spans="1:11" s="2" customFormat="1">
      <c r="A791" s="2" t="s">
        <v>69</v>
      </c>
      <c r="B791" s="2" t="s">
        <v>121</v>
      </c>
      <c r="C791" s="2">
        <v>13</v>
      </c>
      <c r="D791" s="2">
        <v>10530.33</v>
      </c>
      <c r="E791" s="14">
        <v>1.16450825430223</v>
      </c>
      <c r="F791" s="2">
        <f t="shared" si="12"/>
        <v>0.21972086573915117</v>
      </c>
      <c r="G791" s="2">
        <v>0.26342496607073013</v>
      </c>
      <c r="H791" s="2">
        <v>0.79222000000000004</v>
      </c>
      <c r="I791" s="2" t="s">
        <v>5131</v>
      </c>
      <c r="J791" s="2" t="s">
        <v>5132</v>
      </c>
      <c r="K791" s="2" t="s">
        <v>5133</v>
      </c>
    </row>
    <row r="792" spans="1:11" s="2" customFormat="1">
      <c r="A792" s="2" t="s">
        <v>22</v>
      </c>
      <c r="B792" s="2" t="s">
        <v>27</v>
      </c>
      <c r="C792" s="2">
        <v>20</v>
      </c>
      <c r="D792" s="2">
        <v>22492.25</v>
      </c>
      <c r="E792" s="14">
        <v>1.1637295463819</v>
      </c>
      <c r="F792" s="2">
        <f t="shared" si="12"/>
        <v>0.21875581131342006</v>
      </c>
      <c r="G792" s="2">
        <v>0.26126824678836863</v>
      </c>
      <c r="H792" s="2">
        <v>0.79388000000000003</v>
      </c>
      <c r="I792" s="2" t="s">
        <v>2125</v>
      </c>
      <c r="J792" s="2" t="s">
        <v>2126</v>
      </c>
      <c r="K792" s="2" t="s">
        <v>2127</v>
      </c>
    </row>
    <row r="793" spans="1:11" s="2" customFormat="1">
      <c r="A793" s="2" t="s">
        <v>234</v>
      </c>
      <c r="B793" s="2" t="s">
        <v>18</v>
      </c>
      <c r="C793" s="2">
        <v>2</v>
      </c>
      <c r="D793" s="2">
        <v>13813.65</v>
      </c>
      <c r="E793" s="14">
        <v>1.1633017815065601</v>
      </c>
      <c r="F793" s="2">
        <f t="shared" si="12"/>
        <v>0.2182254065321225</v>
      </c>
      <c r="G793" s="2">
        <v>0.26008350379182704</v>
      </c>
      <c r="H793" s="2">
        <v>0.79479999999999995</v>
      </c>
      <c r="I793" s="2" t="s">
        <v>2128</v>
      </c>
      <c r="J793" s="2" t="s">
        <v>2129</v>
      </c>
      <c r="K793" s="2" t="s">
        <v>2130</v>
      </c>
    </row>
    <row r="794" spans="1:11" s="2" customFormat="1">
      <c r="A794" s="2" t="s">
        <v>234</v>
      </c>
      <c r="B794" s="2" t="s">
        <v>13</v>
      </c>
      <c r="C794" s="2">
        <v>17</v>
      </c>
      <c r="D794" s="2">
        <v>18605.91</v>
      </c>
      <c r="E794" s="14">
        <v>1.16315790195534</v>
      </c>
      <c r="F794" s="2">
        <f t="shared" si="12"/>
        <v>0.21804696001377469</v>
      </c>
      <c r="G794" s="2">
        <v>0.25968501317120724</v>
      </c>
      <c r="H794" s="2">
        <v>0.79510000000000003</v>
      </c>
      <c r="I794" s="2" t="s">
        <v>2131</v>
      </c>
      <c r="J794" s="2" t="s">
        <v>2132</v>
      </c>
      <c r="K794" s="2" t="s">
        <v>2133</v>
      </c>
    </row>
    <row r="795" spans="1:11" s="2" customFormat="1">
      <c r="A795" s="2" t="s">
        <v>234</v>
      </c>
      <c r="B795" s="2" t="s">
        <v>8</v>
      </c>
      <c r="C795" s="2">
        <v>19</v>
      </c>
      <c r="D795" s="2">
        <v>19588.849999999999</v>
      </c>
      <c r="E795" s="14">
        <v>1.1626546374792801</v>
      </c>
      <c r="F795" s="2">
        <f t="shared" si="12"/>
        <v>0.21742261289818532</v>
      </c>
      <c r="G795" s="2">
        <v>0.25829116552781128</v>
      </c>
      <c r="H795" s="2">
        <v>0.79618</v>
      </c>
      <c r="I795" s="2" t="s">
        <v>2134</v>
      </c>
      <c r="J795" s="2" t="s">
        <v>2135</v>
      </c>
      <c r="K795" s="2" t="s">
        <v>2136</v>
      </c>
    </row>
    <row r="796" spans="1:11" s="2" customFormat="1">
      <c r="A796" s="2" t="s">
        <v>17</v>
      </c>
      <c r="B796" s="2" t="s">
        <v>55</v>
      </c>
      <c r="C796" s="2">
        <v>11</v>
      </c>
      <c r="D796" s="2">
        <v>23723.95</v>
      </c>
      <c r="E796" s="14">
        <v>1.1624249792346699</v>
      </c>
      <c r="F796" s="2">
        <f t="shared" si="12"/>
        <v>0.21713761034662182</v>
      </c>
      <c r="G796" s="2">
        <v>0.25765510115556994</v>
      </c>
      <c r="H796" s="2">
        <v>0.79668000000000005</v>
      </c>
      <c r="I796" s="2" t="s">
        <v>2137</v>
      </c>
      <c r="J796" s="2" t="s">
        <v>2138</v>
      </c>
      <c r="K796" s="2" t="s">
        <v>2139</v>
      </c>
    </row>
    <row r="797" spans="1:11" s="2" customFormat="1">
      <c r="A797" s="2" t="s">
        <v>12</v>
      </c>
      <c r="B797" s="2" t="s">
        <v>121</v>
      </c>
      <c r="C797" s="2">
        <v>19</v>
      </c>
      <c r="D797" s="2">
        <v>33681.39</v>
      </c>
      <c r="E797" s="14">
        <v>1.16241552113002</v>
      </c>
      <c r="F797" s="2">
        <f t="shared" si="12"/>
        <v>0.21712587176870854</v>
      </c>
      <c r="G797" s="2">
        <v>0.25762890586958337</v>
      </c>
      <c r="H797" s="2">
        <v>0.79669999999999996</v>
      </c>
      <c r="I797" s="2" t="s">
        <v>2140</v>
      </c>
      <c r="J797" s="2" t="s">
        <v>50</v>
      </c>
      <c r="K797" s="2" t="s">
        <v>2141</v>
      </c>
    </row>
    <row r="798" spans="1:11" s="2" customFormat="1">
      <c r="A798" s="2" t="s">
        <v>7</v>
      </c>
      <c r="B798" s="2" t="s">
        <v>91</v>
      </c>
      <c r="C798" s="2">
        <v>8</v>
      </c>
      <c r="D798" s="2">
        <v>8796.02</v>
      </c>
      <c r="E798" s="14">
        <v>1.1621533817597101</v>
      </c>
      <c r="F798" s="2">
        <f t="shared" si="12"/>
        <v>0.21680048913909414</v>
      </c>
      <c r="G798" s="2">
        <v>0.25690288136173722</v>
      </c>
      <c r="H798" s="2">
        <v>0.79725999999999997</v>
      </c>
      <c r="I798" s="2" t="s">
        <v>2142</v>
      </c>
      <c r="J798" s="2" t="s">
        <v>2143</v>
      </c>
      <c r="K798" s="2" t="s">
        <v>2144</v>
      </c>
    </row>
    <row r="799" spans="1:11" s="2" customFormat="1">
      <c r="A799" s="2" t="s">
        <v>7</v>
      </c>
      <c r="B799" s="2" t="s">
        <v>18</v>
      </c>
      <c r="C799" s="2">
        <v>9</v>
      </c>
      <c r="D799" s="2">
        <v>10363.77</v>
      </c>
      <c r="E799" s="14">
        <v>1.16205970706475</v>
      </c>
      <c r="F799" s="2">
        <f t="shared" si="12"/>
        <v>0.21668419686056034</v>
      </c>
      <c r="G799" s="2">
        <v>0.25664343874453105</v>
      </c>
      <c r="H799" s="2">
        <v>0.79745999999999995</v>
      </c>
      <c r="I799" s="2" t="s">
        <v>2145</v>
      </c>
      <c r="J799" s="2" t="s">
        <v>2146</v>
      </c>
      <c r="K799" s="2" t="s">
        <v>2147</v>
      </c>
    </row>
    <row r="800" spans="1:11" s="2" customFormat="1">
      <c r="A800" s="2" t="s">
        <v>234</v>
      </c>
      <c r="B800" s="2" t="s">
        <v>23</v>
      </c>
      <c r="C800" s="2">
        <v>18</v>
      </c>
      <c r="D800" s="2">
        <v>19260.78</v>
      </c>
      <c r="E800" s="14">
        <v>1.16196574496843</v>
      </c>
      <c r="F800" s="2">
        <f t="shared" si="12"/>
        <v>0.21656753837013995</v>
      </c>
      <c r="G800" s="2">
        <v>0.25638320013689148</v>
      </c>
      <c r="H800" s="2">
        <v>0.79766000000000004</v>
      </c>
      <c r="I800" s="2" t="s">
        <v>2148</v>
      </c>
      <c r="J800" s="2" t="s">
        <v>2149</v>
      </c>
      <c r="K800" s="2" t="s">
        <v>2150</v>
      </c>
    </row>
    <row r="801" spans="1:11" s="2" customFormat="1">
      <c r="A801" s="2" t="s">
        <v>12</v>
      </c>
      <c r="B801" s="2" t="s">
        <v>31</v>
      </c>
      <c r="C801" s="2">
        <v>21</v>
      </c>
      <c r="D801" s="2">
        <v>34643.760000000002</v>
      </c>
      <c r="E801" s="14">
        <v>1.16183360442019</v>
      </c>
      <c r="F801" s="2">
        <f t="shared" si="12"/>
        <v>0.21640346352099105</v>
      </c>
      <c r="G801" s="2">
        <v>0.2560172220070554</v>
      </c>
      <c r="H801" s="2">
        <v>0.79793999999999998</v>
      </c>
      <c r="I801" s="2" t="s">
        <v>2151</v>
      </c>
      <c r="J801" s="2" t="s">
        <v>2152</v>
      </c>
      <c r="K801" s="2" t="s">
        <v>2153</v>
      </c>
    </row>
    <row r="802" spans="1:11" s="2" customFormat="1">
      <c r="A802" s="2" t="s">
        <v>22</v>
      </c>
      <c r="B802" s="2" t="s">
        <v>55</v>
      </c>
      <c r="C802" s="2">
        <v>16</v>
      </c>
      <c r="D802" s="2">
        <v>15891.38</v>
      </c>
      <c r="E802" s="14">
        <v>1.1617906111373999</v>
      </c>
      <c r="F802" s="2">
        <f t="shared" si="12"/>
        <v>0.21635007606232662</v>
      </c>
      <c r="G802" s="2">
        <v>0.25589814726852422</v>
      </c>
      <c r="H802" s="2">
        <v>0.79801999999999995</v>
      </c>
      <c r="I802" s="2" t="s">
        <v>2154</v>
      </c>
      <c r="J802" s="2" t="s">
        <v>2155</v>
      </c>
      <c r="K802" s="2" t="s">
        <v>2156</v>
      </c>
    </row>
    <row r="803" spans="1:11" s="2" customFormat="1">
      <c r="A803" s="2" t="s">
        <v>248</v>
      </c>
      <c r="B803" s="2" t="s">
        <v>121</v>
      </c>
      <c r="C803" s="2">
        <v>6</v>
      </c>
      <c r="D803" s="2">
        <v>45134.29</v>
      </c>
      <c r="E803" s="14">
        <v>1.1617390923306601</v>
      </c>
      <c r="F803" s="2">
        <f t="shared" si="12"/>
        <v>0.21628609932306023</v>
      </c>
      <c r="G803" s="2">
        <v>0.2557554601312817</v>
      </c>
      <c r="H803" s="2">
        <v>0.79813999999999996</v>
      </c>
      <c r="I803" s="2" t="s">
        <v>2157</v>
      </c>
      <c r="J803" s="2" t="s">
        <v>2158</v>
      </c>
      <c r="K803" s="2" t="s">
        <v>2159</v>
      </c>
    </row>
    <row r="804" spans="1:11" s="2" customFormat="1">
      <c r="A804" s="2" t="s">
        <v>7</v>
      </c>
      <c r="B804" s="2" t="s">
        <v>27</v>
      </c>
      <c r="C804" s="2">
        <v>4</v>
      </c>
      <c r="D804" s="2">
        <v>14728.73</v>
      </c>
      <c r="E804" s="14">
        <v>1.16169319726774</v>
      </c>
      <c r="F804" s="2">
        <f t="shared" si="12"/>
        <v>0.2162291038341182</v>
      </c>
      <c r="G804" s="2">
        <v>0.25562834858588612</v>
      </c>
      <c r="H804" s="2">
        <v>0.79823999999999995</v>
      </c>
      <c r="I804" s="2" t="s">
        <v>2160</v>
      </c>
      <c r="J804" s="2" t="s">
        <v>2161</v>
      </c>
      <c r="K804" s="2" t="s">
        <v>2162</v>
      </c>
    </row>
    <row r="805" spans="1:11" s="2" customFormat="1">
      <c r="A805" s="2" t="s">
        <v>7</v>
      </c>
      <c r="B805" s="2" t="s">
        <v>121</v>
      </c>
      <c r="C805" s="2">
        <v>11</v>
      </c>
      <c r="D805" s="2">
        <v>12661.08</v>
      </c>
      <c r="E805" s="14">
        <v>1.1614950450316099</v>
      </c>
      <c r="F805" s="2">
        <f t="shared" si="12"/>
        <v>0.21598299958488507</v>
      </c>
      <c r="G805" s="2">
        <v>0.25507954365229352</v>
      </c>
      <c r="H805" s="2">
        <v>0.79866000000000004</v>
      </c>
      <c r="I805" s="2" t="s">
        <v>2163</v>
      </c>
      <c r="J805" s="2" t="s">
        <v>2164</v>
      </c>
      <c r="K805" s="2" t="s">
        <v>2165</v>
      </c>
    </row>
    <row r="806" spans="1:11" s="2" customFormat="1">
      <c r="A806" s="2" t="s">
        <v>22</v>
      </c>
      <c r="B806" s="2" t="s">
        <v>55</v>
      </c>
      <c r="C806" s="2">
        <v>15</v>
      </c>
      <c r="D806" s="2">
        <v>18495.78</v>
      </c>
      <c r="E806" s="14">
        <v>1.16099845067547</v>
      </c>
      <c r="F806" s="2">
        <f t="shared" si="12"/>
        <v>0.21536604696290448</v>
      </c>
      <c r="G806" s="2">
        <v>0.25370416965719556</v>
      </c>
      <c r="H806" s="2">
        <v>0.79971999999999999</v>
      </c>
      <c r="I806" s="2" t="s">
        <v>2166</v>
      </c>
      <c r="J806" s="2" t="s">
        <v>2167</v>
      </c>
      <c r="K806" s="2" t="s">
        <v>2168</v>
      </c>
    </row>
    <row r="807" spans="1:11" s="2" customFormat="1">
      <c r="A807" s="2" t="s">
        <v>22</v>
      </c>
      <c r="B807" s="2" t="s">
        <v>91</v>
      </c>
      <c r="C807" s="2">
        <v>20</v>
      </c>
      <c r="D807" s="2">
        <v>20186.12</v>
      </c>
      <c r="E807" s="14">
        <v>1.16088102636087</v>
      </c>
      <c r="F807" s="2">
        <f t="shared" si="12"/>
        <v>0.21522012424971185</v>
      </c>
      <c r="G807" s="2">
        <v>0.25337894979374703</v>
      </c>
      <c r="H807" s="2">
        <v>0.79998000000000002</v>
      </c>
      <c r="I807" s="2" t="s">
        <v>2169</v>
      </c>
      <c r="J807" s="2" t="s">
        <v>2170</v>
      </c>
      <c r="K807" s="2" t="s">
        <v>2171</v>
      </c>
    </row>
    <row r="808" spans="1:11" s="2" customFormat="1">
      <c r="A808" s="2" t="s">
        <v>69</v>
      </c>
      <c r="B808" s="2" t="s">
        <v>121</v>
      </c>
      <c r="C808" s="2">
        <v>18</v>
      </c>
      <c r="D808" s="2">
        <v>18169.11</v>
      </c>
      <c r="E808" s="14">
        <v>1.1602361403738699</v>
      </c>
      <c r="F808" s="2">
        <f t="shared" si="12"/>
        <v>0.21441846386594787</v>
      </c>
      <c r="G808" s="2">
        <v>0.25159286542658377</v>
      </c>
      <c r="H808" s="2">
        <v>0.80135999999999996</v>
      </c>
      <c r="I808" s="2" t="s">
        <v>4840</v>
      </c>
      <c r="J808" s="2" t="s">
        <v>4841</v>
      </c>
      <c r="K808" s="2" t="s">
        <v>4842</v>
      </c>
    </row>
    <row r="809" spans="1:11" s="2" customFormat="1">
      <c r="A809" s="2" t="s">
        <v>248</v>
      </c>
      <c r="B809" s="2" t="s">
        <v>45</v>
      </c>
      <c r="C809" s="2">
        <v>21</v>
      </c>
      <c r="D809" s="2">
        <v>115216.4</v>
      </c>
      <c r="E809" s="14">
        <v>1.15999019744326</v>
      </c>
      <c r="F809" s="2">
        <f t="shared" si="12"/>
        <v>0.21411261383582084</v>
      </c>
      <c r="G809" s="2">
        <v>0.25091169878250758</v>
      </c>
      <c r="H809" s="2">
        <v>0.80188000000000004</v>
      </c>
      <c r="I809" s="2" t="s">
        <v>2174</v>
      </c>
      <c r="J809" s="2" t="s">
        <v>2175</v>
      </c>
      <c r="K809" s="2" t="s">
        <v>2176</v>
      </c>
    </row>
    <row r="810" spans="1:11" s="2" customFormat="1">
      <c r="A810" s="2" t="s">
        <v>59</v>
      </c>
      <c r="B810" s="2" t="s">
        <v>13</v>
      </c>
      <c r="C810" s="2">
        <v>5</v>
      </c>
      <c r="D810" s="2">
        <v>44647.27</v>
      </c>
      <c r="E810" s="14">
        <v>1.15924041496796</v>
      </c>
      <c r="F810" s="2">
        <f t="shared" si="12"/>
        <v>0.2131797980211646</v>
      </c>
      <c r="G810" s="2">
        <v>0.24883509177770044</v>
      </c>
      <c r="H810" s="2">
        <v>0.80347999999999997</v>
      </c>
      <c r="I810" s="2" t="s">
        <v>2177</v>
      </c>
      <c r="J810" s="2" t="s">
        <v>2178</v>
      </c>
      <c r="K810" s="2" t="s">
        <v>2179</v>
      </c>
    </row>
    <row r="811" spans="1:11" s="2" customFormat="1">
      <c r="A811" s="2" t="s">
        <v>248</v>
      </c>
      <c r="B811" s="2" t="s">
        <v>45</v>
      </c>
      <c r="C811" s="2">
        <v>10</v>
      </c>
      <c r="D811" s="2">
        <v>84753.19</v>
      </c>
      <c r="E811" s="14">
        <v>1.1589904048778901</v>
      </c>
      <c r="F811" s="2">
        <f t="shared" si="12"/>
        <v>0.21286862252006544</v>
      </c>
      <c r="G811" s="2">
        <v>0.2481426606774616</v>
      </c>
      <c r="H811" s="2">
        <v>0.80401999999999996</v>
      </c>
      <c r="I811" s="2" t="s">
        <v>2180</v>
      </c>
      <c r="J811" s="2" t="s">
        <v>2181</v>
      </c>
      <c r="K811" s="2" t="s">
        <v>2182</v>
      </c>
    </row>
    <row r="812" spans="1:11" s="2" customFormat="1">
      <c r="A812" s="2" t="s">
        <v>248</v>
      </c>
      <c r="B812" s="2" t="s">
        <v>121</v>
      </c>
      <c r="C812" s="2">
        <v>16</v>
      </c>
      <c r="D812" s="2">
        <v>83999.38</v>
      </c>
      <c r="E812" s="14">
        <v>1.1588651963337799</v>
      </c>
      <c r="F812" s="2">
        <f t="shared" si="12"/>
        <v>0.21271275625665728</v>
      </c>
      <c r="G812" s="2">
        <v>0.2477958815137358</v>
      </c>
      <c r="H812" s="2">
        <v>0.80430000000000001</v>
      </c>
      <c r="I812" s="2" t="s">
        <v>2183</v>
      </c>
      <c r="J812" s="2" t="s">
        <v>2184</v>
      </c>
      <c r="K812" s="2" t="s">
        <v>2185</v>
      </c>
    </row>
    <row r="813" spans="1:11" s="2" customFormat="1">
      <c r="A813" s="2" t="s">
        <v>69</v>
      </c>
      <c r="B813" s="2" t="s">
        <v>45</v>
      </c>
      <c r="C813" s="2">
        <v>2</v>
      </c>
      <c r="D813" s="2">
        <v>16163.52</v>
      </c>
      <c r="E813" s="14">
        <v>1.1587002909292199</v>
      </c>
      <c r="F813" s="2">
        <f t="shared" si="12"/>
        <v>0.2125074475298199</v>
      </c>
      <c r="G813" s="2">
        <v>0.2473391574243885</v>
      </c>
      <c r="H813" s="2">
        <v>0.80464000000000002</v>
      </c>
      <c r="I813" s="2" t="s">
        <v>2761</v>
      </c>
      <c r="J813" s="2" t="s">
        <v>2762</v>
      </c>
      <c r="K813" s="2" t="s">
        <v>2763</v>
      </c>
    </row>
    <row r="814" spans="1:11" s="2" customFormat="1">
      <c r="A814" s="2" t="s">
        <v>59</v>
      </c>
      <c r="B814" s="2" t="s">
        <v>218</v>
      </c>
      <c r="C814" s="2">
        <v>7</v>
      </c>
      <c r="D814" s="2">
        <v>68649.09</v>
      </c>
      <c r="E814" s="14">
        <v>1.1585592247319101</v>
      </c>
      <c r="F814" s="2">
        <f t="shared" si="12"/>
        <v>0.2123317956426041</v>
      </c>
      <c r="G814" s="2">
        <v>0.24694845870425927</v>
      </c>
      <c r="H814" s="2">
        <v>0.80493999999999999</v>
      </c>
      <c r="I814" s="2" t="s">
        <v>2189</v>
      </c>
      <c r="J814" s="2" t="s">
        <v>2190</v>
      </c>
      <c r="K814" s="2" t="s">
        <v>2191</v>
      </c>
    </row>
    <row r="815" spans="1:11" s="2" customFormat="1">
      <c r="A815" s="2" t="s">
        <v>248</v>
      </c>
      <c r="B815" s="2" t="s">
        <v>218</v>
      </c>
      <c r="C815" s="2">
        <v>14</v>
      </c>
      <c r="D815" s="2">
        <v>97410.91</v>
      </c>
      <c r="E815" s="14">
        <v>1.1582068088930899</v>
      </c>
      <c r="F815" s="2">
        <f t="shared" si="12"/>
        <v>0.21189288331435097</v>
      </c>
      <c r="G815" s="2">
        <v>0.24597240335006318</v>
      </c>
      <c r="H815" s="2">
        <v>0.80569999999999997</v>
      </c>
      <c r="I815" s="2" t="s">
        <v>2192</v>
      </c>
      <c r="J815" s="2" t="s">
        <v>50</v>
      </c>
      <c r="K815" s="2" t="s">
        <v>2193</v>
      </c>
    </row>
    <row r="816" spans="1:11" s="2" customFormat="1">
      <c r="A816" s="2" t="s">
        <v>248</v>
      </c>
      <c r="B816" s="2" t="s">
        <v>137</v>
      </c>
      <c r="C816" s="2">
        <v>11</v>
      </c>
      <c r="D816" s="2">
        <v>48227.26</v>
      </c>
      <c r="E816" s="14">
        <v>1.1578851724404</v>
      </c>
      <c r="F816" s="2">
        <f t="shared" si="12"/>
        <v>0.21149218824525393</v>
      </c>
      <c r="G816" s="2">
        <v>0.24508159497208673</v>
      </c>
      <c r="H816" s="2">
        <v>0.80640000000000001</v>
      </c>
      <c r="I816" s="2" t="s">
        <v>2194</v>
      </c>
      <c r="J816" s="2" t="s">
        <v>2195</v>
      </c>
      <c r="K816" s="2" t="s">
        <v>2196</v>
      </c>
    </row>
    <row r="817" spans="1:11" s="2" customFormat="1">
      <c r="A817" s="2" t="s">
        <v>35</v>
      </c>
      <c r="B817" s="2" t="s">
        <v>31</v>
      </c>
      <c r="C817" s="2">
        <v>3</v>
      </c>
      <c r="D817" s="2">
        <v>22335.200000000001</v>
      </c>
      <c r="E817" s="14">
        <v>1.15776734760735</v>
      </c>
      <c r="F817" s="2">
        <f t="shared" si="12"/>
        <v>0.21134537407429357</v>
      </c>
      <c r="G817" s="2">
        <v>0.24475526582768525</v>
      </c>
      <c r="H817" s="2">
        <v>0.80664000000000002</v>
      </c>
      <c r="I817" s="2" t="s">
        <v>7207</v>
      </c>
      <c r="J817" s="2" t="s">
        <v>7208</v>
      </c>
      <c r="K817" s="2" t="s">
        <v>7209</v>
      </c>
    </row>
    <row r="818" spans="1:11" s="2" customFormat="1">
      <c r="A818" s="2" t="s">
        <v>35</v>
      </c>
      <c r="B818" s="2" t="s">
        <v>65</v>
      </c>
      <c r="C818" s="2">
        <v>4</v>
      </c>
      <c r="D818" s="2">
        <v>22335.13</v>
      </c>
      <c r="E818" s="14">
        <v>1.1577637190876</v>
      </c>
      <c r="F818" s="2">
        <f t="shared" si="12"/>
        <v>0.21134085256514659</v>
      </c>
      <c r="G818" s="2">
        <v>0.24474521623359877</v>
      </c>
      <c r="H818" s="2">
        <v>0.80666000000000004</v>
      </c>
      <c r="I818" s="2" t="s">
        <v>3367</v>
      </c>
      <c r="J818" s="2" t="s">
        <v>3368</v>
      </c>
      <c r="K818" s="2" t="s">
        <v>3369</v>
      </c>
    </row>
    <row r="819" spans="1:11" s="2" customFormat="1">
      <c r="A819" s="2" t="s">
        <v>17</v>
      </c>
      <c r="B819" s="2" t="s">
        <v>13</v>
      </c>
      <c r="C819" s="2">
        <v>23</v>
      </c>
      <c r="D819" s="2">
        <v>48857.88</v>
      </c>
      <c r="E819" s="14">
        <v>1.1573618344138099</v>
      </c>
      <c r="F819" s="2">
        <f t="shared" si="12"/>
        <v>0.21083997516708655</v>
      </c>
      <c r="G819" s="2">
        <v>0.24363215136984179</v>
      </c>
      <c r="H819" s="2">
        <v>0.80752000000000002</v>
      </c>
      <c r="I819" s="2" t="s">
        <v>2203</v>
      </c>
      <c r="J819" s="2" t="s">
        <v>50</v>
      </c>
      <c r="K819" s="2" t="s">
        <v>238</v>
      </c>
    </row>
    <row r="820" spans="1:11" s="2" customFormat="1">
      <c r="A820" s="2" t="s">
        <v>234</v>
      </c>
      <c r="B820" s="2" t="s">
        <v>18</v>
      </c>
      <c r="C820" s="2">
        <v>19</v>
      </c>
      <c r="D820" s="2">
        <v>19498.72</v>
      </c>
      <c r="E820" s="14">
        <v>1.15730516252409</v>
      </c>
      <c r="F820" s="2">
        <f t="shared" si="12"/>
        <v>0.21076932979617036</v>
      </c>
      <c r="G820" s="2">
        <v>0.24347519218895278</v>
      </c>
      <c r="H820" s="2">
        <v>0.80764000000000002</v>
      </c>
      <c r="I820" s="2" t="s">
        <v>2204</v>
      </c>
      <c r="J820" s="2" t="s">
        <v>2205</v>
      </c>
      <c r="K820" s="2" t="s">
        <v>2206</v>
      </c>
    </row>
    <row r="821" spans="1:11" s="2" customFormat="1">
      <c r="A821" s="2" t="s">
        <v>7</v>
      </c>
      <c r="B821" s="2" t="s">
        <v>137</v>
      </c>
      <c r="C821" s="2">
        <v>18</v>
      </c>
      <c r="D821" s="2">
        <v>12394.6</v>
      </c>
      <c r="E821" s="14">
        <v>1.1566374343314501</v>
      </c>
      <c r="F821" s="2">
        <f t="shared" si="12"/>
        <v>0.20993670051640204</v>
      </c>
      <c r="G821" s="2">
        <v>0.24162584376081234</v>
      </c>
      <c r="H821" s="2">
        <v>0.80908000000000002</v>
      </c>
      <c r="I821" s="2" t="s">
        <v>2207</v>
      </c>
      <c r="J821" s="2" t="s">
        <v>2208</v>
      </c>
      <c r="K821" s="2" t="s">
        <v>2209</v>
      </c>
    </row>
    <row r="822" spans="1:11" s="2" customFormat="1">
      <c r="A822" s="2" t="s">
        <v>12</v>
      </c>
      <c r="B822" s="2" t="s">
        <v>121</v>
      </c>
      <c r="C822" s="2">
        <v>10</v>
      </c>
      <c r="D822" s="2">
        <v>33596.620000000003</v>
      </c>
      <c r="E822" s="14">
        <v>1.15624112931929</v>
      </c>
      <c r="F822" s="2">
        <f t="shared" si="12"/>
        <v>0.209442297316594</v>
      </c>
      <c r="G822" s="2">
        <v>0.24052823239831359</v>
      </c>
      <c r="H822" s="2">
        <v>0.80991999999999997</v>
      </c>
      <c r="I822" s="2" t="s">
        <v>2210</v>
      </c>
      <c r="J822" s="2" t="s">
        <v>2211</v>
      </c>
      <c r="K822" s="2" t="s">
        <v>2212</v>
      </c>
    </row>
    <row r="823" spans="1:11" s="2" customFormat="1">
      <c r="A823" s="2" t="s">
        <v>69</v>
      </c>
      <c r="B823" s="2" t="s">
        <v>13</v>
      </c>
      <c r="C823" s="2">
        <v>11</v>
      </c>
      <c r="D823" s="2">
        <v>10179.950000000001</v>
      </c>
      <c r="E823" s="14">
        <v>1.1560466716276201</v>
      </c>
      <c r="F823" s="2">
        <f t="shared" si="12"/>
        <v>0.20919964313835426</v>
      </c>
      <c r="G823" s="2">
        <v>0.23998965992167787</v>
      </c>
      <c r="H823" s="2">
        <v>0.81033999999999995</v>
      </c>
      <c r="I823" s="2" t="s">
        <v>4851</v>
      </c>
      <c r="J823" s="2" t="s">
        <v>4852</v>
      </c>
      <c r="K823" s="2" t="s">
        <v>4853</v>
      </c>
    </row>
    <row r="824" spans="1:11" s="2" customFormat="1">
      <c r="A824" s="2" t="s">
        <v>7</v>
      </c>
      <c r="B824" s="2" t="s">
        <v>65</v>
      </c>
      <c r="C824" s="2">
        <v>3</v>
      </c>
      <c r="D824" s="2">
        <v>14656.38</v>
      </c>
      <c r="E824" s="14">
        <v>1.1559867648175299</v>
      </c>
      <c r="F824" s="2">
        <f t="shared" si="12"/>
        <v>0.20912488015570049</v>
      </c>
      <c r="G824" s="2">
        <v>0.2398237412645112</v>
      </c>
      <c r="H824" s="2">
        <v>0.81045999999999996</v>
      </c>
      <c r="I824" s="2" t="s">
        <v>2216</v>
      </c>
      <c r="J824" s="2" t="s">
        <v>2217</v>
      </c>
      <c r="K824" s="2" t="s">
        <v>2218</v>
      </c>
    </row>
    <row r="825" spans="1:11" s="2" customFormat="1">
      <c r="A825" s="2" t="s">
        <v>69</v>
      </c>
      <c r="B825" s="2" t="s">
        <v>13</v>
      </c>
      <c r="C825" s="2">
        <v>15</v>
      </c>
      <c r="D825" s="2">
        <v>22161.11</v>
      </c>
      <c r="E825" s="14">
        <v>1.15544566487552</v>
      </c>
      <c r="F825" s="2">
        <f t="shared" si="12"/>
        <v>0.20844941830166155</v>
      </c>
      <c r="G825" s="2">
        <v>0.23832510403718882</v>
      </c>
      <c r="H825" s="2">
        <v>0.81162000000000001</v>
      </c>
      <c r="I825" s="2" t="s">
        <v>3576</v>
      </c>
      <c r="J825" s="2" t="s">
        <v>3577</v>
      </c>
      <c r="K825" s="2" t="s">
        <v>3578</v>
      </c>
    </row>
    <row r="826" spans="1:11" s="2" customFormat="1">
      <c r="A826" s="2" t="s">
        <v>12</v>
      </c>
      <c r="B826" s="2" t="s">
        <v>91</v>
      </c>
      <c r="C826" s="2">
        <v>20</v>
      </c>
      <c r="D826" s="2">
        <v>28001.94</v>
      </c>
      <c r="E826" s="14">
        <v>1.1552287335515701</v>
      </c>
      <c r="F826" s="2">
        <f t="shared" si="12"/>
        <v>0.2081785313723663</v>
      </c>
      <c r="G826" s="2">
        <v>0.23772428830500419</v>
      </c>
      <c r="H826" s="2">
        <v>0.81210000000000004</v>
      </c>
      <c r="I826" s="2" t="s">
        <v>2222</v>
      </c>
      <c r="J826" s="2" t="s">
        <v>2223</v>
      </c>
      <c r="K826" s="2" t="s">
        <v>2224</v>
      </c>
    </row>
    <row r="827" spans="1:11" s="2" customFormat="1">
      <c r="A827" s="2" t="s">
        <v>7</v>
      </c>
      <c r="B827" s="2" t="s">
        <v>27</v>
      </c>
      <c r="C827" s="2">
        <v>7</v>
      </c>
      <c r="D827" s="2">
        <v>14662.97</v>
      </c>
      <c r="E827" s="14">
        <v>1.1548481685407901</v>
      </c>
      <c r="F827" s="2">
        <f t="shared" si="12"/>
        <v>0.2077031885313918</v>
      </c>
      <c r="G827" s="2">
        <v>0.23667027064894466</v>
      </c>
      <c r="H827" s="2">
        <v>0.81291999999999998</v>
      </c>
      <c r="I827" s="2" t="s">
        <v>2225</v>
      </c>
      <c r="J827" s="2" t="s">
        <v>2226</v>
      </c>
      <c r="K827" s="2" t="s">
        <v>2227</v>
      </c>
    </row>
    <row r="828" spans="1:11" s="2" customFormat="1">
      <c r="A828" s="2" t="s">
        <v>234</v>
      </c>
      <c r="B828" s="2" t="s">
        <v>8</v>
      </c>
      <c r="C828" s="2">
        <v>5</v>
      </c>
      <c r="D828" s="2">
        <v>14821.64</v>
      </c>
      <c r="E828" s="14">
        <v>1.1546195618358699</v>
      </c>
      <c r="F828" s="2">
        <f t="shared" si="12"/>
        <v>0.20741757314370612</v>
      </c>
      <c r="G828" s="2">
        <v>0.23603711863429772</v>
      </c>
      <c r="H828" s="2">
        <v>0.81340000000000001</v>
      </c>
      <c r="I828" s="2" t="s">
        <v>2228</v>
      </c>
      <c r="J828" s="2" t="s">
        <v>50</v>
      </c>
      <c r="K828" s="2" t="s">
        <v>2229</v>
      </c>
    </row>
    <row r="829" spans="1:11" s="2" customFormat="1">
      <c r="A829" s="2" t="s">
        <v>234</v>
      </c>
      <c r="B829" s="2" t="s">
        <v>18</v>
      </c>
      <c r="C829" s="2">
        <v>18</v>
      </c>
      <c r="D829" s="2">
        <v>19859.419999999998</v>
      </c>
      <c r="E829" s="14">
        <v>1.1544734123528699</v>
      </c>
      <c r="F829" s="2">
        <f t="shared" si="12"/>
        <v>0.20723494807231146</v>
      </c>
      <c r="G829" s="2">
        <v>0.23563234118197701</v>
      </c>
      <c r="H829" s="2">
        <v>0.81372</v>
      </c>
      <c r="I829" s="2" t="s">
        <v>2230</v>
      </c>
      <c r="J829" s="2" t="s">
        <v>2231</v>
      </c>
      <c r="K829" s="2" t="s">
        <v>2232</v>
      </c>
    </row>
    <row r="830" spans="1:11" s="2" customFormat="1">
      <c r="A830" s="2" t="s">
        <v>12</v>
      </c>
      <c r="B830" s="2" t="s">
        <v>23</v>
      </c>
      <c r="C830" s="2">
        <v>8</v>
      </c>
      <c r="D830" s="2">
        <v>22411.62</v>
      </c>
      <c r="E830" s="14">
        <v>1.1541221246661499</v>
      </c>
      <c r="F830" s="2">
        <f t="shared" si="12"/>
        <v>0.20679589237863005</v>
      </c>
      <c r="G830" s="2">
        <v>0.2346594103720733</v>
      </c>
      <c r="H830" s="2">
        <v>0.81447999999999998</v>
      </c>
      <c r="I830" s="2" t="s">
        <v>2233</v>
      </c>
      <c r="J830" s="2" t="s">
        <v>2234</v>
      </c>
      <c r="K830" s="2" t="s">
        <v>2235</v>
      </c>
    </row>
    <row r="831" spans="1:11" s="2" customFormat="1">
      <c r="A831" s="2" t="s">
        <v>234</v>
      </c>
      <c r="B831" s="2" t="s">
        <v>91</v>
      </c>
      <c r="C831" s="2">
        <v>20</v>
      </c>
      <c r="D831" s="2">
        <v>18660</v>
      </c>
      <c r="E831" s="14">
        <v>1.1540105772365601</v>
      </c>
      <c r="F831" s="2">
        <f t="shared" si="12"/>
        <v>0.20665644725618471</v>
      </c>
      <c r="G831" s="2">
        <v>0.23435046720350719</v>
      </c>
      <c r="H831" s="2">
        <v>0.81472</v>
      </c>
      <c r="I831" s="2" t="s">
        <v>2236</v>
      </c>
      <c r="J831" s="2" t="s">
        <v>2237</v>
      </c>
      <c r="K831" s="2" t="s">
        <v>2238</v>
      </c>
    </row>
    <row r="832" spans="1:11" s="2" customFormat="1">
      <c r="A832" s="2" t="s">
        <v>7</v>
      </c>
      <c r="B832" s="2" t="s">
        <v>13</v>
      </c>
      <c r="C832" s="2">
        <v>7</v>
      </c>
      <c r="D832" s="2">
        <v>8331.68</v>
      </c>
      <c r="E832" s="14">
        <v>1.1534396966071701</v>
      </c>
      <c r="F832" s="2">
        <f t="shared" si="12"/>
        <v>0.2059425799376981</v>
      </c>
      <c r="G832" s="2">
        <v>0.23276934900862578</v>
      </c>
      <c r="H832" s="2">
        <v>0.81594</v>
      </c>
      <c r="I832" s="2" t="s">
        <v>2239</v>
      </c>
      <c r="J832" s="2" t="s">
        <v>50</v>
      </c>
      <c r="K832" s="2" t="s">
        <v>2240</v>
      </c>
    </row>
    <row r="833" spans="1:11" s="2" customFormat="1">
      <c r="A833" s="2" t="s">
        <v>59</v>
      </c>
      <c r="B833" s="2" t="s">
        <v>27</v>
      </c>
      <c r="C833" s="2">
        <v>14</v>
      </c>
      <c r="D833" s="2">
        <v>36718.9</v>
      </c>
      <c r="E833" s="14">
        <v>1.1532967099515099</v>
      </c>
      <c r="F833" s="2">
        <f t="shared" si="12"/>
        <v>0.20576372453080211</v>
      </c>
      <c r="G833" s="2">
        <v>0.2323733313628159</v>
      </c>
      <c r="H833" s="2">
        <v>0.81623999999999997</v>
      </c>
      <c r="I833" s="2" t="s">
        <v>2241</v>
      </c>
      <c r="J833" s="2" t="s">
        <v>2242</v>
      </c>
      <c r="K833" s="2" t="s">
        <v>2243</v>
      </c>
    </row>
    <row r="834" spans="1:11" s="2" customFormat="1">
      <c r="A834" s="2" t="s">
        <v>120</v>
      </c>
      <c r="B834" s="2" t="s">
        <v>8</v>
      </c>
      <c r="C834" s="2">
        <v>20</v>
      </c>
      <c r="D834" s="2">
        <v>53286.47</v>
      </c>
      <c r="E834" s="14">
        <v>1.15325013228074</v>
      </c>
      <c r="F834" s="2">
        <f t="shared" si="12"/>
        <v>0.20570545788438971</v>
      </c>
      <c r="G834" s="2">
        <v>0.23224432925810598</v>
      </c>
      <c r="H834" s="2">
        <v>0.81633999999999995</v>
      </c>
      <c r="I834" s="2" t="s">
        <v>2244</v>
      </c>
      <c r="J834" s="2" t="s">
        <v>2245</v>
      </c>
      <c r="K834" s="2" t="s">
        <v>2246</v>
      </c>
    </row>
    <row r="835" spans="1:11" s="2" customFormat="1">
      <c r="A835" s="2" t="s">
        <v>17</v>
      </c>
      <c r="B835" s="2" t="s">
        <v>31</v>
      </c>
      <c r="C835" s="2">
        <v>11</v>
      </c>
      <c r="D835" s="2">
        <v>23429.29</v>
      </c>
      <c r="E835" s="14">
        <v>1.1532251600619701</v>
      </c>
      <c r="F835" s="2">
        <f t="shared" si="12"/>
        <v>0.20567421775248765</v>
      </c>
      <c r="G835" s="2">
        <v>0.23217516588588588</v>
      </c>
      <c r="H835" s="2">
        <v>0.81640000000000001</v>
      </c>
      <c r="I835" s="2" t="s">
        <v>2247</v>
      </c>
      <c r="J835" s="2" t="s">
        <v>2248</v>
      </c>
      <c r="K835" s="2" t="s">
        <v>2249</v>
      </c>
    </row>
    <row r="836" spans="1:11" s="2" customFormat="1">
      <c r="A836" s="2" t="s">
        <v>22</v>
      </c>
      <c r="B836" s="2" t="s">
        <v>218</v>
      </c>
      <c r="C836" s="2">
        <v>17</v>
      </c>
      <c r="D836" s="2">
        <v>21429.42</v>
      </c>
      <c r="E836" s="14">
        <v>1.15284812840289</v>
      </c>
      <c r="F836" s="2">
        <f t="shared" si="12"/>
        <v>0.20520247063813488</v>
      </c>
      <c r="G836" s="2">
        <v>0.23113093424528036</v>
      </c>
      <c r="H836" s="2">
        <v>0.81721999999999995</v>
      </c>
      <c r="I836" s="2" t="s">
        <v>2250</v>
      </c>
      <c r="J836" s="2" t="s">
        <v>2251</v>
      </c>
      <c r="K836" s="2" t="s">
        <v>2252</v>
      </c>
    </row>
    <row r="837" spans="1:11" s="2" customFormat="1">
      <c r="A837" s="2" t="s">
        <v>22</v>
      </c>
      <c r="B837" s="2" t="s">
        <v>55</v>
      </c>
      <c r="C837" s="2">
        <v>23</v>
      </c>
      <c r="D837" s="2">
        <v>25677.01</v>
      </c>
      <c r="E837" s="14">
        <v>1.15249834991314</v>
      </c>
      <c r="F837" s="2">
        <f t="shared" si="12"/>
        <v>0.2047646850807876</v>
      </c>
      <c r="G837" s="2">
        <v>0.23016218332634891</v>
      </c>
      <c r="H837" s="2">
        <v>0.81796000000000002</v>
      </c>
      <c r="I837" s="2" t="s">
        <v>2253</v>
      </c>
      <c r="J837" s="2" t="s">
        <v>2254</v>
      </c>
      <c r="K837" s="2" t="s">
        <v>2255</v>
      </c>
    </row>
    <row r="838" spans="1:11" s="2" customFormat="1">
      <c r="A838" s="2" t="s">
        <v>59</v>
      </c>
      <c r="B838" s="2" t="s">
        <v>137</v>
      </c>
      <c r="C838" s="2">
        <v>2</v>
      </c>
      <c r="D838" s="2">
        <v>44384.23</v>
      </c>
      <c r="E838" s="14">
        <v>1.15241073425616</v>
      </c>
      <c r="F838" s="2">
        <f t="shared" si="12"/>
        <v>0.20465500381417426</v>
      </c>
      <c r="G838" s="2">
        <v>0.22991952189718887</v>
      </c>
      <c r="H838" s="2">
        <v>0.81816</v>
      </c>
      <c r="I838" s="2" t="s">
        <v>2256</v>
      </c>
      <c r="J838" s="2" t="s">
        <v>2257</v>
      </c>
      <c r="K838" s="2" t="s">
        <v>2258</v>
      </c>
    </row>
    <row r="839" spans="1:11" s="2" customFormat="1">
      <c r="A839" s="2" t="s">
        <v>12</v>
      </c>
      <c r="B839" s="2" t="s">
        <v>218</v>
      </c>
      <c r="C839" s="2">
        <v>5</v>
      </c>
      <c r="D839" s="2">
        <v>28455.01</v>
      </c>
      <c r="E839" s="14">
        <v>1.15233251376218</v>
      </c>
      <c r="F839" s="2">
        <f t="shared" si="12"/>
        <v>0.20455707679440649</v>
      </c>
      <c r="G839" s="2">
        <v>0.22970288143002759</v>
      </c>
      <c r="H839" s="2">
        <v>0.81832000000000005</v>
      </c>
      <c r="I839" s="2" t="s">
        <v>2259</v>
      </c>
      <c r="J839" s="2" t="s">
        <v>50</v>
      </c>
      <c r="K839" s="2" t="s">
        <v>2260</v>
      </c>
    </row>
    <row r="840" spans="1:11" s="2" customFormat="1">
      <c r="A840" s="2" t="s">
        <v>35</v>
      </c>
      <c r="B840" s="2" t="s">
        <v>55</v>
      </c>
      <c r="C840" s="2">
        <v>16</v>
      </c>
      <c r="D840" s="2">
        <v>38362.11</v>
      </c>
      <c r="E840" s="14">
        <v>1.1522901787123601</v>
      </c>
      <c r="F840" s="2">
        <f t="shared" si="12"/>
        <v>0.20450407326663828</v>
      </c>
      <c r="G840" s="2">
        <v>0.22958562974183649</v>
      </c>
      <c r="H840" s="2">
        <v>0.81842000000000004</v>
      </c>
      <c r="I840" s="2" t="s">
        <v>4235</v>
      </c>
      <c r="J840" s="2" t="s">
        <v>4236</v>
      </c>
      <c r="K840" s="2" t="s">
        <v>7719</v>
      </c>
    </row>
    <row r="841" spans="1:11" s="2" customFormat="1">
      <c r="A841" s="2" t="s">
        <v>35</v>
      </c>
      <c r="B841" s="2" t="s">
        <v>218</v>
      </c>
      <c r="C841" s="2">
        <v>11</v>
      </c>
      <c r="D841" s="2">
        <v>30252.33</v>
      </c>
      <c r="E841" s="14">
        <v>1.1517983576902699</v>
      </c>
      <c r="F841" s="2">
        <f t="shared" si="12"/>
        <v>0.20388817005880525</v>
      </c>
      <c r="G841" s="2">
        <v>0.22822347603295567</v>
      </c>
      <c r="H841" s="2">
        <v>0.81947999999999999</v>
      </c>
      <c r="I841" s="2" t="s">
        <v>5143</v>
      </c>
      <c r="J841" s="2" t="s">
        <v>5144</v>
      </c>
      <c r="K841" s="2" t="s">
        <v>7708</v>
      </c>
    </row>
    <row r="842" spans="1:11" s="2" customFormat="1">
      <c r="A842" s="2" t="s">
        <v>35</v>
      </c>
      <c r="B842" s="2" t="s">
        <v>18</v>
      </c>
      <c r="C842" s="2">
        <v>23</v>
      </c>
      <c r="D842" s="2">
        <v>34988.71</v>
      </c>
      <c r="E842" s="14">
        <v>1.1515485576523801</v>
      </c>
      <c r="F842" s="2">
        <f t="shared" si="12"/>
        <v>0.2035752469164944</v>
      </c>
      <c r="G842" s="2">
        <v>0.22753162669588539</v>
      </c>
      <c r="H842" s="2">
        <v>0.82001999999999997</v>
      </c>
      <c r="I842" s="2" t="s">
        <v>1652</v>
      </c>
      <c r="J842" s="2" t="s">
        <v>50</v>
      </c>
      <c r="K842" s="2" t="s">
        <v>1653</v>
      </c>
    </row>
    <row r="843" spans="1:11" s="2" customFormat="1">
      <c r="A843" s="2" t="s">
        <v>17</v>
      </c>
      <c r="B843" s="2" t="s">
        <v>218</v>
      </c>
      <c r="C843" s="2">
        <v>19</v>
      </c>
      <c r="D843" s="2">
        <v>41693.629999999997</v>
      </c>
      <c r="E843" s="14">
        <v>1.15123954980043</v>
      </c>
      <c r="F843" s="2">
        <f t="shared" si="12"/>
        <v>0.20318806053418062</v>
      </c>
      <c r="G843" s="2">
        <v>0.22667579464987336</v>
      </c>
      <c r="H843" s="2">
        <v>0.82067999999999997</v>
      </c>
      <c r="I843" s="2" t="s">
        <v>2267</v>
      </c>
      <c r="J843" s="2" t="s">
        <v>50</v>
      </c>
      <c r="K843" s="2" t="s">
        <v>2268</v>
      </c>
    </row>
    <row r="844" spans="1:11" s="2" customFormat="1">
      <c r="A844" s="2" t="s">
        <v>248</v>
      </c>
      <c r="B844" s="2" t="s">
        <v>137</v>
      </c>
      <c r="C844" s="2">
        <v>9</v>
      </c>
      <c r="D844" s="2">
        <v>41935.870000000003</v>
      </c>
      <c r="E844" s="14">
        <v>1.15089818830949</v>
      </c>
      <c r="F844" s="2">
        <f t="shared" si="12"/>
        <v>0.20276021425410243</v>
      </c>
      <c r="G844" s="2">
        <v>0.22573035555705678</v>
      </c>
      <c r="H844" s="2">
        <v>0.82142000000000004</v>
      </c>
      <c r="I844" s="2" t="s">
        <v>2269</v>
      </c>
      <c r="J844" s="2" t="s">
        <v>2270</v>
      </c>
      <c r="K844" s="2" t="s">
        <v>2271</v>
      </c>
    </row>
    <row r="845" spans="1:11" s="2" customFormat="1">
      <c r="A845" s="2" t="s">
        <v>234</v>
      </c>
      <c r="B845" s="2" t="s">
        <v>27</v>
      </c>
      <c r="C845" s="2">
        <v>11</v>
      </c>
      <c r="D845" s="2">
        <v>18227.47</v>
      </c>
      <c r="E845" s="14">
        <v>1.1508288001384399</v>
      </c>
      <c r="F845" s="2">
        <f t="shared" ref="F845:F908" si="13">LOG(E845,2)</f>
        <v>0.20267323089699443</v>
      </c>
      <c r="G845" s="2">
        <v>0.2255381772029339</v>
      </c>
      <c r="H845" s="2">
        <v>0.82155999999999996</v>
      </c>
      <c r="I845" s="2" t="s">
        <v>2272</v>
      </c>
      <c r="J845" s="2" t="s">
        <v>2273</v>
      </c>
      <c r="K845" s="2" t="s">
        <v>2274</v>
      </c>
    </row>
    <row r="846" spans="1:11" s="2" customFormat="1">
      <c r="A846" s="2" t="s">
        <v>248</v>
      </c>
      <c r="B846" s="2" t="s">
        <v>218</v>
      </c>
      <c r="C846" s="2">
        <v>13</v>
      </c>
      <c r="D846" s="2">
        <v>96174.01</v>
      </c>
      <c r="E846" s="14">
        <v>1.1504632459269599</v>
      </c>
      <c r="F846" s="2">
        <f t="shared" si="13"/>
        <v>0.20221489423918895</v>
      </c>
      <c r="G846" s="2">
        <v>0.22452573364603115</v>
      </c>
      <c r="H846" s="2">
        <v>0.82233999999999996</v>
      </c>
      <c r="I846" s="2" t="s">
        <v>2275</v>
      </c>
      <c r="J846" s="2" t="s">
        <v>2276</v>
      </c>
      <c r="K846" s="2" t="s">
        <v>2277</v>
      </c>
    </row>
    <row r="847" spans="1:11" s="2" customFormat="1">
      <c r="A847" s="2" t="s">
        <v>35</v>
      </c>
      <c r="B847" s="2" t="s">
        <v>55</v>
      </c>
      <c r="C847" s="2">
        <v>2</v>
      </c>
      <c r="D847" s="2">
        <v>21334.53</v>
      </c>
      <c r="E847" s="14">
        <v>1.14967101644048</v>
      </c>
      <c r="F847" s="2">
        <f t="shared" si="13"/>
        <v>0.20122108651649517</v>
      </c>
      <c r="G847" s="2">
        <v>0.22233156486343755</v>
      </c>
      <c r="H847" s="2">
        <v>0.82406000000000001</v>
      </c>
      <c r="I847" s="2" t="s">
        <v>4182</v>
      </c>
      <c r="J847" s="2" t="s">
        <v>4183</v>
      </c>
      <c r="K847" s="2" t="s">
        <v>4184</v>
      </c>
    </row>
    <row r="848" spans="1:11" s="2" customFormat="1">
      <c r="A848" s="2" t="s">
        <v>59</v>
      </c>
      <c r="B848" s="2" t="s">
        <v>137</v>
      </c>
      <c r="C848" s="2">
        <v>6</v>
      </c>
      <c r="D848" s="2">
        <v>43810.239999999998</v>
      </c>
      <c r="E848" s="14">
        <v>1.1495159840237299</v>
      </c>
      <c r="F848" s="2">
        <f t="shared" si="13"/>
        <v>0.20102652687509484</v>
      </c>
      <c r="G848" s="2">
        <v>0.22190218512571216</v>
      </c>
      <c r="H848" s="2">
        <v>0.82440000000000002</v>
      </c>
      <c r="I848" s="2" t="s">
        <v>2280</v>
      </c>
      <c r="J848" s="2" t="s">
        <v>2281</v>
      </c>
      <c r="K848" s="2" t="s">
        <v>2282</v>
      </c>
    </row>
    <row r="849" spans="1:11" s="2" customFormat="1">
      <c r="A849" s="2" t="s">
        <v>234</v>
      </c>
      <c r="B849" s="2" t="s">
        <v>55</v>
      </c>
      <c r="C849" s="2">
        <v>23</v>
      </c>
      <c r="D849" s="2">
        <v>20811.240000000002</v>
      </c>
      <c r="E849" s="14">
        <v>1.1490946737299701</v>
      </c>
      <c r="F849" s="2">
        <f t="shared" si="13"/>
        <v>0.20049766629904295</v>
      </c>
      <c r="G849" s="2">
        <v>0.22073531881976272</v>
      </c>
      <c r="H849" s="2">
        <v>0.82530000000000003</v>
      </c>
      <c r="I849" s="2" t="s">
        <v>2283</v>
      </c>
      <c r="J849" s="2" t="s">
        <v>2284</v>
      </c>
      <c r="K849" s="2" t="s">
        <v>2285</v>
      </c>
    </row>
    <row r="850" spans="1:11" s="2" customFormat="1">
      <c r="A850" s="2" t="s">
        <v>59</v>
      </c>
      <c r="B850" s="2" t="s">
        <v>218</v>
      </c>
      <c r="C850" s="2">
        <v>11</v>
      </c>
      <c r="D850" s="2">
        <v>54685.06</v>
      </c>
      <c r="E850" s="14">
        <v>1.14853190346431</v>
      </c>
      <c r="F850" s="2">
        <f t="shared" si="13"/>
        <v>0.19979093188386626</v>
      </c>
      <c r="G850" s="2">
        <v>0.2191766631906093</v>
      </c>
      <c r="H850" s="2">
        <v>0.82652000000000003</v>
      </c>
      <c r="I850" s="2" t="s">
        <v>2286</v>
      </c>
      <c r="J850" s="2" t="s">
        <v>2287</v>
      </c>
      <c r="K850" s="2" t="s">
        <v>2288</v>
      </c>
    </row>
    <row r="851" spans="1:11" s="2" customFormat="1">
      <c r="A851" s="2" t="s">
        <v>234</v>
      </c>
      <c r="B851" s="2" t="s">
        <v>116</v>
      </c>
      <c r="C851" s="2">
        <v>3</v>
      </c>
      <c r="D851" s="2">
        <v>17132.07</v>
      </c>
      <c r="E851" s="14">
        <v>1.1482336993207201</v>
      </c>
      <c r="F851" s="2">
        <f t="shared" si="13"/>
        <v>0.1994163027610463</v>
      </c>
      <c r="G851" s="2">
        <v>0.21835075323159936</v>
      </c>
      <c r="H851" s="2">
        <v>0.82716000000000001</v>
      </c>
      <c r="I851" s="2" t="s">
        <v>2289</v>
      </c>
      <c r="J851" s="2" t="s">
        <v>2290</v>
      </c>
      <c r="K851" s="2" t="s">
        <v>2291</v>
      </c>
    </row>
    <row r="852" spans="1:11" s="2" customFormat="1">
      <c r="A852" s="2" t="s">
        <v>12</v>
      </c>
      <c r="B852" s="2" t="s">
        <v>218</v>
      </c>
      <c r="C852" s="2">
        <v>4</v>
      </c>
      <c r="D852" s="2">
        <v>28351.77</v>
      </c>
      <c r="E852" s="14">
        <v>1.1481516398591001</v>
      </c>
      <c r="F852" s="2">
        <f t="shared" si="13"/>
        <v>0.19931319569415493</v>
      </c>
      <c r="G852" s="2">
        <v>0.21812348031121992</v>
      </c>
      <c r="H852" s="2">
        <v>0.82733999999999996</v>
      </c>
      <c r="I852" s="2" t="s">
        <v>2292</v>
      </c>
      <c r="J852" s="2" t="s">
        <v>2293</v>
      </c>
      <c r="K852" s="2" t="s">
        <v>2294</v>
      </c>
    </row>
    <row r="853" spans="1:11" s="2" customFormat="1">
      <c r="A853" s="2" t="s">
        <v>7</v>
      </c>
      <c r="B853" s="2" t="s">
        <v>65</v>
      </c>
      <c r="C853" s="2">
        <v>19</v>
      </c>
      <c r="D853" s="2">
        <v>16760.919999999998</v>
      </c>
      <c r="E853" s="14">
        <v>1.14809986700059</v>
      </c>
      <c r="F853" s="2">
        <f t="shared" si="13"/>
        <v>0.19924813971399361</v>
      </c>
      <c r="G853" s="2">
        <v>0.21798008954898856</v>
      </c>
      <c r="H853" s="2">
        <v>0.82743999999999995</v>
      </c>
      <c r="I853" s="2" t="s">
        <v>2295</v>
      </c>
      <c r="J853" s="2" t="s">
        <v>2296</v>
      </c>
      <c r="K853" s="2" t="s">
        <v>2297</v>
      </c>
    </row>
    <row r="854" spans="1:11" s="2" customFormat="1">
      <c r="A854" s="2" t="s">
        <v>12</v>
      </c>
      <c r="B854" s="2" t="s">
        <v>27</v>
      </c>
      <c r="C854" s="2">
        <v>14</v>
      </c>
      <c r="D854" s="2">
        <v>35582.33</v>
      </c>
      <c r="E854" s="14">
        <v>1.1479226637995299</v>
      </c>
      <c r="F854" s="2">
        <f t="shared" si="13"/>
        <v>0.19902545010491779</v>
      </c>
      <c r="G854" s="2">
        <v>0.21748930532727365</v>
      </c>
      <c r="H854" s="2">
        <v>0.82782</v>
      </c>
      <c r="I854" s="2" t="s">
        <v>2298</v>
      </c>
      <c r="J854" s="2" t="s">
        <v>2299</v>
      </c>
      <c r="K854" s="2" t="s">
        <v>2300</v>
      </c>
    </row>
    <row r="855" spans="1:11" s="2" customFormat="1">
      <c r="A855" s="2" t="s">
        <v>35</v>
      </c>
      <c r="B855" s="2" t="s">
        <v>55</v>
      </c>
      <c r="C855" s="2">
        <v>7</v>
      </c>
      <c r="D855" s="2">
        <v>21967.13</v>
      </c>
      <c r="E855" s="14">
        <v>1.1475999109187101</v>
      </c>
      <c r="F855" s="2">
        <f t="shared" si="13"/>
        <v>0.19861976123146646</v>
      </c>
      <c r="G855" s="2">
        <v>0.21659540487586074</v>
      </c>
      <c r="H855" s="2">
        <v>0.82852000000000003</v>
      </c>
      <c r="I855" s="2" t="s">
        <v>1472</v>
      </c>
      <c r="J855" s="2" t="s">
        <v>1473</v>
      </c>
      <c r="K855" s="2" t="s">
        <v>1474</v>
      </c>
    </row>
    <row r="856" spans="1:11" s="2" customFormat="1">
      <c r="A856" s="2" t="s">
        <v>35</v>
      </c>
      <c r="B856" s="2" t="s">
        <v>116</v>
      </c>
      <c r="C856" s="2">
        <v>15</v>
      </c>
      <c r="D856" s="2">
        <v>34817.269999999997</v>
      </c>
      <c r="E856" s="14">
        <v>1.1473590087728101</v>
      </c>
      <c r="F856" s="2">
        <f t="shared" si="13"/>
        <v>0.19831688144610399</v>
      </c>
      <c r="G856" s="2">
        <v>0.21592819925272469</v>
      </c>
      <c r="H856" s="2">
        <v>0.82904</v>
      </c>
      <c r="I856" s="2" t="s">
        <v>3397</v>
      </c>
      <c r="J856" s="2" t="s">
        <v>3398</v>
      </c>
      <c r="K856" s="2" t="s">
        <v>3399</v>
      </c>
    </row>
    <row r="857" spans="1:11" s="2" customFormat="1">
      <c r="A857" s="2" t="s">
        <v>120</v>
      </c>
      <c r="B857" s="2" t="s">
        <v>31</v>
      </c>
      <c r="C857" s="2">
        <v>23</v>
      </c>
      <c r="D857" s="2">
        <v>61826.52</v>
      </c>
      <c r="E857" s="14">
        <v>1.1466329800577699</v>
      </c>
      <c r="F857" s="2">
        <f t="shared" si="13"/>
        <v>0.19740368029561681</v>
      </c>
      <c r="G857" s="2">
        <v>0.21391738096207286</v>
      </c>
      <c r="H857" s="2">
        <v>0.83062000000000002</v>
      </c>
      <c r="I857" s="2" t="s">
        <v>2305</v>
      </c>
      <c r="J857" s="2" t="s">
        <v>2306</v>
      </c>
      <c r="K857" s="2" t="s">
        <v>2307</v>
      </c>
    </row>
    <row r="858" spans="1:11" s="2" customFormat="1">
      <c r="A858" s="2" t="s">
        <v>234</v>
      </c>
      <c r="B858" s="2" t="s">
        <v>91</v>
      </c>
      <c r="C858" s="2">
        <v>12</v>
      </c>
      <c r="D858" s="2">
        <v>14627.77</v>
      </c>
      <c r="E858" s="14">
        <v>1.14655186427342</v>
      </c>
      <c r="F858" s="2">
        <f t="shared" si="13"/>
        <v>0.19730161670474883</v>
      </c>
      <c r="G858" s="2">
        <v>0.21369272166216857</v>
      </c>
      <c r="H858" s="2">
        <v>0.83077999999999996</v>
      </c>
      <c r="I858" s="2" t="s">
        <v>2308</v>
      </c>
      <c r="J858" s="2" t="s">
        <v>2309</v>
      </c>
      <c r="K858" s="2" t="s">
        <v>2310</v>
      </c>
    </row>
    <row r="859" spans="1:11" s="2" customFormat="1">
      <c r="A859" s="2" t="s">
        <v>69</v>
      </c>
      <c r="B859" s="2" t="s">
        <v>55</v>
      </c>
      <c r="C859" s="2">
        <v>8</v>
      </c>
      <c r="D859" s="2">
        <v>11374.05</v>
      </c>
      <c r="E859" s="14">
        <v>1.1465148747050899</v>
      </c>
      <c r="F859" s="2">
        <f t="shared" si="13"/>
        <v>0.19725507234047723</v>
      </c>
      <c r="G859" s="2">
        <v>0.21359027488696444</v>
      </c>
      <c r="H859" s="2">
        <v>0.83086000000000004</v>
      </c>
      <c r="I859" s="2" t="s">
        <v>1413</v>
      </c>
      <c r="J859" s="2" t="s">
        <v>1414</v>
      </c>
      <c r="K859" s="2" t="s">
        <v>385</v>
      </c>
    </row>
    <row r="860" spans="1:11" s="2" customFormat="1">
      <c r="A860" s="2" t="s">
        <v>35</v>
      </c>
      <c r="B860" s="2" t="s">
        <v>31</v>
      </c>
      <c r="C860" s="2">
        <v>7</v>
      </c>
      <c r="D860" s="2">
        <v>21942.83</v>
      </c>
      <c r="E860" s="14">
        <v>1.14633043794544</v>
      </c>
      <c r="F860" s="2">
        <f t="shared" si="13"/>
        <v>0.19702297120603923</v>
      </c>
      <c r="G860" s="2">
        <v>0.21307945651010146</v>
      </c>
      <c r="H860" s="2">
        <v>0.83126</v>
      </c>
      <c r="I860" s="2" t="s">
        <v>2546</v>
      </c>
      <c r="J860" s="2" t="s">
        <v>50</v>
      </c>
      <c r="K860" s="2" t="s">
        <v>64</v>
      </c>
    </row>
    <row r="861" spans="1:11" s="2" customFormat="1">
      <c r="A861" s="2" t="s">
        <v>12</v>
      </c>
      <c r="B861" s="2" t="s">
        <v>121</v>
      </c>
      <c r="C861" s="2">
        <v>11</v>
      </c>
      <c r="D861" s="2">
        <v>32374.21</v>
      </c>
      <c r="E861" s="14">
        <v>1.1457653966257499</v>
      </c>
      <c r="F861" s="2">
        <f t="shared" si="13"/>
        <v>0.19631167256482882</v>
      </c>
      <c r="G861" s="2">
        <v>0.21151451094104917</v>
      </c>
      <c r="H861" s="2">
        <v>0.83248</v>
      </c>
      <c r="I861" s="2" t="s">
        <v>2316</v>
      </c>
      <c r="J861" s="2" t="s">
        <v>2317</v>
      </c>
      <c r="K861" s="2" t="s">
        <v>2318</v>
      </c>
    </row>
    <row r="862" spans="1:11" s="2" customFormat="1">
      <c r="A862" s="2" t="s">
        <v>22</v>
      </c>
      <c r="B862" s="2" t="s">
        <v>91</v>
      </c>
      <c r="C862" s="2">
        <v>2</v>
      </c>
      <c r="D862" s="2">
        <v>16378.82</v>
      </c>
      <c r="E862" s="14">
        <v>1.1457350844461101</v>
      </c>
      <c r="F862" s="2">
        <f t="shared" si="13"/>
        <v>0.19627350435879196</v>
      </c>
      <c r="G862" s="2">
        <v>0.2114305579458208</v>
      </c>
      <c r="H862" s="2">
        <v>0.83255999999999997</v>
      </c>
      <c r="I862" s="2" t="s">
        <v>2319</v>
      </c>
      <c r="J862" s="2" t="s">
        <v>2320</v>
      </c>
      <c r="K862" s="2" t="s">
        <v>2321</v>
      </c>
    </row>
    <row r="863" spans="1:11" s="2" customFormat="1">
      <c r="A863" s="2" t="s">
        <v>234</v>
      </c>
      <c r="B863" s="2" t="s">
        <v>116</v>
      </c>
      <c r="C863" s="2">
        <v>18</v>
      </c>
      <c r="D863" s="2">
        <v>18756.14</v>
      </c>
      <c r="E863" s="14">
        <v>1.1457183561378199</v>
      </c>
      <c r="F863" s="2">
        <f t="shared" si="13"/>
        <v>0.19625244013205648</v>
      </c>
      <c r="G863" s="2">
        <v>0.21138422701209236</v>
      </c>
      <c r="H863" s="2">
        <v>0.83257999999999999</v>
      </c>
      <c r="I863" s="2" t="s">
        <v>2322</v>
      </c>
      <c r="J863" s="2" t="s">
        <v>2323</v>
      </c>
      <c r="K863" s="2" t="s">
        <v>2324</v>
      </c>
    </row>
    <row r="864" spans="1:11" s="2" customFormat="1">
      <c r="A864" s="2" t="s">
        <v>22</v>
      </c>
      <c r="B864" s="2" t="s">
        <v>27</v>
      </c>
      <c r="C864" s="2">
        <v>7</v>
      </c>
      <c r="D864" s="2">
        <v>18644.43</v>
      </c>
      <c r="E864" s="14">
        <v>1.14568676272311</v>
      </c>
      <c r="F864" s="2">
        <f t="shared" si="13"/>
        <v>0.19621265697686102</v>
      </c>
      <c r="G864" s="2">
        <v>0.21129672549204662</v>
      </c>
      <c r="H864" s="2">
        <v>0.83265999999999996</v>
      </c>
      <c r="I864" s="2" t="s">
        <v>2325</v>
      </c>
      <c r="J864" s="2" t="s">
        <v>2326</v>
      </c>
      <c r="K864" s="2" t="s">
        <v>2327</v>
      </c>
    </row>
    <row r="865" spans="1:11" s="2" customFormat="1">
      <c r="A865" s="2" t="s">
        <v>59</v>
      </c>
      <c r="B865" s="2" t="s">
        <v>137</v>
      </c>
      <c r="C865" s="2">
        <v>9</v>
      </c>
      <c r="D865" s="2">
        <v>43849.41</v>
      </c>
      <c r="E865" s="14">
        <v>1.1455683948264701</v>
      </c>
      <c r="F865" s="2">
        <f t="shared" si="13"/>
        <v>0.19606359564070033</v>
      </c>
      <c r="G865" s="2">
        <v>0.2109688922718739</v>
      </c>
      <c r="H865" s="2">
        <v>0.83291999999999999</v>
      </c>
      <c r="I865" s="2" t="s">
        <v>2328</v>
      </c>
      <c r="J865" s="2" t="s">
        <v>50</v>
      </c>
      <c r="K865" s="2" t="s">
        <v>2329</v>
      </c>
    </row>
    <row r="866" spans="1:11" s="2" customFormat="1">
      <c r="A866" s="2" t="s">
        <v>35</v>
      </c>
      <c r="B866" s="2" t="s">
        <v>23</v>
      </c>
      <c r="C866" s="2">
        <v>21</v>
      </c>
      <c r="D866" s="2">
        <v>32571.3</v>
      </c>
      <c r="E866" s="14">
        <v>1.14547882249462</v>
      </c>
      <c r="F866" s="2">
        <f t="shared" si="13"/>
        <v>0.19595078647810438</v>
      </c>
      <c r="G866" s="2">
        <v>0.21072081161130299</v>
      </c>
      <c r="H866" s="2">
        <v>0.83309999999999995</v>
      </c>
      <c r="I866" s="2" t="s">
        <v>3009</v>
      </c>
      <c r="J866" s="2" t="s">
        <v>50</v>
      </c>
      <c r="K866" s="2" t="s">
        <v>3010</v>
      </c>
    </row>
    <row r="867" spans="1:11" s="2" customFormat="1">
      <c r="A867" s="2" t="s">
        <v>7</v>
      </c>
      <c r="B867" s="2" t="s">
        <v>13</v>
      </c>
      <c r="C867" s="2">
        <v>18</v>
      </c>
      <c r="D867" s="2">
        <v>13218.87</v>
      </c>
      <c r="E867" s="14">
        <v>1.14539575048341</v>
      </c>
      <c r="F867" s="2">
        <f t="shared" si="13"/>
        <v>0.19584615606308697</v>
      </c>
      <c r="G867" s="2">
        <v>0.21049073432080223</v>
      </c>
      <c r="H867" s="2">
        <v>0.83328000000000002</v>
      </c>
      <c r="I867" s="2" t="s">
        <v>2333</v>
      </c>
      <c r="J867" s="2" t="s">
        <v>2334</v>
      </c>
      <c r="K867" s="2" t="s">
        <v>2335</v>
      </c>
    </row>
    <row r="868" spans="1:11" s="2" customFormat="1">
      <c r="A868" s="2" t="s">
        <v>234</v>
      </c>
      <c r="B868" s="2" t="s">
        <v>31</v>
      </c>
      <c r="C868" s="2">
        <v>23</v>
      </c>
      <c r="D868" s="2">
        <v>24612.51</v>
      </c>
      <c r="E868" s="14">
        <v>1.1447482859571401</v>
      </c>
      <c r="F868" s="2">
        <f t="shared" si="13"/>
        <v>0.1950304048516128</v>
      </c>
      <c r="G868" s="2">
        <v>0.20869750839873949</v>
      </c>
      <c r="H868" s="2">
        <v>0.83467999999999998</v>
      </c>
      <c r="I868" s="2" t="s">
        <v>2336</v>
      </c>
      <c r="J868" s="2" t="s">
        <v>2337</v>
      </c>
      <c r="K868" s="2" t="s">
        <v>2338</v>
      </c>
    </row>
    <row r="869" spans="1:11" s="2" customFormat="1">
      <c r="A869" s="2" t="s">
        <v>7</v>
      </c>
      <c r="B869" s="2" t="s">
        <v>218</v>
      </c>
      <c r="C869" s="2">
        <v>11</v>
      </c>
      <c r="D869" s="2">
        <v>16165.78</v>
      </c>
      <c r="E869" s="14">
        <v>1.1446839158161499</v>
      </c>
      <c r="F869" s="2">
        <f t="shared" si="13"/>
        <v>0.19494927863775033</v>
      </c>
      <c r="G869" s="2">
        <v>0.20851922804399117</v>
      </c>
      <c r="H869" s="2">
        <v>0.83482000000000001</v>
      </c>
      <c r="I869" s="2" t="s">
        <v>2339</v>
      </c>
      <c r="J869" s="2" t="s">
        <v>2340</v>
      </c>
      <c r="K869" s="2" t="s">
        <v>2341</v>
      </c>
    </row>
    <row r="870" spans="1:11" s="2" customFormat="1">
      <c r="A870" s="2" t="s">
        <v>35</v>
      </c>
      <c r="B870" s="2" t="s">
        <v>18</v>
      </c>
      <c r="C870" s="2">
        <v>13</v>
      </c>
      <c r="D870" s="2">
        <v>26130.3</v>
      </c>
      <c r="E870" s="14">
        <v>1.14466620314264</v>
      </c>
      <c r="F870" s="2">
        <f t="shared" si="13"/>
        <v>0.1949269544104314</v>
      </c>
      <c r="G870" s="2">
        <v>0.20847017079992869</v>
      </c>
      <c r="H870" s="2">
        <v>0.83486000000000005</v>
      </c>
      <c r="I870" s="2" t="s">
        <v>6622</v>
      </c>
      <c r="J870" s="2" t="s">
        <v>6623</v>
      </c>
      <c r="K870" s="2" t="s">
        <v>699</v>
      </c>
    </row>
    <row r="871" spans="1:11" s="2" customFormat="1">
      <c r="A871" s="2" t="s">
        <v>120</v>
      </c>
      <c r="B871" s="2" t="s">
        <v>27</v>
      </c>
      <c r="C871" s="2">
        <v>8</v>
      </c>
      <c r="D871" s="2">
        <v>50320.55</v>
      </c>
      <c r="E871" s="14">
        <v>1.14453808649043</v>
      </c>
      <c r="F871" s="2">
        <f t="shared" si="13"/>
        <v>0.19476547187274029</v>
      </c>
      <c r="G871" s="2">
        <v>0.20811533730331314</v>
      </c>
      <c r="H871" s="2">
        <v>0.83513999999999999</v>
      </c>
      <c r="I871" s="2" t="s">
        <v>2344</v>
      </c>
      <c r="J871" s="2" t="s">
        <v>2345</v>
      </c>
      <c r="K871" s="2" t="s">
        <v>2346</v>
      </c>
    </row>
    <row r="872" spans="1:11" s="2" customFormat="1">
      <c r="A872" s="2" t="s">
        <v>35</v>
      </c>
      <c r="B872" s="2" t="s">
        <v>8</v>
      </c>
      <c r="C872" s="2">
        <v>23</v>
      </c>
      <c r="D872" s="2">
        <v>34767.17</v>
      </c>
      <c r="E872" s="14">
        <v>1.14425723232308</v>
      </c>
      <c r="F872" s="2">
        <f t="shared" si="13"/>
        <v>0.19441141057844108</v>
      </c>
      <c r="G872" s="2">
        <v>0.20733748005742997</v>
      </c>
      <c r="H872" s="2">
        <v>0.83574000000000004</v>
      </c>
      <c r="I872" s="2" t="s">
        <v>2407</v>
      </c>
      <c r="J872" s="2" t="s">
        <v>50</v>
      </c>
      <c r="K872" s="2" t="s">
        <v>2408</v>
      </c>
    </row>
    <row r="873" spans="1:11" s="2" customFormat="1">
      <c r="A873" s="2" t="s">
        <v>22</v>
      </c>
      <c r="B873" s="2" t="s">
        <v>8</v>
      </c>
      <c r="C873" s="2">
        <v>21</v>
      </c>
      <c r="D873" s="2">
        <v>22449.96</v>
      </c>
      <c r="E873" s="14">
        <v>1.1441954012309501</v>
      </c>
      <c r="F873" s="2">
        <f t="shared" si="13"/>
        <v>0.19433345099238514</v>
      </c>
      <c r="G873" s="2">
        <v>0.20716623188444433</v>
      </c>
      <c r="H873" s="2">
        <v>0.83587999999999996</v>
      </c>
      <c r="I873" s="2" t="s">
        <v>2350</v>
      </c>
      <c r="J873" s="2" t="s">
        <v>2351</v>
      </c>
      <c r="K873" s="2" t="s">
        <v>2352</v>
      </c>
    </row>
    <row r="874" spans="1:11" s="2" customFormat="1">
      <c r="A874" s="2" t="s">
        <v>69</v>
      </c>
      <c r="B874" s="2" t="s">
        <v>18</v>
      </c>
      <c r="C874" s="2">
        <v>20</v>
      </c>
      <c r="D874" s="2">
        <v>22986.99</v>
      </c>
      <c r="E874" s="14">
        <v>1.1437621304915799</v>
      </c>
      <c r="F874" s="2">
        <f t="shared" si="13"/>
        <v>0.19378704438661831</v>
      </c>
      <c r="G874" s="2">
        <v>0.20596623977740816</v>
      </c>
      <c r="H874" s="2">
        <v>0.83682000000000001</v>
      </c>
      <c r="I874" s="2" t="s">
        <v>7655</v>
      </c>
      <c r="J874" s="2" t="s">
        <v>7656</v>
      </c>
      <c r="K874" s="2" t="s">
        <v>7657</v>
      </c>
    </row>
    <row r="875" spans="1:11" s="2" customFormat="1">
      <c r="A875" s="2" t="s">
        <v>234</v>
      </c>
      <c r="B875" s="2" t="s">
        <v>121</v>
      </c>
      <c r="C875" s="2">
        <v>9</v>
      </c>
      <c r="D875" s="2">
        <v>19163.37</v>
      </c>
      <c r="E875" s="14">
        <v>1.1436142405779399</v>
      </c>
      <c r="F875" s="2">
        <f t="shared" si="13"/>
        <v>0.19360049000230115</v>
      </c>
      <c r="G875" s="2">
        <v>0.20555664200642493</v>
      </c>
      <c r="H875" s="2">
        <v>0.83714</v>
      </c>
      <c r="I875" s="2" t="s">
        <v>2353</v>
      </c>
      <c r="J875" s="2" t="s">
        <v>50</v>
      </c>
      <c r="K875" s="2" t="s">
        <v>2354</v>
      </c>
    </row>
    <row r="876" spans="1:11" s="2" customFormat="1">
      <c r="A876" s="2" t="s">
        <v>22</v>
      </c>
      <c r="B876" s="2" t="s">
        <v>121</v>
      </c>
      <c r="C876" s="2">
        <v>20</v>
      </c>
      <c r="D876" s="2">
        <v>22601.64</v>
      </c>
      <c r="E876" s="14">
        <v>1.1435480559717499</v>
      </c>
      <c r="F876" s="2">
        <f t="shared" si="13"/>
        <v>0.19351699421951021</v>
      </c>
      <c r="G876" s="2">
        <v>0.20537333628596302</v>
      </c>
      <c r="H876" s="2">
        <v>0.83728000000000002</v>
      </c>
      <c r="I876" s="2" t="s">
        <v>2355</v>
      </c>
      <c r="J876" s="2" t="s">
        <v>2356</v>
      </c>
      <c r="K876" s="2" t="s">
        <v>2357</v>
      </c>
    </row>
    <row r="877" spans="1:11" s="2" customFormat="1">
      <c r="A877" s="2" t="s">
        <v>248</v>
      </c>
      <c r="B877" s="2" t="s">
        <v>65</v>
      </c>
      <c r="C877" s="2">
        <v>8</v>
      </c>
      <c r="D877" s="2">
        <v>72852.11</v>
      </c>
      <c r="E877" s="14">
        <v>1.14335852002561</v>
      </c>
      <c r="F877" s="2">
        <f t="shared" si="13"/>
        <v>0.1932778567111727</v>
      </c>
      <c r="G877" s="2">
        <v>0.20484839513785283</v>
      </c>
      <c r="H877" s="2">
        <v>0.8377</v>
      </c>
      <c r="I877" s="2" t="s">
        <v>2358</v>
      </c>
      <c r="J877" s="2" t="s">
        <v>2359</v>
      </c>
      <c r="K877" s="2" t="s">
        <v>2360</v>
      </c>
    </row>
    <row r="878" spans="1:11" s="2" customFormat="1">
      <c r="A878" s="2" t="s">
        <v>12</v>
      </c>
      <c r="B878" s="2" t="s">
        <v>23</v>
      </c>
      <c r="C878" s="2">
        <v>23</v>
      </c>
      <c r="D878" s="2">
        <v>27589.82</v>
      </c>
      <c r="E878" s="14">
        <v>1.14277101094335</v>
      </c>
      <c r="F878" s="2">
        <f t="shared" si="13"/>
        <v>0.19253634452069435</v>
      </c>
      <c r="G878" s="2">
        <v>0.20322122257007469</v>
      </c>
      <c r="H878" s="2">
        <v>0.83896000000000004</v>
      </c>
      <c r="I878" s="2" t="s">
        <v>2361</v>
      </c>
      <c r="J878" s="2" t="s">
        <v>2362</v>
      </c>
      <c r="K878" s="2" t="s">
        <v>2363</v>
      </c>
    </row>
    <row r="879" spans="1:11" s="2" customFormat="1">
      <c r="A879" s="2" t="s">
        <v>59</v>
      </c>
      <c r="B879" s="2" t="s">
        <v>27</v>
      </c>
      <c r="C879" s="2">
        <v>8</v>
      </c>
      <c r="D879" s="2">
        <v>39586.25</v>
      </c>
      <c r="E879" s="14">
        <v>1.14271782746617</v>
      </c>
      <c r="F879" s="2">
        <f t="shared" si="13"/>
        <v>0.19246920130169529</v>
      </c>
      <c r="G879" s="2">
        <v>0.20307392494057522</v>
      </c>
      <c r="H879" s="2">
        <v>0.83908000000000005</v>
      </c>
      <c r="I879" s="2" t="s">
        <v>2364</v>
      </c>
      <c r="J879" s="2" t="s">
        <v>50</v>
      </c>
      <c r="K879" s="2" t="s">
        <v>2365</v>
      </c>
    </row>
    <row r="880" spans="1:11" s="2" customFormat="1">
      <c r="A880" s="2" t="s">
        <v>35</v>
      </c>
      <c r="B880" s="2" t="s">
        <v>218</v>
      </c>
      <c r="C880" s="2">
        <v>7</v>
      </c>
      <c r="D880" s="2">
        <v>24690.26</v>
      </c>
      <c r="E880" s="14">
        <v>1.1425169628896401</v>
      </c>
      <c r="F880" s="2">
        <f t="shared" si="13"/>
        <v>0.1922155850602314</v>
      </c>
      <c r="G880" s="2">
        <v>0.20251760787478526</v>
      </c>
      <c r="H880" s="2">
        <v>0.83952000000000004</v>
      </c>
      <c r="I880" s="2" t="s">
        <v>4662</v>
      </c>
      <c r="J880" s="2" t="s">
        <v>4663</v>
      </c>
      <c r="K880" s="2" t="s">
        <v>7705</v>
      </c>
    </row>
    <row r="881" spans="1:11" s="2" customFormat="1">
      <c r="A881" s="2" t="s">
        <v>12</v>
      </c>
      <c r="B881" s="2" t="s">
        <v>8</v>
      </c>
      <c r="C881" s="2">
        <v>3</v>
      </c>
      <c r="D881" s="2">
        <v>20548.07</v>
      </c>
      <c r="E881" s="14">
        <v>1.1424362642772801</v>
      </c>
      <c r="F881" s="2">
        <f t="shared" si="13"/>
        <v>0.19211368057787909</v>
      </c>
      <c r="G881" s="2">
        <v>0.20229410397968819</v>
      </c>
      <c r="H881" s="2">
        <v>0.83967999999999998</v>
      </c>
      <c r="I881" s="2" t="s">
        <v>2368</v>
      </c>
      <c r="J881" s="2" t="s">
        <v>2369</v>
      </c>
      <c r="K881" s="2" t="s">
        <v>2370</v>
      </c>
    </row>
    <row r="882" spans="1:11" s="2" customFormat="1">
      <c r="A882" s="2" t="s">
        <v>248</v>
      </c>
      <c r="B882" s="2" t="s">
        <v>45</v>
      </c>
      <c r="C882" s="2">
        <v>9</v>
      </c>
      <c r="D882" s="2">
        <v>75609.22</v>
      </c>
      <c r="E882" s="14">
        <v>1.1419636975948599</v>
      </c>
      <c r="F882" s="2">
        <f t="shared" si="13"/>
        <v>0.19151678893865551</v>
      </c>
      <c r="G882" s="2">
        <v>0.20098527733292046</v>
      </c>
      <c r="H882" s="2">
        <v>0.84072000000000002</v>
      </c>
      <c r="I882" s="2" t="s">
        <v>2371</v>
      </c>
      <c r="J882" s="2" t="s">
        <v>2372</v>
      </c>
      <c r="K882" s="2" t="s">
        <v>2373</v>
      </c>
    </row>
    <row r="883" spans="1:11" s="2" customFormat="1">
      <c r="A883" s="2" t="s">
        <v>7</v>
      </c>
      <c r="B883" s="2" t="s">
        <v>31</v>
      </c>
      <c r="C883" s="2">
        <v>6</v>
      </c>
      <c r="D883" s="2">
        <v>14446.44</v>
      </c>
      <c r="E883" s="14">
        <v>1.14176883168455</v>
      </c>
      <c r="F883" s="2">
        <f t="shared" si="13"/>
        <v>0.19127058490248194</v>
      </c>
      <c r="G883" s="2">
        <v>0.20044557424878823</v>
      </c>
      <c r="H883" s="2">
        <v>0.84114</v>
      </c>
      <c r="I883" s="2" t="s">
        <v>2374</v>
      </c>
      <c r="J883" s="2" t="s">
        <v>2375</v>
      </c>
      <c r="K883" s="2" t="s">
        <v>2376</v>
      </c>
    </row>
    <row r="884" spans="1:11" s="2" customFormat="1">
      <c r="A884" s="2" t="s">
        <v>248</v>
      </c>
      <c r="B884" s="2" t="s">
        <v>13</v>
      </c>
      <c r="C884" s="2">
        <v>16</v>
      </c>
      <c r="D884" s="2">
        <v>47459.38</v>
      </c>
      <c r="E884" s="14">
        <v>1.1415526964596201</v>
      </c>
      <c r="F884" s="2">
        <f t="shared" si="13"/>
        <v>0.19099745891978029</v>
      </c>
      <c r="G884" s="2">
        <v>0.19984696340249519</v>
      </c>
      <c r="H884" s="2">
        <v>0.84160000000000001</v>
      </c>
      <c r="I884" s="2" t="s">
        <v>2377</v>
      </c>
      <c r="J884" s="2" t="s">
        <v>2378</v>
      </c>
      <c r="K884" s="2" t="s">
        <v>2379</v>
      </c>
    </row>
    <row r="885" spans="1:11" s="2" customFormat="1">
      <c r="A885" s="2" t="s">
        <v>69</v>
      </c>
      <c r="B885" s="2" t="s">
        <v>65</v>
      </c>
      <c r="C885" s="2">
        <v>13</v>
      </c>
      <c r="D885" s="2">
        <v>15992.69</v>
      </c>
      <c r="E885" s="14">
        <v>1.1404571240079699</v>
      </c>
      <c r="F885" s="2">
        <f t="shared" si="13"/>
        <v>0.18961220890885724</v>
      </c>
      <c r="G885" s="2">
        <v>0.19681265211579815</v>
      </c>
      <c r="H885" s="2">
        <v>0.84397999999999995</v>
      </c>
      <c r="I885" s="2" t="s">
        <v>3690</v>
      </c>
      <c r="J885" s="2" t="s">
        <v>3691</v>
      </c>
      <c r="K885" s="2" t="s">
        <v>7568</v>
      </c>
    </row>
    <row r="886" spans="1:11" s="2" customFormat="1">
      <c r="A886" s="2" t="s">
        <v>59</v>
      </c>
      <c r="B886" s="2" t="s">
        <v>8</v>
      </c>
      <c r="C886" s="2">
        <v>19</v>
      </c>
      <c r="D886" s="2">
        <v>40063.839999999997</v>
      </c>
      <c r="E886" s="14">
        <v>1.14044408710076</v>
      </c>
      <c r="F886" s="2">
        <f t="shared" si="13"/>
        <v>0.18959571693516808</v>
      </c>
      <c r="G886" s="2">
        <v>0.19677654493308164</v>
      </c>
      <c r="H886" s="2">
        <v>0.84399999999999997</v>
      </c>
      <c r="I886" s="2" t="s">
        <v>2381</v>
      </c>
      <c r="J886" s="2" t="s">
        <v>2382</v>
      </c>
      <c r="K886" s="2" t="s">
        <v>2383</v>
      </c>
    </row>
    <row r="887" spans="1:11" s="2" customFormat="1">
      <c r="A887" s="2" t="s">
        <v>22</v>
      </c>
      <c r="B887" s="2" t="s">
        <v>137</v>
      </c>
      <c r="C887" s="2">
        <v>19</v>
      </c>
      <c r="D887" s="2">
        <v>18808.310000000001</v>
      </c>
      <c r="E887" s="14">
        <v>1.1397605454556301</v>
      </c>
      <c r="F887" s="2">
        <f t="shared" si="13"/>
        <v>0.18873075757395177</v>
      </c>
      <c r="G887" s="2">
        <v>0.19488339936738128</v>
      </c>
      <c r="H887" s="2">
        <v>0.84548000000000001</v>
      </c>
      <c r="I887" s="2" t="s">
        <v>2384</v>
      </c>
      <c r="J887" s="2" t="s">
        <v>2385</v>
      </c>
      <c r="K887" s="2" t="s">
        <v>2386</v>
      </c>
    </row>
    <row r="888" spans="1:11" s="2" customFormat="1">
      <c r="A888" s="2" t="s">
        <v>17</v>
      </c>
      <c r="B888" s="2" t="s">
        <v>91</v>
      </c>
      <c r="C888" s="2">
        <v>18</v>
      </c>
      <c r="D888" s="2">
        <v>40908.47</v>
      </c>
      <c r="E888" s="14">
        <v>1.1396033883227501</v>
      </c>
      <c r="F888" s="2">
        <f t="shared" si="13"/>
        <v>0.18853181626998039</v>
      </c>
      <c r="G888" s="2">
        <v>0.19444813498905147</v>
      </c>
      <c r="H888" s="2">
        <v>0.84582000000000002</v>
      </c>
      <c r="I888" s="2" t="s">
        <v>2387</v>
      </c>
      <c r="J888" s="2" t="s">
        <v>2388</v>
      </c>
      <c r="K888" s="2" t="s">
        <v>2389</v>
      </c>
    </row>
    <row r="889" spans="1:11" s="2" customFormat="1">
      <c r="A889" s="2" t="s">
        <v>69</v>
      </c>
      <c r="B889" s="2" t="s">
        <v>65</v>
      </c>
      <c r="C889" s="2">
        <v>6</v>
      </c>
      <c r="D889" s="2">
        <v>16587.439999999999</v>
      </c>
      <c r="E889" s="14">
        <v>1.1395087762724401</v>
      </c>
      <c r="F889" s="2">
        <f t="shared" si="13"/>
        <v>0.18841203599940889</v>
      </c>
      <c r="G889" s="2">
        <v>0.19418609626063982</v>
      </c>
      <c r="H889" s="2">
        <v>0.84604000000000001</v>
      </c>
      <c r="I889" s="2" t="s">
        <v>4913</v>
      </c>
      <c r="J889" s="2" t="s">
        <v>4914</v>
      </c>
      <c r="K889" s="2" t="s">
        <v>306</v>
      </c>
    </row>
    <row r="890" spans="1:11" s="2" customFormat="1">
      <c r="A890" s="2" t="s">
        <v>22</v>
      </c>
      <c r="B890" s="2" t="s">
        <v>116</v>
      </c>
      <c r="C890" s="2">
        <v>22</v>
      </c>
      <c r="D890" s="2">
        <v>29524.97</v>
      </c>
      <c r="E890" s="14">
        <v>1.1393468458446101</v>
      </c>
      <c r="F890" s="2">
        <f t="shared" si="13"/>
        <v>0.18820700657733824</v>
      </c>
      <c r="G890" s="2">
        <v>0.19373761170438422</v>
      </c>
      <c r="H890" s="2">
        <v>0.84638000000000002</v>
      </c>
      <c r="I890" s="2" t="s">
        <v>2392</v>
      </c>
      <c r="J890" s="2" t="s">
        <v>2393</v>
      </c>
      <c r="K890" s="2" t="s">
        <v>2394</v>
      </c>
    </row>
    <row r="891" spans="1:11" s="2" customFormat="1">
      <c r="A891" s="2" t="s">
        <v>7</v>
      </c>
      <c r="B891" s="2" t="s">
        <v>116</v>
      </c>
      <c r="C891" s="2">
        <v>10</v>
      </c>
      <c r="D891" s="2">
        <v>9576.23</v>
      </c>
      <c r="E891" s="14">
        <v>1.1390263259700599</v>
      </c>
      <c r="F891" s="2">
        <f t="shared" si="13"/>
        <v>0.18780109200435188</v>
      </c>
      <c r="G891" s="2">
        <v>0.19284989581531323</v>
      </c>
      <c r="H891" s="2">
        <v>0.84708000000000006</v>
      </c>
      <c r="I891" s="2" t="s">
        <v>2395</v>
      </c>
      <c r="J891" s="2" t="s">
        <v>2396</v>
      </c>
      <c r="K891" s="2" t="s">
        <v>2397</v>
      </c>
    </row>
    <row r="892" spans="1:11" s="2" customFormat="1">
      <c r="A892" s="2" t="s">
        <v>69</v>
      </c>
      <c r="B892" s="2" t="s">
        <v>55</v>
      </c>
      <c r="C892" s="2">
        <v>6</v>
      </c>
      <c r="D892" s="2">
        <v>11967.41</v>
      </c>
      <c r="E892" s="14">
        <v>1.13884005736078</v>
      </c>
      <c r="F892" s="2">
        <f t="shared" si="13"/>
        <v>0.18756514418805592</v>
      </c>
      <c r="G892" s="2">
        <v>0.19233400392459965</v>
      </c>
      <c r="H892" s="2">
        <v>0.84748000000000001</v>
      </c>
      <c r="I892" s="2" t="s">
        <v>7616</v>
      </c>
      <c r="J892" s="2" t="s">
        <v>7617</v>
      </c>
      <c r="K892" s="2" t="s">
        <v>7618</v>
      </c>
    </row>
    <row r="893" spans="1:11" s="2" customFormat="1">
      <c r="A893" s="2" t="s">
        <v>35</v>
      </c>
      <c r="B893" s="2" t="s">
        <v>91</v>
      </c>
      <c r="C893" s="2">
        <v>4</v>
      </c>
      <c r="D893" s="2">
        <v>21859.94</v>
      </c>
      <c r="E893" s="14">
        <v>1.1382865943704199</v>
      </c>
      <c r="F893" s="2">
        <f t="shared" si="13"/>
        <v>0.18686384079184443</v>
      </c>
      <c r="G893" s="2">
        <v>0.19080112584256209</v>
      </c>
      <c r="H893" s="2">
        <v>0.84867999999999999</v>
      </c>
      <c r="I893" s="2" t="s">
        <v>6459</v>
      </c>
      <c r="J893" s="2" t="s">
        <v>6460</v>
      </c>
      <c r="K893" s="2" t="s">
        <v>6461</v>
      </c>
    </row>
    <row r="894" spans="1:11" s="2" customFormat="1">
      <c r="A894" s="2" t="s">
        <v>248</v>
      </c>
      <c r="B894" s="2" t="s">
        <v>31</v>
      </c>
      <c r="C894" s="2">
        <v>23</v>
      </c>
      <c r="D894" s="2">
        <v>116959.05</v>
      </c>
      <c r="E894" s="14">
        <v>1.13828469761593</v>
      </c>
      <c r="F894" s="2">
        <f t="shared" si="13"/>
        <v>0.18686143679219283</v>
      </c>
      <c r="G894" s="2">
        <v>0.19079587256739239</v>
      </c>
      <c r="H894" s="2">
        <v>0.84867999999999999</v>
      </c>
      <c r="I894" s="2" t="s">
        <v>2400</v>
      </c>
      <c r="J894" s="2" t="s">
        <v>50</v>
      </c>
      <c r="K894" s="2" t="s">
        <v>64</v>
      </c>
    </row>
    <row r="895" spans="1:11" s="2" customFormat="1">
      <c r="A895" s="2" t="s">
        <v>248</v>
      </c>
      <c r="B895" s="2" t="s">
        <v>65</v>
      </c>
      <c r="C895" s="2">
        <v>23</v>
      </c>
      <c r="D895" s="2">
        <v>116918.55</v>
      </c>
      <c r="E895" s="14">
        <v>1.1378905380339801</v>
      </c>
      <c r="F895" s="2">
        <f t="shared" si="13"/>
        <v>0.18636178099155354</v>
      </c>
      <c r="G895" s="2">
        <v>0.18970420321547607</v>
      </c>
      <c r="H895" s="2">
        <v>0.84953999999999996</v>
      </c>
      <c r="I895" s="2" t="s">
        <v>2401</v>
      </c>
      <c r="J895" s="2" t="s">
        <v>2402</v>
      </c>
      <c r="K895" s="2" t="s">
        <v>2403</v>
      </c>
    </row>
    <row r="896" spans="1:11" s="2" customFormat="1">
      <c r="A896" s="2" t="s">
        <v>12</v>
      </c>
      <c r="B896" s="2" t="s">
        <v>18</v>
      </c>
      <c r="C896" s="2">
        <v>22</v>
      </c>
      <c r="D896" s="2">
        <v>29615.78</v>
      </c>
      <c r="E896" s="14">
        <v>1.13770713002621</v>
      </c>
      <c r="F896" s="2">
        <f t="shared" si="13"/>
        <v>0.18612922509860633</v>
      </c>
      <c r="G896" s="2">
        <v>0.18919623408280109</v>
      </c>
      <c r="H896" s="2">
        <v>0.84994000000000003</v>
      </c>
      <c r="I896" s="2" t="s">
        <v>2404</v>
      </c>
      <c r="J896" s="2" t="s">
        <v>2405</v>
      </c>
      <c r="K896" s="2" t="s">
        <v>2406</v>
      </c>
    </row>
    <row r="897" spans="1:11" s="2" customFormat="1">
      <c r="A897" s="2" t="s">
        <v>69</v>
      </c>
      <c r="B897" s="2" t="s">
        <v>8</v>
      </c>
      <c r="C897" s="2">
        <v>23</v>
      </c>
      <c r="D897" s="2">
        <v>28108.2</v>
      </c>
      <c r="E897" s="14">
        <v>1.1372949211168799</v>
      </c>
      <c r="F897" s="2">
        <f t="shared" si="13"/>
        <v>0.18560641963079594</v>
      </c>
      <c r="G897" s="2">
        <v>0.18805457508601489</v>
      </c>
      <c r="H897" s="2">
        <v>0.85084000000000004</v>
      </c>
      <c r="I897" s="2" t="s">
        <v>2347</v>
      </c>
      <c r="J897" s="2" t="s">
        <v>2348</v>
      </c>
      <c r="K897" s="2" t="s">
        <v>2349</v>
      </c>
    </row>
    <row r="898" spans="1:11" s="2" customFormat="1">
      <c r="A898" s="2" t="s">
        <v>59</v>
      </c>
      <c r="B898" s="2" t="s">
        <v>23</v>
      </c>
      <c r="C898" s="2">
        <v>23</v>
      </c>
      <c r="D898" s="2">
        <v>40124.199999999997</v>
      </c>
      <c r="E898" s="14">
        <v>1.13727498687118</v>
      </c>
      <c r="F898" s="2">
        <f t="shared" si="13"/>
        <v>0.18558113217991137</v>
      </c>
      <c r="G898" s="2">
        <v>0.18799936494758188</v>
      </c>
      <c r="H898" s="2">
        <v>0.85087999999999997</v>
      </c>
      <c r="I898" s="2" t="s">
        <v>2409</v>
      </c>
      <c r="J898" s="2" t="s">
        <v>50</v>
      </c>
      <c r="K898" s="2" t="s">
        <v>2410</v>
      </c>
    </row>
    <row r="899" spans="1:11" s="2" customFormat="1">
      <c r="A899" s="2" t="s">
        <v>69</v>
      </c>
      <c r="B899" s="2" t="s">
        <v>65</v>
      </c>
      <c r="C899" s="2">
        <v>21</v>
      </c>
      <c r="D899" s="2">
        <v>19473.79</v>
      </c>
      <c r="E899" s="14">
        <v>1.1371830456407499</v>
      </c>
      <c r="F899" s="2">
        <f t="shared" si="13"/>
        <v>0.18546449502471138</v>
      </c>
      <c r="G899" s="2">
        <v>0.18774472335561168</v>
      </c>
      <c r="H899" s="2">
        <v>0.85107999999999995</v>
      </c>
      <c r="I899" s="2" t="s">
        <v>3057</v>
      </c>
      <c r="J899" s="2" t="s">
        <v>3058</v>
      </c>
      <c r="K899" s="2" t="s">
        <v>3059</v>
      </c>
    </row>
    <row r="900" spans="1:11" s="2" customFormat="1">
      <c r="A900" s="2" t="s">
        <v>59</v>
      </c>
      <c r="B900" s="2" t="s">
        <v>121</v>
      </c>
      <c r="C900" s="2">
        <v>20</v>
      </c>
      <c r="D900" s="2">
        <v>43389.75</v>
      </c>
      <c r="E900" s="14">
        <v>1.13707232206319</v>
      </c>
      <c r="F900" s="2">
        <f t="shared" si="13"/>
        <v>0.18532401796250472</v>
      </c>
      <c r="G900" s="2">
        <v>0.18743806193802356</v>
      </c>
      <c r="H900" s="2">
        <v>0.85131999999999997</v>
      </c>
      <c r="I900" s="2" t="s">
        <v>2414</v>
      </c>
      <c r="J900" s="2" t="s">
        <v>2415</v>
      </c>
      <c r="K900" s="2" t="s">
        <v>2416</v>
      </c>
    </row>
    <row r="901" spans="1:11" s="2" customFormat="1">
      <c r="A901" s="2" t="s">
        <v>120</v>
      </c>
      <c r="B901" s="2" t="s">
        <v>65</v>
      </c>
      <c r="C901" s="2">
        <v>23</v>
      </c>
      <c r="D901" s="2">
        <v>61282.91</v>
      </c>
      <c r="E901" s="14">
        <v>1.1365512035921099</v>
      </c>
      <c r="F901" s="2">
        <f t="shared" si="13"/>
        <v>0.18466268151992787</v>
      </c>
      <c r="G901" s="2">
        <v>0.18599476564472697</v>
      </c>
      <c r="H901" s="2">
        <v>0.85243999999999998</v>
      </c>
      <c r="I901" s="2" t="s">
        <v>2417</v>
      </c>
      <c r="J901" s="2" t="s">
        <v>2418</v>
      </c>
      <c r="K901" s="2" t="s">
        <v>2419</v>
      </c>
    </row>
    <row r="902" spans="1:11" s="2" customFormat="1">
      <c r="A902" s="2" t="s">
        <v>69</v>
      </c>
      <c r="B902" s="2" t="s">
        <v>91</v>
      </c>
      <c r="C902" s="2">
        <v>9</v>
      </c>
      <c r="D902" s="2">
        <v>10104.73</v>
      </c>
      <c r="E902" s="14">
        <v>1.13577539924106</v>
      </c>
      <c r="F902" s="2">
        <f t="shared" si="13"/>
        <v>0.1836775686122567</v>
      </c>
      <c r="G902" s="2">
        <v>0.18384608812448272</v>
      </c>
      <c r="H902" s="2">
        <v>0.85414000000000001</v>
      </c>
      <c r="I902" s="2" t="s">
        <v>5014</v>
      </c>
      <c r="J902" s="2" t="s">
        <v>5015</v>
      </c>
      <c r="K902" s="2" t="s">
        <v>5016</v>
      </c>
    </row>
    <row r="903" spans="1:11" s="2" customFormat="1">
      <c r="A903" s="2" t="s">
        <v>7</v>
      </c>
      <c r="B903" s="2" t="s">
        <v>55</v>
      </c>
      <c r="C903" s="2">
        <v>10</v>
      </c>
      <c r="D903" s="2">
        <v>12287.9</v>
      </c>
      <c r="E903" s="14">
        <v>1.1353399422827199</v>
      </c>
      <c r="F903" s="2">
        <f t="shared" si="13"/>
        <v>0.18312433241986251</v>
      </c>
      <c r="G903" s="2">
        <v>0.1826400410378006</v>
      </c>
      <c r="H903" s="2">
        <v>0.85507999999999995</v>
      </c>
      <c r="I903" s="2" t="s">
        <v>2423</v>
      </c>
      <c r="J903" s="2" t="s">
        <v>2424</v>
      </c>
      <c r="K903" s="2" t="s">
        <v>2425</v>
      </c>
    </row>
    <row r="904" spans="1:11" s="2" customFormat="1">
      <c r="A904" s="2" t="s">
        <v>22</v>
      </c>
      <c r="B904" s="2" t="s">
        <v>8</v>
      </c>
      <c r="C904" s="2">
        <v>4</v>
      </c>
      <c r="D904" s="2">
        <v>15053.9</v>
      </c>
      <c r="E904" s="14">
        <v>1.1352659915441601</v>
      </c>
      <c r="F904" s="2">
        <f t="shared" si="13"/>
        <v>0.18303035894587596</v>
      </c>
      <c r="G904" s="2">
        <v>0.1824352261391293</v>
      </c>
      <c r="H904" s="2">
        <v>0.85524</v>
      </c>
      <c r="I904" s="2" t="s">
        <v>2426</v>
      </c>
      <c r="J904" s="2" t="s">
        <v>2427</v>
      </c>
      <c r="K904" s="2" t="s">
        <v>2428</v>
      </c>
    </row>
    <row r="905" spans="1:11" s="2" customFormat="1">
      <c r="A905" s="2" t="s">
        <v>234</v>
      </c>
      <c r="B905" s="2" t="s">
        <v>31</v>
      </c>
      <c r="C905" s="2">
        <v>21</v>
      </c>
      <c r="D905" s="2">
        <v>22810.33</v>
      </c>
      <c r="E905" s="14">
        <v>1.1352561843710101</v>
      </c>
      <c r="F905" s="2">
        <f t="shared" si="13"/>
        <v>0.18301789594488097</v>
      </c>
      <c r="G905" s="2">
        <v>0.18240806406862003</v>
      </c>
      <c r="H905" s="2">
        <v>0.85526000000000002</v>
      </c>
      <c r="I905" s="2" t="s">
        <v>2429</v>
      </c>
      <c r="J905" s="2" t="s">
        <v>2430</v>
      </c>
      <c r="K905" s="2" t="s">
        <v>2431</v>
      </c>
    </row>
    <row r="906" spans="1:11" s="2" customFormat="1">
      <c r="A906" s="2" t="s">
        <v>17</v>
      </c>
      <c r="B906" s="2" t="s">
        <v>45</v>
      </c>
      <c r="C906" s="2">
        <v>11</v>
      </c>
      <c r="D906" s="2">
        <v>23061.71</v>
      </c>
      <c r="E906" s="14">
        <v>1.13513231540745</v>
      </c>
      <c r="F906" s="2">
        <f t="shared" si="13"/>
        <v>0.18286047342477665</v>
      </c>
      <c r="G906" s="2">
        <v>0.18206499502408927</v>
      </c>
      <c r="H906" s="2">
        <v>0.85553999999999997</v>
      </c>
      <c r="I906" s="2" t="s">
        <v>2432</v>
      </c>
      <c r="J906" s="2" t="s">
        <v>2433</v>
      </c>
      <c r="K906" s="2" t="s">
        <v>2434</v>
      </c>
    </row>
    <row r="907" spans="1:11" s="2" customFormat="1">
      <c r="A907" s="2" t="s">
        <v>248</v>
      </c>
      <c r="B907" s="2" t="s">
        <v>18</v>
      </c>
      <c r="C907" s="2">
        <v>10</v>
      </c>
      <c r="D907" s="2">
        <v>58036.86</v>
      </c>
      <c r="E907" s="14">
        <v>1.1346551561342699</v>
      </c>
      <c r="F907" s="2">
        <f t="shared" si="13"/>
        <v>0.18225390092765709</v>
      </c>
      <c r="G907" s="2">
        <v>0.18074344868000075</v>
      </c>
      <c r="H907" s="2">
        <v>0.85655999999999999</v>
      </c>
      <c r="I907" s="2" t="s">
        <v>2435</v>
      </c>
      <c r="J907" s="2" t="s">
        <v>2436</v>
      </c>
      <c r="K907" s="2" t="s">
        <v>2437</v>
      </c>
    </row>
    <row r="908" spans="1:11" s="2" customFormat="1">
      <c r="A908" s="2" t="s">
        <v>59</v>
      </c>
      <c r="B908" s="2" t="s">
        <v>13</v>
      </c>
      <c r="C908" s="2">
        <v>9</v>
      </c>
      <c r="D908" s="2">
        <v>46869.51</v>
      </c>
      <c r="E908" s="14">
        <v>1.1343624488164601</v>
      </c>
      <c r="F908" s="2">
        <f t="shared" si="13"/>
        <v>0.18188168045897737</v>
      </c>
      <c r="G908" s="2">
        <v>0.17993276279903372</v>
      </c>
      <c r="H908" s="2">
        <v>0.85719999999999996</v>
      </c>
      <c r="I908" s="2" t="s">
        <v>2438</v>
      </c>
      <c r="J908" s="2" t="s">
        <v>2439</v>
      </c>
      <c r="K908" s="2" t="s">
        <v>2440</v>
      </c>
    </row>
    <row r="909" spans="1:11" s="2" customFormat="1">
      <c r="A909" s="2" t="s">
        <v>234</v>
      </c>
      <c r="B909" s="2" t="s">
        <v>91</v>
      </c>
      <c r="C909" s="2">
        <v>19</v>
      </c>
      <c r="D909" s="2">
        <v>18148.43</v>
      </c>
      <c r="E909" s="14">
        <v>1.13428763853593</v>
      </c>
      <c r="F909" s="2">
        <f t="shared" ref="F909:F972" si="14">LOG(E909,2)</f>
        <v>0.18178653275738235</v>
      </c>
      <c r="G909" s="2">
        <v>0.17972556730207537</v>
      </c>
      <c r="H909" s="2">
        <v>0.85736000000000001</v>
      </c>
      <c r="I909" s="2" t="s">
        <v>2441</v>
      </c>
      <c r="J909" s="2" t="s">
        <v>50</v>
      </c>
      <c r="K909" s="2" t="s">
        <v>2442</v>
      </c>
    </row>
    <row r="910" spans="1:11" s="2" customFormat="1">
      <c r="A910" s="2" t="s">
        <v>7</v>
      </c>
      <c r="B910" s="2" t="s">
        <v>31</v>
      </c>
      <c r="C910" s="2">
        <v>19</v>
      </c>
      <c r="D910" s="2">
        <v>16553.849999999999</v>
      </c>
      <c r="E910" s="14">
        <v>1.13391585804047</v>
      </c>
      <c r="F910" s="2">
        <f t="shared" si="14"/>
        <v>0.18131358940577191</v>
      </c>
      <c r="G910" s="2">
        <v>0.17869587935049464</v>
      </c>
      <c r="H910" s="2">
        <v>0.85818000000000005</v>
      </c>
      <c r="I910" s="2" t="s">
        <v>2443</v>
      </c>
      <c r="J910" s="2" t="s">
        <v>2444</v>
      </c>
      <c r="K910" s="2" t="s">
        <v>2445</v>
      </c>
    </row>
    <row r="911" spans="1:11" s="2" customFormat="1">
      <c r="A911" s="2" t="s">
        <v>59</v>
      </c>
      <c r="B911" s="2" t="s">
        <v>31</v>
      </c>
      <c r="C911" s="2">
        <v>21</v>
      </c>
      <c r="D911" s="2">
        <v>48111.7</v>
      </c>
      <c r="E911" s="14">
        <v>1.13390328382251</v>
      </c>
      <c r="F911" s="2">
        <f t="shared" si="14"/>
        <v>0.18129759098547529</v>
      </c>
      <c r="G911" s="2">
        <v>0.1786610536377635</v>
      </c>
      <c r="H911" s="2">
        <v>0.85819999999999996</v>
      </c>
      <c r="I911" s="2" t="s">
        <v>2446</v>
      </c>
      <c r="J911" s="2" t="s">
        <v>2447</v>
      </c>
      <c r="K911" s="2" t="s">
        <v>2448</v>
      </c>
    </row>
    <row r="912" spans="1:11" s="2" customFormat="1">
      <c r="A912" s="2" t="s">
        <v>69</v>
      </c>
      <c r="B912" s="2" t="s">
        <v>13</v>
      </c>
      <c r="C912" s="2">
        <v>6</v>
      </c>
      <c r="D912" s="2">
        <v>9894.61</v>
      </c>
      <c r="E912" s="14">
        <v>1.13299992069345</v>
      </c>
      <c r="F912" s="2">
        <f t="shared" si="14"/>
        <v>0.18014776017416523</v>
      </c>
      <c r="G912" s="2">
        <v>0.17615908771632746</v>
      </c>
      <c r="H912" s="2">
        <v>0.86016000000000004</v>
      </c>
      <c r="I912" s="2" t="s">
        <v>36</v>
      </c>
      <c r="J912" s="2" t="s">
        <v>37</v>
      </c>
      <c r="K912" s="2" t="s">
        <v>38</v>
      </c>
    </row>
    <row r="913" spans="1:11" s="2" customFormat="1">
      <c r="A913" s="2" t="s">
        <v>234</v>
      </c>
      <c r="B913" s="2" t="s">
        <v>218</v>
      </c>
      <c r="C913" s="2">
        <v>11</v>
      </c>
      <c r="D913" s="2">
        <v>21831.37</v>
      </c>
      <c r="E913" s="14">
        <v>1.13286035360045</v>
      </c>
      <c r="F913" s="2">
        <f t="shared" si="14"/>
        <v>0.17997003275162171</v>
      </c>
      <c r="G913" s="2">
        <v>0.17577254093441125</v>
      </c>
      <c r="H913" s="2">
        <v>0.86048000000000002</v>
      </c>
      <c r="I913" s="2" t="s">
        <v>1593</v>
      </c>
      <c r="J913" s="2" t="s">
        <v>50</v>
      </c>
      <c r="K913" s="2" t="s">
        <v>1594</v>
      </c>
    </row>
    <row r="914" spans="1:11" s="2" customFormat="1">
      <c r="A914" s="2" t="s">
        <v>120</v>
      </c>
      <c r="B914" s="2" t="s">
        <v>218</v>
      </c>
      <c r="C914" s="2">
        <v>3</v>
      </c>
      <c r="D914" s="2">
        <v>50632.6</v>
      </c>
      <c r="E914" s="14">
        <v>1.13259853392056</v>
      </c>
      <c r="F914" s="2">
        <f t="shared" si="14"/>
        <v>0.17963656745896348</v>
      </c>
      <c r="G914" s="2">
        <v>0.17504740184518613</v>
      </c>
      <c r="H914" s="2">
        <v>0.86104000000000003</v>
      </c>
      <c r="I914" s="2" t="s">
        <v>2452</v>
      </c>
      <c r="J914" s="2" t="s">
        <v>2453</v>
      </c>
      <c r="K914" s="2" t="s">
        <v>2454</v>
      </c>
    </row>
    <row r="915" spans="1:11" s="2" customFormat="1">
      <c r="A915" s="2" t="s">
        <v>12</v>
      </c>
      <c r="B915" s="2" t="s">
        <v>27</v>
      </c>
      <c r="C915" s="2">
        <v>15</v>
      </c>
      <c r="D915" s="2">
        <v>34538.99</v>
      </c>
      <c r="E915" s="14">
        <v>1.1324120770106501</v>
      </c>
      <c r="F915" s="2">
        <f t="shared" si="14"/>
        <v>0.17939904057182576</v>
      </c>
      <c r="G915" s="2">
        <v>0.17453098843467169</v>
      </c>
      <c r="H915" s="2">
        <v>0.86143999999999998</v>
      </c>
      <c r="I915" s="2" t="s">
        <v>2455</v>
      </c>
      <c r="J915" s="2" t="s">
        <v>2456</v>
      </c>
      <c r="K915" s="2" t="s">
        <v>2457</v>
      </c>
    </row>
    <row r="916" spans="1:11" s="2" customFormat="1">
      <c r="A916" s="2" t="s">
        <v>234</v>
      </c>
      <c r="B916" s="2" t="s">
        <v>65</v>
      </c>
      <c r="C916" s="2">
        <v>9</v>
      </c>
      <c r="D916" s="2">
        <v>18968.349999999999</v>
      </c>
      <c r="E916" s="14">
        <v>1.13197601362738</v>
      </c>
      <c r="F916" s="2">
        <f t="shared" si="14"/>
        <v>0.17884338803952818</v>
      </c>
      <c r="G916" s="2">
        <v>0.17332326178585103</v>
      </c>
      <c r="H916" s="2">
        <v>0.86240000000000006</v>
      </c>
      <c r="I916" s="2" t="s">
        <v>2458</v>
      </c>
      <c r="J916" s="2" t="s">
        <v>2459</v>
      </c>
      <c r="K916" s="2" t="s">
        <v>2460</v>
      </c>
    </row>
    <row r="917" spans="1:11" s="2" customFormat="1">
      <c r="A917" s="2" t="s">
        <v>248</v>
      </c>
      <c r="B917" s="2" t="s">
        <v>137</v>
      </c>
      <c r="C917" s="2">
        <v>21</v>
      </c>
      <c r="D917" s="2">
        <v>57185.06</v>
      </c>
      <c r="E917" s="14">
        <v>1.1318596093100901</v>
      </c>
      <c r="F917" s="2">
        <f t="shared" si="14"/>
        <v>0.17869502397127282</v>
      </c>
      <c r="G917" s="2">
        <v>0.17300086691982375</v>
      </c>
      <c r="H917" s="2">
        <v>0.86265999999999998</v>
      </c>
      <c r="I917" s="2" t="s">
        <v>2461</v>
      </c>
      <c r="J917" s="2" t="s">
        <v>50</v>
      </c>
      <c r="K917" s="2" t="s">
        <v>64</v>
      </c>
    </row>
    <row r="918" spans="1:11" s="2" customFormat="1">
      <c r="A918" s="2" t="s">
        <v>22</v>
      </c>
      <c r="B918" s="2" t="s">
        <v>121</v>
      </c>
      <c r="C918" s="2">
        <v>19</v>
      </c>
      <c r="D918" s="2">
        <v>22308.95</v>
      </c>
      <c r="E918" s="14">
        <v>1.1318237560623301</v>
      </c>
      <c r="F918" s="2">
        <f t="shared" si="14"/>
        <v>0.17864932384948135</v>
      </c>
      <c r="G918" s="2">
        <v>0.1729015673124093</v>
      </c>
      <c r="H918" s="2">
        <v>0.86272000000000004</v>
      </c>
      <c r="I918" s="2" t="s">
        <v>2462</v>
      </c>
      <c r="J918" s="2" t="s">
        <v>2463</v>
      </c>
      <c r="K918" s="2" t="s">
        <v>2464</v>
      </c>
    </row>
    <row r="919" spans="1:11" s="2" customFormat="1">
      <c r="A919" s="2" t="s">
        <v>234</v>
      </c>
      <c r="B919" s="2" t="s">
        <v>218</v>
      </c>
      <c r="C919" s="2">
        <v>7</v>
      </c>
      <c r="D919" s="2">
        <v>19157.53</v>
      </c>
      <c r="E919" s="14">
        <v>1.1314413090572299</v>
      </c>
      <c r="F919" s="2">
        <f t="shared" si="14"/>
        <v>0.17816175002402371</v>
      </c>
      <c r="G919" s="2">
        <v>0.17184233726113249</v>
      </c>
      <c r="H919" s="2">
        <v>0.86355999999999999</v>
      </c>
      <c r="I919" s="2" t="s">
        <v>2465</v>
      </c>
      <c r="J919" s="2" t="s">
        <v>2466</v>
      </c>
      <c r="K919" s="2" t="s">
        <v>2467</v>
      </c>
    </row>
    <row r="920" spans="1:11" s="2" customFormat="1">
      <c r="A920" s="2" t="s">
        <v>7</v>
      </c>
      <c r="B920" s="2" t="s">
        <v>137</v>
      </c>
      <c r="C920" s="2">
        <v>7</v>
      </c>
      <c r="D920" s="2">
        <v>8171.5</v>
      </c>
      <c r="E920" s="14">
        <v>1.13126434054422</v>
      </c>
      <c r="F920" s="2">
        <f t="shared" si="14"/>
        <v>0.17793608072702211</v>
      </c>
      <c r="G920" s="2">
        <v>0.17135220303440257</v>
      </c>
      <c r="H920" s="2">
        <v>0.86394000000000004</v>
      </c>
      <c r="I920" s="2" t="s">
        <v>2468</v>
      </c>
      <c r="J920" s="2" t="s">
        <v>50</v>
      </c>
      <c r="K920" s="2" t="s">
        <v>64</v>
      </c>
    </row>
    <row r="921" spans="1:11" s="2" customFormat="1">
      <c r="A921" s="2" t="s">
        <v>248</v>
      </c>
      <c r="B921" s="2" t="s">
        <v>8</v>
      </c>
      <c r="C921" s="2">
        <v>16</v>
      </c>
      <c r="D921" s="2">
        <v>76582.720000000001</v>
      </c>
      <c r="E921" s="14">
        <v>1.1309671048044501</v>
      </c>
      <c r="F921" s="2">
        <f t="shared" si="14"/>
        <v>0.17755696785500333</v>
      </c>
      <c r="G921" s="2">
        <v>0.17052897517883248</v>
      </c>
      <c r="H921" s="2">
        <v>0.86460000000000004</v>
      </c>
      <c r="I921" s="2" t="s">
        <v>2469</v>
      </c>
      <c r="J921" s="2" t="s">
        <v>2470</v>
      </c>
      <c r="K921" s="2" t="s">
        <v>2471</v>
      </c>
    </row>
    <row r="922" spans="1:11" s="2" customFormat="1">
      <c r="A922" s="2" t="s">
        <v>69</v>
      </c>
      <c r="B922" s="2" t="s">
        <v>116</v>
      </c>
      <c r="C922" s="2">
        <v>9</v>
      </c>
      <c r="D922" s="2">
        <v>12142.12</v>
      </c>
      <c r="E922" s="14">
        <v>1.13010400912116</v>
      </c>
      <c r="F922" s="2">
        <f t="shared" si="14"/>
        <v>0.17645555718737341</v>
      </c>
      <c r="G922" s="2">
        <v>0.16813853448332047</v>
      </c>
      <c r="H922" s="2">
        <v>0.86648000000000003</v>
      </c>
      <c r="I922" s="2" t="s">
        <v>3677</v>
      </c>
      <c r="J922" s="2" t="s">
        <v>3678</v>
      </c>
      <c r="K922" s="2" t="s">
        <v>3679</v>
      </c>
    </row>
    <row r="923" spans="1:11" s="2" customFormat="1">
      <c r="A923" s="2" t="s">
        <v>120</v>
      </c>
      <c r="B923" s="2" t="s">
        <v>13</v>
      </c>
      <c r="C923" s="2">
        <v>7</v>
      </c>
      <c r="D923" s="2">
        <v>44553.87</v>
      </c>
      <c r="E923" s="14">
        <v>1.1300138582702699</v>
      </c>
      <c r="F923" s="2">
        <f t="shared" si="14"/>
        <v>0.17634046568045988</v>
      </c>
      <c r="G923" s="2">
        <v>0.16788885154911626</v>
      </c>
      <c r="H923" s="2">
        <v>0.86668000000000001</v>
      </c>
      <c r="I923" s="2" t="s">
        <v>2475</v>
      </c>
      <c r="J923" s="2" t="s">
        <v>2476</v>
      </c>
      <c r="K923" s="2" t="s">
        <v>2477</v>
      </c>
    </row>
    <row r="924" spans="1:11" s="2" customFormat="1">
      <c r="A924" s="2" t="s">
        <v>69</v>
      </c>
      <c r="B924" s="2" t="s">
        <v>23</v>
      </c>
      <c r="C924" s="2">
        <v>13</v>
      </c>
      <c r="D924" s="2">
        <v>10218.34</v>
      </c>
      <c r="E924" s="14">
        <v>1.13000649317416</v>
      </c>
      <c r="F924" s="2">
        <f t="shared" si="14"/>
        <v>0.17633106259023848</v>
      </c>
      <c r="G924" s="2">
        <v>0.16786845308599302</v>
      </c>
      <c r="H924" s="2">
        <v>0.86668000000000001</v>
      </c>
      <c r="I924" s="2" t="s">
        <v>6422</v>
      </c>
      <c r="J924" s="2" t="s">
        <v>6423</v>
      </c>
      <c r="K924" s="2" t="s">
        <v>6424</v>
      </c>
    </row>
    <row r="925" spans="1:11" s="2" customFormat="1">
      <c r="A925" s="2" t="s">
        <v>248</v>
      </c>
      <c r="B925" s="2" t="s">
        <v>65</v>
      </c>
      <c r="C925" s="2">
        <v>13</v>
      </c>
      <c r="D925" s="2">
        <v>94463.8</v>
      </c>
      <c r="E925" s="14">
        <v>1.13000518508685</v>
      </c>
      <c r="F925" s="2">
        <f t="shared" si="14"/>
        <v>0.17632939253596985</v>
      </c>
      <c r="G925" s="2">
        <v>0.16786483019087292</v>
      </c>
      <c r="H925" s="2">
        <v>0.86668000000000001</v>
      </c>
      <c r="I925" s="2" t="s">
        <v>2481</v>
      </c>
      <c r="J925" s="2" t="s">
        <v>2482</v>
      </c>
      <c r="K925" s="2" t="s">
        <v>2483</v>
      </c>
    </row>
    <row r="926" spans="1:11" s="2" customFormat="1">
      <c r="A926" s="2" t="s">
        <v>59</v>
      </c>
      <c r="B926" s="2" t="s">
        <v>45</v>
      </c>
      <c r="C926" s="2">
        <v>17</v>
      </c>
      <c r="D926" s="2">
        <v>45867.39</v>
      </c>
      <c r="E926" s="14">
        <v>1.1299019440706699</v>
      </c>
      <c r="F926" s="2">
        <f t="shared" si="14"/>
        <v>0.17619757711732609</v>
      </c>
      <c r="G926" s="2">
        <v>0.16757889256970193</v>
      </c>
      <c r="H926" s="2">
        <v>0.86692000000000002</v>
      </c>
      <c r="I926" s="2" t="s">
        <v>2484</v>
      </c>
      <c r="J926" s="2" t="s">
        <v>2485</v>
      </c>
      <c r="K926" s="2" t="s">
        <v>2486</v>
      </c>
    </row>
    <row r="927" spans="1:11" s="2" customFormat="1">
      <c r="A927" s="2" t="s">
        <v>35</v>
      </c>
      <c r="B927" s="2" t="s">
        <v>27</v>
      </c>
      <c r="C927" s="2">
        <v>21</v>
      </c>
      <c r="D927" s="2">
        <v>32884.9</v>
      </c>
      <c r="E927" s="14">
        <v>1.12860245940601</v>
      </c>
      <c r="F927" s="2">
        <f t="shared" si="14"/>
        <v>0.17453739856251502</v>
      </c>
      <c r="G927" s="2">
        <v>0.16397982344476345</v>
      </c>
      <c r="H927" s="2">
        <v>0.86973999999999996</v>
      </c>
      <c r="I927" s="2" t="s">
        <v>526</v>
      </c>
      <c r="J927" s="2" t="s">
        <v>527</v>
      </c>
      <c r="K927" s="2" t="s">
        <v>528</v>
      </c>
    </row>
    <row r="928" spans="1:11" s="2" customFormat="1">
      <c r="A928" s="2" t="s">
        <v>22</v>
      </c>
      <c r="B928" s="2" t="s">
        <v>116</v>
      </c>
      <c r="C928" s="2">
        <v>18</v>
      </c>
      <c r="D928" s="2">
        <v>28467.07</v>
      </c>
      <c r="E928" s="14">
        <v>1.1285998885952899</v>
      </c>
      <c r="F928" s="2">
        <f t="shared" si="14"/>
        <v>0.17453411228569521</v>
      </c>
      <c r="G928" s="2">
        <v>0.16397270329495303</v>
      </c>
      <c r="H928" s="2">
        <v>0.86975999999999998</v>
      </c>
      <c r="I928" s="2" t="s">
        <v>2490</v>
      </c>
      <c r="J928" s="2" t="s">
        <v>2491</v>
      </c>
      <c r="K928" s="2" t="s">
        <v>2492</v>
      </c>
    </row>
    <row r="929" spans="1:11" s="2" customFormat="1">
      <c r="A929" s="2" t="s">
        <v>248</v>
      </c>
      <c r="B929" s="2" t="s">
        <v>65</v>
      </c>
      <c r="C929" s="2">
        <v>5</v>
      </c>
      <c r="D929" s="2">
        <v>53775.24</v>
      </c>
      <c r="E929" s="14">
        <v>1.1285083310194901</v>
      </c>
      <c r="F929" s="2">
        <f t="shared" si="14"/>
        <v>0.1744170690181312</v>
      </c>
      <c r="G929" s="2">
        <v>0.16371912427768806</v>
      </c>
      <c r="H929" s="2">
        <v>0.86995999999999996</v>
      </c>
      <c r="I929" s="2" t="s">
        <v>2493</v>
      </c>
      <c r="J929" s="2" t="s">
        <v>2494</v>
      </c>
      <c r="K929" s="2" t="s">
        <v>2495</v>
      </c>
    </row>
    <row r="930" spans="1:11" s="2" customFormat="1">
      <c r="A930" s="2" t="s">
        <v>69</v>
      </c>
      <c r="B930" s="2" t="s">
        <v>116</v>
      </c>
      <c r="C930" s="2">
        <v>22</v>
      </c>
      <c r="D930" s="2">
        <v>27798.959999999999</v>
      </c>
      <c r="E930" s="14">
        <v>1.12839422925721</v>
      </c>
      <c r="F930" s="2">
        <f t="shared" si="14"/>
        <v>0.17427119294032811</v>
      </c>
      <c r="G930" s="2">
        <v>0.16340310659707091</v>
      </c>
      <c r="H930" s="2">
        <v>0.87019999999999997</v>
      </c>
      <c r="I930" s="2" t="s">
        <v>3094</v>
      </c>
      <c r="J930" s="2" t="s">
        <v>3095</v>
      </c>
      <c r="K930" s="2" t="s">
        <v>3096</v>
      </c>
    </row>
    <row r="931" spans="1:11" s="2" customFormat="1">
      <c r="A931" s="2" t="s">
        <v>7</v>
      </c>
      <c r="B931" s="2" t="s">
        <v>65</v>
      </c>
      <c r="C931" s="2">
        <v>6</v>
      </c>
      <c r="D931" s="2">
        <v>14271.74</v>
      </c>
      <c r="E931" s="14">
        <v>1.1279614843453201</v>
      </c>
      <c r="F931" s="2">
        <f t="shared" si="14"/>
        <v>0.17371780595241249</v>
      </c>
      <c r="G931" s="2">
        <v>0.16220457082845918</v>
      </c>
      <c r="H931" s="2">
        <v>0.87114000000000003</v>
      </c>
      <c r="I931" s="2" t="s">
        <v>2498</v>
      </c>
      <c r="J931" s="2" t="s">
        <v>2499</v>
      </c>
      <c r="K931" s="2" t="s">
        <v>2500</v>
      </c>
    </row>
    <row r="932" spans="1:11" s="2" customFormat="1">
      <c r="A932" s="2" t="s">
        <v>234</v>
      </c>
      <c r="B932" s="2" t="s">
        <v>8</v>
      </c>
      <c r="C932" s="2">
        <v>6</v>
      </c>
      <c r="D932" s="2">
        <v>14758.32</v>
      </c>
      <c r="E932" s="14">
        <v>1.12790907421885</v>
      </c>
      <c r="F932" s="2">
        <f t="shared" si="14"/>
        <v>0.17365077034234411</v>
      </c>
      <c r="G932" s="2">
        <v>0.16205941508084448</v>
      </c>
      <c r="H932" s="2">
        <v>0.87126000000000003</v>
      </c>
      <c r="I932" s="2" t="s">
        <v>2501</v>
      </c>
      <c r="J932" s="2" t="s">
        <v>50</v>
      </c>
      <c r="K932" s="2" t="s">
        <v>2502</v>
      </c>
    </row>
    <row r="933" spans="1:11" s="2" customFormat="1">
      <c r="A933" s="2" t="s">
        <v>22</v>
      </c>
      <c r="B933" s="2" t="s">
        <v>8</v>
      </c>
      <c r="C933" s="2">
        <v>18</v>
      </c>
      <c r="D933" s="2">
        <v>17419.27</v>
      </c>
      <c r="E933" s="14">
        <v>1.1277435680746699</v>
      </c>
      <c r="F933" s="2">
        <f t="shared" si="14"/>
        <v>0.17343905787438982</v>
      </c>
      <c r="G933" s="2">
        <v>0.16160102717546501</v>
      </c>
      <c r="H933" s="2">
        <v>0.87161999999999995</v>
      </c>
      <c r="I933" s="2" t="s">
        <v>2503</v>
      </c>
      <c r="J933" s="2" t="s">
        <v>2504</v>
      </c>
      <c r="K933" s="2" t="s">
        <v>2505</v>
      </c>
    </row>
    <row r="934" spans="1:11" s="2" customFormat="1">
      <c r="A934" s="2" t="s">
        <v>7</v>
      </c>
      <c r="B934" s="2" t="s">
        <v>27</v>
      </c>
      <c r="C934" s="2">
        <v>15</v>
      </c>
      <c r="D934" s="2">
        <v>13700.76</v>
      </c>
      <c r="E934" s="14">
        <v>1.1276463379471899</v>
      </c>
      <c r="F934" s="2">
        <f t="shared" si="14"/>
        <v>0.17331466836421888</v>
      </c>
      <c r="G934" s="2">
        <v>0.16133173738748696</v>
      </c>
      <c r="H934" s="2">
        <v>0.87183999999999995</v>
      </c>
      <c r="I934" s="2" t="s">
        <v>2506</v>
      </c>
      <c r="J934" s="2" t="s">
        <v>2507</v>
      </c>
      <c r="K934" s="2" t="s">
        <v>2508</v>
      </c>
    </row>
    <row r="935" spans="1:11" s="2" customFormat="1">
      <c r="A935" s="2" t="s">
        <v>248</v>
      </c>
      <c r="B935" s="2" t="s">
        <v>23</v>
      </c>
      <c r="C935" s="2">
        <v>9</v>
      </c>
      <c r="D935" s="2">
        <v>48542.91</v>
      </c>
      <c r="E935" s="14">
        <v>1.1273967105590099</v>
      </c>
      <c r="F935" s="2">
        <f t="shared" si="14"/>
        <v>0.17299526320101638</v>
      </c>
      <c r="G935" s="2">
        <v>0.16064036622323172</v>
      </c>
      <c r="H935" s="2">
        <v>0.87238000000000004</v>
      </c>
      <c r="I935" s="2" t="s">
        <v>2509</v>
      </c>
      <c r="J935" s="2" t="s">
        <v>2510</v>
      </c>
      <c r="K935" s="2" t="s">
        <v>2511</v>
      </c>
    </row>
    <row r="936" spans="1:11" s="2" customFormat="1">
      <c r="A936" s="2" t="s">
        <v>248</v>
      </c>
      <c r="B936" s="2" t="s">
        <v>23</v>
      </c>
      <c r="C936" s="2">
        <v>18</v>
      </c>
      <c r="D936" s="2">
        <v>55546.65</v>
      </c>
      <c r="E936" s="14">
        <v>1.12734911470204</v>
      </c>
      <c r="F936" s="2">
        <f t="shared" si="14"/>
        <v>0.17293435495489995</v>
      </c>
      <c r="G936" s="2">
        <v>0.16050854413717411</v>
      </c>
      <c r="H936" s="2">
        <v>0.87248000000000003</v>
      </c>
      <c r="I936" s="2" t="s">
        <v>2512</v>
      </c>
      <c r="J936" s="2" t="s">
        <v>50</v>
      </c>
      <c r="K936" s="2" t="s">
        <v>2513</v>
      </c>
    </row>
    <row r="937" spans="1:11" s="2" customFormat="1">
      <c r="A937" s="2" t="s">
        <v>17</v>
      </c>
      <c r="B937" s="2" t="s">
        <v>116</v>
      </c>
      <c r="C937" s="2">
        <v>7</v>
      </c>
      <c r="D937" s="2">
        <v>11943.94</v>
      </c>
      <c r="E937" s="14">
        <v>1.1271021211280201</v>
      </c>
      <c r="F937" s="2">
        <f t="shared" si="14"/>
        <v>0.17261823686803923</v>
      </c>
      <c r="G937" s="2">
        <v>0.15982446761785177</v>
      </c>
      <c r="H937" s="2">
        <v>0.87302000000000002</v>
      </c>
      <c r="I937" s="2" t="s">
        <v>2514</v>
      </c>
      <c r="J937" s="2" t="s">
        <v>2515</v>
      </c>
      <c r="K937" s="2" t="s">
        <v>2516</v>
      </c>
    </row>
    <row r="938" spans="1:11" s="2" customFormat="1">
      <c r="A938" s="2" t="s">
        <v>7</v>
      </c>
      <c r="B938" s="2" t="s">
        <v>8</v>
      </c>
      <c r="C938" s="2">
        <v>8</v>
      </c>
      <c r="D938" s="2">
        <v>12900.58</v>
      </c>
      <c r="E938" s="14">
        <v>1.1269404703383701</v>
      </c>
      <c r="F938" s="2">
        <f t="shared" si="14"/>
        <v>0.17241130839750665</v>
      </c>
      <c r="G938" s="2">
        <v>0.15937675755102801</v>
      </c>
      <c r="H938" s="2">
        <v>0.87338000000000005</v>
      </c>
      <c r="I938" s="2" t="s">
        <v>2517</v>
      </c>
      <c r="J938" s="2" t="s">
        <v>2518</v>
      </c>
      <c r="K938" s="2" t="s">
        <v>2519</v>
      </c>
    </row>
    <row r="939" spans="1:11" s="2" customFormat="1">
      <c r="A939" s="2" t="s">
        <v>234</v>
      </c>
      <c r="B939" s="2" t="s">
        <v>121</v>
      </c>
      <c r="C939" s="2">
        <v>22</v>
      </c>
      <c r="D939" s="2">
        <v>20123.990000000002</v>
      </c>
      <c r="E939" s="14">
        <v>1.1269280721685699</v>
      </c>
      <c r="F939" s="2">
        <f t="shared" si="14"/>
        <v>0.17239543632888366</v>
      </c>
      <c r="G939" s="2">
        <v>0.1593424194235018</v>
      </c>
      <c r="H939" s="2">
        <v>0.87339999999999995</v>
      </c>
      <c r="I939" s="2" t="s">
        <v>2520</v>
      </c>
      <c r="J939" s="2" t="s">
        <v>50</v>
      </c>
      <c r="K939" s="2" t="s">
        <v>2521</v>
      </c>
    </row>
    <row r="940" spans="1:11" s="2" customFormat="1">
      <c r="A940" s="2" t="s">
        <v>17</v>
      </c>
      <c r="B940" s="2" t="s">
        <v>65</v>
      </c>
      <c r="C940" s="2">
        <v>8</v>
      </c>
      <c r="D940" s="2">
        <v>19096.63</v>
      </c>
      <c r="E940" s="14">
        <v>1.12687880306099</v>
      </c>
      <c r="F940" s="2">
        <f t="shared" si="14"/>
        <v>0.17233236056319393</v>
      </c>
      <c r="G940" s="2">
        <v>0.15920596308144044</v>
      </c>
      <c r="H940" s="2">
        <v>0.87350000000000005</v>
      </c>
      <c r="I940" s="2" t="s">
        <v>2522</v>
      </c>
      <c r="J940" s="2" t="s">
        <v>2523</v>
      </c>
      <c r="K940" s="2" t="s">
        <v>2524</v>
      </c>
    </row>
    <row r="941" spans="1:11" s="2" customFormat="1">
      <c r="A941" s="2" t="s">
        <v>248</v>
      </c>
      <c r="B941" s="2" t="s">
        <v>55</v>
      </c>
      <c r="C941" s="2">
        <v>18</v>
      </c>
      <c r="D941" s="2">
        <v>79401.36</v>
      </c>
      <c r="E941" s="14">
        <v>1.12682747250251</v>
      </c>
      <c r="F941" s="2">
        <f t="shared" si="14"/>
        <v>0.17226664273387354</v>
      </c>
      <c r="G941" s="2">
        <v>0.15906379731895384</v>
      </c>
      <c r="H941" s="2">
        <v>0.87361999999999995</v>
      </c>
      <c r="I941" s="2" t="s">
        <v>2525</v>
      </c>
      <c r="J941" s="2" t="s">
        <v>50</v>
      </c>
      <c r="K941" s="2" t="s">
        <v>2526</v>
      </c>
    </row>
    <row r="942" spans="1:11" s="2" customFormat="1">
      <c r="A942" s="2" t="s">
        <v>35</v>
      </c>
      <c r="B942" s="2" t="s">
        <v>31</v>
      </c>
      <c r="C942" s="2">
        <v>10</v>
      </c>
      <c r="D942" s="2">
        <v>29165.14</v>
      </c>
      <c r="E942" s="14">
        <v>1.12593487296922</v>
      </c>
      <c r="F942" s="2">
        <f t="shared" si="14"/>
        <v>0.17112338056051968</v>
      </c>
      <c r="G942" s="2">
        <v>0.15659164238818413</v>
      </c>
      <c r="H942" s="2">
        <v>0.87556</v>
      </c>
      <c r="I942" s="2" t="s">
        <v>2837</v>
      </c>
      <c r="J942" s="2" t="s">
        <v>2838</v>
      </c>
      <c r="K942" s="2" t="s">
        <v>2839</v>
      </c>
    </row>
    <row r="943" spans="1:11" s="2" customFormat="1">
      <c r="A943" s="2" t="s">
        <v>234</v>
      </c>
      <c r="B943" s="2" t="s">
        <v>27</v>
      </c>
      <c r="C943" s="2">
        <v>12</v>
      </c>
      <c r="D943" s="2">
        <v>18713.8</v>
      </c>
      <c r="E943" s="14">
        <v>1.1256312885006901</v>
      </c>
      <c r="F943" s="2">
        <f t="shared" si="14"/>
        <v>0.17073433597689769</v>
      </c>
      <c r="G943" s="2">
        <v>0.15575083101332807</v>
      </c>
      <c r="H943" s="2">
        <v>0.87622</v>
      </c>
      <c r="I943" s="2" t="s">
        <v>2529</v>
      </c>
      <c r="J943" s="2" t="s">
        <v>2530</v>
      </c>
      <c r="K943" s="2" t="s">
        <v>2531</v>
      </c>
    </row>
    <row r="944" spans="1:11" s="2" customFormat="1">
      <c r="A944" s="2" t="s">
        <v>35</v>
      </c>
      <c r="B944" s="2" t="s">
        <v>116</v>
      </c>
      <c r="C944" s="2">
        <v>10</v>
      </c>
      <c r="D944" s="2">
        <v>27913.759999999998</v>
      </c>
      <c r="E944" s="14">
        <v>1.1253434964784299</v>
      </c>
      <c r="F944" s="2">
        <f t="shared" si="14"/>
        <v>0.17036543257704173</v>
      </c>
      <c r="G944" s="2">
        <v>0.15495375859693969</v>
      </c>
      <c r="H944" s="2">
        <v>0.87685999999999997</v>
      </c>
      <c r="I944" s="2" t="s">
        <v>1969</v>
      </c>
      <c r="J944" s="2" t="s">
        <v>1970</v>
      </c>
      <c r="K944" s="2" t="s">
        <v>1971</v>
      </c>
    </row>
    <row r="945" spans="1:11" s="2" customFormat="1">
      <c r="A945" s="2" t="s">
        <v>7</v>
      </c>
      <c r="B945" s="2" t="s">
        <v>218</v>
      </c>
      <c r="C945" s="2">
        <v>3</v>
      </c>
      <c r="D945" s="2">
        <v>16240.09</v>
      </c>
      <c r="E945" s="14">
        <v>1.12526604406382</v>
      </c>
      <c r="F945" s="2">
        <f t="shared" si="14"/>
        <v>0.17026613484236694</v>
      </c>
      <c r="G945" s="2">
        <v>0.15473924541209397</v>
      </c>
      <c r="H945" s="2">
        <v>0.87702000000000002</v>
      </c>
      <c r="I945" s="2" t="s">
        <v>2535</v>
      </c>
      <c r="J945" s="2" t="s">
        <v>2536</v>
      </c>
      <c r="K945" s="2" t="s">
        <v>2537</v>
      </c>
    </row>
    <row r="946" spans="1:11" s="2" customFormat="1">
      <c r="A946" s="2" t="s">
        <v>248</v>
      </c>
      <c r="B946" s="2" t="s">
        <v>218</v>
      </c>
      <c r="C946" s="2">
        <v>21</v>
      </c>
      <c r="D946" s="2">
        <v>111728.46</v>
      </c>
      <c r="E946" s="14">
        <v>1.12487387538086</v>
      </c>
      <c r="F946" s="2">
        <f t="shared" si="14"/>
        <v>0.16976325071952839</v>
      </c>
      <c r="G946" s="2">
        <v>0.15365309007914243</v>
      </c>
      <c r="H946" s="2">
        <v>0.87787999999999999</v>
      </c>
      <c r="I946" s="2" t="s">
        <v>2538</v>
      </c>
      <c r="J946" s="2" t="s">
        <v>2539</v>
      </c>
      <c r="K946" s="2" t="s">
        <v>2540</v>
      </c>
    </row>
    <row r="947" spans="1:11" s="2" customFormat="1">
      <c r="A947" s="2" t="s">
        <v>248</v>
      </c>
      <c r="B947" s="2" t="s">
        <v>31</v>
      </c>
      <c r="C947" s="2">
        <v>11</v>
      </c>
      <c r="D947" s="2">
        <v>87405.04</v>
      </c>
      <c r="E947" s="14">
        <v>1.1248575187562999</v>
      </c>
      <c r="F947" s="2">
        <f t="shared" si="14"/>
        <v>0.16974227255191202</v>
      </c>
      <c r="G947" s="2">
        <v>0.15360778856536278</v>
      </c>
      <c r="H947" s="2">
        <v>0.87792000000000003</v>
      </c>
      <c r="I947" s="2" t="s">
        <v>2541</v>
      </c>
      <c r="J947" s="2" t="s">
        <v>2542</v>
      </c>
      <c r="K947" s="2" t="s">
        <v>2543</v>
      </c>
    </row>
    <row r="948" spans="1:11" s="2" customFormat="1">
      <c r="A948" s="2" t="s">
        <v>69</v>
      </c>
      <c r="B948" s="2" t="s">
        <v>55</v>
      </c>
      <c r="C948" s="2">
        <v>15</v>
      </c>
      <c r="D948" s="2">
        <v>16946.82</v>
      </c>
      <c r="E948" s="14">
        <v>1.1248126910113601</v>
      </c>
      <c r="F948" s="2">
        <f t="shared" si="14"/>
        <v>0.16968477722211059</v>
      </c>
      <c r="G948" s="2">
        <v>0.1534836330773133</v>
      </c>
      <c r="H948" s="2">
        <v>0.87802000000000002</v>
      </c>
      <c r="I948" s="2" t="s">
        <v>4323</v>
      </c>
      <c r="J948" s="2" t="s">
        <v>50</v>
      </c>
      <c r="K948" s="2" t="s">
        <v>4324</v>
      </c>
    </row>
    <row r="949" spans="1:11" s="2" customFormat="1">
      <c r="A949" s="2" t="s">
        <v>69</v>
      </c>
      <c r="B949" s="2" t="s">
        <v>31</v>
      </c>
      <c r="C949" s="2">
        <v>7</v>
      </c>
      <c r="D949" s="2">
        <v>13635.45</v>
      </c>
      <c r="E949" s="14">
        <v>1.1247051291215899</v>
      </c>
      <c r="F949" s="2">
        <f t="shared" si="14"/>
        <v>0.16954681076219688</v>
      </c>
      <c r="G949" s="2">
        <v>0.15318572831012389</v>
      </c>
      <c r="H949" s="2">
        <v>0.87826000000000004</v>
      </c>
      <c r="I949" s="2" t="s">
        <v>2314</v>
      </c>
      <c r="J949" s="2" t="s">
        <v>50</v>
      </c>
      <c r="K949" s="2" t="s">
        <v>2315</v>
      </c>
    </row>
    <row r="950" spans="1:11" s="2" customFormat="1">
      <c r="A950" s="2" t="s">
        <v>69</v>
      </c>
      <c r="B950" s="2" t="s">
        <v>116</v>
      </c>
      <c r="C950" s="2">
        <v>14</v>
      </c>
      <c r="D950" s="2">
        <v>24283.23</v>
      </c>
      <c r="E950" s="14">
        <v>1.1246663339307501</v>
      </c>
      <c r="F950" s="2">
        <f t="shared" si="14"/>
        <v>0.16949704607871988</v>
      </c>
      <c r="G950" s="2">
        <v>0.15307828066003235</v>
      </c>
      <c r="H950" s="2">
        <v>0.87834000000000001</v>
      </c>
      <c r="I950" s="2" t="s">
        <v>5957</v>
      </c>
      <c r="J950" s="2" t="s">
        <v>50</v>
      </c>
      <c r="K950" s="2" t="s">
        <v>64</v>
      </c>
    </row>
    <row r="951" spans="1:11" s="2" customFormat="1">
      <c r="A951" s="2" t="s">
        <v>69</v>
      </c>
      <c r="B951" s="2" t="s">
        <v>27</v>
      </c>
      <c r="C951" s="2">
        <v>19</v>
      </c>
      <c r="D951" s="2">
        <v>19960.349999999999</v>
      </c>
      <c r="E951" s="14">
        <v>1.12464891961223</v>
      </c>
      <c r="F951" s="2">
        <f t="shared" si="14"/>
        <v>0.16947470723499369</v>
      </c>
      <c r="G951" s="2">
        <v>0.15303004974371454</v>
      </c>
      <c r="H951" s="2">
        <v>0.87838000000000005</v>
      </c>
      <c r="I951" s="2" t="s">
        <v>4015</v>
      </c>
      <c r="J951" s="2" t="s">
        <v>4016</v>
      </c>
      <c r="K951" s="2" t="s">
        <v>4017</v>
      </c>
    </row>
    <row r="952" spans="1:11" s="2" customFormat="1">
      <c r="A952" s="2" t="s">
        <v>12</v>
      </c>
      <c r="B952" s="2" t="s">
        <v>31</v>
      </c>
      <c r="C952" s="2">
        <v>12</v>
      </c>
      <c r="D952" s="2">
        <v>31961.43</v>
      </c>
      <c r="E952" s="14">
        <v>1.12456961341673</v>
      </c>
      <c r="F952" s="2">
        <f t="shared" si="14"/>
        <v>0.16937296998418691</v>
      </c>
      <c r="G952" s="2">
        <v>0.15281040230392337</v>
      </c>
      <c r="H952" s="2">
        <v>0.87853999999999999</v>
      </c>
      <c r="I952" s="2" t="s">
        <v>2552</v>
      </c>
      <c r="J952" s="2" t="s">
        <v>2553</v>
      </c>
      <c r="K952" s="2" t="s">
        <v>2554</v>
      </c>
    </row>
    <row r="953" spans="1:11" s="2" customFormat="1">
      <c r="A953" s="2" t="s">
        <v>59</v>
      </c>
      <c r="B953" s="2" t="s">
        <v>91</v>
      </c>
      <c r="C953" s="2">
        <v>16</v>
      </c>
      <c r="D953" s="2">
        <v>25173.71</v>
      </c>
      <c r="E953" s="14">
        <v>1.1245226955025101</v>
      </c>
      <c r="F953" s="2">
        <f t="shared" si="14"/>
        <v>0.16931277837540731</v>
      </c>
      <c r="G953" s="2">
        <v>0.15268045785666068</v>
      </c>
      <c r="H953" s="2">
        <v>0.87866</v>
      </c>
      <c r="I953" s="2" t="s">
        <v>2555</v>
      </c>
      <c r="J953" s="2" t="s">
        <v>2556</v>
      </c>
      <c r="K953" s="2" t="s">
        <v>2557</v>
      </c>
    </row>
    <row r="954" spans="1:11" s="2" customFormat="1">
      <c r="A954" s="2" t="s">
        <v>22</v>
      </c>
      <c r="B954" s="2" t="s">
        <v>121</v>
      </c>
      <c r="C954" s="2">
        <v>6</v>
      </c>
      <c r="D954" s="2">
        <v>16500.650000000001</v>
      </c>
      <c r="E954" s="14">
        <v>1.1243915066947701</v>
      </c>
      <c r="F954" s="2">
        <f t="shared" si="14"/>
        <v>0.16914446120050008</v>
      </c>
      <c r="G954" s="2">
        <v>0.15231711567932299</v>
      </c>
      <c r="H954" s="2">
        <v>0.87894000000000005</v>
      </c>
      <c r="I954" s="2" t="s">
        <v>2558</v>
      </c>
      <c r="J954" s="2" t="s">
        <v>50</v>
      </c>
      <c r="K954" s="2" t="s">
        <v>2559</v>
      </c>
    </row>
    <row r="955" spans="1:11" s="2" customFormat="1">
      <c r="A955" s="2" t="s">
        <v>69</v>
      </c>
      <c r="B955" s="2" t="s">
        <v>55</v>
      </c>
      <c r="C955" s="2">
        <v>22</v>
      </c>
      <c r="D955" s="2">
        <v>25450.07</v>
      </c>
      <c r="E955" s="14">
        <v>1.12432702684681</v>
      </c>
      <c r="F955" s="2">
        <f t="shared" si="14"/>
        <v>0.16906172540628908</v>
      </c>
      <c r="G955" s="2">
        <v>0.15213853147876633</v>
      </c>
      <c r="H955" s="2">
        <v>0.87907999999999997</v>
      </c>
      <c r="I955" s="2" t="s">
        <v>7349</v>
      </c>
      <c r="J955" s="2" t="s">
        <v>7350</v>
      </c>
      <c r="K955" s="2" t="s">
        <v>7351</v>
      </c>
    </row>
    <row r="956" spans="1:11" s="2" customFormat="1">
      <c r="A956" s="2" t="s">
        <v>7</v>
      </c>
      <c r="B956" s="2" t="s">
        <v>65</v>
      </c>
      <c r="C956" s="2">
        <v>18</v>
      </c>
      <c r="D956" s="2">
        <v>16087.91</v>
      </c>
      <c r="E956" s="14">
        <v>1.12425898633034</v>
      </c>
      <c r="F956" s="2">
        <f t="shared" si="14"/>
        <v>0.16897441567906904</v>
      </c>
      <c r="G956" s="2">
        <v>0.15195008560577419</v>
      </c>
      <c r="H956" s="2">
        <v>0.87922</v>
      </c>
      <c r="I956" s="2" t="s">
        <v>2563</v>
      </c>
      <c r="J956" s="2" t="s">
        <v>50</v>
      </c>
      <c r="K956" s="2" t="s">
        <v>2564</v>
      </c>
    </row>
    <row r="957" spans="1:11" s="2" customFormat="1">
      <c r="A957" s="2" t="s">
        <v>234</v>
      </c>
      <c r="B957" s="2" t="s">
        <v>18</v>
      </c>
      <c r="C957" s="2">
        <v>11</v>
      </c>
      <c r="D957" s="2">
        <v>13928.78</v>
      </c>
      <c r="E957" s="14">
        <v>1.1241070769719199</v>
      </c>
      <c r="F957" s="2">
        <f t="shared" si="14"/>
        <v>0.16877946621601858</v>
      </c>
      <c r="G957" s="2">
        <v>0.15152935552980812</v>
      </c>
      <c r="H957" s="2">
        <v>0.87956000000000001</v>
      </c>
      <c r="I957" s="2" t="s">
        <v>2565</v>
      </c>
      <c r="J957" s="2" t="s">
        <v>2566</v>
      </c>
      <c r="K957" s="2" t="s">
        <v>2567</v>
      </c>
    </row>
    <row r="958" spans="1:11" s="2" customFormat="1">
      <c r="A958" s="2" t="s">
        <v>248</v>
      </c>
      <c r="B958" s="2" t="s">
        <v>65</v>
      </c>
      <c r="C958" s="2">
        <v>12</v>
      </c>
      <c r="D958" s="2">
        <v>91554.02</v>
      </c>
      <c r="E958" s="14">
        <v>1.12395682312103</v>
      </c>
      <c r="F958" s="2">
        <f t="shared" si="14"/>
        <v>0.16858661539370234</v>
      </c>
      <c r="G958" s="2">
        <v>0.15111321056838781</v>
      </c>
      <c r="H958" s="2">
        <v>0.87988</v>
      </c>
      <c r="I958" s="2" t="s">
        <v>2568</v>
      </c>
      <c r="J958" s="2" t="s">
        <v>2569</v>
      </c>
      <c r="K958" s="2" t="s">
        <v>2570</v>
      </c>
    </row>
    <row r="959" spans="1:11" s="2" customFormat="1">
      <c r="A959" s="2" t="s">
        <v>59</v>
      </c>
      <c r="B959" s="2" t="s">
        <v>55</v>
      </c>
      <c r="C959" s="2">
        <v>18</v>
      </c>
      <c r="D959" s="2">
        <v>37744.99</v>
      </c>
      <c r="E959" s="14">
        <v>1.1238343473332699</v>
      </c>
      <c r="F959" s="2">
        <f t="shared" si="14"/>
        <v>0.16842939864320719</v>
      </c>
      <c r="G959" s="2">
        <v>0.15077400008113281</v>
      </c>
      <c r="H959" s="2">
        <v>0.88016000000000005</v>
      </c>
      <c r="I959" s="2" t="s">
        <v>2571</v>
      </c>
      <c r="J959" s="2" t="s">
        <v>2572</v>
      </c>
      <c r="K959" s="2" t="s">
        <v>2573</v>
      </c>
    </row>
    <row r="960" spans="1:11" s="2" customFormat="1">
      <c r="A960" s="2" t="s">
        <v>12</v>
      </c>
      <c r="B960" s="2" t="s">
        <v>65</v>
      </c>
      <c r="C960" s="2">
        <v>21</v>
      </c>
      <c r="D960" s="2">
        <v>33503.919999999998</v>
      </c>
      <c r="E960" s="14">
        <v>1.12360725671248</v>
      </c>
      <c r="F960" s="2">
        <f t="shared" si="14"/>
        <v>0.16813784711815641</v>
      </c>
      <c r="G960" s="2">
        <v>0.15014504703222387</v>
      </c>
      <c r="H960" s="2">
        <v>0.88066</v>
      </c>
      <c r="I960" s="2" t="s">
        <v>2574</v>
      </c>
      <c r="J960" s="2" t="s">
        <v>2575</v>
      </c>
      <c r="K960" s="2" t="s">
        <v>2576</v>
      </c>
    </row>
    <row r="961" spans="1:11" s="2" customFormat="1">
      <c r="A961" s="2" t="s">
        <v>22</v>
      </c>
      <c r="B961" s="2" t="s">
        <v>31</v>
      </c>
      <c r="C961" s="2">
        <v>20</v>
      </c>
      <c r="D961" s="2">
        <v>20853.96</v>
      </c>
      <c r="E961" s="14">
        <v>1.1233775125613901</v>
      </c>
      <c r="F961" s="2">
        <f t="shared" si="14"/>
        <v>0.16784282887580956</v>
      </c>
      <c r="G961" s="2">
        <v>0.14950874473231235</v>
      </c>
      <c r="H961" s="2">
        <v>0.88116000000000005</v>
      </c>
      <c r="I961" s="2" t="s">
        <v>2577</v>
      </c>
      <c r="J961" s="2" t="s">
        <v>2578</v>
      </c>
      <c r="K961" s="2" t="s">
        <v>2579</v>
      </c>
    </row>
    <row r="962" spans="1:11" s="2" customFormat="1">
      <c r="A962" s="2" t="s">
        <v>248</v>
      </c>
      <c r="B962" s="2" t="s">
        <v>55</v>
      </c>
      <c r="C962" s="2">
        <v>3</v>
      </c>
      <c r="D962" s="2">
        <v>52023.22</v>
      </c>
      <c r="E962" s="14">
        <v>1.12299270732401</v>
      </c>
      <c r="F962" s="2">
        <f t="shared" si="14"/>
        <v>0.1673485589569938</v>
      </c>
      <c r="G962" s="2">
        <v>0.14844298329115549</v>
      </c>
      <c r="H962" s="2">
        <v>0.88200000000000001</v>
      </c>
      <c r="I962" s="2" t="s">
        <v>2580</v>
      </c>
      <c r="J962" s="2" t="s">
        <v>2581</v>
      </c>
      <c r="K962" s="2" t="s">
        <v>2582</v>
      </c>
    </row>
    <row r="963" spans="1:11" s="2" customFormat="1">
      <c r="A963" s="2" t="s">
        <v>59</v>
      </c>
      <c r="B963" s="2" t="s">
        <v>218</v>
      </c>
      <c r="C963" s="2">
        <v>9</v>
      </c>
      <c r="D963" s="2">
        <v>58580.22</v>
      </c>
      <c r="E963" s="14">
        <v>1.12240446475108</v>
      </c>
      <c r="F963" s="2">
        <f t="shared" si="14"/>
        <v>0.16659265289923694</v>
      </c>
      <c r="G963" s="2">
        <v>0.14681377923836214</v>
      </c>
      <c r="H963" s="2">
        <v>0.88327999999999995</v>
      </c>
      <c r="I963" s="2" t="s">
        <v>2583</v>
      </c>
      <c r="J963" s="2" t="s">
        <v>2584</v>
      </c>
      <c r="K963" s="2" t="s">
        <v>2585</v>
      </c>
    </row>
    <row r="964" spans="1:11" s="2" customFormat="1">
      <c r="A964" s="2" t="s">
        <v>69</v>
      </c>
      <c r="B964" s="2" t="s">
        <v>27</v>
      </c>
      <c r="C964" s="2">
        <v>11</v>
      </c>
      <c r="D964" s="2">
        <v>11228.42</v>
      </c>
      <c r="E964" s="14">
        <v>1.1223647704995801</v>
      </c>
      <c r="F964" s="2">
        <f t="shared" si="14"/>
        <v>0.16654163055012641</v>
      </c>
      <c r="G964" s="2">
        <v>0.14670384153852134</v>
      </c>
      <c r="H964" s="2">
        <v>0.88336000000000003</v>
      </c>
      <c r="I964" s="2" t="s">
        <v>2006</v>
      </c>
      <c r="J964" s="2" t="s">
        <v>2007</v>
      </c>
      <c r="K964" s="2" t="s">
        <v>2008</v>
      </c>
    </row>
    <row r="965" spans="1:11" s="2" customFormat="1">
      <c r="A965" s="2" t="s">
        <v>22</v>
      </c>
      <c r="B965" s="2" t="s">
        <v>218</v>
      </c>
      <c r="C965" s="2">
        <v>23</v>
      </c>
      <c r="D965" s="2">
        <v>23644.78</v>
      </c>
      <c r="E965" s="14">
        <v>1.1216357989390899</v>
      </c>
      <c r="F965" s="2">
        <f t="shared" si="14"/>
        <v>0.16560430129398818</v>
      </c>
      <c r="G965" s="2">
        <v>0.14468487270597657</v>
      </c>
      <c r="H965" s="2">
        <v>0.88495999999999997</v>
      </c>
      <c r="I965" s="2" t="s">
        <v>2588</v>
      </c>
      <c r="J965" s="2" t="s">
        <v>2589</v>
      </c>
      <c r="K965" s="2" t="s">
        <v>2590</v>
      </c>
    </row>
    <row r="966" spans="1:11" s="2" customFormat="1">
      <c r="A966" s="2" t="s">
        <v>35</v>
      </c>
      <c r="B966" s="2" t="s">
        <v>137</v>
      </c>
      <c r="C966" s="2">
        <v>23</v>
      </c>
      <c r="D966" s="2">
        <v>32915.96</v>
      </c>
      <c r="E966" s="14">
        <v>1.1213480175731201</v>
      </c>
      <c r="F966" s="2">
        <f t="shared" si="14"/>
        <v>0.16523409732838959</v>
      </c>
      <c r="G966" s="2">
        <v>0.14388782980338427</v>
      </c>
      <c r="H966" s="2">
        <v>0.88558000000000003</v>
      </c>
      <c r="I966" s="2" t="s">
        <v>3659</v>
      </c>
      <c r="J966" s="2" t="s">
        <v>3660</v>
      </c>
      <c r="K966" s="2" t="s">
        <v>3661</v>
      </c>
    </row>
    <row r="967" spans="1:11" s="2" customFormat="1">
      <c r="A967" s="2" t="s">
        <v>17</v>
      </c>
      <c r="B967" s="2" t="s">
        <v>65</v>
      </c>
      <c r="C967" s="2">
        <v>14</v>
      </c>
      <c r="D967" s="2">
        <v>35283.870000000003</v>
      </c>
      <c r="E967" s="14">
        <v>1.121057071369</v>
      </c>
      <c r="F967" s="2">
        <f t="shared" si="14"/>
        <v>0.16485972549854069</v>
      </c>
      <c r="G967" s="2">
        <v>0.14308202152511523</v>
      </c>
      <c r="H967" s="2">
        <v>0.88622000000000001</v>
      </c>
      <c r="I967" s="2" t="s">
        <v>2594</v>
      </c>
      <c r="J967" s="2" t="s">
        <v>2595</v>
      </c>
      <c r="K967" s="2" t="s">
        <v>2596</v>
      </c>
    </row>
    <row r="968" spans="1:11" s="2" customFormat="1">
      <c r="A968" s="2" t="s">
        <v>120</v>
      </c>
      <c r="B968" s="2" t="s">
        <v>13</v>
      </c>
      <c r="C968" s="2">
        <v>10</v>
      </c>
      <c r="D968" s="2">
        <v>51654.81</v>
      </c>
      <c r="E968" s="14">
        <v>1.1210184644593699</v>
      </c>
      <c r="F968" s="2">
        <f t="shared" si="14"/>
        <v>0.16481004118043199</v>
      </c>
      <c r="G968" s="2">
        <v>0.14297509534103803</v>
      </c>
      <c r="H968" s="2">
        <v>0.88632</v>
      </c>
      <c r="I968" s="2" t="s">
        <v>2597</v>
      </c>
      <c r="J968" s="2" t="s">
        <v>2598</v>
      </c>
      <c r="K968" s="2" t="s">
        <v>2599</v>
      </c>
    </row>
    <row r="969" spans="1:11" s="2" customFormat="1">
      <c r="A969" s="2" t="s">
        <v>59</v>
      </c>
      <c r="B969" s="2" t="s">
        <v>18</v>
      </c>
      <c r="C969" s="2">
        <v>9</v>
      </c>
      <c r="D969" s="2">
        <v>40004.699999999997</v>
      </c>
      <c r="E969" s="14">
        <v>1.12093311949065</v>
      </c>
      <c r="F969" s="2">
        <f t="shared" si="14"/>
        <v>0.1647002022668016</v>
      </c>
      <c r="G969" s="2">
        <v>0.14273872283873601</v>
      </c>
      <c r="H969" s="2">
        <v>0.88649999999999995</v>
      </c>
      <c r="I969" s="2" t="s">
        <v>2600</v>
      </c>
      <c r="J969" s="2" t="s">
        <v>50</v>
      </c>
      <c r="K969" s="2" t="s">
        <v>2601</v>
      </c>
    </row>
    <row r="970" spans="1:11" s="2" customFormat="1">
      <c r="A970" s="2" t="s">
        <v>22</v>
      </c>
      <c r="B970" s="2" t="s">
        <v>23</v>
      </c>
      <c r="C970" s="2">
        <v>23</v>
      </c>
      <c r="D970" s="2">
        <v>25881.57</v>
      </c>
      <c r="E970" s="14">
        <v>1.1208977630478301</v>
      </c>
      <c r="F970" s="2">
        <f t="shared" si="14"/>
        <v>0.16465469610028269</v>
      </c>
      <c r="G970" s="2">
        <v>0.1426407991885526</v>
      </c>
      <c r="H970" s="2">
        <v>0.88658000000000003</v>
      </c>
      <c r="I970" s="2" t="s">
        <v>2602</v>
      </c>
      <c r="J970" s="2" t="s">
        <v>2603</v>
      </c>
      <c r="K970" s="2" t="s">
        <v>2604</v>
      </c>
    </row>
    <row r="971" spans="1:11" s="2" customFormat="1">
      <c r="A971" s="2" t="s">
        <v>59</v>
      </c>
      <c r="B971" s="2" t="s">
        <v>45</v>
      </c>
      <c r="C971" s="2">
        <v>11</v>
      </c>
      <c r="D971" s="2">
        <v>53362.74</v>
      </c>
      <c r="E971" s="14">
        <v>1.1207596617114699</v>
      </c>
      <c r="F971" s="2">
        <f t="shared" si="14"/>
        <v>0.164476936455871</v>
      </c>
      <c r="G971" s="2">
        <v>0.14225831198472191</v>
      </c>
      <c r="H971" s="2">
        <v>0.88688</v>
      </c>
      <c r="I971" s="2" t="s">
        <v>2605</v>
      </c>
      <c r="J971" s="2" t="s">
        <v>50</v>
      </c>
      <c r="K971" s="2" t="s">
        <v>2606</v>
      </c>
    </row>
    <row r="972" spans="1:11" s="2" customFormat="1">
      <c r="A972" s="2" t="s">
        <v>248</v>
      </c>
      <c r="B972" s="2" t="s">
        <v>218</v>
      </c>
      <c r="C972" s="2">
        <v>5</v>
      </c>
      <c r="D972" s="2">
        <v>53399.81</v>
      </c>
      <c r="E972" s="14">
        <v>1.1206296886793601</v>
      </c>
      <c r="F972" s="2">
        <f t="shared" si="14"/>
        <v>0.16430961929693863</v>
      </c>
      <c r="G972" s="2">
        <v>0.14189833703491092</v>
      </c>
      <c r="H972" s="2">
        <v>0.88715999999999995</v>
      </c>
      <c r="I972" s="2" t="s">
        <v>2607</v>
      </c>
      <c r="J972" s="2" t="s">
        <v>2608</v>
      </c>
      <c r="K972" s="2" t="s">
        <v>2609</v>
      </c>
    </row>
    <row r="973" spans="1:11" s="2" customFormat="1">
      <c r="A973" s="2" t="s">
        <v>69</v>
      </c>
      <c r="B973" s="2" t="s">
        <v>8</v>
      </c>
      <c r="C973" s="2">
        <v>9</v>
      </c>
      <c r="D973" s="2">
        <v>9968.7099999999991</v>
      </c>
      <c r="E973" s="14">
        <v>1.12048670079936</v>
      </c>
      <c r="F973" s="2">
        <f t="shared" ref="F973:F1036" si="15">LOG(E973,2)</f>
        <v>0.16412552541709222</v>
      </c>
      <c r="G973" s="2">
        <v>0.14150231599815363</v>
      </c>
      <c r="H973" s="2">
        <v>0.88748000000000005</v>
      </c>
      <c r="I973" s="2" t="s">
        <v>831</v>
      </c>
      <c r="J973" s="2" t="s">
        <v>832</v>
      </c>
      <c r="K973" s="2" t="s">
        <v>833</v>
      </c>
    </row>
    <row r="974" spans="1:11" s="2" customFormat="1">
      <c r="A974" s="2" t="s">
        <v>59</v>
      </c>
      <c r="B974" s="2" t="s">
        <v>121</v>
      </c>
      <c r="C974" s="2">
        <v>10</v>
      </c>
      <c r="D974" s="2">
        <v>35385.83</v>
      </c>
      <c r="E974" s="14">
        <v>1.1201006426571101</v>
      </c>
      <c r="F974" s="2">
        <f t="shared" si="15"/>
        <v>0.16362836633560665</v>
      </c>
      <c r="G974" s="2">
        <v>0.14043308449585931</v>
      </c>
      <c r="H974" s="2">
        <v>0.88832</v>
      </c>
      <c r="I974" s="2" t="s">
        <v>2613</v>
      </c>
      <c r="J974" s="2" t="s">
        <v>2614</v>
      </c>
      <c r="K974" s="2" t="s">
        <v>2615</v>
      </c>
    </row>
    <row r="975" spans="1:11" s="2" customFormat="1">
      <c r="A975" s="2" t="s">
        <v>22</v>
      </c>
      <c r="B975" s="2" t="s">
        <v>27</v>
      </c>
      <c r="C975" s="2">
        <v>12</v>
      </c>
      <c r="D975" s="2">
        <v>18321.88</v>
      </c>
      <c r="E975" s="14">
        <v>1.11980556000869</v>
      </c>
      <c r="F975" s="2">
        <f t="shared" si="15"/>
        <v>0.1632482483864853</v>
      </c>
      <c r="G975" s="2">
        <v>0.13961581986926089</v>
      </c>
      <c r="H975" s="2">
        <v>0.88895999999999997</v>
      </c>
      <c r="I975" s="2" t="s">
        <v>2616</v>
      </c>
      <c r="J975" s="2" t="s">
        <v>50</v>
      </c>
      <c r="K975" s="2" t="s">
        <v>64</v>
      </c>
    </row>
    <row r="976" spans="1:11" s="2" customFormat="1">
      <c r="A976" s="2" t="s">
        <v>234</v>
      </c>
      <c r="B976" s="2" t="s">
        <v>91</v>
      </c>
      <c r="C976" s="2">
        <v>23</v>
      </c>
      <c r="D976" s="2">
        <v>18732.43</v>
      </c>
      <c r="E976" s="14">
        <v>1.11938065500365</v>
      </c>
      <c r="F976" s="2">
        <f t="shared" si="15"/>
        <v>0.16270072058654794</v>
      </c>
      <c r="G976" s="2">
        <v>0.1384389976055895</v>
      </c>
      <c r="H976" s="2">
        <v>0.88990000000000002</v>
      </c>
      <c r="I976" s="2" t="s">
        <v>2617</v>
      </c>
      <c r="J976" s="2" t="s">
        <v>2618</v>
      </c>
      <c r="K976" s="2" t="s">
        <v>2619</v>
      </c>
    </row>
    <row r="977" spans="1:11" s="2" customFormat="1">
      <c r="A977" s="2" t="s">
        <v>69</v>
      </c>
      <c r="B977" s="2" t="s">
        <v>91</v>
      </c>
      <c r="C977" s="2">
        <v>10</v>
      </c>
      <c r="D977" s="2">
        <v>9723.43</v>
      </c>
      <c r="E977" s="14">
        <v>1.1192060197384099</v>
      </c>
      <c r="F977" s="2">
        <f t="shared" si="15"/>
        <v>0.16247562728595791</v>
      </c>
      <c r="G977" s="2">
        <v>0.13795532557132542</v>
      </c>
      <c r="H977" s="2">
        <v>0.89027999999999996</v>
      </c>
      <c r="I977" s="2" t="s">
        <v>3168</v>
      </c>
      <c r="J977" s="2" t="s">
        <v>3169</v>
      </c>
      <c r="K977" s="2" t="s">
        <v>3170</v>
      </c>
    </row>
    <row r="978" spans="1:11" s="2" customFormat="1">
      <c r="A978" s="2" t="s">
        <v>234</v>
      </c>
      <c r="B978" s="2" t="s">
        <v>45</v>
      </c>
      <c r="C978" s="2">
        <v>10</v>
      </c>
      <c r="D978" s="2">
        <v>18556.66</v>
      </c>
      <c r="E978" s="14">
        <v>1.11920455588592</v>
      </c>
      <c r="F978" s="2">
        <f t="shared" si="15"/>
        <v>0.16247374032853304</v>
      </c>
      <c r="G978" s="2">
        <v>0.13795127126699763</v>
      </c>
      <c r="H978" s="2">
        <v>0.89027999999999996</v>
      </c>
      <c r="I978" s="2" t="s">
        <v>2623</v>
      </c>
      <c r="J978" s="2" t="s">
        <v>50</v>
      </c>
      <c r="K978" s="2" t="s">
        <v>64</v>
      </c>
    </row>
    <row r="979" spans="1:11" s="2" customFormat="1">
      <c r="A979" s="2" t="s">
        <v>12</v>
      </c>
      <c r="B979" s="2" t="s">
        <v>218</v>
      </c>
      <c r="C979" s="2">
        <v>13</v>
      </c>
      <c r="D979" s="2">
        <v>37556.99</v>
      </c>
      <c r="E979" s="14">
        <v>1.11912841755561</v>
      </c>
      <c r="F979" s="2">
        <f t="shared" si="15"/>
        <v>0.16237559193604131</v>
      </c>
      <c r="G979" s="2">
        <v>0.13774039758661064</v>
      </c>
      <c r="H979" s="2">
        <v>0.89044000000000001</v>
      </c>
      <c r="I979" s="2" t="s">
        <v>2624</v>
      </c>
      <c r="J979" s="2" t="s">
        <v>2625</v>
      </c>
      <c r="K979" s="2" t="s">
        <v>2626</v>
      </c>
    </row>
    <row r="980" spans="1:11" s="2" customFormat="1">
      <c r="A980" s="2" t="s">
        <v>248</v>
      </c>
      <c r="B980" s="2" t="s">
        <v>55</v>
      </c>
      <c r="C980" s="2">
        <v>19</v>
      </c>
      <c r="D980" s="2">
        <v>80107.38</v>
      </c>
      <c r="E980" s="14">
        <v>1.1190607932557901</v>
      </c>
      <c r="F980" s="2">
        <f t="shared" si="15"/>
        <v>0.16228841320999604</v>
      </c>
      <c r="G980" s="2">
        <v>0.13755310447250449</v>
      </c>
      <c r="H980" s="2">
        <v>0.89059999999999995</v>
      </c>
      <c r="I980" s="2" t="s">
        <v>2627</v>
      </c>
      <c r="J980" s="2" t="s">
        <v>50</v>
      </c>
      <c r="K980" s="2" t="s">
        <v>2628</v>
      </c>
    </row>
    <row r="981" spans="1:11" s="2" customFormat="1">
      <c r="A981" s="2" t="s">
        <v>234</v>
      </c>
      <c r="B981" s="2" t="s">
        <v>91</v>
      </c>
      <c r="C981" s="2">
        <v>6</v>
      </c>
      <c r="D981" s="2">
        <v>14634.7</v>
      </c>
      <c r="E981" s="14">
        <v>1.1184613782917401</v>
      </c>
      <c r="F981" s="2">
        <f t="shared" si="15"/>
        <v>0.16151543940195667</v>
      </c>
      <c r="G981" s="2">
        <v>0.13589295722428499</v>
      </c>
      <c r="H981" s="2">
        <v>0.89190000000000003</v>
      </c>
      <c r="I981" s="2" t="s">
        <v>2629</v>
      </c>
      <c r="J981" s="2" t="s">
        <v>50</v>
      </c>
      <c r="K981" s="2" t="s">
        <v>2630</v>
      </c>
    </row>
    <row r="982" spans="1:11" s="2" customFormat="1">
      <c r="A982" s="2" t="s">
        <v>17</v>
      </c>
      <c r="B982" s="2" t="s">
        <v>8</v>
      </c>
      <c r="C982" s="2">
        <v>3</v>
      </c>
      <c r="D982" s="2">
        <v>17607.09</v>
      </c>
      <c r="E982" s="14">
        <v>1.1182465293580099</v>
      </c>
      <c r="F982" s="2">
        <f t="shared" si="15"/>
        <v>0.16123828073396435</v>
      </c>
      <c r="G982" s="2">
        <v>0.13529790890633006</v>
      </c>
      <c r="H982" s="2">
        <v>0.89237999999999995</v>
      </c>
      <c r="I982" s="2" t="s">
        <v>2631</v>
      </c>
      <c r="J982" s="2" t="s">
        <v>2632</v>
      </c>
      <c r="K982" s="2" t="s">
        <v>2633</v>
      </c>
    </row>
    <row r="983" spans="1:11" s="2" customFormat="1">
      <c r="A983" s="2" t="s">
        <v>234</v>
      </c>
      <c r="B983" s="2" t="s">
        <v>18</v>
      </c>
      <c r="C983" s="2">
        <v>4</v>
      </c>
      <c r="D983" s="2">
        <v>13618.72</v>
      </c>
      <c r="E983" s="14">
        <v>1.1177333424293401</v>
      </c>
      <c r="F983" s="2">
        <f t="shared" si="15"/>
        <v>0.16057604556862787</v>
      </c>
      <c r="G983" s="2">
        <v>0.13387657991297783</v>
      </c>
      <c r="H983" s="2">
        <v>0.89349999999999996</v>
      </c>
      <c r="I983" s="2" t="s">
        <v>2634</v>
      </c>
      <c r="J983" s="2" t="s">
        <v>2635</v>
      </c>
      <c r="K983" s="2" t="s">
        <v>2636</v>
      </c>
    </row>
    <row r="984" spans="1:11" s="2" customFormat="1">
      <c r="A984" s="2" t="s">
        <v>35</v>
      </c>
      <c r="B984" s="2" t="s">
        <v>91</v>
      </c>
      <c r="C984" s="2">
        <v>19</v>
      </c>
      <c r="D984" s="2">
        <v>32456.93</v>
      </c>
      <c r="E984" s="14">
        <v>1.11744144059607</v>
      </c>
      <c r="F984" s="2">
        <f t="shared" si="15"/>
        <v>0.16019922910409237</v>
      </c>
      <c r="G984" s="2">
        <v>0.13306812491215614</v>
      </c>
      <c r="H984" s="2">
        <v>0.89414000000000005</v>
      </c>
      <c r="I984" s="2" t="s">
        <v>2721</v>
      </c>
      <c r="J984" s="2" t="s">
        <v>2722</v>
      </c>
      <c r="K984" s="2" t="s">
        <v>2723</v>
      </c>
    </row>
    <row r="985" spans="1:11" s="2" customFormat="1">
      <c r="A985" s="2" t="s">
        <v>59</v>
      </c>
      <c r="B985" s="2" t="s">
        <v>31</v>
      </c>
      <c r="C985" s="2">
        <v>2</v>
      </c>
      <c r="D985" s="2">
        <v>37209.47</v>
      </c>
      <c r="E985" s="14">
        <v>1.11671971561026</v>
      </c>
      <c r="F985" s="2">
        <f t="shared" si="15"/>
        <v>0.15926713063730041</v>
      </c>
      <c r="G985" s="2">
        <v>0.1310692262842871</v>
      </c>
      <c r="H985" s="2">
        <v>0.89571999999999996</v>
      </c>
      <c r="I985" s="2" t="s">
        <v>2640</v>
      </c>
      <c r="J985" s="2" t="s">
        <v>2641</v>
      </c>
      <c r="K985" s="2" t="s">
        <v>2642</v>
      </c>
    </row>
    <row r="986" spans="1:11" s="2" customFormat="1">
      <c r="A986" s="2" t="s">
        <v>12</v>
      </c>
      <c r="B986" s="2" t="s">
        <v>27</v>
      </c>
      <c r="C986" s="2">
        <v>18</v>
      </c>
      <c r="D986" s="2">
        <v>30267.45</v>
      </c>
      <c r="E986" s="14">
        <v>1.1165805072694199</v>
      </c>
      <c r="F986" s="2">
        <f t="shared" si="15"/>
        <v>0.15908727556794353</v>
      </c>
      <c r="G986" s="2">
        <v>0.13068367310688014</v>
      </c>
      <c r="H986" s="2">
        <v>0.89602000000000004</v>
      </c>
      <c r="I986" s="2" t="s">
        <v>2643</v>
      </c>
      <c r="J986" s="2" t="s">
        <v>2644</v>
      </c>
      <c r="K986" s="2" t="s">
        <v>2645</v>
      </c>
    </row>
    <row r="987" spans="1:11" s="2" customFormat="1">
      <c r="A987" s="2" t="s">
        <v>17</v>
      </c>
      <c r="B987" s="2" t="s">
        <v>27</v>
      </c>
      <c r="C987" s="2">
        <v>16</v>
      </c>
      <c r="D987" s="2">
        <v>45276.22</v>
      </c>
      <c r="E987" s="14">
        <v>1.1165576026069599</v>
      </c>
      <c r="F987" s="2">
        <f t="shared" si="15"/>
        <v>0.15905768094251546</v>
      </c>
      <c r="G987" s="2">
        <v>0.13062023606470574</v>
      </c>
      <c r="H987" s="2">
        <v>0.89607999999999999</v>
      </c>
      <c r="I987" s="2" t="s">
        <v>2646</v>
      </c>
      <c r="J987" s="2" t="s">
        <v>2647</v>
      </c>
      <c r="K987" s="2" t="s">
        <v>2648</v>
      </c>
    </row>
    <row r="988" spans="1:11" s="2" customFormat="1">
      <c r="A988" s="2" t="s">
        <v>234</v>
      </c>
      <c r="B988" s="2" t="s">
        <v>23</v>
      </c>
      <c r="C988" s="2">
        <v>13</v>
      </c>
      <c r="D988" s="2">
        <v>14946.16</v>
      </c>
      <c r="E988" s="14">
        <v>1.11648009163853</v>
      </c>
      <c r="F988" s="2">
        <f t="shared" si="15"/>
        <v>0.1589575261711908</v>
      </c>
      <c r="G988" s="2">
        <v>0.13040556070846127</v>
      </c>
      <c r="H988" s="2">
        <v>0.89624000000000004</v>
      </c>
      <c r="I988" s="2" t="s">
        <v>2649</v>
      </c>
      <c r="J988" s="2" t="s">
        <v>2650</v>
      </c>
      <c r="K988" s="2" t="s">
        <v>2651</v>
      </c>
    </row>
    <row r="989" spans="1:11" s="2" customFormat="1">
      <c r="A989" s="2" t="s">
        <v>17</v>
      </c>
      <c r="B989" s="2" t="s">
        <v>218</v>
      </c>
      <c r="C989" s="2">
        <v>4</v>
      </c>
      <c r="D989" s="2">
        <v>16634.37</v>
      </c>
      <c r="E989" s="14">
        <v>1.11647736339473</v>
      </c>
      <c r="F989" s="2">
        <f t="shared" si="15"/>
        <v>0.1589540007804211</v>
      </c>
      <c r="G989" s="2">
        <v>0.13039800453000616</v>
      </c>
      <c r="H989" s="2">
        <v>0.89625999999999995</v>
      </c>
      <c r="I989" s="2" t="s">
        <v>2652</v>
      </c>
      <c r="J989" s="2" t="s">
        <v>2653</v>
      </c>
      <c r="K989" s="2" t="s">
        <v>2654</v>
      </c>
    </row>
    <row r="990" spans="1:11" s="2" customFormat="1">
      <c r="A990" s="2" t="s">
        <v>248</v>
      </c>
      <c r="B990" s="2" t="s">
        <v>31</v>
      </c>
      <c r="C990" s="2">
        <v>10</v>
      </c>
      <c r="D990" s="2">
        <v>81625.97</v>
      </c>
      <c r="E990" s="14">
        <v>1.11622602074152</v>
      </c>
      <c r="F990" s="2">
        <f t="shared" si="15"/>
        <v>0.15862918306978549</v>
      </c>
      <c r="G990" s="2">
        <v>0.12970188274607952</v>
      </c>
      <c r="H990" s="2">
        <v>0.89680000000000004</v>
      </c>
      <c r="I990" s="2" t="s">
        <v>2655</v>
      </c>
      <c r="J990" s="2" t="s">
        <v>50</v>
      </c>
      <c r="K990" s="2" t="s">
        <v>2656</v>
      </c>
    </row>
    <row r="991" spans="1:11" s="2" customFormat="1">
      <c r="A991" s="2" t="s">
        <v>17</v>
      </c>
      <c r="B991" s="2" t="s">
        <v>27</v>
      </c>
      <c r="C991" s="2">
        <v>9</v>
      </c>
      <c r="D991" s="2">
        <v>19073.41</v>
      </c>
      <c r="E991" s="14">
        <v>1.1155804466118899</v>
      </c>
      <c r="F991" s="2">
        <f t="shared" si="15"/>
        <v>0.15779455279610918</v>
      </c>
      <c r="G991" s="2">
        <v>0.1279138924904048</v>
      </c>
      <c r="H991" s="2">
        <v>0.89822000000000002</v>
      </c>
      <c r="I991" s="2" t="s">
        <v>2657</v>
      </c>
      <c r="J991" s="2" t="s">
        <v>2658</v>
      </c>
      <c r="K991" s="2" t="s">
        <v>2659</v>
      </c>
    </row>
    <row r="992" spans="1:11" s="2" customFormat="1">
      <c r="A992" s="2" t="s">
        <v>234</v>
      </c>
      <c r="B992" s="2" t="s">
        <v>65</v>
      </c>
      <c r="C992" s="2">
        <v>21</v>
      </c>
      <c r="D992" s="2">
        <v>22682.15</v>
      </c>
      <c r="E992" s="14">
        <v>1.1152323744600801</v>
      </c>
      <c r="F992" s="2">
        <f t="shared" si="15"/>
        <v>0.15734434741211697</v>
      </c>
      <c r="G992" s="2">
        <v>0.12694986746656378</v>
      </c>
      <c r="H992" s="2">
        <v>0.89898</v>
      </c>
      <c r="I992" s="2" t="s">
        <v>2660</v>
      </c>
      <c r="J992" s="2" t="s">
        <v>2661</v>
      </c>
      <c r="K992" s="2" t="s">
        <v>2662</v>
      </c>
    </row>
    <row r="993" spans="1:11" s="2" customFormat="1">
      <c r="A993" s="2" t="s">
        <v>17</v>
      </c>
      <c r="B993" s="2" t="s">
        <v>137</v>
      </c>
      <c r="C993" s="2">
        <v>4</v>
      </c>
      <c r="D993" s="2">
        <v>15549.45</v>
      </c>
      <c r="E993" s="14">
        <v>1.1149368886175699</v>
      </c>
      <c r="F993" s="2">
        <f t="shared" si="15"/>
        <v>0.15696204821250506</v>
      </c>
      <c r="G993" s="2">
        <v>0.1261314861485256</v>
      </c>
      <c r="H993" s="2">
        <v>0.89961999999999998</v>
      </c>
      <c r="I993" s="2" t="s">
        <v>2663</v>
      </c>
      <c r="J993" s="2" t="s">
        <v>2664</v>
      </c>
      <c r="K993" s="2" t="s">
        <v>2665</v>
      </c>
    </row>
    <row r="994" spans="1:11" s="2" customFormat="1">
      <c r="A994" s="2" t="s">
        <v>69</v>
      </c>
      <c r="B994" s="2" t="s">
        <v>65</v>
      </c>
      <c r="C994" s="2">
        <v>5</v>
      </c>
      <c r="D994" s="2">
        <v>15551.52</v>
      </c>
      <c r="E994" s="14">
        <v>1.11482837577406</v>
      </c>
      <c r="F994" s="2">
        <f t="shared" si="15"/>
        <v>0.15682162899992866</v>
      </c>
      <c r="G994" s="2">
        <v>0.12583094760785887</v>
      </c>
      <c r="H994" s="2">
        <v>0.89985999999999999</v>
      </c>
      <c r="I994" s="2" t="s">
        <v>5508</v>
      </c>
      <c r="J994" s="2" t="s">
        <v>50</v>
      </c>
      <c r="K994" s="2" t="s">
        <v>64</v>
      </c>
    </row>
    <row r="995" spans="1:11" s="2" customFormat="1">
      <c r="A995" s="2" t="s">
        <v>69</v>
      </c>
      <c r="B995" s="2" t="s">
        <v>55</v>
      </c>
      <c r="C995" s="2">
        <v>17</v>
      </c>
      <c r="D995" s="2">
        <v>16713.509999999998</v>
      </c>
      <c r="E995" s="14">
        <v>1.11460140901956</v>
      </c>
      <c r="F995" s="2">
        <f t="shared" si="15"/>
        <v>0.15652788230781162</v>
      </c>
      <c r="G995" s="2">
        <v>0.12520233762058944</v>
      </c>
      <c r="H995" s="2">
        <v>0.90036000000000005</v>
      </c>
      <c r="I995" s="2" t="s">
        <v>1734</v>
      </c>
      <c r="J995" s="2" t="s">
        <v>1735</v>
      </c>
      <c r="K995" s="2" t="s">
        <v>1736</v>
      </c>
    </row>
    <row r="996" spans="1:11" s="2" customFormat="1">
      <c r="A996" s="2" t="s">
        <v>22</v>
      </c>
      <c r="B996" s="2" t="s">
        <v>121</v>
      </c>
      <c r="C996" s="2">
        <v>23</v>
      </c>
      <c r="D996" s="2">
        <v>24823.59</v>
      </c>
      <c r="E996" s="14">
        <v>1.1141930666351101</v>
      </c>
      <c r="F996" s="2">
        <f t="shared" si="15"/>
        <v>0.1559992435786178</v>
      </c>
      <c r="G996" s="2">
        <v>0.12407138739990181</v>
      </c>
      <c r="H996" s="2">
        <v>0.90125999999999995</v>
      </c>
      <c r="I996" s="2" t="s">
        <v>2671</v>
      </c>
      <c r="J996" s="2" t="s">
        <v>2672</v>
      </c>
      <c r="K996" s="2" t="s">
        <v>2673</v>
      </c>
    </row>
    <row r="997" spans="1:11" s="2" customFormat="1">
      <c r="A997" s="2" t="s">
        <v>69</v>
      </c>
      <c r="B997" s="2" t="s">
        <v>121</v>
      </c>
      <c r="C997" s="2">
        <v>6</v>
      </c>
      <c r="D997" s="2">
        <v>11704.71</v>
      </c>
      <c r="E997" s="14">
        <v>1.11384105732078</v>
      </c>
      <c r="F997" s="2">
        <f t="shared" si="15"/>
        <v>0.15554337794272305</v>
      </c>
      <c r="G997" s="2">
        <v>0.12309645796106321</v>
      </c>
      <c r="H997" s="2">
        <v>0.90203999999999995</v>
      </c>
      <c r="I997" s="2" t="s">
        <v>7599</v>
      </c>
      <c r="J997" s="2" t="s">
        <v>7600</v>
      </c>
      <c r="K997" s="2" t="s">
        <v>150</v>
      </c>
    </row>
    <row r="998" spans="1:11" s="2" customFormat="1">
      <c r="A998" s="2" t="s">
        <v>120</v>
      </c>
      <c r="B998" s="2" t="s">
        <v>18</v>
      </c>
      <c r="C998" s="2">
        <v>8</v>
      </c>
      <c r="D998" s="2">
        <v>48958.01</v>
      </c>
      <c r="E998" s="14">
        <v>1.11354719063642</v>
      </c>
      <c r="F998" s="2">
        <f t="shared" si="15"/>
        <v>0.15516269890209575</v>
      </c>
      <c r="G998" s="2">
        <v>0.12228256108386944</v>
      </c>
      <c r="H998" s="2">
        <v>0.90268000000000004</v>
      </c>
      <c r="I998" s="2" t="s">
        <v>2674</v>
      </c>
      <c r="J998" s="2" t="s">
        <v>2675</v>
      </c>
      <c r="K998" s="2" t="s">
        <v>2676</v>
      </c>
    </row>
    <row r="999" spans="1:11" s="2" customFormat="1">
      <c r="A999" s="2" t="s">
        <v>35</v>
      </c>
      <c r="B999" s="2" t="s">
        <v>45</v>
      </c>
      <c r="C999" s="2">
        <v>9</v>
      </c>
      <c r="D999" s="2">
        <v>28119.46</v>
      </c>
      <c r="E999" s="14">
        <v>1.1133927333970199</v>
      </c>
      <c r="F999" s="2">
        <f t="shared" si="15"/>
        <v>0.15496257253922049</v>
      </c>
      <c r="G999" s="2">
        <v>0.12185477436459048</v>
      </c>
      <c r="H999" s="2">
        <v>0.90302000000000004</v>
      </c>
      <c r="I999" s="2" t="s">
        <v>3719</v>
      </c>
      <c r="J999" s="2" t="s">
        <v>3720</v>
      </c>
      <c r="K999" s="2" t="s">
        <v>3721</v>
      </c>
    </row>
    <row r="1000" spans="1:11" s="2" customFormat="1">
      <c r="A1000" s="2" t="s">
        <v>248</v>
      </c>
      <c r="B1000" s="2" t="s">
        <v>121</v>
      </c>
      <c r="C1000" s="2">
        <v>4</v>
      </c>
      <c r="D1000" s="2">
        <v>53604.58</v>
      </c>
      <c r="E1000" s="14">
        <v>1.11286409137594</v>
      </c>
      <c r="F1000" s="2">
        <f t="shared" si="15"/>
        <v>0.15427741418007204</v>
      </c>
      <c r="G1000" s="2">
        <v>0.12039064075227744</v>
      </c>
      <c r="H1000" s="2">
        <v>0.90417999999999998</v>
      </c>
      <c r="I1000" s="2" t="s">
        <v>2680</v>
      </c>
      <c r="J1000" s="2" t="s">
        <v>50</v>
      </c>
      <c r="K1000" s="2" t="s">
        <v>2681</v>
      </c>
    </row>
    <row r="1001" spans="1:11" s="2" customFormat="1">
      <c r="A1001" s="2" t="s">
        <v>35</v>
      </c>
      <c r="B1001" s="2" t="s">
        <v>116</v>
      </c>
      <c r="C1001" s="2">
        <v>16</v>
      </c>
      <c r="D1001" s="2">
        <v>36967.160000000003</v>
      </c>
      <c r="E1001" s="14">
        <v>1.1128614533074199</v>
      </c>
      <c r="F1001" s="2">
        <f t="shared" si="15"/>
        <v>0.15427399423606275</v>
      </c>
      <c r="G1001" s="2">
        <v>0.12038333432441546</v>
      </c>
      <c r="H1001" s="2">
        <v>0.90417999999999998</v>
      </c>
      <c r="I1001" s="2" t="s">
        <v>3562</v>
      </c>
      <c r="J1001" s="2" t="s">
        <v>3563</v>
      </c>
      <c r="K1001" s="2" t="s">
        <v>2249</v>
      </c>
    </row>
    <row r="1002" spans="1:11" s="2" customFormat="1">
      <c r="A1002" s="2" t="s">
        <v>120</v>
      </c>
      <c r="B1002" s="2" t="s">
        <v>31</v>
      </c>
      <c r="C1002" s="2">
        <v>9</v>
      </c>
      <c r="D1002" s="2">
        <v>68180.86</v>
      </c>
      <c r="E1002" s="14">
        <v>1.11276618531296</v>
      </c>
      <c r="F1002" s="2">
        <f t="shared" si="15"/>
        <v>0.15415048510914348</v>
      </c>
      <c r="G1002" s="2">
        <v>0.12011947888480916</v>
      </c>
      <c r="H1002" s="2">
        <v>0.90437999999999996</v>
      </c>
      <c r="I1002" s="2" t="s">
        <v>2684</v>
      </c>
      <c r="J1002" s="2" t="s">
        <v>2685</v>
      </c>
      <c r="K1002" s="2" t="s">
        <v>2686</v>
      </c>
    </row>
    <row r="1003" spans="1:11" s="2" customFormat="1">
      <c r="A1003" s="2" t="s">
        <v>69</v>
      </c>
      <c r="B1003" s="2" t="s">
        <v>13</v>
      </c>
      <c r="C1003" s="2">
        <v>2</v>
      </c>
      <c r="D1003" s="2">
        <v>10813.37</v>
      </c>
      <c r="E1003" s="14">
        <v>1.11261611594456</v>
      </c>
      <c r="F1003" s="2">
        <f t="shared" si="15"/>
        <v>0.15395590790433164</v>
      </c>
      <c r="G1003" s="2">
        <v>0.11970384486842095</v>
      </c>
      <c r="H1003" s="2">
        <v>0.90471999999999997</v>
      </c>
      <c r="I1003" s="2" t="s">
        <v>7682</v>
      </c>
      <c r="J1003" s="2" t="s">
        <v>7683</v>
      </c>
      <c r="K1003" s="2" t="s">
        <v>7684</v>
      </c>
    </row>
    <row r="1004" spans="1:11" s="2" customFormat="1">
      <c r="A1004" s="2" t="s">
        <v>17</v>
      </c>
      <c r="B1004" s="2" t="s">
        <v>55</v>
      </c>
      <c r="C1004" s="2">
        <v>4</v>
      </c>
      <c r="D1004" s="2">
        <v>17515.68</v>
      </c>
      <c r="E1004" s="14">
        <v>1.1124409751608899</v>
      </c>
      <c r="F1004" s="2">
        <f t="shared" si="15"/>
        <v>0.15372879036960399</v>
      </c>
      <c r="G1004" s="2">
        <v>0.11921877274393416</v>
      </c>
      <c r="H1004" s="2">
        <v>0.90510000000000002</v>
      </c>
      <c r="I1004" s="2" t="s">
        <v>2687</v>
      </c>
      <c r="J1004" s="2" t="s">
        <v>2688</v>
      </c>
      <c r="K1004" s="2" t="s">
        <v>2689</v>
      </c>
    </row>
    <row r="1005" spans="1:11" s="2" customFormat="1">
      <c r="A1005" s="2" t="s">
        <v>59</v>
      </c>
      <c r="B1005" s="2" t="s">
        <v>91</v>
      </c>
      <c r="C1005" s="2">
        <v>20</v>
      </c>
      <c r="D1005" s="2">
        <v>32903.949999999997</v>
      </c>
      <c r="E1005" s="14">
        <v>1.11223590404031</v>
      </c>
      <c r="F1005" s="2">
        <f t="shared" si="15"/>
        <v>0.15346281458472116</v>
      </c>
      <c r="G1005" s="2">
        <v>0.11865080518066265</v>
      </c>
      <c r="H1005" s="2">
        <v>0.90556000000000003</v>
      </c>
      <c r="I1005" s="2" t="s">
        <v>2690</v>
      </c>
      <c r="J1005" s="2" t="s">
        <v>2691</v>
      </c>
      <c r="K1005" s="2" t="s">
        <v>2692</v>
      </c>
    </row>
    <row r="1006" spans="1:11" s="2" customFormat="1">
      <c r="A1006" s="2" t="s">
        <v>248</v>
      </c>
      <c r="B1006" s="2" t="s">
        <v>27</v>
      </c>
      <c r="C1006" s="2">
        <v>10</v>
      </c>
      <c r="D1006" s="2">
        <v>87659.520000000004</v>
      </c>
      <c r="E1006" s="14">
        <v>1.1118919850611999</v>
      </c>
      <c r="F1006" s="2">
        <f t="shared" si="15"/>
        <v>0.15301664400971451</v>
      </c>
      <c r="G1006" s="2">
        <v>0.11769828283633813</v>
      </c>
      <c r="H1006" s="2">
        <v>0.90629999999999999</v>
      </c>
      <c r="I1006" s="2" t="s">
        <v>2693</v>
      </c>
      <c r="J1006" s="2" t="s">
        <v>2694</v>
      </c>
      <c r="K1006" s="2" t="s">
        <v>2695</v>
      </c>
    </row>
    <row r="1007" spans="1:11" s="2" customFormat="1">
      <c r="A1007" s="2" t="s">
        <v>35</v>
      </c>
      <c r="B1007" s="2" t="s">
        <v>116</v>
      </c>
      <c r="C1007" s="2">
        <v>11</v>
      </c>
      <c r="D1007" s="2">
        <v>29315.25</v>
      </c>
      <c r="E1007" s="14">
        <v>1.1114767766272999</v>
      </c>
      <c r="F1007" s="2">
        <f t="shared" si="15"/>
        <v>0.15247780477997613</v>
      </c>
      <c r="G1007" s="2">
        <v>0.11654831631845346</v>
      </c>
      <c r="H1007" s="2">
        <v>0.90722000000000003</v>
      </c>
      <c r="I1007" s="2" t="s">
        <v>1713</v>
      </c>
      <c r="J1007" s="2" t="s">
        <v>1714</v>
      </c>
      <c r="K1007" s="2" t="s">
        <v>1715</v>
      </c>
    </row>
    <row r="1008" spans="1:11" s="2" customFormat="1">
      <c r="A1008" s="2" t="s">
        <v>22</v>
      </c>
      <c r="B1008" s="2" t="s">
        <v>137</v>
      </c>
      <c r="C1008" s="2">
        <v>15</v>
      </c>
      <c r="D1008" s="2">
        <v>17912.64</v>
      </c>
      <c r="E1008" s="14">
        <v>1.1110124799494201</v>
      </c>
      <c r="F1008" s="2">
        <f t="shared" si="15"/>
        <v>0.15187502254160012</v>
      </c>
      <c r="G1008" s="2">
        <v>0.11526239438061651</v>
      </c>
      <c r="H1008" s="2">
        <v>0.90824000000000005</v>
      </c>
      <c r="I1008" s="2" t="s">
        <v>2698</v>
      </c>
      <c r="J1008" s="2" t="s">
        <v>2699</v>
      </c>
      <c r="K1008" s="2" t="s">
        <v>2700</v>
      </c>
    </row>
    <row r="1009" spans="1:11" s="2" customFormat="1">
      <c r="A1009" s="2" t="s">
        <v>12</v>
      </c>
      <c r="B1009" s="2" t="s">
        <v>18</v>
      </c>
      <c r="C1009" s="2">
        <v>2</v>
      </c>
      <c r="D1009" s="2">
        <v>19982.310000000001</v>
      </c>
      <c r="E1009" s="14">
        <v>1.11098101125948</v>
      </c>
      <c r="F1009" s="2">
        <f t="shared" si="15"/>
        <v>0.15183415858488514</v>
      </c>
      <c r="G1009" s="2">
        <v>0.11517523829986719</v>
      </c>
      <c r="H1009" s="2">
        <v>0.9083</v>
      </c>
      <c r="I1009" s="2" t="s">
        <v>2701</v>
      </c>
      <c r="J1009" s="2" t="s">
        <v>2702</v>
      </c>
      <c r="K1009" s="2" t="s">
        <v>2703</v>
      </c>
    </row>
    <row r="1010" spans="1:11" s="2" customFormat="1">
      <c r="A1010" s="2" t="s">
        <v>7</v>
      </c>
      <c r="B1010" s="2" t="s">
        <v>27</v>
      </c>
      <c r="C1010" s="2">
        <v>9</v>
      </c>
      <c r="D1010" s="2">
        <v>12894.3</v>
      </c>
      <c r="E1010" s="14">
        <v>1.1105522018704399</v>
      </c>
      <c r="F1010" s="2">
        <f t="shared" si="15"/>
        <v>0.15127720883227141</v>
      </c>
      <c r="G1010" s="2">
        <v>0.11398760240500119</v>
      </c>
      <c r="H1010" s="2">
        <v>0.90924000000000005</v>
      </c>
      <c r="I1010" s="2" t="s">
        <v>2704</v>
      </c>
      <c r="J1010" s="2" t="s">
        <v>2705</v>
      </c>
      <c r="K1010" s="2" t="s">
        <v>2706</v>
      </c>
    </row>
    <row r="1011" spans="1:11" s="2" customFormat="1">
      <c r="A1011" s="2" t="s">
        <v>234</v>
      </c>
      <c r="B1011" s="2" t="s">
        <v>45</v>
      </c>
      <c r="C1011" s="2">
        <v>12</v>
      </c>
      <c r="D1011" s="2">
        <v>19899.68</v>
      </c>
      <c r="E1011" s="14">
        <v>1.11025610717351</v>
      </c>
      <c r="F1011" s="2">
        <f t="shared" si="15"/>
        <v>0.15089250714353411</v>
      </c>
      <c r="G1011" s="2">
        <v>0.11316753479607913</v>
      </c>
      <c r="H1011" s="2">
        <v>0.90990000000000004</v>
      </c>
      <c r="I1011" s="2" t="s">
        <v>2707</v>
      </c>
      <c r="J1011" s="2" t="s">
        <v>2708</v>
      </c>
      <c r="K1011" s="2" t="s">
        <v>2709</v>
      </c>
    </row>
    <row r="1012" spans="1:11" s="2" customFormat="1">
      <c r="A1012" s="2" t="s">
        <v>12</v>
      </c>
      <c r="B1012" s="2" t="s">
        <v>218</v>
      </c>
      <c r="C1012" s="2">
        <v>22</v>
      </c>
      <c r="D1012" s="2">
        <v>35227.32</v>
      </c>
      <c r="E1012" s="14">
        <v>1.1102082131537601</v>
      </c>
      <c r="F1012" s="2">
        <f t="shared" si="15"/>
        <v>0.15083027109302916</v>
      </c>
      <c r="G1012" s="2">
        <v>0.11303488691462357</v>
      </c>
      <c r="H1012" s="2">
        <v>0.91</v>
      </c>
      <c r="I1012" s="2" t="s">
        <v>2710</v>
      </c>
      <c r="J1012" s="2" t="s">
        <v>2711</v>
      </c>
      <c r="K1012" s="2" t="s">
        <v>2712</v>
      </c>
    </row>
    <row r="1013" spans="1:11" s="2" customFormat="1">
      <c r="A1013" s="2" t="s">
        <v>59</v>
      </c>
      <c r="B1013" s="2" t="s">
        <v>27</v>
      </c>
      <c r="C1013" s="2">
        <v>2</v>
      </c>
      <c r="D1013" s="2">
        <v>36988.57</v>
      </c>
      <c r="E1013" s="14">
        <v>1.11009012950817</v>
      </c>
      <c r="F1013" s="2">
        <f t="shared" si="15"/>
        <v>0.15067681541836586</v>
      </c>
      <c r="G1013" s="2">
        <v>0.11270784095974527</v>
      </c>
      <c r="H1013" s="2">
        <v>0.91025999999999996</v>
      </c>
      <c r="I1013" s="2" t="s">
        <v>2713</v>
      </c>
      <c r="J1013" s="2" t="s">
        <v>2714</v>
      </c>
      <c r="K1013" s="2" t="s">
        <v>2715</v>
      </c>
    </row>
    <row r="1014" spans="1:11" s="2" customFormat="1">
      <c r="A1014" s="2" t="s">
        <v>248</v>
      </c>
      <c r="B1014" s="2" t="s">
        <v>45</v>
      </c>
      <c r="C1014" s="2">
        <v>22</v>
      </c>
      <c r="D1014" s="2">
        <v>110440.03</v>
      </c>
      <c r="E1014" s="14">
        <v>1.1100447710967301</v>
      </c>
      <c r="F1014" s="2">
        <f t="shared" si="15"/>
        <v>0.15061786552731349</v>
      </c>
      <c r="G1014" s="2">
        <v>0.11258221573106091</v>
      </c>
      <c r="H1014" s="2">
        <v>0.91035999999999995</v>
      </c>
      <c r="I1014" s="2" t="s">
        <v>2716</v>
      </c>
      <c r="J1014" s="2" t="s">
        <v>2717</v>
      </c>
      <c r="K1014" s="2" t="s">
        <v>2718</v>
      </c>
    </row>
    <row r="1015" spans="1:11" s="2" customFormat="1">
      <c r="A1015" s="2" t="s">
        <v>59</v>
      </c>
      <c r="B1015" s="2" t="s">
        <v>23</v>
      </c>
      <c r="C1015" s="2">
        <v>3</v>
      </c>
      <c r="D1015" s="2">
        <v>49891.59</v>
      </c>
      <c r="E1015" s="14">
        <v>1.1100296733861901</v>
      </c>
      <c r="F1015" s="2">
        <f t="shared" si="15"/>
        <v>0.15059824330952773</v>
      </c>
      <c r="G1015" s="2">
        <v>0.11254040092143719</v>
      </c>
      <c r="H1015" s="2">
        <v>0.91039999999999999</v>
      </c>
      <c r="I1015" s="2" t="s">
        <v>2719</v>
      </c>
      <c r="J1015" s="2" t="s">
        <v>50</v>
      </c>
      <c r="K1015" s="2" t="s">
        <v>2720</v>
      </c>
    </row>
    <row r="1016" spans="1:11" s="2" customFormat="1">
      <c r="A1016" s="2" t="s">
        <v>69</v>
      </c>
      <c r="B1016" s="2" t="s">
        <v>91</v>
      </c>
      <c r="C1016" s="2">
        <v>19</v>
      </c>
      <c r="D1016" s="2">
        <v>24524.63</v>
      </c>
      <c r="E1016" s="14">
        <v>1.1095961457916499</v>
      </c>
      <c r="F1016" s="2">
        <f t="shared" si="15"/>
        <v>0.1500346815476479</v>
      </c>
      <c r="G1016" s="2">
        <v>0.11133969742508097</v>
      </c>
      <c r="H1016" s="2">
        <v>0.91134000000000004</v>
      </c>
      <c r="I1016" s="2" t="s">
        <v>2637</v>
      </c>
      <c r="J1016" s="2" t="s">
        <v>2638</v>
      </c>
      <c r="K1016" s="2" t="s">
        <v>2639</v>
      </c>
    </row>
    <row r="1017" spans="1:11" s="2" customFormat="1">
      <c r="A1017" s="2" t="s">
        <v>234</v>
      </c>
      <c r="B1017" s="2" t="s">
        <v>31</v>
      </c>
      <c r="C1017" s="2">
        <v>5</v>
      </c>
      <c r="D1017" s="2">
        <v>18514.47</v>
      </c>
      <c r="E1017" s="14">
        <v>1.1093803434585701</v>
      </c>
      <c r="F1017" s="2">
        <f t="shared" si="15"/>
        <v>0.14975406842872901</v>
      </c>
      <c r="G1017" s="2">
        <v>0.11074200856025655</v>
      </c>
      <c r="H1017" s="2">
        <v>0.91181999999999996</v>
      </c>
      <c r="I1017" s="2" t="s">
        <v>2724</v>
      </c>
      <c r="J1017" s="2" t="s">
        <v>2725</v>
      </c>
      <c r="K1017" s="2" t="s">
        <v>2726</v>
      </c>
    </row>
    <row r="1018" spans="1:11" s="2" customFormat="1">
      <c r="A1018" s="2" t="s">
        <v>248</v>
      </c>
      <c r="B1018" s="2" t="s">
        <v>8</v>
      </c>
      <c r="C1018" s="2">
        <v>9</v>
      </c>
      <c r="D1018" s="2">
        <v>47756.99</v>
      </c>
      <c r="E1018" s="14">
        <v>1.10914391889978</v>
      </c>
      <c r="F1018" s="2">
        <f t="shared" si="15"/>
        <v>0.14944657705206102</v>
      </c>
      <c r="G1018" s="2">
        <v>0.11008720411888125</v>
      </c>
      <c r="H1018" s="2">
        <v>0.91234000000000004</v>
      </c>
      <c r="I1018" s="2" t="s">
        <v>2727</v>
      </c>
      <c r="J1018" s="2" t="s">
        <v>2728</v>
      </c>
      <c r="K1018" s="2" t="s">
        <v>2729</v>
      </c>
    </row>
    <row r="1019" spans="1:11" s="2" customFormat="1">
      <c r="A1019" s="2" t="s">
        <v>7</v>
      </c>
      <c r="B1019" s="2" t="s">
        <v>116</v>
      </c>
      <c r="C1019" s="2">
        <v>23</v>
      </c>
      <c r="D1019" s="2">
        <v>17438.57</v>
      </c>
      <c r="E1019" s="14">
        <v>1.10879889874015</v>
      </c>
      <c r="F1019" s="2">
        <f t="shared" si="15"/>
        <v>0.14899772970274153</v>
      </c>
      <c r="G1019" s="2">
        <v>0.10913163193109349</v>
      </c>
      <c r="H1019" s="2">
        <v>0.91310000000000002</v>
      </c>
      <c r="I1019" s="2" t="s">
        <v>2730</v>
      </c>
      <c r="J1019" s="2" t="s">
        <v>2731</v>
      </c>
      <c r="K1019" s="2" t="s">
        <v>2732</v>
      </c>
    </row>
    <row r="1020" spans="1:11" s="2" customFormat="1">
      <c r="A1020" s="2" t="s">
        <v>248</v>
      </c>
      <c r="B1020" s="2" t="s">
        <v>91</v>
      </c>
      <c r="C1020" s="2">
        <v>12</v>
      </c>
      <c r="D1020" s="2">
        <v>49946.28</v>
      </c>
      <c r="E1020" s="14">
        <v>1.1084797275000799</v>
      </c>
      <c r="F1020" s="2">
        <f t="shared" si="15"/>
        <v>0.14858238562917808</v>
      </c>
      <c r="G1020" s="2">
        <v>0.10824765123709645</v>
      </c>
      <c r="H1020" s="2">
        <v>0.91379999999999995</v>
      </c>
      <c r="I1020" s="2" t="s">
        <v>2733</v>
      </c>
      <c r="J1020" s="2" t="s">
        <v>50</v>
      </c>
      <c r="K1020" s="2" t="s">
        <v>2734</v>
      </c>
    </row>
    <row r="1021" spans="1:11" s="2" customFormat="1">
      <c r="A1021" s="2" t="s">
        <v>17</v>
      </c>
      <c r="B1021" s="2" t="s">
        <v>55</v>
      </c>
      <c r="C1021" s="2">
        <v>7</v>
      </c>
      <c r="D1021" s="2">
        <v>18110.990000000002</v>
      </c>
      <c r="E1021" s="14">
        <v>1.1082374480561199</v>
      </c>
      <c r="F1021" s="2">
        <f t="shared" si="15"/>
        <v>0.14826702257108781</v>
      </c>
      <c r="G1021" s="2">
        <v>0.10757663103187372</v>
      </c>
      <c r="H1021" s="2">
        <v>0.91434000000000004</v>
      </c>
      <c r="I1021" s="2" t="s">
        <v>2735</v>
      </c>
      <c r="J1021" s="2" t="s">
        <v>50</v>
      </c>
      <c r="K1021" s="2" t="s">
        <v>238</v>
      </c>
    </row>
    <row r="1022" spans="1:11" s="2" customFormat="1">
      <c r="A1022" s="2" t="s">
        <v>22</v>
      </c>
      <c r="B1022" s="2" t="s">
        <v>45</v>
      </c>
      <c r="C1022" s="2">
        <v>6</v>
      </c>
      <c r="D1022" s="2">
        <v>18016.79</v>
      </c>
      <c r="E1022" s="14">
        <v>1.1082277822155699</v>
      </c>
      <c r="F1022" s="2">
        <f t="shared" si="15"/>
        <v>0.1482544395988516</v>
      </c>
      <c r="G1022" s="2">
        <v>0.10754986039791704</v>
      </c>
      <c r="H1022" s="2">
        <v>0.91435999999999995</v>
      </c>
      <c r="I1022" s="2" t="s">
        <v>2736</v>
      </c>
      <c r="J1022" s="2" t="s">
        <v>2737</v>
      </c>
      <c r="K1022" s="2" t="s">
        <v>2738</v>
      </c>
    </row>
    <row r="1023" spans="1:11" s="2" customFormat="1">
      <c r="A1023" s="2" t="s">
        <v>69</v>
      </c>
      <c r="B1023" s="2" t="s">
        <v>65</v>
      </c>
      <c r="C1023" s="2">
        <v>15</v>
      </c>
      <c r="D1023" s="2">
        <v>15746.72</v>
      </c>
      <c r="E1023" s="14">
        <v>1.1081746703258599</v>
      </c>
      <c r="F1023" s="2">
        <f t="shared" si="15"/>
        <v>0.14818529668681077</v>
      </c>
      <c r="G1023" s="2">
        <v>0.10740276103797769</v>
      </c>
      <c r="H1023" s="2">
        <v>0.91446000000000005</v>
      </c>
      <c r="I1023" s="2" t="s">
        <v>4445</v>
      </c>
      <c r="J1023" s="2" t="s">
        <v>4446</v>
      </c>
      <c r="K1023" s="2" t="s">
        <v>4447</v>
      </c>
    </row>
    <row r="1024" spans="1:11" s="2" customFormat="1">
      <c r="A1024" s="2" t="s">
        <v>120</v>
      </c>
      <c r="B1024" s="2" t="s">
        <v>116</v>
      </c>
      <c r="C1024" s="2">
        <v>9</v>
      </c>
      <c r="D1024" s="2">
        <v>61515.72</v>
      </c>
      <c r="E1024" s="14">
        <v>1.1078790155285401</v>
      </c>
      <c r="F1024" s="2">
        <f t="shared" si="15"/>
        <v>0.14780034237350886</v>
      </c>
      <c r="G1024" s="2">
        <v>0.10658391178056661</v>
      </c>
      <c r="H1024" s="2">
        <v>0.91512000000000004</v>
      </c>
      <c r="I1024" s="2" t="s">
        <v>2741</v>
      </c>
      <c r="J1024" s="2" t="s">
        <v>50</v>
      </c>
      <c r="K1024" s="2" t="s">
        <v>2742</v>
      </c>
    </row>
    <row r="1025" spans="1:11" s="2" customFormat="1">
      <c r="A1025" s="2" t="s">
        <v>69</v>
      </c>
      <c r="B1025" s="2" t="s">
        <v>137</v>
      </c>
      <c r="C1025" s="2">
        <v>21</v>
      </c>
      <c r="D1025" s="2">
        <v>25411.19</v>
      </c>
      <c r="E1025" s="14">
        <v>1.1077305092425</v>
      </c>
      <c r="F1025" s="2">
        <f t="shared" si="15"/>
        <v>0.14760694251641648</v>
      </c>
      <c r="G1025" s="2">
        <v>0.10617260689680655</v>
      </c>
      <c r="H1025" s="2">
        <v>0.91544000000000003</v>
      </c>
      <c r="I1025" s="2" t="s">
        <v>6192</v>
      </c>
      <c r="J1025" s="2" t="s">
        <v>6193</v>
      </c>
      <c r="K1025" s="2" t="s">
        <v>7695</v>
      </c>
    </row>
    <row r="1026" spans="1:11" s="2" customFormat="1">
      <c r="A1026" s="2" t="s">
        <v>120</v>
      </c>
      <c r="B1026" s="2" t="s">
        <v>18</v>
      </c>
      <c r="C1026" s="2">
        <v>20</v>
      </c>
      <c r="D1026" s="2">
        <v>51179.19</v>
      </c>
      <c r="E1026" s="14">
        <v>1.1076434156272901</v>
      </c>
      <c r="F1026" s="2">
        <f t="shared" si="15"/>
        <v>0.14749350836842845</v>
      </c>
      <c r="G1026" s="2">
        <v>0.10593139132112021</v>
      </c>
      <c r="H1026" s="2">
        <v>0.91564000000000001</v>
      </c>
      <c r="I1026" s="2" t="s">
        <v>2746</v>
      </c>
      <c r="J1026" s="2" t="s">
        <v>2747</v>
      </c>
      <c r="K1026" s="2" t="s">
        <v>2748</v>
      </c>
    </row>
    <row r="1027" spans="1:11" s="2" customFormat="1">
      <c r="A1027" s="2" t="s">
        <v>234</v>
      </c>
      <c r="B1027" s="2" t="s">
        <v>116</v>
      </c>
      <c r="C1027" s="2">
        <v>7</v>
      </c>
      <c r="D1027" s="2">
        <v>15974.68</v>
      </c>
      <c r="E1027" s="14">
        <v>1.1068165793243701</v>
      </c>
      <c r="F1027" s="2">
        <f t="shared" si="15"/>
        <v>0.14641615976696074</v>
      </c>
      <c r="G1027" s="2">
        <v>0.10364137506302411</v>
      </c>
      <c r="H1027" s="2">
        <v>0.91746000000000005</v>
      </c>
      <c r="I1027" s="2" t="s">
        <v>2749</v>
      </c>
      <c r="J1027" s="2" t="s">
        <v>2750</v>
      </c>
      <c r="K1027" s="2" t="s">
        <v>2751</v>
      </c>
    </row>
    <row r="1028" spans="1:11" s="2" customFormat="1">
      <c r="A1028" s="2" t="s">
        <v>17</v>
      </c>
      <c r="B1028" s="2" t="s">
        <v>121</v>
      </c>
      <c r="C1028" s="2">
        <v>4</v>
      </c>
      <c r="D1028" s="2">
        <v>17424.439999999999</v>
      </c>
      <c r="E1028" s="14">
        <v>1.10664621785922</v>
      </c>
      <c r="F1028" s="2">
        <f t="shared" si="15"/>
        <v>0.14619408271942366</v>
      </c>
      <c r="G1028" s="2">
        <v>0.10316953979941886</v>
      </c>
      <c r="H1028" s="2">
        <v>0.91781999999999997</v>
      </c>
      <c r="I1028" s="2" t="s">
        <v>2752</v>
      </c>
      <c r="J1028" s="2" t="s">
        <v>2753</v>
      </c>
      <c r="K1028" s="2" t="s">
        <v>2754</v>
      </c>
    </row>
    <row r="1029" spans="1:11" s="2" customFormat="1">
      <c r="A1029" s="2" t="s">
        <v>35</v>
      </c>
      <c r="B1029" s="2" t="s">
        <v>13</v>
      </c>
      <c r="C1029" s="2">
        <v>12</v>
      </c>
      <c r="D1029" s="2">
        <v>24657.35</v>
      </c>
      <c r="E1029" s="14">
        <v>1.10650121734356</v>
      </c>
      <c r="F1029" s="2">
        <f t="shared" si="15"/>
        <v>0.146005038354967</v>
      </c>
      <c r="G1029" s="2">
        <v>0.1027679445415412</v>
      </c>
      <c r="H1029" s="2">
        <v>0.91813999999999996</v>
      </c>
      <c r="I1029" s="2" t="s">
        <v>2059</v>
      </c>
      <c r="J1029" s="2" t="s">
        <v>2060</v>
      </c>
      <c r="K1029" s="2" t="s">
        <v>2061</v>
      </c>
    </row>
    <row r="1030" spans="1:11" s="2" customFormat="1">
      <c r="A1030" s="2" t="s">
        <v>59</v>
      </c>
      <c r="B1030" s="2" t="s">
        <v>116</v>
      </c>
      <c r="C1030" s="2">
        <v>7</v>
      </c>
      <c r="D1030" s="2">
        <v>42326.080000000002</v>
      </c>
      <c r="E1030" s="14">
        <v>1.10485856498226</v>
      </c>
      <c r="F1030" s="2">
        <f t="shared" si="15"/>
        <v>0.14386169933760978</v>
      </c>
      <c r="G1030" s="2">
        <v>9.8218433833687252E-2</v>
      </c>
      <c r="H1030" s="2">
        <v>0.92176000000000002</v>
      </c>
      <c r="I1030" s="2" t="s">
        <v>2758</v>
      </c>
      <c r="J1030" s="2" t="s">
        <v>50</v>
      </c>
      <c r="K1030" s="2" t="s">
        <v>2759</v>
      </c>
    </row>
    <row r="1031" spans="1:11" s="2" customFormat="1">
      <c r="A1031" s="2" t="s">
        <v>234</v>
      </c>
      <c r="B1031" s="2" t="s">
        <v>23</v>
      </c>
      <c r="C1031" s="2">
        <v>8</v>
      </c>
      <c r="D1031" s="2">
        <v>14775.38</v>
      </c>
      <c r="E1031" s="14">
        <v>1.1046906942425201</v>
      </c>
      <c r="F1031" s="2">
        <f t="shared" si="15"/>
        <v>0.14364248151914483</v>
      </c>
      <c r="G1031" s="2">
        <v>9.7753496914607441E-2</v>
      </c>
      <c r="H1031" s="2">
        <v>0.92212000000000005</v>
      </c>
      <c r="I1031" s="2" t="s">
        <v>2760</v>
      </c>
      <c r="J1031" s="2" t="s">
        <v>50</v>
      </c>
      <c r="K1031" s="2" t="s">
        <v>238</v>
      </c>
    </row>
    <row r="1032" spans="1:11" s="2" customFormat="1">
      <c r="A1032" s="2" t="s">
        <v>35</v>
      </c>
      <c r="B1032" s="2" t="s">
        <v>45</v>
      </c>
      <c r="C1032" s="2">
        <v>2</v>
      </c>
      <c r="D1032" s="2">
        <v>21308.71</v>
      </c>
      <c r="E1032" s="14">
        <v>1.1045582156253</v>
      </c>
      <c r="F1032" s="2">
        <f t="shared" si="15"/>
        <v>0.14346945778835316</v>
      </c>
      <c r="G1032" s="2">
        <v>9.7386582464658006E-2</v>
      </c>
      <c r="H1032" s="2">
        <v>0.92242000000000002</v>
      </c>
      <c r="I1032" s="2" t="s">
        <v>2186</v>
      </c>
      <c r="J1032" s="2" t="s">
        <v>2187</v>
      </c>
      <c r="K1032" s="2" t="s">
        <v>2188</v>
      </c>
    </row>
    <row r="1033" spans="1:11" s="2" customFormat="1">
      <c r="A1033" s="2" t="s">
        <v>22</v>
      </c>
      <c r="B1033" s="2" t="s">
        <v>218</v>
      </c>
      <c r="C1033" s="2">
        <v>20</v>
      </c>
      <c r="D1033" s="2">
        <v>20503.12</v>
      </c>
      <c r="E1033" s="14">
        <v>1.1044781876126999</v>
      </c>
      <c r="F1033" s="2">
        <f t="shared" si="15"/>
        <v>0.14336492712802396</v>
      </c>
      <c r="G1033" s="2">
        <v>9.7164935871118116E-2</v>
      </c>
      <c r="H1033" s="2">
        <v>0.92259999999999998</v>
      </c>
      <c r="I1033" s="2" t="s">
        <v>2764</v>
      </c>
      <c r="J1033" s="2" t="s">
        <v>2765</v>
      </c>
      <c r="K1033" s="2" t="s">
        <v>2766</v>
      </c>
    </row>
    <row r="1034" spans="1:11" s="2" customFormat="1">
      <c r="A1034" s="2" t="s">
        <v>12</v>
      </c>
      <c r="B1034" s="2" t="s">
        <v>27</v>
      </c>
      <c r="C1034" s="2">
        <v>21</v>
      </c>
      <c r="D1034" s="2">
        <v>32926.370000000003</v>
      </c>
      <c r="E1034" s="14">
        <v>1.1042381986704899</v>
      </c>
      <c r="F1034" s="2">
        <f t="shared" si="15"/>
        <v>0.14305141393972393</v>
      </c>
      <c r="G1034" s="2">
        <v>9.6500259468445274E-2</v>
      </c>
      <c r="H1034" s="2">
        <v>0.92312000000000005</v>
      </c>
      <c r="I1034" s="2" t="s">
        <v>2767</v>
      </c>
      <c r="J1034" s="2" t="s">
        <v>2768</v>
      </c>
      <c r="K1034" s="2" t="s">
        <v>2769</v>
      </c>
    </row>
    <row r="1035" spans="1:11" s="2" customFormat="1">
      <c r="A1035" s="2" t="s">
        <v>35</v>
      </c>
      <c r="B1035" s="2" t="s">
        <v>91</v>
      </c>
      <c r="C1035" s="2">
        <v>12</v>
      </c>
      <c r="D1035" s="2">
        <v>24600.81</v>
      </c>
      <c r="E1035" s="14">
        <v>1.1039639787989199</v>
      </c>
      <c r="F1035" s="2">
        <f t="shared" si="15"/>
        <v>0.14269309923928813</v>
      </c>
      <c r="G1035" s="2">
        <v>9.574077665187021E-2</v>
      </c>
      <c r="H1035" s="2">
        <v>0.92371999999999999</v>
      </c>
      <c r="I1035" s="2" t="s">
        <v>184</v>
      </c>
      <c r="J1035" s="2" t="s">
        <v>185</v>
      </c>
      <c r="K1035" s="2" t="s">
        <v>186</v>
      </c>
    </row>
    <row r="1036" spans="1:11" s="2" customFormat="1">
      <c r="A1036" s="2" t="s">
        <v>69</v>
      </c>
      <c r="B1036" s="2" t="s">
        <v>27</v>
      </c>
      <c r="C1036" s="2">
        <v>9</v>
      </c>
      <c r="D1036" s="2">
        <v>12064.97</v>
      </c>
      <c r="E1036" s="14">
        <v>1.10394272959627</v>
      </c>
      <c r="F1036" s="2">
        <f t="shared" si="15"/>
        <v>0.14266532984199409</v>
      </c>
      <c r="G1036" s="2">
        <v>9.5681924592075543E-2</v>
      </c>
      <c r="H1036" s="2">
        <v>0.92378000000000005</v>
      </c>
      <c r="I1036" s="2" t="s">
        <v>7413</v>
      </c>
      <c r="J1036" s="2" t="s">
        <v>7414</v>
      </c>
      <c r="K1036" s="2" t="s">
        <v>7579</v>
      </c>
    </row>
    <row r="1037" spans="1:11" s="2" customFormat="1">
      <c r="A1037" s="2" t="s">
        <v>234</v>
      </c>
      <c r="B1037" s="2" t="s">
        <v>45</v>
      </c>
      <c r="C1037" s="2">
        <v>9</v>
      </c>
      <c r="D1037" s="2">
        <v>18493.78</v>
      </c>
      <c r="E1037" s="14">
        <v>1.10365505493635</v>
      </c>
      <c r="F1037" s="2">
        <f t="shared" ref="F1037:F1100" si="16">LOG(E1037,2)</f>
        <v>0.14228933126968787</v>
      </c>
      <c r="G1037" s="2">
        <v>9.4885177223905173E-2</v>
      </c>
      <c r="H1037" s="2">
        <v>0.9244</v>
      </c>
      <c r="I1037" s="2" t="s">
        <v>2776</v>
      </c>
      <c r="J1037" s="2" t="s">
        <v>2777</v>
      </c>
      <c r="K1037" s="2" t="s">
        <v>2778</v>
      </c>
    </row>
    <row r="1038" spans="1:11" s="2" customFormat="1">
      <c r="A1038" s="2" t="s">
        <v>22</v>
      </c>
      <c r="B1038" s="2" t="s">
        <v>91</v>
      </c>
      <c r="C1038" s="2">
        <v>7</v>
      </c>
      <c r="D1038" s="2">
        <v>13997.12</v>
      </c>
      <c r="E1038" s="14">
        <v>1.1030239137670199</v>
      </c>
      <c r="F1038" s="2">
        <f t="shared" si="16"/>
        <v>0.14146406916963977</v>
      </c>
      <c r="G1038" s="2">
        <v>9.3137160677201347E-2</v>
      </c>
      <c r="H1038" s="2">
        <v>0.92579999999999996</v>
      </c>
      <c r="I1038" s="2" t="s">
        <v>2779</v>
      </c>
      <c r="J1038" s="2" t="s">
        <v>2780</v>
      </c>
      <c r="K1038" s="2" t="s">
        <v>2781</v>
      </c>
    </row>
    <row r="1039" spans="1:11" s="2" customFormat="1">
      <c r="A1039" s="2" t="s">
        <v>248</v>
      </c>
      <c r="B1039" s="2" t="s">
        <v>218</v>
      </c>
      <c r="C1039" s="2">
        <v>18</v>
      </c>
      <c r="D1039" s="2">
        <v>107623.79</v>
      </c>
      <c r="E1039" s="14">
        <v>1.10296248063092</v>
      </c>
      <c r="F1039" s="2">
        <f t="shared" si="16"/>
        <v>0.14138371574493538</v>
      </c>
      <c r="G1039" s="2">
        <v>9.2967014688257799E-2</v>
      </c>
      <c r="H1039" s="2">
        <v>0.92593999999999999</v>
      </c>
      <c r="I1039" s="2" t="s">
        <v>2782</v>
      </c>
      <c r="J1039" s="2" t="s">
        <v>2783</v>
      </c>
      <c r="K1039" s="2" t="s">
        <v>2784</v>
      </c>
    </row>
    <row r="1040" spans="1:11" s="2" customFormat="1">
      <c r="A1040" s="2" t="s">
        <v>234</v>
      </c>
      <c r="B1040" s="2" t="s">
        <v>91</v>
      </c>
      <c r="C1040" s="2">
        <v>22</v>
      </c>
      <c r="D1040" s="2">
        <v>18256.84</v>
      </c>
      <c r="E1040" s="14">
        <v>1.10275493048079</v>
      </c>
      <c r="F1040" s="2">
        <f t="shared" si="16"/>
        <v>0.14111221081714767</v>
      </c>
      <c r="G1040" s="2">
        <v>9.2392181173462443E-2</v>
      </c>
      <c r="H1040" s="2">
        <v>0.92637999999999998</v>
      </c>
      <c r="I1040" s="2" t="s">
        <v>2785</v>
      </c>
      <c r="J1040" s="2" t="s">
        <v>50</v>
      </c>
      <c r="K1040" s="2" t="s">
        <v>2786</v>
      </c>
    </row>
    <row r="1041" spans="1:11" s="2" customFormat="1">
      <c r="A1041" s="2" t="s">
        <v>234</v>
      </c>
      <c r="B1041" s="2" t="s">
        <v>137</v>
      </c>
      <c r="C1041" s="2">
        <v>5</v>
      </c>
      <c r="D1041" s="2">
        <v>13508.27</v>
      </c>
      <c r="E1041" s="14">
        <v>1.1026888623047699</v>
      </c>
      <c r="F1041" s="2">
        <f t="shared" si="16"/>
        <v>0.14102577358374818</v>
      </c>
      <c r="G1041" s="2">
        <v>9.2209197919468425E-2</v>
      </c>
      <c r="H1041" s="2">
        <v>0.92654000000000003</v>
      </c>
      <c r="I1041" s="2" t="s">
        <v>2787</v>
      </c>
      <c r="J1041" s="2" t="s">
        <v>50</v>
      </c>
      <c r="K1041" s="2" t="s">
        <v>2788</v>
      </c>
    </row>
    <row r="1042" spans="1:11" s="2" customFormat="1">
      <c r="A1042" s="2" t="s">
        <v>69</v>
      </c>
      <c r="B1042" s="2" t="s">
        <v>27</v>
      </c>
      <c r="C1042" s="2">
        <v>16</v>
      </c>
      <c r="D1042" s="2">
        <v>16594.79</v>
      </c>
      <c r="E1042" s="14">
        <v>1.1026833224486401</v>
      </c>
      <c r="F1042" s="2">
        <f t="shared" si="16"/>
        <v>0.14101852553462429</v>
      </c>
      <c r="G1042" s="2">
        <v>9.2193854664025923E-2</v>
      </c>
      <c r="H1042" s="2">
        <v>0.92654000000000003</v>
      </c>
      <c r="I1042" s="2" t="s">
        <v>7589</v>
      </c>
      <c r="J1042" s="2" t="s">
        <v>7590</v>
      </c>
      <c r="K1042" s="2" t="s">
        <v>7591</v>
      </c>
    </row>
    <row r="1043" spans="1:11" s="2" customFormat="1">
      <c r="A1043" s="2" t="s">
        <v>69</v>
      </c>
      <c r="B1043" s="2" t="s">
        <v>8</v>
      </c>
      <c r="C1043" s="2">
        <v>19</v>
      </c>
      <c r="D1043" s="2">
        <v>19569.990000000002</v>
      </c>
      <c r="E1043" s="14">
        <v>1.1026544178995901</v>
      </c>
      <c r="F1043" s="2">
        <f t="shared" si="16"/>
        <v>0.14098070779014638</v>
      </c>
      <c r="G1043" s="2">
        <v>9.2113800260241602E-2</v>
      </c>
      <c r="H1043" s="2">
        <v>0.92659999999999998</v>
      </c>
      <c r="I1043" s="2" t="s">
        <v>3559</v>
      </c>
      <c r="J1043" s="2" t="s">
        <v>3560</v>
      </c>
      <c r="K1043" s="2" t="s">
        <v>3561</v>
      </c>
    </row>
    <row r="1044" spans="1:11" s="2" customFormat="1">
      <c r="A1044" s="2" t="s">
        <v>22</v>
      </c>
      <c r="B1044" s="2" t="s">
        <v>27</v>
      </c>
      <c r="C1044" s="2">
        <v>21</v>
      </c>
      <c r="D1044" s="2">
        <v>22145.3</v>
      </c>
      <c r="E1044" s="14">
        <v>1.1026342888298899</v>
      </c>
      <c r="F1044" s="2">
        <f t="shared" si="16"/>
        <v>0.14095437100354213</v>
      </c>
      <c r="G1044" s="2">
        <v>9.2058050534799041E-2</v>
      </c>
      <c r="H1044" s="2">
        <v>0.92666000000000004</v>
      </c>
      <c r="I1044" s="2" t="s">
        <v>2791</v>
      </c>
      <c r="J1044" s="2" t="s">
        <v>50</v>
      </c>
      <c r="K1044" s="2" t="s">
        <v>64</v>
      </c>
    </row>
    <row r="1045" spans="1:11" s="2" customFormat="1">
      <c r="A1045" s="2" t="s">
        <v>12</v>
      </c>
      <c r="B1045" s="2" t="s">
        <v>137</v>
      </c>
      <c r="C1045" s="2">
        <v>2</v>
      </c>
      <c r="D1045" s="2">
        <v>32344.639999999999</v>
      </c>
      <c r="E1045" s="14">
        <v>1.1020844643454899</v>
      </c>
      <c r="F1045" s="2">
        <f t="shared" si="16"/>
        <v>0.14023479706940184</v>
      </c>
      <c r="G1045" s="2">
        <v>9.0535249704781426E-2</v>
      </c>
      <c r="H1045" s="2">
        <v>0.92786000000000002</v>
      </c>
      <c r="I1045" s="2" t="s">
        <v>2792</v>
      </c>
      <c r="J1045" s="2" t="s">
        <v>50</v>
      </c>
      <c r="K1045" s="2" t="s">
        <v>2793</v>
      </c>
    </row>
    <row r="1046" spans="1:11" s="2" customFormat="1">
      <c r="A1046" s="2" t="s">
        <v>7</v>
      </c>
      <c r="B1046" s="2" t="s">
        <v>116</v>
      </c>
      <c r="C1046" s="2">
        <v>8</v>
      </c>
      <c r="D1046" s="2">
        <v>9087.06</v>
      </c>
      <c r="E1046" s="14">
        <v>1.10207319050124</v>
      </c>
      <c r="F1046" s="2">
        <f t="shared" si="16"/>
        <v>0.1402200388517621</v>
      </c>
      <c r="G1046" s="2">
        <v>9.050402552348652E-2</v>
      </c>
      <c r="H1046" s="2">
        <v>0.92788000000000004</v>
      </c>
      <c r="I1046" s="2" t="s">
        <v>2794</v>
      </c>
      <c r="J1046" s="2" t="s">
        <v>2795</v>
      </c>
      <c r="K1046" s="2" t="s">
        <v>2796</v>
      </c>
    </row>
    <row r="1047" spans="1:11" s="2" customFormat="1">
      <c r="A1047" s="2" t="s">
        <v>17</v>
      </c>
      <c r="B1047" s="2" t="s">
        <v>27</v>
      </c>
      <c r="C1047" s="2">
        <v>2</v>
      </c>
      <c r="D1047" s="2">
        <v>17348.57</v>
      </c>
      <c r="E1047" s="14">
        <v>1.10182762692895</v>
      </c>
      <c r="F1047" s="2">
        <f t="shared" si="16"/>
        <v>0.13989854221577017</v>
      </c>
      <c r="G1047" s="2">
        <v>8.9823909555000012E-2</v>
      </c>
      <c r="H1047" s="2">
        <v>0.92842000000000002</v>
      </c>
      <c r="I1047" s="2" t="s">
        <v>2797</v>
      </c>
      <c r="J1047" s="2" t="s">
        <v>2798</v>
      </c>
      <c r="K1047" s="2" t="s">
        <v>2799</v>
      </c>
    </row>
    <row r="1048" spans="1:11" s="2" customFormat="1">
      <c r="A1048" s="2" t="s">
        <v>59</v>
      </c>
      <c r="B1048" s="2" t="s">
        <v>137</v>
      </c>
      <c r="C1048" s="2">
        <v>5</v>
      </c>
      <c r="D1048" s="2">
        <v>42426.87</v>
      </c>
      <c r="E1048" s="14">
        <v>1.1015890195434499</v>
      </c>
      <c r="F1048" s="2">
        <f t="shared" si="16"/>
        <v>0.13958608411241769</v>
      </c>
      <c r="G1048" s="2">
        <v>8.9163059529224306E-2</v>
      </c>
      <c r="H1048" s="2">
        <v>0.92896000000000001</v>
      </c>
      <c r="I1048" s="2" t="s">
        <v>2800</v>
      </c>
      <c r="J1048" s="2" t="s">
        <v>50</v>
      </c>
      <c r="K1048" s="2" t="s">
        <v>2801</v>
      </c>
    </row>
    <row r="1049" spans="1:11" s="2" customFormat="1">
      <c r="A1049" s="2" t="s">
        <v>22</v>
      </c>
      <c r="B1049" s="2" t="s">
        <v>13</v>
      </c>
      <c r="C1049" s="2">
        <v>16</v>
      </c>
      <c r="D1049" s="2">
        <v>16642.82</v>
      </c>
      <c r="E1049" s="14">
        <v>1.1015846844533701</v>
      </c>
      <c r="F1049" s="2">
        <f t="shared" si="16"/>
        <v>0.13958040665453172</v>
      </c>
      <c r="G1049" s="2">
        <v>8.915105300903646E-2</v>
      </c>
      <c r="H1049" s="2">
        <v>0.92896000000000001</v>
      </c>
      <c r="I1049" s="2" t="s">
        <v>2802</v>
      </c>
      <c r="J1049" s="2" t="s">
        <v>2803</v>
      </c>
      <c r="K1049" s="2" t="s">
        <v>2804</v>
      </c>
    </row>
    <row r="1050" spans="1:11" s="2" customFormat="1">
      <c r="A1050" s="2" t="s">
        <v>7</v>
      </c>
      <c r="B1050" s="2" t="s">
        <v>121</v>
      </c>
      <c r="C1050" s="2">
        <v>14</v>
      </c>
      <c r="D1050" s="2">
        <v>13374.37</v>
      </c>
      <c r="E1050" s="14">
        <v>1.1010653142919999</v>
      </c>
      <c r="F1050" s="2">
        <f t="shared" si="16"/>
        <v>0.13890005092801344</v>
      </c>
      <c r="G1050" s="2">
        <v>8.7712598856373655E-2</v>
      </c>
      <c r="H1050" s="2">
        <v>0.93010000000000004</v>
      </c>
      <c r="I1050" s="2" t="s">
        <v>2805</v>
      </c>
      <c r="J1050" s="2" t="s">
        <v>2806</v>
      </c>
      <c r="K1050" s="2" t="s">
        <v>2807</v>
      </c>
    </row>
    <row r="1051" spans="1:11" s="2" customFormat="1">
      <c r="A1051" s="2" t="s">
        <v>7</v>
      </c>
      <c r="B1051" s="2" t="s">
        <v>31</v>
      </c>
      <c r="C1051" s="2">
        <v>15</v>
      </c>
      <c r="D1051" s="2">
        <v>13374.84</v>
      </c>
      <c r="E1051" s="14">
        <v>1.1008213665978801</v>
      </c>
      <c r="F1051" s="2">
        <f t="shared" si="16"/>
        <v>0.13858037768321163</v>
      </c>
      <c r="G1051" s="2">
        <v>8.7036958244457369E-2</v>
      </c>
      <c r="H1051" s="2">
        <v>0.93064000000000002</v>
      </c>
      <c r="I1051" s="2" t="s">
        <v>2808</v>
      </c>
      <c r="J1051" s="2" t="s">
        <v>2809</v>
      </c>
      <c r="K1051" s="2" t="s">
        <v>2810</v>
      </c>
    </row>
    <row r="1052" spans="1:11" s="2" customFormat="1">
      <c r="A1052" s="2" t="s">
        <v>35</v>
      </c>
      <c r="B1052" s="2" t="s">
        <v>55</v>
      </c>
      <c r="C1052" s="2">
        <v>4</v>
      </c>
      <c r="D1052" s="2">
        <v>20445.71</v>
      </c>
      <c r="E1052" s="14">
        <v>1.1007273986521999</v>
      </c>
      <c r="F1052" s="2">
        <f t="shared" si="16"/>
        <v>0.13845722157469614</v>
      </c>
      <c r="G1052" s="2">
        <v>8.677670343635624E-2</v>
      </c>
      <c r="H1052" s="2">
        <v>0.93084</v>
      </c>
      <c r="I1052" s="2" t="s">
        <v>536</v>
      </c>
      <c r="J1052" s="2" t="s">
        <v>537</v>
      </c>
      <c r="K1052" s="2" t="s">
        <v>538</v>
      </c>
    </row>
    <row r="1053" spans="1:11" s="2" customFormat="1">
      <c r="A1053" s="2" t="s">
        <v>59</v>
      </c>
      <c r="B1053" s="2" t="s">
        <v>116</v>
      </c>
      <c r="C1053" s="2">
        <v>19</v>
      </c>
      <c r="D1053" s="2">
        <v>32989.67</v>
      </c>
      <c r="E1053" s="14">
        <v>1.10022604218404</v>
      </c>
      <c r="F1053" s="2">
        <f t="shared" si="16"/>
        <v>0.13779995687347871</v>
      </c>
      <c r="G1053" s="2">
        <v>8.5388140235716239E-2</v>
      </c>
      <c r="H1053" s="2">
        <v>0.93196000000000001</v>
      </c>
      <c r="I1053" s="2" t="s">
        <v>2814</v>
      </c>
      <c r="J1053" s="2" t="s">
        <v>2815</v>
      </c>
      <c r="K1053" s="2" t="s">
        <v>2816</v>
      </c>
    </row>
    <row r="1054" spans="1:11" s="2" customFormat="1">
      <c r="A1054" s="2" t="s">
        <v>234</v>
      </c>
      <c r="B1054" s="2" t="s">
        <v>8</v>
      </c>
      <c r="C1054" s="2">
        <v>20</v>
      </c>
      <c r="D1054" s="2">
        <v>18897.89</v>
      </c>
      <c r="E1054" s="14">
        <v>1.10012782309029</v>
      </c>
      <c r="F1054" s="2">
        <f t="shared" si="16"/>
        <v>0.13767115922706</v>
      </c>
      <c r="G1054" s="2">
        <v>8.5116111394277438E-2</v>
      </c>
      <c r="H1054" s="2">
        <v>0.93215999999999999</v>
      </c>
      <c r="I1054" s="2" t="s">
        <v>2400</v>
      </c>
      <c r="J1054" s="2" t="s">
        <v>50</v>
      </c>
      <c r="K1054" s="2" t="s">
        <v>64</v>
      </c>
    </row>
    <row r="1055" spans="1:11" s="2" customFormat="1">
      <c r="A1055" s="2" t="s">
        <v>12</v>
      </c>
      <c r="B1055" s="2" t="s">
        <v>55</v>
      </c>
      <c r="C1055" s="2">
        <v>11</v>
      </c>
      <c r="D1055" s="2">
        <v>31079.31</v>
      </c>
      <c r="E1055" s="14">
        <v>1.0999372015256801</v>
      </c>
      <c r="F1055" s="2">
        <f t="shared" si="16"/>
        <v>0.13742115862838644</v>
      </c>
      <c r="G1055" s="2">
        <v>8.4588163503553707E-2</v>
      </c>
      <c r="H1055" s="2">
        <v>0.93257999999999996</v>
      </c>
      <c r="I1055" s="2" t="s">
        <v>2817</v>
      </c>
      <c r="J1055" s="2" t="s">
        <v>2818</v>
      </c>
      <c r="K1055" s="2" t="s">
        <v>2819</v>
      </c>
    </row>
    <row r="1056" spans="1:11" s="2" customFormat="1">
      <c r="A1056" s="2" t="s">
        <v>248</v>
      </c>
      <c r="B1056" s="2" t="s">
        <v>121</v>
      </c>
      <c r="C1056" s="2">
        <v>5</v>
      </c>
      <c r="D1056" s="2">
        <v>52976.98</v>
      </c>
      <c r="E1056" s="14">
        <v>1.09983472888961</v>
      </c>
      <c r="F1056" s="2">
        <f t="shared" si="16"/>
        <v>0.13728674763609397</v>
      </c>
      <c r="G1056" s="2">
        <v>8.4304353997631226E-2</v>
      </c>
      <c r="H1056" s="2">
        <v>0.93281999999999998</v>
      </c>
      <c r="I1056" s="2" t="s">
        <v>2820</v>
      </c>
      <c r="J1056" s="2" t="s">
        <v>2821</v>
      </c>
      <c r="K1056" s="2" t="s">
        <v>2822</v>
      </c>
    </row>
    <row r="1057" spans="1:11" s="2" customFormat="1">
      <c r="A1057" s="2" t="s">
        <v>69</v>
      </c>
      <c r="B1057" s="2" t="s">
        <v>121</v>
      </c>
      <c r="C1057" s="2">
        <v>15</v>
      </c>
      <c r="D1057" s="2">
        <v>16315.25</v>
      </c>
      <c r="E1057" s="14">
        <v>1.0996024125956401</v>
      </c>
      <c r="F1057" s="2">
        <f t="shared" si="16"/>
        <v>0.13698197732904333</v>
      </c>
      <c r="G1057" s="2">
        <v>8.3660927858342324E-2</v>
      </c>
      <c r="H1057" s="2">
        <v>0.93332000000000004</v>
      </c>
      <c r="I1057" s="2" t="s">
        <v>352</v>
      </c>
      <c r="J1057" s="2" t="s">
        <v>353</v>
      </c>
      <c r="K1057" s="2" t="s">
        <v>354</v>
      </c>
    </row>
    <row r="1058" spans="1:11" s="2" customFormat="1">
      <c r="A1058" s="2" t="s">
        <v>234</v>
      </c>
      <c r="B1058" s="2" t="s">
        <v>27</v>
      </c>
      <c r="C1058" s="2">
        <v>13</v>
      </c>
      <c r="D1058" s="2">
        <v>18987.59</v>
      </c>
      <c r="E1058" s="14">
        <v>1.0995747470199599</v>
      </c>
      <c r="F1058" s="2">
        <f t="shared" si="16"/>
        <v>0.13694567921757503</v>
      </c>
      <c r="G1058" s="2">
        <v>8.3584304930837405E-2</v>
      </c>
      <c r="H1058" s="2">
        <v>0.93337999999999999</v>
      </c>
      <c r="I1058" s="2" t="s">
        <v>2824</v>
      </c>
      <c r="J1058" s="2" t="s">
        <v>50</v>
      </c>
      <c r="K1058" s="2" t="s">
        <v>50</v>
      </c>
    </row>
    <row r="1059" spans="1:11" s="2" customFormat="1">
      <c r="A1059" s="2" t="s">
        <v>234</v>
      </c>
      <c r="B1059" s="2" t="s">
        <v>91</v>
      </c>
      <c r="C1059" s="2">
        <v>17</v>
      </c>
      <c r="D1059" s="2">
        <v>17582.12</v>
      </c>
      <c r="E1059" s="14">
        <v>1.09915515076268</v>
      </c>
      <c r="F1059" s="2">
        <f t="shared" si="16"/>
        <v>0.13639504364609129</v>
      </c>
      <c r="G1059" s="2">
        <v>8.2422185841951323E-2</v>
      </c>
      <c r="H1059" s="2">
        <v>0.93432000000000004</v>
      </c>
      <c r="I1059" s="2" t="s">
        <v>2825</v>
      </c>
      <c r="J1059" s="2" t="s">
        <v>2826</v>
      </c>
      <c r="K1059" s="2" t="s">
        <v>2827</v>
      </c>
    </row>
    <row r="1060" spans="1:11" s="2" customFormat="1">
      <c r="A1060" s="2" t="s">
        <v>22</v>
      </c>
      <c r="B1060" s="2" t="s">
        <v>218</v>
      </c>
      <c r="C1060" s="2">
        <v>8</v>
      </c>
      <c r="D1060" s="2">
        <v>17957.599999999999</v>
      </c>
      <c r="E1060" s="14">
        <v>1.0981277385583199</v>
      </c>
      <c r="F1060" s="2">
        <f t="shared" si="16"/>
        <v>0.13504588409325832</v>
      </c>
      <c r="G1060" s="2">
        <v>7.9576652036236747E-2</v>
      </c>
      <c r="H1060" s="2">
        <v>0.93657999999999997</v>
      </c>
      <c r="I1060" s="2" t="s">
        <v>2828</v>
      </c>
      <c r="J1060" s="2" t="s">
        <v>2829</v>
      </c>
      <c r="K1060" s="2" t="s">
        <v>2830</v>
      </c>
    </row>
    <row r="1061" spans="1:11" s="2" customFormat="1">
      <c r="A1061" s="2" t="s">
        <v>248</v>
      </c>
      <c r="B1061" s="2" t="s">
        <v>8</v>
      </c>
      <c r="C1061" s="2">
        <v>18</v>
      </c>
      <c r="D1061" s="2">
        <v>77354.3</v>
      </c>
      <c r="E1061" s="14">
        <v>1.09777654131114</v>
      </c>
      <c r="F1061" s="2">
        <f t="shared" si="16"/>
        <v>0.13458441540735513</v>
      </c>
      <c r="G1061" s="2">
        <v>7.8603971708824466E-2</v>
      </c>
      <c r="H1061" s="2">
        <v>0.93733999999999995</v>
      </c>
      <c r="I1061" s="2" t="s">
        <v>2432</v>
      </c>
      <c r="J1061" s="2" t="s">
        <v>2433</v>
      </c>
      <c r="K1061" s="2" t="s">
        <v>2434</v>
      </c>
    </row>
    <row r="1062" spans="1:11" s="2" customFormat="1">
      <c r="A1062" s="2" t="s">
        <v>7</v>
      </c>
      <c r="B1062" s="2" t="s">
        <v>13</v>
      </c>
      <c r="C1062" s="2">
        <v>23</v>
      </c>
      <c r="D1062" s="2">
        <v>15232.81</v>
      </c>
      <c r="E1062" s="14">
        <v>1.09691613535374</v>
      </c>
      <c r="F1062" s="2">
        <f t="shared" si="16"/>
        <v>0.13345322880917262</v>
      </c>
      <c r="G1062" s="2">
        <v>7.6220980512078068E-2</v>
      </c>
      <c r="H1062" s="2">
        <v>0.93923999999999996</v>
      </c>
      <c r="I1062" s="2" t="s">
        <v>2831</v>
      </c>
      <c r="J1062" s="2" t="s">
        <v>2832</v>
      </c>
      <c r="K1062" s="2" t="s">
        <v>2833</v>
      </c>
    </row>
    <row r="1063" spans="1:11" s="2" customFormat="1">
      <c r="A1063" s="2" t="s">
        <v>59</v>
      </c>
      <c r="B1063" s="2" t="s">
        <v>55</v>
      </c>
      <c r="C1063" s="2">
        <v>3</v>
      </c>
      <c r="D1063" s="2">
        <v>36548.51</v>
      </c>
      <c r="E1063" s="14">
        <v>1.0968831776743599</v>
      </c>
      <c r="F1063" s="2">
        <f t="shared" si="16"/>
        <v>0.13340988128843814</v>
      </c>
      <c r="G1063" s="2">
        <v>7.6129700507386808E-2</v>
      </c>
      <c r="H1063" s="2">
        <v>0.93932000000000004</v>
      </c>
      <c r="I1063" s="2" t="s">
        <v>2834</v>
      </c>
      <c r="J1063" s="2" t="s">
        <v>2835</v>
      </c>
      <c r="K1063" s="2" t="s">
        <v>2836</v>
      </c>
    </row>
    <row r="1064" spans="1:11" s="2" customFormat="1">
      <c r="A1064" s="2" t="s">
        <v>69</v>
      </c>
      <c r="B1064" s="2" t="s">
        <v>31</v>
      </c>
      <c r="C1064" s="2">
        <v>10</v>
      </c>
      <c r="D1064" s="2">
        <v>12772.84</v>
      </c>
      <c r="E1064" s="14">
        <v>1.0968270396215001</v>
      </c>
      <c r="F1064" s="2">
        <f t="shared" si="16"/>
        <v>0.13333604282988037</v>
      </c>
      <c r="G1064" s="2">
        <v>7.5974219847801658E-2</v>
      </c>
      <c r="H1064" s="2">
        <v>0.93944000000000005</v>
      </c>
      <c r="I1064" s="2" t="s">
        <v>2527</v>
      </c>
      <c r="J1064" s="2" t="s">
        <v>50</v>
      </c>
      <c r="K1064" s="2" t="s">
        <v>2528</v>
      </c>
    </row>
    <row r="1065" spans="1:11" s="2" customFormat="1">
      <c r="A1065" s="2" t="s">
        <v>59</v>
      </c>
      <c r="B1065" s="2" t="s">
        <v>31</v>
      </c>
      <c r="C1065" s="2">
        <v>14</v>
      </c>
      <c r="D1065" s="2">
        <v>34918.32</v>
      </c>
      <c r="E1065" s="14">
        <v>1.0967426467850101</v>
      </c>
      <c r="F1065" s="2">
        <f t="shared" si="16"/>
        <v>0.13322503370397459</v>
      </c>
      <c r="G1065" s="2">
        <v>7.5740484382938317E-2</v>
      </c>
      <c r="H1065" s="2">
        <v>0.93962000000000001</v>
      </c>
      <c r="I1065" s="2" t="s">
        <v>2840</v>
      </c>
      <c r="J1065" s="2" t="s">
        <v>2841</v>
      </c>
      <c r="K1065" s="2" t="s">
        <v>2842</v>
      </c>
    </row>
    <row r="1066" spans="1:11" s="2" customFormat="1">
      <c r="A1066" s="2" t="s">
        <v>234</v>
      </c>
      <c r="B1066" s="2" t="s">
        <v>65</v>
      </c>
      <c r="C1066" s="2">
        <v>23</v>
      </c>
      <c r="D1066" s="2">
        <v>23568.29</v>
      </c>
      <c r="E1066" s="14">
        <v>1.0961807463131801</v>
      </c>
      <c r="F1066" s="2">
        <f t="shared" si="16"/>
        <v>0.1324857000414536</v>
      </c>
      <c r="G1066" s="2">
        <v>7.4184237745752266E-2</v>
      </c>
      <c r="H1066" s="2">
        <v>0.94086000000000003</v>
      </c>
      <c r="I1066" s="2" t="s">
        <v>2843</v>
      </c>
      <c r="J1066" s="2" t="s">
        <v>50</v>
      </c>
      <c r="K1066" s="2" t="s">
        <v>2844</v>
      </c>
    </row>
    <row r="1067" spans="1:11" s="2" customFormat="1">
      <c r="A1067" s="2" t="s">
        <v>69</v>
      </c>
      <c r="B1067" s="2" t="s">
        <v>55</v>
      </c>
      <c r="C1067" s="2">
        <v>3</v>
      </c>
      <c r="D1067" s="2">
        <v>13072.94</v>
      </c>
      <c r="E1067" s="14">
        <v>1.0959346698214401</v>
      </c>
      <c r="F1067" s="2">
        <f t="shared" si="16"/>
        <v>0.13216179981869081</v>
      </c>
      <c r="G1067" s="2">
        <v>7.3502701189084627E-2</v>
      </c>
      <c r="H1067" s="2">
        <v>0.94140000000000001</v>
      </c>
      <c r="I1067" s="2" t="s">
        <v>5808</v>
      </c>
      <c r="J1067" s="2" t="s">
        <v>5809</v>
      </c>
      <c r="K1067" s="2" t="s">
        <v>5810</v>
      </c>
    </row>
    <row r="1068" spans="1:11" s="2" customFormat="1">
      <c r="A1068" s="2" t="s">
        <v>248</v>
      </c>
      <c r="B1068" s="2" t="s">
        <v>18</v>
      </c>
      <c r="C1068" s="2">
        <v>3</v>
      </c>
      <c r="D1068" s="2">
        <v>42251.96</v>
      </c>
      <c r="E1068" s="14">
        <v>1.0956084275451901</v>
      </c>
      <c r="F1068" s="2">
        <f t="shared" si="16"/>
        <v>0.1317322685736822</v>
      </c>
      <c r="G1068" s="2">
        <v>7.259913646405701E-2</v>
      </c>
      <c r="H1068" s="2">
        <v>0.94211999999999996</v>
      </c>
      <c r="I1068" s="2" t="s">
        <v>2848</v>
      </c>
      <c r="J1068" s="2" t="s">
        <v>50</v>
      </c>
      <c r="K1068" s="2" t="s">
        <v>2849</v>
      </c>
    </row>
    <row r="1069" spans="1:11" s="2" customFormat="1">
      <c r="A1069" s="2" t="s">
        <v>120</v>
      </c>
      <c r="B1069" s="2" t="s">
        <v>23</v>
      </c>
      <c r="C1069" s="2">
        <v>3</v>
      </c>
      <c r="D1069" s="2">
        <v>46510.05</v>
      </c>
      <c r="E1069" s="14">
        <v>1.0948161042826901</v>
      </c>
      <c r="F1069" s="2">
        <f t="shared" si="16"/>
        <v>0.13068856140656945</v>
      </c>
      <c r="G1069" s="2">
        <v>7.0404707958214935E-2</v>
      </c>
      <c r="H1069" s="2">
        <v>0.94388000000000005</v>
      </c>
      <c r="I1069" s="2" t="s">
        <v>2850</v>
      </c>
      <c r="J1069" s="2" t="s">
        <v>2851</v>
      </c>
      <c r="K1069" s="2" t="s">
        <v>2852</v>
      </c>
    </row>
    <row r="1070" spans="1:11" s="2" customFormat="1">
      <c r="A1070" s="2" t="s">
        <v>12</v>
      </c>
      <c r="B1070" s="2" t="s">
        <v>65</v>
      </c>
      <c r="C1070" s="2">
        <v>14</v>
      </c>
      <c r="D1070" s="2">
        <v>33932.620000000003</v>
      </c>
      <c r="E1070" s="14">
        <v>1.0947013177635401</v>
      </c>
      <c r="F1070" s="2">
        <f t="shared" si="16"/>
        <v>0.13053729342356749</v>
      </c>
      <c r="G1070" s="2">
        <v>7.0086793766330285E-2</v>
      </c>
      <c r="H1070" s="2">
        <v>0.94411999999999996</v>
      </c>
      <c r="I1070" s="2" t="s">
        <v>2853</v>
      </c>
      <c r="J1070" s="2" t="s">
        <v>2854</v>
      </c>
      <c r="K1070" s="2" t="s">
        <v>2855</v>
      </c>
    </row>
    <row r="1071" spans="1:11" s="2" customFormat="1">
      <c r="A1071" s="2" t="s">
        <v>248</v>
      </c>
      <c r="B1071" s="2" t="s">
        <v>91</v>
      </c>
      <c r="C1071" s="2">
        <v>13</v>
      </c>
      <c r="D1071" s="2">
        <v>51697.89</v>
      </c>
      <c r="E1071" s="14">
        <v>1.0945362693568099</v>
      </c>
      <c r="F1071" s="2">
        <f t="shared" si="16"/>
        <v>0.1303197615122316</v>
      </c>
      <c r="G1071" s="2">
        <v>6.9629673616368182E-2</v>
      </c>
      <c r="H1071" s="2">
        <v>0.94447999999999999</v>
      </c>
      <c r="I1071" s="2" t="s">
        <v>2856</v>
      </c>
      <c r="J1071" s="2" t="s">
        <v>2857</v>
      </c>
      <c r="K1071" s="2" t="s">
        <v>2858</v>
      </c>
    </row>
    <row r="1072" spans="1:11" s="2" customFormat="1">
      <c r="A1072" s="2" t="s">
        <v>7</v>
      </c>
      <c r="B1072" s="2" t="s">
        <v>91</v>
      </c>
      <c r="C1072" s="2">
        <v>6</v>
      </c>
      <c r="D1072" s="2">
        <v>8127.74</v>
      </c>
      <c r="E1072" s="14">
        <v>1.0944183220528201</v>
      </c>
      <c r="F1072" s="2">
        <f t="shared" si="16"/>
        <v>0.13016428821791584</v>
      </c>
      <c r="G1072" s="2">
        <v>6.9303005274906321E-2</v>
      </c>
      <c r="H1072" s="2">
        <v>0.94474000000000002</v>
      </c>
      <c r="I1072" s="2" t="s">
        <v>2859</v>
      </c>
      <c r="J1072" s="2" t="s">
        <v>2860</v>
      </c>
      <c r="K1072" s="2" t="s">
        <v>2861</v>
      </c>
    </row>
    <row r="1073" spans="1:11" s="2" customFormat="1">
      <c r="A1073" s="2" t="s">
        <v>7</v>
      </c>
      <c r="B1073" s="2" t="s">
        <v>27</v>
      </c>
      <c r="C1073" s="2">
        <v>5</v>
      </c>
      <c r="D1073" s="2">
        <v>13874.59</v>
      </c>
      <c r="E1073" s="14">
        <v>1.09432495659021</v>
      </c>
      <c r="F1073" s="2">
        <f t="shared" si="16"/>
        <v>0.13004120581597869</v>
      </c>
      <c r="G1073" s="2">
        <v>6.9044419111518651E-2</v>
      </c>
      <c r="H1073" s="2">
        <v>0.94496000000000002</v>
      </c>
      <c r="I1073" s="2" t="s">
        <v>2862</v>
      </c>
      <c r="J1073" s="2" t="s">
        <v>2863</v>
      </c>
      <c r="K1073" s="2" t="s">
        <v>2864</v>
      </c>
    </row>
    <row r="1074" spans="1:11" s="2" customFormat="1">
      <c r="A1074" s="2" t="s">
        <v>7</v>
      </c>
      <c r="B1074" s="2" t="s">
        <v>91</v>
      </c>
      <c r="C1074" s="2">
        <v>23</v>
      </c>
      <c r="D1074" s="2">
        <v>19490.400000000001</v>
      </c>
      <c r="E1074" s="14">
        <v>1.09424916296388</v>
      </c>
      <c r="F1074" s="2">
        <f t="shared" si="16"/>
        <v>0.12994128040070116</v>
      </c>
      <c r="G1074" s="2">
        <v>6.8834500127624418E-2</v>
      </c>
      <c r="H1074" s="2">
        <v>0.94511999999999996</v>
      </c>
      <c r="I1074" s="2" t="s">
        <v>2865</v>
      </c>
      <c r="J1074" s="2" t="s">
        <v>2866</v>
      </c>
      <c r="K1074" s="2" t="s">
        <v>2867</v>
      </c>
    </row>
    <row r="1075" spans="1:11" s="2" customFormat="1">
      <c r="A1075" s="2" t="s">
        <v>7</v>
      </c>
      <c r="B1075" s="2" t="s">
        <v>91</v>
      </c>
      <c r="C1075" s="2">
        <v>4</v>
      </c>
      <c r="D1075" s="2">
        <v>8063.29</v>
      </c>
      <c r="E1075" s="14">
        <v>1.09415953924627</v>
      </c>
      <c r="F1075" s="2">
        <f t="shared" si="16"/>
        <v>0.12982311262620483</v>
      </c>
      <c r="G1075" s="2">
        <v>6.8586277148404554E-2</v>
      </c>
      <c r="H1075" s="2">
        <v>0.94532000000000005</v>
      </c>
      <c r="I1075" s="2" t="s">
        <v>2868</v>
      </c>
      <c r="J1075" s="2" t="s">
        <v>2869</v>
      </c>
      <c r="K1075" s="2" t="s">
        <v>2870</v>
      </c>
    </row>
    <row r="1076" spans="1:11" s="2" customFormat="1">
      <c r="A1076" s="2" t="s">
        <v>12</v>
      </c>
      <c r="B1076" s="2" t="s">
        <v>45</v>
      </c>
      <c r="C1076" s="2">
        <v>5</v>
      </c>
      <c r="D1076" s="2">
        <v>25382.67</v>
      </c>
      <c r="E1076" s="14">
        <v>1.09412054083372</v>
      </c>
      <c r="F1076" s="2">
        <f t="shared" si="16"/>
        <v>0.12977169067441133</v>
      </c>
      <c r="G1076" s="2">
        <v>6.8478266652900271E-2</v>
      </c>
      <c r="H1076" s="2">
        <v>0.94540000000000002</v>
      </c>
      <c r="I1076" s="2" t="s">
        <v>2871</v>
      </c>
      <c r="J1076" s="2" t="s">
        <v>2872</v>
      </c>
      <c r="K1076" s="2" t="s">
        <v>2873</v>
      </c>
    </row>
    <row r="1077" spans="1:11" s="2" customFormat="1">
      <c r="A1077" s="2" t="s">
        <v>120</v>
      </c>
      <c r="B1077" s="2" t="s">
        <v>8</v>
      </c>
      <c r="C1077" s="2">
        <v>4</v>
      </c>
      <c r="D1077" s="2">
        <v>46475.71</v>
      </c>
      <c r="E1077" s="14">
        <v>1.09400776318176</v>
      </c>
      <c r="F1077" s="2">
        <f t="shared" si="16"/>
        <v>0.12962297566619962</v>
      </c>
      <c r="G1077" s="2">
        <v>6.8165916244933969E-2</v>
      </c>
      <c r="H1077" s="2">
        <v>0.94565999999999995</v>
      </c>
      <c r="I1077" s="2" t="s">
        <v>2874</v>
      </c>
      <c r="J1077" s="2" t="s">
        <v>2875</v>
      </c>
      <c r="K1077" s="2" t="s">
        <v>2876</v>
      </c>
    </row>
    <row r="1078" spans="1:11" s="2" customFormat="1">
      <c r="A1078" s="2" t="s">
        <v>248</v>
      </c>
      <c r="B1078" s="2" t="s">
        <v>27</v>
      </c>
      <c r="C1078" s="2">
        <v>3</v>
      </c>
      <c r="D1078" s="2">
        <v>52118.37</v>
      </c>
      <c r="E1078" s="14">
        <v>1.0937378381603899</v>
      </c>
      <c r="F1078" s="2">
        <f t="shared" si="16"/>
        <v>0.12926697495800074</v>
      </c>
      <c r="G1078" s="2">
        <v>6.7418328499667682E-2</v>
      </c>
      <c r="H1078" s="2">
        <v>0.94623999999999997</v>
      </c>
      <c r="I1078" s="2" t="s">
        <v>2877</v>
      </c>
      <c r="J1078" s="2" t="s">
        <v>2878</v>
      </c>
      <c r="K1078" s="2" t="s">
        <v>2879</v>
      </c>
    </row>
    <row r="1079" spans="1:11" s="2" customFormat="1">
      <c r="A1079" s="2" t="s">
        <v>120</v>
      </c>
      <c r="B1079" s="2" t="s">
        <v>137</v>
      </c>
      <c r="C1079" s="2">
        <v>2</v>
      </c>
      <c r="D1079" s="2">
        <v>42717.53</v>
      </c>
      <c r="E1079" s="14">
        <v>1.09348735422152</v>
      </c>
      <c r="F1079" s="2">
        <f t="shared" si="16"/>
        <v>0.12893653624572871</v>
      </c>
      <c r="G1079" s="2">
        <v>6.6724585021813124E-2</v>
      </c>
      <c r="H1079" s="2">
        <v>0.94679999999999997</v>
      </c>
      <c r="I1079" s="2" t="s">
        <v>2880</v>
      </c>
      <c r="J1079" s="2" t="s">
        <v>50</v>
      </c>
      <c r="K1079" s="2" t="s">
        <v>2881</v>
      </c>
    </row>
    <row r="1080" spans="1:11" s="2" customFormat="1">
      <c r="A1080" s="2" t="s">
        <v>248</v>
      </c>
      <c r="B1080" s="2" t="s">
        <v>45</v>
      </c>
      <c r="C1080" s="2">
        <v>5</v>
      </c>
      <c r="D1080" s="2">
        <v>52106.43</v>
      </c>
      <c r="E1080" s="14">
        <v>1.0934872695070099</v>
      </c>
      <c r="F1080" s="2">
        <f t="shared" si="16"/>
        <v>0.12893642447744183</v>
      </c>
      <c r="G1080" s="2">
        <v>6.6724350395437046E-2</v>
      </c>
      <c r="H1080" s="2">
        <v>0.94679999999999997</v>
      </c>
      <c r="I1080" s="2" t="s">
        <v>2882</v>
      </c>
      <c r="J1080" s="2" t="s">
        <v>2883</v>
      </c>
      <c r="K1080" s="2" t="s">
        <v>2884</v>
      </c>
    </row>
    <row r="1081" spans="1:11" s="2" customFormat="1">
      <c r="A1081" s="2" t="s">
        <v>69</v>
      </c>
      <c r="B1081" s="2" t="s">
        <v>23</v>
      </c>
      <c r="C1081" s="2">
        <v>3</v>
      </c>
      <c r="D1081" s="2">
        <v>10153.74</v>
      </c>
      <c r="E1081" s="14">
        <v>1.0930095248826699</v>
      </c>
      <c r="F1081" s="2">
        <f t="shared" si="16"/>
        <v>0.12830597323407972</v>
      </c>
      <c r="G1081" s="2">
        <v>6.5401182855389511E-2</v>
      </c>
      <c r="H1081" s="2">
        <v>0.94786000000000004</v>
      </c>
      <c r="I1081" s="2" t="s">
        <v>6337</v>
      </c>
      <c r="J1081" s="2" t="s">
        <v>6338</v>
      </c>
      <c r="K1081" s="2" t="s">
        <v>6339</v>
      </c>
    </row>
    <row r="1082" spans="1:11" s="2" customFormat="1">
      <c r="A1082" s="2" t="s">
        <v>248</v>
      </c>
      <c r="B1082" s="2" t="s">
        <v>137</v>
      </c>
      <c r="C1082" s="2">
        <v>6</v>
      </c>
      <c r="D1082" s="2">
        <v>39268.18</v>
      </c>
      <c r="E1082" s="14">
        <v>1.0926853402455501</v>
      </c>
      <c r="F1082" s="2">
        <f t="shared" si="16"/>
        <v>0.12787800903908003</v>
      </c>
      <c r="G1082" s="2">
        <v>6.4503316993661422E-2</v>
      </c>
      <c r="H1082" s="2">
        <v>0.94855999999999996</v>
      </c>
      <c r="I1082" s="2" t="s">
        <v>2888</v>
      </c>
      <c r="J1082" s="2" t="s">
        <v>2889</v>
      </c>
      <c r="K1082" s="2" t="s">
        <v>2890</v>
      </c>
    </row>
    <row r="1083" spans="1:11" s="2" customFormat="1">
      <c r="A1083" s="2" t="s">
        <v>12</v>
      </c>
      <c r="B1083" s="2" t="s">
        <v>8</v>
      </c>
      <c r="C1083" s="2">
        <v>11</v>
      </c>
      <c r="D1083" s="2">
        <v>29492.28</v>
      </c>
      <c r="E1083" s="14">
        <v>1.0926489564272901</v>
      </c>
      <c r="F1083" s="2">
        <f t="shared" si="16"/>
        <v>0.12782996993196763</v>
      </c>
      <c r="G1083" s="2">
        <v>6.4402547911495175E-2</v>
      </c>
      <c r="H1083" s="2">
        <v>0.94864000000000004</v>
      </c>
      <c r="I1083" s="2" t="s">
        <v>2891</v>
      </c>
      <c r="J1083" s="2" t="s">
        <v>50</v>
      </c>
      <c r="K1083" s="2" t="s">
        <v>2892</v>
      </c>
    </row>
    <row r="1084" spans="1:11" s="2" customFormat="1">
      <c r="A1084" s="2" t="s">
        <v>248</v>
      </c>
      <c r="B1084" s="2" t="s">
        <v>45</v>
      </c>
      <c r="C1084" s="2">
        <v>12</v>
      </c>
      <c r="D1084" s="2">
        <v>88996.09</v>
      </c>
      <c r="E1084" s="14">
        <v>1.0925545659993201</v>
      </c>
      <c r="F1084" s="2">
        <f t="shared" si="16"/>
        <v>0.12770533476547002</v>
      </c>
      <c r="G1084" s="2">
        <v>6.414112299111302E-2</v>
      </c>
      <c r="H1084" s="2">
        <v>0.94886000000000004</v>
      </c>
      <c r="I1084" s="2" t="s">
        <v>2893</v>
      </c>
      <c r="J1084" s="2" t="s">
        <v>2894</v>
      </c>
      <c r="K1084" s="2" t="s">
        <v>2895</v>
      </c>
    </row>
    <row r="1085" spans="1:11" s="2" customFormat="1">
      <c r="A1085" s="2" t="s">
        <v>120</v>
      </c>
      <c r="B1085" s="2" t="s">
        <v>218</v>
      </c>
      <c r="C1085" s="2">
        <v>5</v>
      </c>
      <c r="D1085" s="2">
        <v>48837.86</v>
      </c>
      <c r="E1085" s="14">
        <v>1.0924520691376201</v>
      </c>
      <c r="F1085" s="2">
        <f t="shared" si="16"/>
        <v>0.12756998349301904</v>
      </c>
      <c r="G1085" s="2">
        <v>6.3857246389580138E-2</v>
      </c>
      <c r="H1085" s="2">
        <v>0.94908000000000003</v>
      </c>
      <c r="I1085" s="2" t="s">
        <v>2896</v>
      </c>
      <c r="J1085" s="2" t="s">
        <v>2897</v>
      </c>
      <c r="K1085" s="2" t="s">
        <v>2898</v>
      </c>
    </row>
    <row r="1086" spans="1:11" s="2" customFormat="1">
      <c r="A1086" s="2" t="s">
        <v>35</v>
      </c>
      <c r="B1086" s="2" t="s">
        <v>13</v>
      </c>
      <c r="C1086" s="2">
        <v>21</v>
      </c>
      <c r="D1086" s="2">
        <v>31837.3</v>
      </c>
      <c r="E1086" s="14">
        <v>1.09212715786922</v>
      </c>
      <c r="F1086" s="2">
        <f t="shared" si="16"/>
        <v>0.12714084100799389</v>
      </c>
      <c r="G1086" s="2">
        <v>6.2957368040689174E-2</v>
      </c>
      <c r="H1086" s="2">
        <v>0.94979999999999998</v>
      </c>
      <c r="I1086" s="2" t="s">
        <v>6896</v>
      </c>
      <c r="J1086" s="2" t="s">
        <v>50</v>
      </c>
      <c r="K1086" s="2" t="s">
        <v>6897</v>
      </c>
    </row>
    <row r="1087" spans="1:11" s="2" customFormat="1">
      <c r="A1087" s="2" t="s">
        <v>234</v>
      </c>
      <c r="B1087" s="2" t="s">
        <v>18</v>
      </c>
      <c r="C1087" s="2">
        <v>12</v>
      </c>
      <c r="D1087" s="2">
        <v>13930.15</v>
      </c>
      <c r="E1087" s="14">
        <v>1.09187110900078</v>
      </c>
      <c r="F1087" s="2">
        <f t="shared" si="16"/>
        <v>0.12680256195345466</v>
      </c>
      <c r="G1087" s="2">
        <v>6.2248211863675726E-2</v>
      </c>
      <c r="H1087" s="2">
        <v>0.95035999999999998</v>
      </c>
      <c r="I1087" s="2" t="s">
        <v>2901</v>
      </c>
      <c r="J1087" s="2" t="s">
        <v>2902</v>
      </c>
      <c r="K1087" s="2" t="s">
        <v>2903</v>
      </c>
    </row>
    <row r="1088" spans="1:11" s="2" customFormat="1">
      <c r="A1088" s="2" t="s">
        <v>7</v>
      </c>
      <c r="B1088" s="2" t="s">
        <v>218</v>
      </c>
      <c r="C1088" s="2">
        <v>5</v>
      </c>
      <c r="D1088" s="2">
        <v>15747.39</v>
      </c>
      <c r="E1088" s="14">
        <v>1.0911271581395301</v>
      </c>
      <c r="F1088" s="2">
        <f t="shared" si="16"/>
        <v>0.12581924073337222</v>
      </c>
      <c r="G1088" s="2">
        <v>6.0187756170728642E-2</v>
      </c>
      <c r="H1088" s="2">
        <v>0.95199999999999996</v>
      </c>
      <c r="I1088" s="2" t="s">
        <v>2904</v>
      </c>
      <c r="J1088" s="2" t="s">
        <v>2905</v>
      </c>
      <c r="K1088" s="2" t="s">
        <v>2906</v>
      </c>
    </row>
    <row r="1089" spans="1:11" s="2" customFormat="1">
      <c r="A1089" s="2" t="s">
        <v>59</v>
      </c>
      <c r="B1089" s="2" t="s">
        <v>218</v>
      </c>
      <c r="C1089" s="2">
        <v>19</v>
      </c>
      <c r="D1089" s="2">
        <v>52353.93</v>
      </c>
      <c r="E1089" s="14">
        <v>1.0910791049569899</v>
      </c>
      <c r="F1089" s="2">
        <f t="shared" si="16"/>
        <v>0.12575570312069717</v>
      </c>
      <c r="G1089" s="2">
        <v>6.0054667470000711E-2</v>
      </c>
      <c r="H1089" s="2">
        <v>0.95211999999999997</v>
      </c>
      <c r="I1089" s="2" t="s">
        <v>2907</v>
      </c>
      <c r="J1089" s="2" t="s">
        <v>50</v>
      </c>
      <c r="K1089" s="2" t="s">
        <v>2908</v>
      </c>
    </row>
    <row r="1090" spans="1:11" s="2" customFormat="1">
      <c r="A1090" s="2" t="s">
        <v>234</v>
      </c>
      <c r="B1090" s="2" t="s">
        <v>91</v>
      </c>
      <c r="C1090" s="2">
        <v>8</v>
      </c>
      <c r="D1090" s="2">
        <v>14589.94</v>
      </c>
      <c r="E1090" s="14">
        <v>1.0908261545596001</v>
      </c>
      <c r="F1090" s="2">
        <f t="shared" si="16"/>
        <v>0.12542119704262764</v>
      </c>
      <c r="G1090" s="2">
        <v>5.9354092857506237E-2</v>
      </c>
      <c r="H1090" s="2">
        <v>0.95267999999999997</v>
      </c>
      <c r="I1090" s="2" t="s">
        <v>2909</v>
      </c>
      <c r="J1090" s="2" t="s">
        <v>2910</v>
      </c>
      <c r="K1090" s="2" t="s">
        <v>2911</v>
      </c>
    </row>
    <row r="1091" spans="1:11" s="2" customFormat="1">
      <c r="A1091" s="2" t="s">
        <v>234</v>
      </c>
      <c r="B1091" s="2" t="s">
        <v>18</v>
      </c>
      <c r="C1091" s="2">
        <v>16</v>
      </c>
      <c r="D1091" s="2">
        <v>18216.080000000002</v>
      </c>
      <c r="E1091" s="14">
        <v>1.09028366526735</v>
      </c>
      <c r="F1091" s="2">
        <f t="shared" si="16"/>
        <v>0.12470353796770267</v>
      </c>
      <c r="G1091" s="2">
        <v>5.7851607668226959E-2</v>
      </c>
      <c r="H1091" s="2">
        <v>0.95386000000000004</v>
      </c>
      <c r="I1091" s="2" t="s">
        <v>2912</v>
      </c>
      <c r="J1091" s="2" t="s">
        <v>2913</v>
      </c>
      <c r="K1091" s="2" t="s">
        <v>2914</v>
      </c>
    </row>
    <row r="1092" spans="1:11" s="2" customFormat="1">
      <c r="A1092" s="2" t="s">
        <v>17</v>
      </c>
      <c r="B1092" s="2" t="s">
        <v>31</v>
      </c>
      <c r="C1092" s="2">
        <v>2</v>
      </c>
      <c r="D1092" s="2">
        <v>17165.59</v>
      </c>
      <c r="E1092" s="14">
        <v>1.0902063567507501</v>
      </c>
      <c r="F1092" s="2">
        <f t="shared" si="16"/>
        <v>0.12460123746420328</v>
      </c>
      <c r="G1092" s="2">
        <v>5.76374930251254E-2</v>
      </c>
      <c r="H1092" s="2">
        <v>0.95404</v>
      </c>
      <c r="I1092" s="2" t="s">
        <v>2915</v>
      </c>
      <c r="J1092" s="2" t="s">
        <v>2916</v>
      </c>
      <c r="K1092" s="2" t="s">
        <v>2917</v>
      </c>
    </row>
    <row r="1093" spans="1:11" s="2" customFormat="1">
      <c r="A1093" s="2" t="s">
        <v>7</v>
      </c>
      <c r="B1093" s="2" t="s">
        <v>31</v>
      </c>
      <c r="C1093" s="2">
        <v>9</v>
      </c>
      <c r="D1093" s="2">
        <v>12652.6</v>
      </c>
      <c r="E1093" s="14">
        <v>1.08973521551274</v>
      </c>
      <c r="F1093" s="2">
        <f t="shared" si="16"/>
        <v>0.12397763071541061</v>
      </c>
      <c r="G1093" s="2">
        <v>5.6332614307182921E-2</v>
      </c>
      <c r="H1093" s="2">
        <v>0.95508000000000004</v>
      </c>
      <c r="I1093" s="2" t="s">
        <v>2918</v>
      </c>
      <c r="J1093" s="2" t="s">
        <v>2919</v>
      </c>
      <c r="K1093" s="2" t="s">
        <v>2920</v>
      </c>
    </row>
    <row r="1094" spans="1:11" s="2" customFormat="1">
      <c r="A1094" s="2" t="s">
        <v>69</v>
      </c>
      <c r="B1094" s="2" t="s">
        <v>55</v>
      </c>
      <c r="C1094" s="2">
        <v>10</v>
      </c>
      <c r="D1094" s="2">
        <v>10249.57</v>
      </c>
      <c r="E1094" s="14">
        <v>1.08943063817506</v>
      </c>
      <c r="F1094" s="2">
        <f t="shared" si="16"/>
        <v>0.12357434592939422</v>
      </c>
      <c r="G1094" s="2">
        <v>5.5489053069400371E-2</v>
      </c>
      <c r="H1094" s="2">
        <v>0.95574000000000003</v>
      </c>
      <c r="I1094" s="2" t="s">
        <v>1032</v>
      </c>
      <c r="J1094" s="2" t="s">
        <v>1033</v>
      </c>
      <c r="K1094" s="2" t="s">
        <v>1034</v>
      </c>
    </row>
    <row r="1095" spans="1:11" s="2" customFormat="1">
      <c r="A1095" s="2" t="s">
        <v>17</v>
      </c>
      <c r="B1095" s="2" t="s">
        <v>31</v>
      </c>
      <c r="C1095" s="2">
        <v>15</v>
      </c>
      <c r="D1095" s="2">
        <v>40987.75</v>
      </c>
      <c r="E1095" s="14">
        <v>1.08930089029703</v>
      </c>
      <c r="F1095" s="2">
        <f t="shared" si="16"/>
        <v>0.1234025151021676</v>
      </c>
      <c r="G1095" s="2">
        <v>5.5129701709170004E-2</v>
      </c>
      <c r="H1095" s="2">
        <v>0.95604</v>
      </c>
      <c r="I1095" s="2" t="s">
        <v>2924</v>
      </c>
      <c r="J1095" s="2" t="s">
        <v>2925</v>
      </c>
      <c r="K1095" s="2" t="s">
        <v>2926</v>
      </c>
    </row>
    <row r="1096" spans="1:11" s="2" customFormat="1">
      <c r="A1096" s="2" t="s">
        <v>69</v>
      </c>
      <c r="B1096" s="2" t="s">
        <v>23</v>
      </c>
      <c r="C1096" s="2">
        <v>20</v>
      </c>
      <c r="D1096" s="2">
        <v>21890.35</v>
      </c>
      <c r="E1096" s="14">
        <v>1.0891966870480401</v>
      </c>
      <c r="F1096" s="2">
        <f t="shared" si="16"/>
        <v>0.12326449933181252</v>
      </c>
      <c r="G1096" s="2">
        <v>5.4841099075866734E-2</v>
      </c>
      <c r="H1096" s="2">
        <v>0.95626</v>
      </c>
      <c r="I1096" s="2" t="s">
        <v>1352</v>
      </c>
      <c r="J1096" s="2" t="s">
        <v>1353</v>
      </c>
      <c r="K1096" s="2" t="s">
        <v>1354</v>
      </c>
    </row>
    <row r="1097" spans="1:11" s="2" customFormat="1">
      <c r="A1097" s="2" t="s">
        <v>120</v>
      </c>
      <c r="B1097" s="2" t="s">
        <v>137</v>
      </c>
      <c r="C1097" s="2">
        <v>9</v>
      </c>
      <c r="D1097" s="2">
        <v>50866.35</v>
      </c>
      <c r="E1097" s="14">
        <v>1.08842216435396</v>
      </c>
      <c r="F1097" s="2">
        <f t="shared" si="16"/>
        <v>0.12223824067667236</v>
      </c>
      <c r="G1097" s="2">
        <v>5.2695971248939023E-2</v>
      </c>
      <c r="H1097" s="2">
        <v>0.95798000000000005</v>
      </c>
      <c r="I1097" s="2" t="s">
        <v>2930</v>
      </c>
      <c r="J1097" s="2" t="s">
        <v>2931</v>
      </c>
      <c r="K1097" s="2" t="s">
        <v>2932</v>
      </c>
    </row>
    <row r="1098" spans="1:11" s="2" customFormat="1">
      <c r="A1098" s="2" t="s">
        <v>120</v>
      </c>
      <c r="B1098" s="2" t="s">
        <v>55</v>
      </c>
      <c r="C1098" s="2">
        <v>10</v>
      </c>
      <c r="D1098" s="2">
        <v>51869.98</v>
      </c>
      <c r="E1098" s="14">
        <v>1.0883249711004701</v>
      </c>
      <c r="F1098" s="2">
        <f t="shared" si="16"/>
        <v>0.122109406029205</v>
      </c>
      <c r="G1098" s="2">
        <v>5.2426783587629186E-2</v>
      </c>
      <c r="H1098" s="2">
        <v>0.95818000000000003</v>
      </c>
      <c r="I1098" s="2" t="s">
        <v>2933</v>
      </c>
      <c r="J1098" s="2" t="s">
        <v>2934</v>
      </c>
      <c r="K1098" s="2" t="s">
        <v>2935</v>
      </c>
    </row>
    <row r="1099" spans="1:11" s="2" customFormat="1">
      <c r="A1099" s="2" t="s">
        <v>22</v>
      </c>
      <c r="B1099" s="2" t="s">
        <v>13</v>
      </c>
      <c r="C1099" s="2">
        <v>18</v>
      </c>
      <c r="D1099" s="2">
        <v>16809.03</v>
      </c>
      <c r="E1099" s="14">
        <v>1.0882359288348</v>
      </c>
      <c r="F1099" s="2">
        <f t="shared" si="16"/>
        <v>0.12199136583544133</v>
      </c>
      <c r="G1099" s="2">
        <v>5.2180171005039279E-2</v>
      </c>
      <c r="H1099" s="2">
        <v>0.95838000000000001</v>
      </c>
      <c r="I1099" s="2" t="s">
        <v>2936</v>
      </c>
      <c r="J1099" s="2" t="s">
        <v>2937</v>
      </c>
      <c r="K1099" s="2" t="s">
        <v>2938</v>
      </c>
    </row>
    <row r="1100" spans="1:11" s="2" customFormat="1">
      <c r="A1100" s="2" t="s">
        <v>248</v>
      </c>
      <c r="B1100" s="2" t="s">
        <v>218</v>
      </c>
      <c r="C1100" s="2">
        <v>10</v>
      </c>
      <c r="D1100" s="2">
        <v>79557.539999999994</v>
      </c>
      <c r="E1100" s="14">
        <v>1.08794047157032</v>
      </c>
      <c r="F1100" s="2">
        <f t="shared" si="16"/>
        <v>0.12159961934577289</v>
      </c>
      <c r="G1100" s="2">
        <v>5.1361868837074075E-2</v>
      </c>
      <c r="H1100" s="2">
        <v>0.95904</v>
      </c>
      <c r="I1100" s="2" t="s">
        <v>2939</v>
      </c>
      <c r="J1100" s="2" t="s">
        <v>2940</v>
      </c>
      <c r="K1100" s="2" t="s">
        <v>2941</v>
      </c>
    </row>
    <row r="1101" spans="1:11" s="2" customFormat="1">
      <c r="A1101" s="2" t="s">
        <v>120</v>
      </c>
      <c r="B1101" s="2" t="s">
        <v>218</v>
      </c>
      <c r="C1101" s="2">
        <v>4</v>
      </c>
      <c r="D1101" s="2">
        <v>48626.91</v>
      </c>
      <c r="E1101" s="14">
        <v>1.08773333731799</v>
      </c>
      <c r="F1101" s="2">
        <f t="shared" ref="F1101:F1164" si="17">LOG(E1101,2)</f>
        <v>0.12132491680689343</v>
      </c>
      <c r="G1101" s="2">
        <v>5.0788187198073598E-2</v>
      </c>
      <c r="H1101" s="2">
        <v>0.95950000000000002</v>
      </c>
      <c r="I1101" s="2" t="s">
        <v>2942</v>
      </c>
      <c r="J1101" s="2" t="s">
        <v>50</v>
      </c>
      <c r="K1101" s="2" t="s">
        <v>64</v>
      </c>
    </row>
    <row r="1102" spans="1:11" s="2" customFormat="1">
      <c r="A1102" s="2" t="s">
        <v>59</v>
      </c>
      <c r="B1102" s="2" t="s">
        <v>27</v>
      </c>
      <c r="C1102" s="2">
        <v>6</v>
      </c>
      <c r="D1102" s="2">
        <v>37709.360000000001</v>
      </c>
      <c r="E1102" s="14">
        <v>1.0875181768006399</v>
      </c>
      <c r="F1102" s="2">
        <f t="shared" si="17"/>
        <v>0.12103951439675947</v>
      </c>
      <c r="G1102" s="2">
        <v>5.019227591419291E-2</v>
      </c>
      <c r="H1102" s="2">
        <v>0.95996000000000004</v>
      </c>
      <c r="I1102" s="2" t="s">
        <v>2943</v>
      </c>
      <c r="J1102" s="2" t="s">
        <v>2944</v>
      </c>
      <c r="K1102" s="2" t="s">
        <v>2945</v>
      </c>
    </row>
    <row r="1103" spans="1:11" s="2" customFormat="1">
      <c r="A1103" s="2" t="s">
        <v>22</v>
      </c>
      <c r="B1103" s="2" t="s">
        <v>18</v>
      </c>
      <c r="C1103" s="2">
        <v>8</v>
      </c>
      <c r="D1103" s="2">
        <v>13402.67</v>
      </c>
      <c r="E1103" s="14">
        <v>1.0874996767057199</v>
      </c>
      <c r="F1103" s="2">
        <f t="shared" si="17"/>
        <v>0.12101497207389564</v>
      </c>
      <c r="G1103" s="2">
        <v>5.0141037817856927E-2</v>
      </c>
      <c r="H1103" s="2">
        <v>0.96001999999999998</v>
      </c>
      <c r="I1103" s="2" t="s">
        <v>2946</v>
      </c>
      <c r="J1103" s="2" t="s">
        <v>2947</v>
      </c>
      <c r="K1103" s="2" t="s">
        <v>2948</v>
      </c>
    </row>
    <row r="1104" spans="1:11" s="2" customFormat="1">
      <c r="A1104" s="2" t="s">
        <v>22</v>
      </c>
      <c r="B1104" s="2" t="s">
        <v>121</v>
      </c>
      <c r="C1104" s="2">
        <v>17</v>
      </c>
      <c r="D1104" s="2">
        <v>21508.05</v>
      </c>
      <c r="E1104" s="14">
        <v>1.0870451155357601</v>
      </c>
      <c r="F1104" s="2">
        <f t="shared" si="17"/>
        <v>0.12041181765042876</v>
      </c>
      <c r="G1104" s="2">
        <v>4.8882079465603981E-2</v>
      </c>
      <c r="H1104" s="2">
        <v>0.96101999999999999</v>
      </c>
      <c r="I1104" s="2" t="s">
        <v>2949</v>
      </c>
      <c r="J1104" s="2" t="s">
        <v>2950</v>
      </c>
      <c r="K1104" s="2" t="s">
        <v>2951</v>
      </c>
    </row>
    <row r="1105" spans="1:11" s="2" customFormat="1">
      <c r="A1105" s="2" t="s">
        <v>234</v>
      </c>
      <c r="B1105" s="2" t="s">
        <v>23</v>
      </c>
      <c r="C1105" s="2">
        <v>16</v>
      </c>
      <c r="D1105" s="2">
        <v>17354.38</v>
      </c>
      <c r="E1105" s="14">
        <v>1.0866599576059099</v>
      </c>
      <c r="F1105" s="2">
        <f t="shared" si="17"/>
        <v>0.11990055653406577</v>
      </c>
      <c r="G1105" s="2">
        <v>4.7815341202931398E-2</v>
      </c>
      <c r="H1105" s="2">
        <v>0.96186000000000005</v>
      </c>
      <c r="I1105" s="2" t="s">
        <v>2952</v>
      </c>
      <c r="J1105" s="2" t="s">
        <v>2953</v>
      </c>
      <c r="K1105" s="2" t="s">
        <v>2954</v>
      </c>
    </row>
    <row r="1106" spans="1:11" s="2" customFormat="1">
      <c r="A1106" s="2" t="s">
        <v>120</v>
      </c>
      <c r="B1106" s="2" t="s">
        <v>23</v>
      </c>
      <c r="C1106" s="2">
        <v>4</v>
      </c>
      <c r="D1106" s="2">
        <v>46156.81</v>
      </c>
      <c r="E1106" s="14">
        <v>1.0865010661204699</v>
      </c>
      <c r="F1106" s="2">
        <f t="shared" si="17"/>
        <v>0.11968959015284547</v>
      </c>
      <c r="G1106" s="2">
        <v>4.7375273339866276E-2</v>
      </c>
      <c r="H1106" s="2">
        <v>0.96221999999999996</v>
      </c>
      <c r="I1106" s="2" t="s">
        <v>2955</v>
      </c>
      <c r="J1106" s="2" t="s">
        <v>2956</v>
      </c>
      <c r="K1106" s="2" t="s">
        <v>2957</v>
      </c>
    </row>
    <row r="1107" spans="1:11" s="2" customFormat="1">
      <c r="A1107" s="2" t="s">
        <v>69</v>
      </c>
      <c r="B1107" s="2" t="s">
        <v>13</v>
      </c>
      <c r="C1107" s="2">
        <v>20</v>
      </c>
      <c r="D1107" s="2">
        <v>23523.9</v>
      </c>
      <c r="E1107" s="14">
        <v>1.0863488447034499</v>
      </c>
      <c r="F1107" s="2">
        <f t="shared" si="17"/>
        <v>0.11948745094137292</v>
      </c>
      <c r="G1107" s="2">
        <v>4.6953678982464303E-2</v>
      </c>
      <c r="H1107" s="2">
        <v>0.96255999999999997</v>
      </c>
      <c r="I1107" s="2" t="s">
        <v>3327</v>
      </c>
      <c r="J1107" s="2" t="s">
        <v>3328</v>
      </c>
      <c r="K1107" s="2" t="s">
        <v>3329</v>
      </c>
    </row>
    <row r="1108" spans="1:11" s="2" customFormat="1">
      <c r="A1108" s="2" t="s">
        <v>22</v>
      </c>
      <c r="B1108" s="2" t="s">
        <v>31</v>
      </c>
      <c r="C1108" s="2">
        <v>21</v>
      </c>
      <c r="D1108" s="2">
        <v>21815.75</v>
      </c>
      <c r="E1108" s="14">
        <v>1.0862256996536801</v>
      </c>
      <c r="F1108" s="2">
        <f t="shared" si="17"/>
        <v>0.11932390235035707</v>
      </c>
      <c r="G1108" s="2">
        <v>4.661261489870179E-2</v>
      </c>
      <c r="H1108" s="2">
        <v>0.96282000000000001</v>
      </c>
      <c r="I1108" s="2" t="s">
        <v>2960</v>
      </c>
      <c r="J1108" s="2" t="s">
        <v>2961</v>
      </c>
      <c r="K1108" s="2" t="s">
        <v>2962</v>
      </c>
    </row>
    <row r="1109" spans="1:11" s="2" customFormat="1">
      <c r="A1109" s="2" t="s">
        <v>22</v>
      </c>
      <c r="B1109" s="2" t="s">
        <v>31</v>
      </c>
      <c r="C1109" s="2">
        <v>7</v>
      </c>
      <c r="D1109" s="2">
        <v>17663.259999999998</v>
      </c>
      <c r="E1109" s="14">
        <v>1.0861204999229099</v>
      </c>
      <c r="F1109" s="2">
        <f t="shared" si="17"/>
        <v>0.11918417220050048</v>
      </c>
      <c r="G1109" s="2">
        <v>4.6321252396885851E-2</v>
      </c>
      <c r="H1109" s="2">
        <v>0.96306000000000003</v>
      </c>
      <c r="I1109" s="2" t="s">
        <v>2963</v>
      </c>
      <c r="J1109" s="2" t="s">
        <v>2964</v>
      </c>
      <c r="K1109" s="2" t="s">
        <v>2965</v>
      </c>
    </row>
    <row r="1110" spans="1:11" s="2" customFormat="1">
      <c r="A1110" s="2" t="s">
        <v>22</v>
      </c>
      <c r="B1110" s="2" t="s">
        <v>8</v>
      </c>
      <c r="C1110" s="2">
        <v>15</v>
      </c>
      <c r="D1110" s="2">
        <v>16248.12</v>
      </c>
      <c r="E1110" s="14">
        <v>1.0860440229586199</v>
      </c>
      <c r="F1110" s="2">
        <f t="shared" si="17"/>
        <v>0.119082584189089</v>
      </c>
      <c r="G1110" s="2">
        <v>4.6109440831554833E-2</v>
      </c>
      <c r="H1110" s="2">
        <v>0.96321999999999997</v>
      </c>
      <c r="I1110" s="2" t="s">
        <v>2966</v>
      </c>
      <c r="J1110" s="2" t="s">
        <v>50</v>
      </c>
      <c r="K1110" s="2" t="s">
        <v>2967</v>
      </c>
    </row>
    <row r="1111" spans="1:11" s="2" customFormat="1">
      <c r="A1111" s="2" t="s">
        <v>120</v>
      </c>
      <c r="B1111" s="2" t="s">
        <v>13</v>
      </c>
      <c r="C1111" s="2">
        <v>23</v>
      </c>
      <c r="D1111" s="2">
        <v>39550.050000000003</v>
      </c>
      <c r="E1111" s="14">
        <v>1.0853066331408401</v>
      </c>
      <c r="F1111" s="2">
        <f t="shared" si="17"/>
        <v>0.11810270682914165</v>
      </c>
      <c r="G1111" s="2">
        <v>4.4067156687393756E-2</v>
      </c>
      <c r="H1111" s="2">
        <v>0.96486000000000005</v>
      </c>
      <c r="I1111" s="2" t="s">
        <v>2968</v>
      </c>
      <c r="J1111" s="2" t="s">
        <v>2969</v>
      </c>
      <c r="K1111" s="2" t="s">
        <v>2970</v>
      </c>
    </row>
    <row r="1112" spans="1:11" s="2" customFormat="1">
      <c r="A1112" s="2" t="s">
        <v>35</v>
      </c>
      <c r="B1112" s="2" t="s">
        <v>31</v>
      </c>
      <c r="C1112" s="2">
        <v>19</v>
      </c>
      <c r="D1112" s="2">
        <v>36125.39</v>
      </c>
      <c r="E1112" s="14">
        <v>1.0850619297103701</v>
      </c>
      <c r="F1112" s="2">
        <f t="shared" si="17"/>
        <v>0.11777738657417101</v>
      </c>
      <c r="G1112" s="2">
        <v>4.3389422978545693E-2</v>
      </c>
      <c r="H1112" s="2">
        <v>0.96540000000000004</v>
      </c>
      <c r="I1112" s="2" t="s">
        <v>411</v>
      </c>
      <c r="J1112" s="2" t="s">
        <v>412</v>
      </c>
      <c r="K1112" s="2" t="s">
        <v>413</v>
      </c>
    </row>
    <row r="1113" spans="1:11" s="2" customFormat="1">
      <c r="A1113" s="2" t="s">
        <v>120</v>
      </c>
      <c r="B1113" s="2" t="s">
        <v>116</v>
      </c>
      <c r="C1113" s="2">
        <v>7</v>
      </c>
      <c r="D1113" s="2">
        <v>53100.11</v>
      </c>
      <c r="E1113" s="14">
        <v>1.0850427204886699</v>
      </c>
      <c r="F1113" s="2">
        <f t="shared" si="17"/>
        <v>0.11775184582535562</v>
      </c>
      <c r="G1113" s="2">
        <v>4.3336220875731114E-2</v>
      </c>
      <c r="H1113" s="2">
        <v>0.96543999999999996</v>
      </c>
      <c r="I1113" s="2" t="s">
        <v>2974</v>
      </c>
      <c r="J1113" s="2" t="s">
        <v>2975</v>
      </c>
      <c r="K1113" s="2" t="s">
        <v>2976</v>
      </c>
    </row>
    <row r="1114" spans="1:11" s="2" customFormat="1">
      <c r="A1114" s="2" t="s">
        <v>7</v>
      </c>
      <c r="B1114" s="2" t="s">
        <v>31</v>
      </c>
      <c r="C1114" s="2">
        <v>14</v>
      </c>
      <c r="D1114" s="2">
        <v>13173.32</v>
      </c>
      <c r="E1114" s="14">
        <v>1.0845135678218201</v>
      </c>
      <c r="F1114" s="2">
        <f t="shared" si="17"/>
        <v>0.11704810197912482</v>
      </c>
      <c r="G1114" s="2">
        <v>4.1870672972450139E-2</v>
      </c>
      <c r="H1114" s="2">
        <v>0.96660000000000001</v>
      </c>
      <c r="I1114" s="2" t="s">
        <v>2977</v>
      </c>
      <c r="J1114" s="2" t="s">
        <v>2978</v>
      </c>
      <c r="K1114" s="2" t="s">
        <v>2979</v>
      </c>
    </row>
    <row r="1115" spans="1:11" s="2" customFormat="1">
      <c r="A1115" s="2" t="s">
        <v>35</v>
      </c>
      <c r="B1115" s="2" t="s">
        <v>13</v>
      </c>
      <c r="C1115" s="2">
        <v>19</v>
      </c>
      <c r="D1115" s="2">
        <v>31389.66</v>
      </c>
      <c r="E1115" s="14">
        <v>1.08450640643032</v>
      </c>
      <c r="F1115" s="2">
        <f t="shared" si="17"/>
        <v>0.1170385753688348</v>
      </c>
      <c r="G1115" s="2">
        <v>4.1850838692184804E-2</v>
      </c>
      <c r="H1115" s="2">
        <v>0.96662000000000003</v>
      </c>
      <c r="I1115" s="2" t="s">
        <v>3130</v>
      </c>
      <c r="J1115" s="2" t="s">
        <v>50</v>
      </c>
      <c r="K1115" s="2" t="s">
        <v>238</v>
      </c>
    </row>
    <row r="1116" spans="1:11" s="2" customFormat="1">
      <c r="A1116" s="2" t="s">
        <v>69</v>
      </c>
      <c r="B1116" s="2" t="s">
        <v>8</v>
      </c>
      <c r="C1116" s="2">
        <v>14</v>
      </c>
      <c r="D1116" s="2">
        <v>10008.4</v>
      </c>
      <c r="E1116" s="14">
        <v>1.08446505221326</v>
      </c>
      <c r="F1116" s="2">
        <f t="shared" si="17"/>
        <v>0.11698356171372937</v>
      </c>
      <c r="G1116" s="2">
        <v>4.1736303530782254E-2</v>
      </c>
      <c r="H1116" s="2">
        <v>0.9667</v>
      </c>
      <c r="I1116" s="2" t="s">
        <v>1017</v>
      </c>
      <c r="J1116" s="2" t="s">
        <v>1018</v>
      </c>
      <c r="K1116" s="2" t="s">
        <v>1019</v>
      </c>
    </row>
    <row r="1117" spans="1:11" s="2" customFormat="1">
      <c r="A1117" s="2" t="s">
        <v>120</v>
      </c>
      <c r="B1117" s="2" t="s">
        <v>27</v>
      </c>
      <c r="C1117" s="2">
        <v>20</v>
      </c>
      <c r="D1117" s="2">
        <v>58207.7</v>
      </c>
      <c r="E1117" s="14">
        <v>1.08430849017446</v>
      </c>
      <c r="F1117" s="2">
        <f t="shared" si="17"/>
        <v>0.11677526769598523</v>
      </c>
      <c r="G1117" s="2">
        <v>4.1302687332525741E-2</v>
      </c>
      <c r="H1117" s="2">
        <v>0.96706000000000003</v>
      </c>
      <c r="I1117" s="2" t="s">
        <v>2986</v>
      </c>
      <c r="J1117" s="2" t="s">
        <v>2987</v>
      </c>
      <c r="K1117" s="2" t="s">
        <v>2988</v>
      </c>
    </row>
    <row r="1118" spans="1:11" s="2" customFormat="1">
      <c r="A1118" s="2" t="s">
        <v>234</v>
      </c>
      <c r="B1118" s="2" t="s">
        <v>8</v>
      </c>
      <c r="C1118" s="2">
        <v>18</v>
      </c>
      <c r="D1118" s="2">
        <v>18650.28</v>
      </c>
      <c r="E1118" s="14">
        <v>1.08418334437443</v>
      </c>
      <c r="F1118" s="2">
        <f t="shared" si="17"/>
        <v>0.11660874899168092</v>
      </c>
      <c r="G1118" s="2">
        <v>4.0956081945596058E-2</v>
      </c>
      <c r="H1118" s="2">
        <v>0.96733999999999998</v>
      </c>
      <c r="I1118" s="2" t="s">
        <v>2989</v>
      </c>
      <c r="J1118" s="2" t="s">
        <v>50</v>
      </c>
      <c r="K1118" s="2" t="s">
        <v>2990</v>
      </c>
    </row>
    <row r="1119" spans="1:11" s="2" customFormat="1">
      <c r="A1119" s="2" t="s">
        <v>234</v>
      </c>
      <c r="B1119" s="2" t="s">
        <v>23</v>
      </c>
      <c r="C1119" s="2">
        <v>20</v>
      </c>
      <c r="D1119" s="2">
        <v>18622.59</v>
      </c>
      <c r="E1119" s="14">
        <v>1.0841014206878701</v>
      </c>
      <c r="F1119" s="2">
        <f t="shared" si="17"/>
        <v>0.1164997311188517</v>
      </c>
      <c r="G1119" s="2">
        <v>4.0729185069536308E-2</v>
      </c>
      <c r="H1119" s="2">
        <v>0.96752000000000005</v>
      </c>
      <c r="I1119" s="2" t="s">
        <v>2991</v>
      </c>
      <c r="J1119" s="2" t="s">
        <v>50</v>
      </c>
      <c r="K1119" s="2" t="s">
        <v>2992</v>
      </c>
    </row>
    <row r="1120" spans="1:11" s="2" customFormat="1">
      <c r="A1120" s="2" t="s">
        <v>17</v>
      </c>
      <c r="B1120" s="2" t="s">
        <v>8</v>
      </c>
      <c r="C1120" s="2">
        <v>13</v>
      </c>
      <c r="D1120" s="2">
        <v>27761.98</v>
      </c>
      <c r="E1120" s="14">
        <v>1.08378097812455</v>
      </c>
      <c r="F1120" s="2">
        <f t="shared" si="17"/>
        <v>0.11607323113839906</v>
      </c>
      <c r="G1120" s="2">
        <v>3.9841683302623707E-2</v>
      </c>
      <c r="H1120" s="2">
        <v>0.96821999999999997</v>
      </c>
      <c r="I1120" s="2" t="s">
        <v>2993</v>
      </c>
      <c r="J1120" s="2" t="s">
        <v>2994</v>
      </c>
      <c r="K1120" s="2" t="s">
        <v>2995</v>
      </c>
    </row>
    <row r="1121" spans="1:11" s="2" customFormat="1">
      <c r="A1121" s="2" t="s">
        <v>248</v>
      </c>
      <c r="B1121" s="2" t="s">
        <v>121</v>
      </c>
      <c r="C1121" s="2">
        <v>11</v>
      </c>
      <c r="D1121" s="2">
        <v>58011.9</v>
      </c>
      <c r="E1121" s="14">
        <v>1.08346587068033</v>
      </c>
      <c r="F1121" s="2">
        <f t="shared" si="17"/>
        <v>0.11565370906081242</v>
      </c>
      <c r="G1121" s="2">
        <v>3.8968957748892447E-2</v>
      </c>
      <c r="H1121" s="2">
        <v>0.96892</v>
      </c>
      <c r="I1121" s="2" t="s">
        <v>2996</v>
      </c>
      <c r="J1121" s="2" t="s">
        <v>2997</v>
      </c>
      <c r="K1121" s="2" t="s">
        <v>2998</v>
      </c>
    </row>
    <row r="1122" spans="1:11" s="2" customFormat="1">
      <c r="A1122" s="2" t="s">
        <v>35</v>
      </c>
      <c r="B1122" s="2" t="s">
        <v>13</v>
      </c>
      <c r="C1122" s="2">
        <v>13</v>
      </c>
      <c r="D1122" s="2">
        <v>26427.84</v>
      </c>
      <c r="E1122" s="14">
        <v>1.0833778867739501</v>
      </c>
      <c r="F1122" s="2">
        <f t="shared" si="17"/>
        <v>0.11553654884098083</v>
      </c>
      <c r="G1122" s="2">
        <v>3.8725276411547722E-2</v>
      </c>
      <c r="H1122" s="2">
        <v>0.96909999999999996</v>
      </c>
      <c r="I1122" s="2" t="s">
        <v>228</v>
      </c>
      <c r="J1122" s="2" t="s">
        <v>229</v>
      </c>
      <c r="K1122" s="2" t="s">
        <v>230</v>
      </c>
    </row>
    <row r="1123" spans="1:11" s="2" customFormat="1">
      <c r="A1123" s="2" t="s">
        <v>7</v>
      </c>
      <c r="B1123" s="2" t="s">
        <v>116</v>
      </c>
      <c r="C1123" s="2">
        <v>15</v>
      </c>
      <c r="D1123" s="2">
        <v>14893.33</v>
      </c>
      <c r="E1123" s="14">
        <v>1.0833448828721599</v>
      </c>
      <c r="F1123" s="2">
        <f t="shared" si="17"/>
        <v>0.11549259807246223</v>
      </c>
      <c r="G1123" s="2">
        <v>3.8633868388686134E-2</v>
      </c>
      <c r="H1123" s="2">
        <v>0.96918000000000004</v>
      </c>
      <c r="I1123" s="2" t="s">
        <v>3002</v>
      </c>
      <c r="J1123" s="2" t="s">
        <v>50</v>
      </c>
      <c r="K1123" s="2" t="s">
        <v>3003</v>
      </c>
    </row>
    <row r="1124" spans="1:11" s="2" customFormat="1">
      <c r="A1124" s="2" t="s">
        <v>69</v>
      </c>
      <c r="B1124" s="2" t="s">
        <v>218</v>
      </c>
      <c r="C1124" s="2">
        <v>20</v>
      </c>
      <c r="D1124" s="2">
        <v>17176.54</v>
      </c>
      <c r="E1124" s="14">
        <v>1.0832963899841299</v>
      </c>
      <c r="F1124" s="2">
        <f t="shared" si="17"/>
        <v>0.11542801843949076</v>
      </c>
      <c r="G1124" s="2">
        <v>3.8499561874085181E-2</v>
      </c>
      <c r="H1124" s="2">
        <v>0.96928000000000003</v>
      </c>
      <c r="I1124" s="2" t="s">
        <v>4745</v>
      </c>
      <c r="J1124" s="2" t="s">
        <v>50</v>
      </c>
      <c r="K1124" s="2" t="s">
        <v>4746</v>
      </c>
    </row>
    <row r="1125" spans="1:11" s="2" customFormat="1">
      <c r="A1125" s="2" t="s">
        <v>69</v>
      </c>
      <c r="B1125" s="2" t="s">
        <v>23</v>
      </c>
      <c r="C1125" s="2">
        <v>16</v>
      </c>
      <c r="D1125" s="2">
        <v>20155.98</v>
      </c>
      <c r="E1125" s="14">
        <v>1.08313012621961</v>
      </c>
      <c r="F1125" s="2">
        <f t="shared" si="17"/>
        <v>0.11520657736384918</v>
      </c>
      <c r="G1125" s="2">
        <v>3.8039075653852492E-2</v>
      </c>
      <c r="H1125" s="2">
        <v>0.96965999999999997</v>
      </c>
      <c r="I1125" s="2" t="s">
        <v>7667</v>
      </c>
      <c r="J1125" s="2" t="s">
        <v>7668</v>
      </c>
      <c r="K1125" s="2" t="s">
        <v>2118</v>
      </c>
    </row>
    <row r="1126" spans="1:11" s="2" customFormat="1">
      <c r="A1126" s="2" t="s">
        <v>59</v>
      </c>
      <c r="B1126" s="2" t="s">
        <v>65</v>
      </c>
      <c r="C1126" s="2">
        <v>8</v>
      </c>
      <c r="D1126" s="2">
        <v>43393.52</v>
      </c>
      <c r="E1126" s="14">
        <v>1.0830277948528499</v>
      </c>
      <c r="F1126" s="2">
        <f t="shared" si="17"/>
        <v>0.11507026878355057</v>
      </c>
      <c r="G1126" s="2">
        <v>3.7755657409193677E-2</v>
      </c>
      <c r="H1126" s="2">
        <v>0.96987999999999996</v>
      </c>
      <c r="I1126" s="2" t="s">
        <v>3006</v>
      </c>
      <c r="J1126" s="2" t="s">
        <v>3007</v>
      </c>
      <c r="K1126" s="2" t="s">
        <v>3008</v>
      </c>
    </row>
    <row r="1127" spans="1:11" s="2" customFormat="1">
      <c r="A1127" s="2" t="s">
        <v>69</v>
      </c>
      <c r="B1127" s="2" t="s">
        <v>23</v>
      </c>
      <c r="C1127" s="2">
        <v>21</v>
      </c>
      <c r="D1127" s="2">
        <v>26723.64</v>
      </c>
      <c r="E1127" s="14">
        <v>1.08300996411768</v>
      </c>
      <c r="F1127" s="2">
        <f t="shared" si="17"/>
        <v>0.11504651636917174</v>
      </c>
      <c r="G1127" s="2">
        <v>3.7706273180067883E-2</v>
      </c>
      <c r="H1127" s="2">
        <v>0.96992</v>
      </c>
      <c r="I1127" s="2" t="s">
        <v>2330</v>
      </c>
      <c r="J1127" s="2" t="s">
        <v>2331</v>
      </c>
      <c r="K1127" s="2" t="s">
        <v>2332</v>
      </c>
    </row>
    <row r="1128" spans="1:11" s="2" customFormat="1">
      <c r="A1128" s="2" t="s">
        <v>120</v>
      </c>
      <c r="B1128" s="2" t="s">
        <v>55</v>
      </c>
      <c r="C1128" s="2">
        <v>8</v>
      </c>
      <c r="D1128" s="2">
        <v>47593.66</v>
      </c>
      <c r="E1128" s="14">
        <v>1.0825151264339601</v>
      </c>
      <c r="F1128" s="2">
        <f t="shared" si="17"/>
        <v>0.11438718447051299</v>
      </c>
      <c r="G1128" s="2">
        <v>3.6335764487071008E-2</v>
      </c>
      <c r="H1128" s="2">
        <v>0.97101999999999999</v>
      </c>
      <c r="I1128" s="2" t="s">
        <v>3011</v>
      </c>
      <c r="J1128" s="2" t="s">
        <v>3012</v>
      </c>
      <c r="K1128" s="2" t="s">
        <v>3013</v>
      </c>
    </row>
    <row r="1129" spans="1:11" s="2" customFormat="1">
      <c r="A1129" s="2" t="s">
        <v>234</v>
      </c>
      <c r="B1129" s="2" t="s">
        <v>218</v>
      </c>
      <c r="C1129" s="2">
        <v>21</v>
      </c>
      <c r="D1129" s="2">
        <v>23094.63</v>
      </c>
      <c r="E1129" s="14">
        <v>1.0824141062313599</v>
      </c>
      <c r="F1129" s="2">
        <f t="shared" si="17"/>
        <v>0.11425254603224201</v>
      </c>
      <c r="G1129" s="2">
        <v>3.6055977659214561E-2</v>
      </c>
      <c r="H1129" s="2">
        <v>0.97123999999999999</v>
      </c>
      <c r="I1129" s="2" t="s">
        <v>3014</v>
      </c>
      <c r="J1129" s="2" t="s">
        <v>3015</v>
      </c>
      <c r="K1129" s="2" t="s">
        <v>3016</v>
      </c>
    </row>
    <row r="1130" spans="1:11" s="2" customFormat="1">
      <c r="A1130" s="2" t="s">
        <v>120</v>
      </c>
      <c r="B1130" s="2" t="s">
        <v>137</v>
      </c>
      <c r="C1130" s="2">
        <v>18</v>
      </c>
      <c r="D1130" s="2">
        <v>45694.559999999998</v>
      </c>
      <c r="E1130" s="14">
        <v>1.08213674438401</v>
      </c>
      <c r="F1130" s="2">
        <f t="shared" si="17"/>
        <v>0.11388281707551191</v>
      </c>
      <c r="G1130" s="2">
        <v>3.5287792786871837E-2</v>
      </c>
      <c r="H1130" s="2">
        <v>0.97185999999999995</v>
      </c>
      <c r="I1130" s="2" t="s">
        <v>3017</v>
      </c>
      <c r="J1130" s="2" t="s">
        <v>50</v>
      </c>
      <c r="K1130" s="2" t="s">
        <v>3018</v>
      </c>
    </row>
    <row r="1131" spans="1:11" s="2" customFormat="1">
      <c r="A1131" s="2" t="s">
        <v>69</v>
      </c>
      <c r="B1131" s="2" t="s">
        <v>31</v>
      </c>
      <c r="C1131" s="2">
        <v>9</v>
      </c>
      <c r="D1131" s="2">
        <v>12809.65</v>
      </c>
      <c r="E1131" s="14">
        <v>1.08199372580785</v>
      </c>
      <c r="F1131" s="2">
        <f t="shared" si="17"/>
        <v>0.11369213338640601</v>
      </c>
      <c r="G1131" s="2">
        <v>3.4891686733642922E-2</v>
      </c>
      <c r="H1131" s="2">
        <v>0.97216000000000002</v>
      </c>
      <c r="I1131" s="2" t="s">
        <v>968</v>
      </c>
      <c r="J1131" s="2" t="s">
        <v>969</v>
      </c>
      <c r="K1131" s="2" t="s">
        <v>970</v>
      </c>
    </row>
    <row r="1132" spans="1:11" s="2" customFormat="1">
      <c r="A1132" s="2" t="s">
        <v>59</v>
      </c>
      <c r="B1132" s="2" t="s">
        <v>8</v>
      </c>
      <c r="C1132" s="2">
        <v>18</v>
      </c>
      <c r="D1132" s="2">
        <v>36321.519999999997</v>
      </c>
      <c r="E1132" s="14">
        <v>1.0814513852925201</v>
      </c>
      <c r="F1132" s="2">
        <f t="shared" si="17"/>
        <v>0.11296881298940116</v>
      </c>
      <c r="G1132" s="2">
        <v>3.3389613598798953E-2</v>
      </c>
      <c r="H1132" s="2">
        <v>0.97336</v>
      </c>
      <c r="I1132" s="2" t="s">
        <v>3022</v>
      </c>
      <c r="J1132" s="2" t="s">
        <v>3023</v>
      </c>
      <c r="K1132" s="2" t="s">
        <v>3024</v>
      </c>
    </row>
    <row r="1133" spans="1:11" s="2" customFormat="1">
      <c r="A1133" s="2" t="s">
        <v>7</v>
      </c>
      <c r="B1133" s="2" t="s">
        <v>137</v>
      </c>
      <c r="C1133" s="2">
        <v>5</v>
      </c>
      <c r="D1133" s="2">
        <v>6896.39</v>
      </c>
      <c r="E1133" s="14">
        <v>1.0813600030022099</v>
      </c>
      <c r="F1133" s="2">
        <f t="shared" si="17"/>
        <v>0.11284690057683713</v>
      </c>
      <c r="G1133" s="2">
        <v>3.3136520054438075E-2</v>
      </c>
      <c r="H1133" s="2">
        <v>0.97355999999999998</v>
      </c>
      <c r="I1133" s="2" t="s">
        <v>3025</v>
      </c>
      <c r="J1133" s="2" t="s">
        <v>3026</v>
      </c>
      <c r="K1133" s="2" t="s">
        <v>3027</v>
      </c>
    </row>
    <row r="1134" spans="1:11" s="2" customFormat="1">
      <c r="A1134" s="2" t="s">
        <v>22</v>
      </c>
      <c r="B1134" s="2" t="s">
        <v>137</v>
      </c>
      <c r="C1134" s="2">
        <v>23</v>
      </c>
      <c r="D1134" s="2">
        <v>24106.21</v>
      </c>
      <c r="E1134" s="14">
        <v>1.08115728766081</v>
      </c>
      <c r="F1134" s="2">
        <f t="shared" si="17"/>
        <v>0.11257642281476871</v>
      </c>
      <c r="G1134" s="2">
        <v>3.2575077086910022E-2</v>
      </c>
      <c r="H1134" s="2">
        <v>0.97402</v>
      </c>
      <c r="I1134" s="2" t="s">
        <v>3028</v>
      </c>
      <c r="J1134" s="2" t="s">
        <v>3029</v>
      </c>
      <c r="K1134" s="2" t="s">
        <v>3030</v>
      </c>
    </row>
    <row r="1135" spans="1:11" s="2" customFormat="1">
      <c r="A1135" s="2" t="s">
        <v>120</v>
      </c>
      <c r="B1135" s="2" t="s">
        <v>45</v>
      </c>
      <c r="C1135" s="2">
        <v>10</v>
      </c>
      <c r="D1135" s="2">
        <v>66913.23</v>
      </c>
      <c r="E1135" s="14">
        <v>1.0811561121833599</v>
      </c>
      <c r="F1135" s="2">
        <f t="shared" si="17"/>
        <v>0.11257485425815894</v>
      </c>
      <c r="G1135" s="2">
        <v>3.2571821469731484E-2</v>
      </c>
      <c r="H1135" s="2">
        <v>0.97402</v>
      </c>
      <c r="I1135" s="2" t="s">
        <v>3031</v>
      </c>
      <c r="J1135" s="2" t="s">
        <v>3032</v>
      </c>
      <c r="K1135" s="2" t="s">
        <v>3033</v>
      </c>
    </row>
    <row r="1136" spans="1:11" s="2" customFormat="1">
      <c r="A1136" s="2" t="s">
        <v>248</v>
      </c>
      <c r="B1136" s="2" t="s">
        <v>218</v>
      </c>
      <c r="C1136" s="2">
        <v>4</v>
      </c>
      <c r="D1136" s="2">
        <v>51504.84</v>
      </c>
      <c r="E1136" s="14">
        <v>1.0808625127070699</v>
      </c>
      <c r="F1136" s="2">
        <f t="shared" si="17"/>
        <v>0.11218302182324968</v>
      </c>
      <c r="G1136" s="2">
        <v>3.1758664655379881E-2</v>
      </c>
      <c r="H1136" s="2">
        <v>0.97465999999999997</v>
      </c>
      <c r="I1136" s="2" t="s">
        <v>3034</v>
      </c>
      <c r="J1136" s="2" t="s">
        <v>50</v>
      </c>
      <c r="K1136" s="2" t="s">
        <v>3035</v>
      </c>
    </row>
    <row r="1137" spans="1:11" s="2" customFormat="1">
      <c r="A1137" s="2" t="s">
        <v>7</v>
      </c>
      <c r="B1137" s="2" t="s">
        <v>121</v>
      </c>
      <c r="C1137" s="2">
        <v>21</v>
      </c>
      <c r="D1137" s="2">
        <v>16504.77</v>
      </c>
      <c r="E1137" s="14">
        <v>1.0808535344553001</v>
      </c>
      <c r="F1137" s="2">
        <f t="shared" si="17"/>
        <v>0.11217103793727978</v>
      </c>
      <c r="G1137" s="2">
        <v>3.1733798375985091E-2</v>
      </c>
      <c r="H1137" s="2">
        <v>0.97467999999999999</v>
      </c>
      <c r="I1137" s="2" t="s">
        <v>3036</v>
      </c>
      <c r="J1137" s="2" t="s">
        <v>3037</v>
      </c>
      <c r="K1137" s="2" t="s">
        <v>3038</v>
      </c>
    </row>
    <row r="1138" spans="1:11" s="2" customFormat="1">
      <c r="A1138" s="2" t="s">
        <v>248</v>
      </c>
      <c r="B1138" s="2" t="s">
        <v>23</v>
      </c>
      <c r="C1138" s="2">
        <v>22</v>
      </c>
      <c r="D1138" s="2">
        <v>61121.57</v>
      </c>
      <c r="E1138" s="14">
        <v>1.0807107002087699</v>
      </c>
      <c r="F1138" s="2">
        <f t="shared" si="17"/>
        <v>0.11198037392079255</v>
      </c>
      <c r="G1138" s="2">
        <v>3.1338202844424803E-2</v>
      </c>
      <c r="H1138" s="2">
        <v>0.97499999999999998</v>
      </c>
      <c r="I1138" s="2" t="s">
        <v>3039</v>
      </c>
      <c r="J1138" s="2" t="s">
        <v>50</v>
      </c>
      <c r="K1138" s="2" t="s">
        <v>3040</v>
      </c>
    </row>
    <row r="1139" spans="1:11" s="2" customFormat="1">
      <c r="A1139" s="2" t="s">
        <v>69</v>
      </c>
      <c r="B1139" s="2" t="s">
        <v>91</v>
      </c>
      <c r="C1139" s="2">
        <v>22</v>
      </c>
      <c r="D1139" s="2">
        <v>27174.89</v>
      </c>
      <c r="E1139" s="14">
        <v>1.08045420303157</v>
      </c>
      <c r="F1139" s="2">
        <f t="shared" si="17"/>
        <v>0.11163792230432312</v>
      </c>
      <c r="G1139" s="2">
        <v>3.0627805025812908E-2</v>
      </c>
      <c r="H1139" s="2">
        <v>0.97555999999999998</v>
      </c>
      <c r="I1139" s="2" t="s">
        <v>7679</v>
      </c>
      <c r="J1139" s="2" t="s">
        <v>7680</v>
      </c>
      <c r="K1139" s="2" t="s">
        <v>7681</v>
      </c>
    </row>
    <row r="1140" spans="1:11" s="2" customFormat="1">
      <c r="A1140" s="2" t="s">
        <v>22</v>
      </c>
      <c r="B1140" s="2" t="s">
        <v>23</v>
      </c>
      <c r="C1140" s="2">
        <v>22</v>
      </c>
      <c r="D1140" s="2">
        <v>23987.119999999999</v>
      </c>
      <c r="E1140" s="14">
        <v>1.08010394665526</v>
      </c>
      <c r="F1140" s="2">
        <f t="shared" si="17"/>
        <v>0.11117016063667984</v>
      </c>
      <c r="G1140" s="2">
        <v>2.9657730546234343E-2</v>
      </c>
      <c r="H1140" s="2">
        <v>0.97633999999999999</v>
      </c>
      <c r="I1140" s="2" t="s">
        <v>3041</v>
      </c>
      <c r="J1140" s="2" t="s">
        <v>3042</v>
      </c>
      <c r="K1140" s="2" t="s">
        <v>3043</v>
      </c>
    </row>
    <row r="1141" spans="1:11" s="2" customFormat="1">
      <c r="A1141" s="2" t="s">
        <v>12</v>
      </c>
      <c r="B1141" s="2" t="s">
        <v>121</v>
      </c>
      <c r="C1141" s="2">
        <v>18</v>
      </c>
      <c r="D1141" s="2">
        <v>31163.01</v>
      </c>
      <c r="E1141" s="14">
        <v>1.0797634020795499</v>
      </c>
      <c r="F1141" s="2">
        <f t="shared" si="17"/>
        <v>0.11071522346200792</v>
      </c>
      <c r="G1141" s="2">
        <v>2.8714553992146851E-2</v>
      </c>
      <c r="H1141" s="2">
        <v>0.97709999999999997</v>
      </c>
      <c r="I1141" s="2" t="s">
        <v>3044</v>
      </c>
      <c r="J1141" s="2" t="s">
        <v>50</v>
      </c>
      <c r="K1141" s="2" t="s">
        <v>3045</v>
      </c>
    </row>
    <row r="1142" spans="1:11" s="2" customFormat="1">
      <c r="A1142" s="2" t="s">
        <v>7</v>
      </c>
      <c r="B1142" s="2" t="s">
        <v>218</v>
      </c>
      <c r="C1142" s="2">
        <v>7</v>
      </c>
      <c r="D1142" s="2">
        <v>14697.6</v>
      </c>
      <c r="E1142" s="14">
        <v>1.07966000141995</v>
      </c>
      <c r="F1142" s="2">
        <f t="shared" si="17"/>
        <v>0.11057706100743629</v>
      </c>
      <c r="G1142" s="2">
        <v>2.8428174220545853E-2</v>
      </c>
      <c r="H1142" s="2">
        <v>0.97731999999999997</v>
      </c>
      <c r="I1142" s="2" t="s">
        <v>3046</v>
      </c>
      <c r="J1142" s="2" t="s">
        <v>3047</v>
      </c>
      <c r="K1142" s="2" t="s">
        <v>3048</v>
      </c>
    </row>
    <row r="1143" spans="1:11" s="2" customFormat="1">
      <c r="A1143" s="2" t="s">
        <v>248</v>
      </c>
      <c r="B1143" s="2" t="s">
        <v>18</v>
      </c>
      <c r="C1143" s="2">
        <v>7</v>
      </c>
      <c r="D1143" s="2">
        <v>42738.92</v>
      </c>
      <c r="E1143" s="14">
        <v>1.0792984431052499</v>
      </c>
      <c r="F1143" s="2">
        <f t="shared" si="17"/>
        <v>0.11009384800830782</v>
      </c>
      <c r="G1143" s="2">
        <v>2.7426797749787395E-2</v>
      </c>
      <c r="H1143" s="2">
        <v>0.97811999999999999</v>
      </c>
      <c r="I1143" s="2" t="s">
        <v>3049</v>
      </c>
      <c r="J1143" s="2" t="s">
        <v>3050</v>
      </c>
      <c r="K1143" s="2" t="s">
        <v>3051</v>
      </c>
    </row>
    <row r="1144" spans="1:11" s="2" customFormat="1">
      <c r="A1144" s="2" t="s">
        <v>234</v>
      </c>
      <c r="B1144" s="2" t="s">
        <v>55</v>
      </c>
      <c r="C1144" s="2">
        <v>9</v>
      </c>
      <c r="D1144" s="2">
        <v>15085.31</v>
      </c>
      <c r="E1144" s="14">
        <v>1.07919518170588</v>
      </c>
      <c r="F1144" s="2">
        <f t="shared" si="17"/>
        <v>0.10995581219741876</v>
      </c>
      <c r="G1144" s="2">
        <v>2.7140803675076718E-2</v>
      </c>
      <c r="H1144" s="2">
        <v>0.97833999999999999</v>
      </c>
      <c r="I1144" s="2" t="s">
        <v>3052</v>
      </c>
      <c r="J1144" s="2" t="s">
        <v>3053</v>
      </c>
      <c r="K1144" s="2" t="s">
        <v>3054</v>
      </c>
    </row>
    <row r="1145" spans="1:11" s="2" customFormat="1">
      <c r="A1145" s="2" t="s">
        <v>234</v>
      </c>
      <c r="B1145" s="2" t="s">
        <v>13</v>
      </c>
      <c r="C1145" s="2">
        <v>19</v>
      </c>
      <c r="D1145" s="2">
        <v>17262.939999999999</v>
      </c>
      <c r="E1145" s="14">
        <v>1.0789439883663401</v>
      </c>
      <c r="F1145" s="2">
        <f t="shared" si="17"/>
        <v>0.10961997158813777</v>
      </c>
      <c r="G1145" s="2">
        <v>2.6445095432174916E-2</v>
      </c>
      <c r="H1145" s="2">
        <v>0.97889999999999999</v>
      </c>
      <c r="I1145" s="2" t="s">
        <v>3055</v>
      </c>
      <c r="J1145" s="2" t="s">
        <v>50</v>
      </c>
      <c r="K1145" s="2" t="s">
        <v>3056</v>
      </c>
    </row>
    <row r="1146" spans="1:11" s="2" customFormat="1">
      <c r="A1146" s="2" t="s">
        <v>35</v>
      </c>
      <c r="B1146" s="2" t="s">
        <v>65</v>
      </c>
      <c r="C1146" s="2">
        <v>21</v>
      </c>
      <c r="D1146" s="2">
        <v>35550.31</v>
      </c>
      <c r="E1146" s="14">
        <v>1.07863467825392</v>
      </c>
      <c r="F1146" s="2">
        <f t="shared" si="17"/>
        <v>0.10920632255160802</v>
      </c>
      <c r="G1146" s="2">
        <v>2.5588426241751092E-2</v>
      </c>
      <c r="H1146" s="2">
        <v>0.97958000000000001</v>
      </c>
      <c r="I1146" s="2" t="s">
        <v>2411</v>
      </c>
      <c r="J1146" s="2" t="s">
        <v>2412</v>
      </c>
      <c r="K1146" s="2" t="s">
        <v>2413</v>
      </c>
    </row>
    <row r="1147" spans="1:11" s="2" customFormat="1">
      <c r="A1147" s="2" t="s">
        <v>120</v>
      </c>
      <c r="B1147" s="2" t="s">
        <v>121</v>
      </c>
      <c r="C1147" s="2">
        <v>16</v>
      </c>
      <c r="D1147" s="2">
        <v>58686.22</v>
      </c>
      <c r="E1147" s="14">
        <v>1.07824171687196</v>
      </c>
      <c r="F1147" s="2">
        <f t="shared" si="17"/>
        <v>0.10868063323109955</v>
      </c>
      <c r="G1147" s="2">
        <v>2.4500075439646388E-2</v>
      </c>
      <c r="H1147" s="2">
        <v>0.98046</v>
      </c>
      <c r="I1147" s="2" t="s">
        <v>3060</v>
      </c>
      <c r="J1147" s="2" t="s">
        <v>3061</v>
      </c>
      <c r="K1147" s="2" t="s">
        <v>3062</v>
      </c>
    </row>
    <row r="1148" spans="1:11" s="2" customFormat="1">
      <c r="A1148" s="2" t="s">
        <v>234</v>
      </c>
      <c r="B1148" s="2" t="s">
        <v>23</v>
      </c>
      <c r="C1148" s="2">
        <v>6</v>
      </c>
      <c r="D1148" s="2">
        <v>14105.17</v>
      </c>
      <c r="E1148" s="14">
        <v>1.0779918877215999</v>
      </c>
      <c r="F1148" s="2">
        <f t="shared" si="17"/>
        <v>0.10834632132988532</v>
      </c>
      <c r="G1148" s="2">
        <v>2.3808145472311259E-2</v>
      </c>
      <c r="H1148" s="2">
        <v>0.98099999999999998</v>
      </c>
      <c r="I1148" s="2" t="s">
        <v>3063</v>
      </c>
      <c r="J1148" s="2" t="s">
        <v>3064</v>
      </c>
      <c r="K1148" s="2" t="s">
        <v>3065</v>
      </c>
    </row>
    <row r="1149" spans="1:11" s="2" customFormat="1">
      <c r="A1149" s="2" t="s">
        <v>59</v>
      </c>
      <c r="B1149" s="2" t="s">
        <v>121</v>
      </c>
      <c r="C1149" s="2">
        <v>11</v>
      </c>
      <c r="D1149" s="2">
        <v>31785.22</v>
      </c>
      <c r="E1149" s="14">
        <v>1.07781090708406</v>
      </c>
      <c r="F1149" s="2">
        <f t="shared" si="17"/>
        <v>0.10810409150300299</v>
      </c>
      <c r="G1149" s="2">
        <v>2.3306899214855778E-2</v>
      </c>
      <c r="H1149" s="2">
        <v>0.98140000000000005</v>
      </c>
      <c r="I1149" s="2" t="s">
        <v>3066</v>
      </c>
      <c r="J1149" s="2" t="s">
        <v>3067</v>
      </c>
      <c r="K1149" s="2" t="s">
        <v>3068</v>
      </c>
    </row>
    <row r="1150" spans="1:11" s="2" customFormat="1">
      <c r="A1150" s="2" t="s">
        <v>7</v>
      </c>
      <c r="B1150" s="2" t="s">
        <v>31</v>
      </c>
      <c r="C1150" s="2">
        <v>16</v>
      </c>
      <c r="D1150" s="2">
        <v>15293.07</v>
      </c>
      <c r="E1150" s="14">
        <v>1.0776934836504399</v>
      </c>
      <c r="F1150" s="2">
        <f t="shared" si="17"/>
        <v>0.10794690675658015</v>
      </c>
      <c r="G1150" s="2">
        <v>2.2981681791380496E-2</v>
      </c>
      <c r="H1150" s="2">
        <v>0.98165999999999998</v>
      </c>
      <c r="I1150" s="2" t="s">
        <v>3069</v>
      </c>
      <c r="J1150" s="2" t="s">
        <v>3070</v>
      </c>
      <c r="K1150" s="2" t="s">
        <v>3071</v>
      </c>
    </row>
    <row r="1151" spans="1:11" s="2" customFormat="1">
      <c r="A1151" s="2" t="s">
        <v>248</v>
      </c>
      <c r="B1151" s="2" t="s">
        <v>65</v>
      </c>
      <c r="C1151" s="2">
        <v>14</v>
      </c>
      <c r="D1151" s="2">
        <v>90621.72</v>
      </c>
      <c r="E1151" s="14">
        <v>1.0774839608582101</v>
      </c>
      <c r="F1151" s="2">
        <f t="shared" si="17"/>
        <v>0.10766639389669873</v>
      </c>
      <c r="G1151" s="2">
        <v>2.2401384822133278E-2</v>
      </c>
      <c r="H1151" s="2">
        <v>0.98211999999999999</v>
      </c>
      <c r="I1151" s="2" t="s">
        <v>3072</v>
      </c>
      <c r="J1151" s="2" t="s">
        <v>50</v>
      </c>
      <c r="K1151" s="2" t="s">
        <v>238</v>
      </c>
    </row>
    <row r="1152" spans="1:11" s="2" customFormat="1">
      <c r="A1152" s="2" t="s">
        <v>35</v>
      </c>
      <c r="B1152" s="2" t="s">
        <v>8</v>
      </c>
      <c r="C1152" s="2">
        <v>17</v>
      </c>
      <c r="D1152" s="2">
        <v>35390.370000000003</v>
      </c>
      <c r="E1152" s="14">
        <v>1.07712484631112</v>
      </c>
      <c r="F1152" s="2">
        <f t="shared" si="17"/>
        <v>0.10718547802995627</v>
      </c>
      <c r="G1152" s="2">
        <v>2.1406776640984573E-2</v>
      </c>
      <c r="H1152" s="2">
        <v>0.98292000000000002</v>
      </c>
      <c r="I1152" s="2" t="s">
        <v>1424</v>
      </c>
      <c r="J1152" s="2" t="s">
        <v>1425</v>
      </c>
      <c r="K1152" s="2" t="s">
        <v>1426</v>
      </c>
    </row>
    <row r="1153" spans="1:11" s="2" customFormat="1">
      <c r="A1153" s="2" t="s">
        <v>22</v>
      </c>
      <c r="B1153" s="2" t="s">
        <v>18</v>
      </c>
      <c r="C1153" s="2">
        <v>6</v>
      </c>
      <c r="D1153" s="2">
        <v>14080.37</v>
      </c>
      <c r="E1153" s="14">
        <v>1.0770623046733701</v>
      </c>
      <c r="F1153" s="2">
        <f t="shared" si="17"/>
        <v>0.10710170767544916</v>
      </c>
      <c r="G1153" s="2">
        <v>2.1233560531883362E-2</v>
      </c>
      <c r="H1153" s="2">
        <v>0.98306000000000004</v>
      </c>
      <c r="I1153" s="2" t="s">
        <v>3076</v>
      </c>
      <c r="J1153" s="2" t="s">
        <v>3077</v>
      </c>
      <c r="K1153" s="2" t="s">
        <v>3078</v>
      </c>
    </row>
    <row r="1154" spans="1:11" s="2" customFormat="1">
      <c r="A1154" s="2" t="s">
        <v>7</v>
      </c>
      <c r="B1154" s="2" t="s">
        <v>218</v>
      </c>
      <c r="C1154" s="2">
        <v>17</v>
      </c>
      <c r="D1154" s="2">
        <v>18963.79</v>
      </c>
      <c r="E1154" s="14">
        <v>1.0767343785880401</v>
      </c>
      <c r="F1154" s="2">
        <f t="shared" si="17"/>
        <v>0.10666239291151056</v>
      </c>
      <c r="G1154" s="2">
        <v>2.032533230798059E-2</v>
      </c>
      <c r="H1154" s="2">
        <v>0.98377999999999999</v>
      </c>
      <c r="I1154" s="2" t="s">
        <v>3079</v>
      </c>
      <c r="J1154" s="2" t="s">
        <v>3080</v>
      </c>
      <c r="K1154" s="2" t="s">
        <v>3081</v>
      </c>
    </row>
    <row r="1155" spans="1:11" s="2" customFormat="1">
      <c r="A1155" s="2" t="s">
        <v>22</v>
      </c>
      <c r="B1155" s="2" t="s">
        <v>121</v>
      </c>
      <c r="C1155" s="2">
        <v>18</v>
      </c>
      <c r="D1155" s="2">
        <v>21080.89</v>
      </c>
      <c r="E1155" s="14">
        <v>1.0767251031843299</v>
      </c>
      <c r="F1155" s="2">
        <f t="shared" si="17"/>
        <v>0.10664996492849226</v>
      </c>
      <c r="G1155" s="2">
        <v>2.0299643032822053E-2</v>
      </c>
      <c r="H1155" s="2">
        <v>0.98380000000000001</v>
      </c>
      <c r="I1155" s="2" t="s">
        <v>3082</v>
      </c>
      <c r="J1155" s="2" t="s">
        <v>3083</v>
      </c>
      <c r="K1155" s="2" t="s">
        <v>3084</v>
      </c>
    </row>
    <row r="1156" spans="1:11" s="2" customFormat="1">
      <c r="A1156" s="2" t="s">
        <v>22</v>
      </c>
      <c r="B1156" s="2" t="s">
        <v>31</v>
      </c>
      <c r="C1156" s="2">
        <v>17</v>
      </c>
      <c r="D1156" s="2">
        <v>20014.21</v>
      </c>
      <c r="E1156" s="14">
        <v>1.0767134406793299</v>
      </c>
      <c r="F1156" s="2">
        <f t="shared" si="17"/>
        <v>0.10663433835008268</v>
      </c>
      <c r="G1156" s="2">
        <v>2.0267342411809521E-2</v>
      </c>
      <c r="H1156" s="2">
        <v>0.98384000000000005</v>
      </c>
      <c r="I1156" s="2" t="s">
        <v>3085</v>
      </c>
      <c r="J1156" s="2" t="s">
        <v>3086</v>
      </c>
      <c r="K1156" s="2" t="s">
        <v>3087</v>
      </c>
    </row>
    <row r="1157" spans="1:11" s="2" customFormat="1">
      <c r="A1157" s="2" t="s">
        <v>120</v>
      </c>
      <c r="B1157" s="2" t="s">
        <v>8</v>
      </c>
      <c r="C1157" s="2">
        <v>8</v>
      </c>
      <c r="D1157" s="2">
        <v>47335.39</v>
      </c>
      <c r="E1157" s="14">
        <v>1.07664078977432</v>
      </c>
      <c r="F1157" s="2">
        <f t="shared" si="17"/>
        <v>0.10653698966594013</v>
      </c>
      <c r="G1157" s="2">
        <v>2.006612754854014E-2</v>
      </c>
      <c r="H1157" s="2">
        <v>0.98399999999999999</v>
      </c>
      <c r="I1157" s="2" t="s">
        <v>3088</v>
      </c>
      <c r="J1157" s="2" t="s">
        <v>50</v>
      </c>
      <c r="K1157" s="2" t="s">
        <v>64</v>
      </c>
    </row>
    <row r="1158" spans="1:11" s="2" customFormat="1">
      <c r="A1158" s="2" t="s">
        <v>35</v>
      </c>
      <c r="B1158" s="2" t="s">
        <v>218</v>
      </c>
      <c r="C1158" s="2">
        <v>2</v>
      </c>
      <c r="D1158" s="2">
        <v>20763.41</v>
      </c>
      <c r="E1158" s="14">
        <v>1.07629204676851</v>
      </c>
      <c r="F1158" s="2">
        <f t="shared" si="17"/>
        <v>0.10606959950783813</v>
      </c>
      <c r="G1158" s="2">
        <v>1.9100244518995092E-2</v>
      </c>
      <c r="H1158" s="2">
        <v>0.98475999999999997</v>
      </c>
      <c r="I1158" s="2" t="s">
        <v>4504</v>
      </c>
      <c r="J1158" s="2" t="s">
        <v>4505</v>
      </c>
      <c r="K1158" s="2" t="s">
        <v>4506</v>
      </c>
    </row>
    <row r="1159" spans="1:11" s="2" customFormat="1">
      <c r="A1159" s="2" t="s">
        <v>234</v>
      </c>
      <c r="B1159" s="2" t="s">
        <v>55</v>
      </c>
      <c r="C1159" s="2">
        <v>2</v>
      </c>
      <c r="D1159" s="2">
        <v>15146.18</v>
      </c>
      <c r="E1159" s="14">
        <v>1.0762840516044301</v>
      </c>
      <c r="F1159" s="2">
        <f t="shared" si="17"/>
        <v>0.10605888250361425</v>
      </c>
      <c r="G1159" s="2">
        <v>1.9078101011671508E-2</v>
      </c>
      <c r="H1159" s="2">
        <v>0.98477999999999999</v>
      </c>
      <c r="I1159" s="2" t="s">
        <v>3091</v>
      </c>
      <c r="J1159" s="2" t="s">
        <v>3092</v>
      </c>
      <c r="K1159" s="2" t="s">
        <v>3093</v>
      </c>
    </row>
    <row r="1160" spans="1:11" s="2" customFormat="1">
      <c r="A1160" s="2" t="s">
        <v>35</v>
      </c>
      <c r="B1160" s="2" t="s">
        <v>116</v>
      </c>
      <c r="C1160" s="2">
        <v>22</v>
      </c>
      <c r="D1160" s="2">
        <v>36427.39</v>
      </c>
      <c r="E1160" s="14">
        <v>1.0761626748886599</v>
      </c>
      <c r="F1160" s="2">
        <f t="shared" si="17"/>
        <v>0.10589617502848718</v>
      </c>
      <c r="G1160" s="2">
        <v>1.8741934528068414E-2</v>
      </c>
      <c r="H1160" s="2">
        <v>0.98504000000000003</v>
      </c>
      <c r="I1160" s="2" t="s">
        <v>2496</v>
      </c>
      <c r="J1160" s="2" t="s">
        <v>2497</v>
      </c>
      <c r="K1160" s="2" t="s">
        <v>7729</v>
      </c>
    </row>
    <row r="1161" spans="1:11" s="2" customFormat="1">
      <c r="A1161" s="2" t="s">
        <v>248</v>
      </c>
      <c r="B1161" s="2" t="s">
        <v>65</v>
      </c>
      <c r="C1161" s="2">
        <v>18</v>
      </c>
      <c r="D1161" s="2">
        <v>105003.59</v>
      </c>
      <c r="E1161" s="14">
        <v>1.0761098461739</v>
      </c>
      <c r="F1161" s="2">
        <f t="shared" si="17"/>
        <v>0.10582535153929608</v>
      </c>
      <c r="G1161" s="2">
        <v>1.8595619453044283E-2</v>
      </c>
      <c r="H1161" s="2">
        <v>0.98516000000000004</v>
      </c>
      <c r="I1161" s="2" t="s">
        <v>3097</v>
      </c>
      <c r="J1161" s="2" t="s">
        <v>3098</v>
      </c>
      <c r="K1161" s="2" t="s">
        <v>3099</v>
      </c>
    </row>
    <row r="1162" spans="1:11" s="2" customFormat="1">
      <c r="A1162" s="2" t="s">
        <v>248</v>
      </c>
      <c r="B1162" s="2" t="s">
        <v>116</v>
      </c>
      <c r="C1162" s="2">
        <v>13</v>
      </c>
      <c r="D1162" s="2">
        <v>48535.79</v>
      </c>
      <c r="E1162" s="14">
        <v>1.0759018619682199</v>
      </c>
      <c r="F1162" s="2">
        <f t="shared" si="17"/>
        <v>0.10554648894582881</v>
      </c>
      <c r="G1162" s="2">
        <v>1.8019583772520002E-2</v>
      </c>
      <c r="H1162" s="2">
        <v>0.98562000000000005</v>
      </c>
      <c r="I1162" s="2" t="s">
        <v>3100</v>
      </c>
      <c r="J1162" s="2" t="s">
        <v>3101</v>
      </c>
      <c r="K1162" s="2" t="s">
        <v>3102</v>
      </c>
    </row>
    <row r="1163" spans="1:11" s="2" customFormat="1">
      <c r="A1163" s="2" t="s">
        <v>120</v>
      </c>
      <c r="B1163" s="2" t="s">
        <v>45</v>
      </c>
      <c r="C1163" s="2">
        <v>5</v>
      </c>
      <c r="D1163" s="2">
        <v>48095.199999999997</v>
      </c>
      <c r="E1163" s="14">
        <v>1.0758395383333299</v>
      </c>
      <c r="F1163" s="2">
        <f t="shared" si="17"/>
        <v>0.10546291570696423</v>
      </c>
      <c r="G1163" s="2">
        <v>1.7846971446890705E-2</v>
      </c>
      <c r="H1163" s="2">
        <v>0.98575999999999997</v>
      </c>
      <c r="I1163" s="2" t="s">
        <v>3103</v>
      </c>
      <c r="J1163" s="2" t="s">
        <v>3104</v>
      </c>
      <c r="K1163" s="2" t="s">
        <v>3105</v>
      </c>
    </row>
    <row r="1164" spans="1:11" s="2" customFormat="1">
      <c r="A1164" s="2" t="s">
        <v>59</v>
      </c>
      <c r="B1164" s="2" t="s">
        <v>8</v>
      </c>
      <c r="C1164" s="2">
        <v>21</v>
      </c>
      <c r="D1164" s="2">
        <v>37133.870000000003</v>
      </c>
      <c r="E1164" s="14">
        <v>1.07532218104415</v>
      </c>
      <c r="F1164" s="2">
        <f t="shared" si="17"/>
        <v>0.10476897549490596</v>
      </c>
      <c r="G1164" s="2">
        <v>1.6414092170445697E-2</v>
      </c>
      <c r="H1164" s="2">
        <v>0.9869</v>
      </c>
      <c r="I1164" s="2" t="s">
        <v>3106</v>
      </c>
      <c r="J1164" s="2" t="s">
        <v>3107</v>
      </c>
      <c r="K1164" s="2" t="s">
        <v>3108</v>
      </c>
    </row>
    <row r="1165" spans="1:11" s="2" customFormat="1">
      <c r="A1165" s="2" t="s">
        <v>248</v>
      </c>
      <c r="B1165" s="2" t="s">
        <v>65</v>
      </c>
      <c r="C1165" s="2">
        <v>16</v>
      </c>
      <c r="D1165" s="2">
        <v>101320.09</v>
      </c>
      <c r="E1165" s="14">
        <v>1.0752257653238999</v>
      </c>
      <c r="F1165" s="2">
        <f t="shared" ref="F1165:F1228" si="18">LOG(E1165,2)</f>
        <v>0.10463961452734728</v>
      </c>
      <c r="G1165" s="2">
        <v>1.6147057975008192E-2</v>
      </c>
      <c r="H1165" s="2">
        <v>0.98712</v>
      </c>
      <c r="I1165" s="2" t="s">
        <v>3109</v>
      </c>
      <c r="J1165" s="2" t="s">
        <v>3110</v>
      </c>
      <c r="K1165" s="2" t="s">
        <v>3111</v>
      </c>
    </row>
    <row r="1166" spans="1:11" s="2" customFormat="1">
      <c r="A1166" s="2" t="s">
        <v>59</v>
      </c>
      <c r="B1166" s="2" t="s">
        <v>8</v>
      </c>
      <c r="C1166" s="2">
        <v>5</v>
      </c>
      <c r="D1166" s="2">
        <v>35823.980000000003</v>
      </c>
      <c r="E1166" s="14">
        <v>1.0751387955170499</v>
      </c>
      <c r="F1166" s="2">
        <f t="shared" si="18"/>
        <v>0.10452291719015823</v>
      </c>
      <c r="G1166" s="2">
        <v>1.5906185300518027E-2</v>
      </c>
      <c r="H1166" s="2">
        <v>0.98729999999999996</v>
      </c>
      <c r="I1166" s="2" t="s">
        <v>3112</v>
      </c>
      <c r="J1166" s="2" t="s">
        <v>3113</v>
      </c>
      <c r="K1166" s="2" t="s">
        <v>3114</v>
      </c>
    </row>
    <row r="1167" spans="1:11" s="2" customFormat="1">
      <c r="A1167" s="2" t="s">
        <v>17</v>
      </c>
      <c r="B1167" s="2" t="s">
        <v>55</v>
      </c>
      <c r="C1167" s="2">
        <v>10</v>
      </c>
      <c r="D1167" s="2">
        <v>21412.91</v>
      </c>
      <c r="E1167" s="14">
        <v>1.0750161609551101</v>
      </c>
      <c r="F1167" s="2">
        <f t="shared" si="18"/>
        <v>0.10435834833058699</v>
      </c>
      <c r="G1167" s="2">
        <v>1.5566535070291147E-2</v>
      </c>
      <c r="H1167" s="2">
        <v>0.98758000000000001</v>
      </c>
      <c r="I1167" s="2" t="s">
        <v>3115</v>
      </c>
      <c r="J1167" s="2" t="s">
        <v>3116</v>
      </c>
      <c r="K1167" s="2" t="s">
        <v>3117</v>
      </c>
    </row>
    <row r="1168" spans="1:11" s="2" customFormat="1">
      <c r="A1168" s="2" t="s">
        <v>59</v>
      </c>
      <c r="B1168" s="2" t="s">
        <v>18</v>
      </c>
      <c r="C1168" s="2">
        <v>3</v>
      </c>
      <c r="D1168" s="2">
        <v>38064.370000000003</v>
      </c>
      <c r="E1168" s="14">
        <v>1.0743116322131701</v>
      </c>
      <c r="F1168" s="2">
        <f t="shared" si="18"/>
        <v>0.10341254549698017</v>
      </c>
      <c r="G1168" s="2">
        <v>1.3615263376437169E-2</v>
      </c>
      <c r="H1168" s="2">
        <v>0.98914000000000002</v>
      </c>
      <c r="I1168" s="2" t="s">
        <v>3118</v>
      </c>
      <c r="J1168" s="2" t="s">
        <v>3119</v>
      </c>
      <c r="K1168" s="2" t="s">
        <v>3120</v>
      </c>
    </row>
    <row r="1169" spans="1:11" s="2" customFormat="1">
      <c r="A1169" s="2" t="s">
        <v>35</v>
      </c>
      <c r="B1169" s="2" t="s">
        <v>116</v>
      </c>
      <c r="C1169" s="2">
        <v>12</v>
      </c>
      <c r="D1169" s="2">
        <v>29048.98</v>
      </c>
      <c r="E1169" s="14">
        <v>1.0741649488668401</v>
      </c>
      <c r="F1169" s="2">
        <f t="shared" si="18"/>
        <v>0.10321555071609814</v>
      </c>
      <c r="G1169" s="2">
        <v>1.3209007329501102E-2</v>
      </c>
      <c r="H1169" s="2">
        <v>0.98946000000000001</v>
      </c>
      <c r="I1169" s="2" t="s">
        <v>1895</v>
      </c>
      <c r="J1169" s="2" t="s">
        <v>1896</v>
      </c>
      <c r="K1169" s="2" t="s">
        <v>1897</v>
      </c>
    </row>
    <row r="1170" spans="1:11" s="2" customFormat="1">
      <c r="A1170" s="2" t="s">
        <v>22</v>
      </c>
      <c r="B1170" s="2" t="s">
        <v>65</v>
      </c>
      <c r="C1170" s="2">
        <v>19</v>
      </c>
      <c r="D1170" s="2">
        <v>19596.5</v>
      </c>
      <c r="E1170" s="14">
        <v>1.07379164809114</v>
      </c>
      <c r="F1170" s="2">
        <f t="shared" si="18"/>
        <v>0.10271408882990596</v>
      </c>
      <c r="G1170" s="2">
        <v>1.2175108790583459E-2</v>
      </c>
      <c r="H1170" s="2">
        <v>0.99028000000000005</v>
      </c>
      <c r="I1170" s="2" t="s">
        <v>3124</v>
      </c>
      <c r="J1170" s="2" t="s">
        <v>3125</v>
      </c>
      <c r="K1170" s="2" t="s">
        <v>3126</v>
      </c>
    </row>
    <row r="1171" spans="1:11" s="2" customFormat="1">
      <c r="A1171" s="2" t="s">
        <v>7</v>
      </c>
      <c r="B1171" s="2" t="s">
        <v>31</v>
      </c>
      <c r="C1171" s="2">
        <v>2</v>
      </c>
      <c r="D1171" s="2">
        <v>13602.89</v>
      </c>
      <c r="E1171" s="14">
        <v>1.0737518896079401</v>
      </c>
      <c r="F1171" s="2">
        <f t="shared" si="18"/>
        <v>0.10266067024672433</v>
      </c>
      <c r="G1171" s="2">
        <v>1.2064993193815959E-2</v>
      </c>
      <c r="H1171" s="2">
        <v>0.99038000000000004</v>
      </c>
      <c r="I1171" s="2" t="s">
        <v>3127</v>
      </c>
      <c r="J1171" s="2" t="s">
        <v>3128</v>
      </c>
      <c r="K1171" s="2" t="s">
        <v>3129</v>
      </c>
    </row>
    <row r="1172" spans="1:11" s="2" customFormat="1">
      <c r="A1172" s="2" t="s">
        <v>69</v>
      </c>
      <c r="B1172" s="2" t="s">
        <v>13</v>
      </c>
      <c r="C1172" s="2">
        <v>19</v>
      </c>
      <c r="D1172" s="2">
        <v>22674.13</v>
      </c>
      <c r="E1172" s="14">
        <v>1.0731073584102999</v>
      </c>
      <c r="F1172" s="2">
        <f t="shared" si="18"/>
        <v>0.1017944169128563</v>
      </c>
      <c r="G1172" s="2">
        <v>1.0279891455740776E-2</v>
      </c>
      <c r="H1172" s="2">
        <v>0.99180000000000001</v>
      </c>
      <c r="I1172" s="2" t="s">
        <v>2980</v>
      </c>
      <c r="J1172" s="2" t="s">
        <v>2981</v>
      </c>
      <c r="K1172" s="2" t="s">
        <v>2982</v>
      </c>
    </row>
    <row r="1173" spans="1:11" s="2" customFormat="1">
      <c r="A1173" s="2" t="s">
        <v>22</v>
      </c>
      <c r="B1173" s="2" t="s">
        <v>116</v>
      </c>
      <c r="C1173" s="2">
        <v>21</v>
      </c>
      <c r="D1173" s="2">
        <v>27363.439999999999</v>
      </c>
      <c r="E1173" s="14">
        <v>1.0726514728831</v>
      </c>
      <c r="F1173" s="2">
        <f t="shared" si="18"/>
        <v>0.10118139014618666</v>
      </c>
      <c r="G1173" s="2">
        <v>9.0172651469641076E-3</v>
      </c>
      <c r="H1173" s="2">
        <v>0.99280000000000002</v>
      </c>
      <c r="I1173" s="2" t="s">
        <v>3131</v>
      </c>
      <c r="J1173" s="2" t="s">
        <v>3132</v>
      </c>
      <c r="K1173" s="2" t="s">
        <v>3133</v>
      </c>
    </row>
    <row r="1174" spans="1:11" s="2" customFormat="1">
      <c r="A1174" s="2" t="s">
        <v>35</v>
      </c>
      <c r="B1174" s="2" t="s">
        <v>218</v>
      </c>
      <c r="C1174" s="2">
        <v>19</v>
      </c>
      <c r="D1174" s="2">
        <v>35712.050000000003</v>
      </c>
      <c r="E1174" s="14">
        <v>1.0726468527236199</v>
      </c>
      <c r="F1174" s="2">
        <f t="shared" si="18"/>
        <v>0.10117517610957412</v>
      </c>
      <c r="G1174" s="2">
        <v>9.0044690949679911E-3</v>
      </c>
      <c r="H1174" s="2">
        <v>0.99282000000000004</v>
      </c>
      <c r="I1174" s="2" t="s">
        <v>4151</v>
      </c>
      <c r="J1174" s="2" t="s">
        <v>4152</v>
      </c>
      <c r="K1174" s="2" t="s">
        <v>4153</v>
      </c>
    </row>
    <row r="1175" spans="1:11" s="2" customFormat="1">
      <c r="A1175" s="2" t="s">
        <v>69</v>
      </c>
      <c r="B1175" s="2" t="s">
        <v>55</v>
      </c>
      <c r="C1175" s="2">
        <v>23</v>
      </c>
      <c r="D1175" s="2">
        <v>25051.21</v>
      </c>
      <c r="E1175" s="14">
        <v>1.0726429023602999</v>
      </c>
      <c r="F1175" s="2">
        <f t="shared" si="18"/>
        <v>0.10116986291627891</v>
      </c>
      <c r="G1175" s="2">
        <v>8.9935281188687627E-3</v>
      </c>
      <c r="H1175" s="2">
        <v>0.99282000000000004</v>
      </c>
      <c r="I1175" s="2" t="s">
        <v>1687</v>
      </c>
      <c r="J1175" s="2" t="s">
        <v>50</v>
      </c>
      <c r="K1175" s="2" t="s">
        <v>1688</v>
      </c>
    </row>
    <row r="1176" spans="1:11" s="2" customFormat="1">
      <c r="A1176" s="2" t="s">
        <v>7</v>
      </c>
      <c r="B1176" s="2" t="s">
        <v>31</v>
      </c>
      <c r="C1176" s="2">
        <v>10</v>
      </c>
      <c r="D1176" s="2">
        <v>12450.35</v>
      </c>
      <c r="E1176" s="14">
        <v>1.07231953748481</v>
      </c>
      <c r="F1176" s="2">
        <f t="shared" si="18"/>
        <v>0.10073487450143763</v>
      </c>
      <c r="G1176" s="2">
        <v>8.0979326792951379E-3</v>
      </c>
      <c r="H1176" s="2">
        <v>0.99353999999999998</v>
      </c>
      <c r="I1176" s="2" t="s">
        <v>3139</v>
      </c>
      <c r="J1176" s="2" t="s">
        <v>3140</v>
      </c>
      <c r="K1176" s="2" t="s">
        <v>3141</v>
      </c>
    </row>
    <row r="1177" spans="1:11" s="2" customFormat="1">
      <c r="A1177" s="2" t="s">
        <v>69</v>
      </c>
      <c r="B1177" s="2" t="s">
        <v>23</v>
      </c>
      <c r="C1177" s="2">
        <v>12</v>
      </c>
      <c r="D1177" s="2">
        <v>9744.57</v>
      </c>
      <c r="E1177" s="14">
        <v>1.07215821031173</v>
      </c>
      <c r="F1177" s="2">
        <f t="shared" si="18"/>
        <v>0.10051780914532336</v>
      </c>
      <c r="G1177" s="2">
        <v>7.6511189050072039E-3</v>
      </c>
      <c r="H1177" s="2">
        <v>0.99390000000000001</v>
      </c>
      <c r="I1177" s="2" t="s">
        <v>7168</v>
      </c>
      <c r="J1177" s="2" t="s">
        <v>7169</v>
      </c>
      <c r="K1177" s="2" t="s">
        <v>7170</v>
      </c>
    </row>
    <row r="1178" spans="1:11" s="2" customFormat="1">
      <c r="A1178" s="2" t="s">
        <v>69</v>
      </c>
      <c r="B1178" s="2" t="s">
        <v>65</v>
      </c>
      <c r="C1178" s="2">
        <v>20</v>
      </c>
      <c r="D1178" s="2">
        <v>16987.21</v>
      </c>
      <c r="E1178" s="14">
        <v>1.0713556553824199</v>
      </c>
      <c r="F1178" s="2">
        <f t="shared" si="18"/>
        <v>9.9437487632884652E-2</v>
      </c>
      <c r="G1178" s="2">
        <v>5.4283526456586212E-3</v>
      </c>
      <c r="H1178" s="2">
        <v>0.99565999999999999</v>
      </c>
      <c r="I1178" s="2" t="s">
        <v>66</v>
      </c>
      <c r="J1178" s="2" t="s">
        <v>67</v>
      </c>
      <c r="K1178" s="2" t="s">
        <v>68</v>
      </c>
    </row>
    <row r="1179" spans="1:11" s="2" customFormat="1">
      <c r="A1179" s="2" t="s">
        <v>69</v>
      </c>
      <c r="B1179" s="2" t="s">
        <v>91</v>
      </c>
      <c r="C1179" s="2">
        <v>15</v>
      </c>
      <c r="D1179" s="2">
        <v>18896.060000000001</v>
      </c>
      <c r="E1179" s="14">
        <v>1.07121172831394</v>
      </c>
      <c r="F1179" s="2">
        <f t="shared" si="18"/>
        <v>9.9243661413146486E-2</v>
      </c>
      <c r="G1179" s="2">
        <v>5.0297304206362086E-3</v>
      </c>
      <c r="H1179" s="2">
        <v>0.99597999999999998</v>
      </c>
      <c r="I1179" s="2" t="s">
        <v>6697</v>
      </c>
      <c r="J1179" s="2" t="s">
        <v>6698</v>
      </c>
      <c r="K1179" s="2" t="s">
        <v>6699</v>
      </c>
    </row>
    <row r="1180" spans="1:11" s="2" customFormat="1">
      <c r="A1180" s="2" t="s">
        <v>22</v>
      </c>
      <c r="B1180" s="2" t="s">
        <v>218</v>
      </c>
      <c r="C1180" s="2">
        <v>12</v>
      </c>
      <c r="D1180" s="2">
        <v>16892.78</v>
      </c>
      <c r="E1180" s="14">
        <v>1.0708594726156899</v>
      </c>
      <c r="F1180" s="2">
        <f t="shared" si="18"/>
        <v>9.8769169665766043E-2</v>
      </c>
      <c r="G1180" s="2">
        <v>4.0541185937839307E-3</v>
      </c>
      <c r="H1180" s="2">
        <v>0.99675999999999998</v>
      </c>
      <c r="I1180" s="2" t="s">
        <v>3150</v>
      </c>
      <c r="J1180" s="2" t="s">
        <v>50</v>
      </c>
      <c r="K1180" s="2" t="s">
        <v>3151</v>
      </c>
    </row>
    <row r="1181" spans="1:11" s="2" customFormat="1">
      <c r="A1181" s="2" t="s">
        <v>248</v>
      </c>
      <c r="B1181" s="2" t="s">
        <v>31</v>
      </c>
      <c r="C1181" s="2">
        <v>19</v>
      </c>
      <c r="D1181" s="2">
        <v>104830.43</v>
      </c>
      <c r="E1181" s="14">
        <v>1.07018685752578</v>
      </c>
      <c r="F1181" s="2">
        <f t="shared" si="18"/>
        <v>9.7862717084238965E-2</v>
      </c>
      <c r="G1181" s="2">
        <v>2.1912353532987277E-3</v>
      </c>
      <c r="H1181" s="2">
        <v>0.99826000000000004</v>
      </c>
      <c r="I1181" s="2" t="s">
        <v>3152</v>
      </c>
      <c r="J1181" s="2" t="s">
        <v>3153</v>
      </c>
      <c r="K1181" s="2" t="s">
        <v>3154</v>
      </c>
    </row>
    <row r="1182" spans="1:11" s="2" customFormat="1">
      <c r="A1182" s="2" t="s">
        <v>248</v>
      </c>
      <c r="B1182" s="2" t="s">
        <v>18</v>
      </c>
      <c r="C1182" s="2">
        <v>11</v>
      </c>
      <c r="D1182" s="2">
        <v>57295.16</v>
      </c>
      <c r="E1182" s="14">
        <v>1.0700795942758099</v>
      </c>
      <c r="F1182" s="2">
        <f t="shared" si="18"/>
        <v>9.7718110641615133E-2</v>
      </c>
      <c r="G1182" s="2">
        <v>1.8941577026678354E-3</v>
      </c>
      <c r="H1182" s="2">
        <v>0.99848000000000003</v>
      </c>
      <c r="I1182" s="2" t="s">
        <v>3155</v>
      </c>
      <c r="J1182" s="2" t="s">
        <v>50</v>
      </c>
      <c r="K1182" s="2" t="s">
        <v>3156</v>
      </c>
    </row>
    <row r="1183" spans="1:11" s="2" customFormat="1">
      <c r="A1183" s="2" t="s">
        <v>234</v>
      </c>
      <c r="B1183" s="2" t="s">
        <v>91</v>
      </c>
      <c r="C1183" s="2">
        <v>7</v>
      </c>
      <c r="D1183" s="2">
        <v>13427.62</v>
      </c>
      <c r="E1183" s="14">
        <v>1.07002957792526</v>
      </c>
      <c r="F1183" s="2">
        <f t="shared" si="18"/>
        <v>9.7650676379987589E-2</v>
      </c>
      <c r="G1183" s="2">
        <v>1.7556317870477463E-3</v>
      </c>
      <c r="H1183" s="2">
        <v>0.99860000000000004</v>
      </c>
      <c r="I1183" s="2" t="s">
        <v>3157</v>
      </c>
      <c r="J1183" s="2" t="s">
        <v>3158</v>
      </c>
      <c r="K1183" s="2" t="s">
        <v>3159</v>
      </c>
    </row>
    <row r="1184" spans="1:11" s="2" customFormat="1">
      <c r="A1184" s="2" t="s">
        <v>120</v>
      </c>
      <c r="B1184" s="2" t="s">
        <v>116</v>
      </c>
      <c r="C1184" s="2">
        <v>12</v>
      </c>
      <c r="D1184" s="2">
        <v>64932.05</v>
      </c>
      <c r="E1184" s="14">
        <v>1.0696709361833501</v>
      </c>
      <c r="F1184" s="2">
        <f t="shared" si="18"/>
        <v>9.7167047326348593E-2</v>
      </c>
      <c r="G1184" s="2">
        <v>7.6233309309204473E-4</v>
      </c>
      <c r="H1184" s="2">
        <v>0.99939999999999996</v>
      </c>
      <c r="I1184" s="2" t="s">
        <v>3160</v>
      </c>
      <c r="J1184" s="2" t="s">
        <v>3161</v>
      </c>
      <c r="K1184" s="2" t="s">
        <v>3162</v>
      </c>
    </row>
    <row r="1185" spans="1:11" s="2" customFormat="1">
      <c r="A1185" s="2" t="s">
        <v>120</v>
      </c>
      <c r="B1185" s="2" t="s">
        <v>91</v>
      </c>
      <c r="C1185" s="2">
        <v>12</v>
      </c>
      <c r="D1185" s="2">
        <v>51095.47</v>
      </c>
      <c r="E1185" s="14">
        <v>1.06942588933153</v>
      </c>
      <c r="F1185" s="2">
        <f t="shared" si="18"/>
        <v>9.6836507936793298E-2</v>
      </c>
      <c r="G1185" s="2">
        <v>8.3648240139453254E-5</v>
      </c>
      <c r="H1185" s="2">
        <v>0.99994000000000005</v>
      </c>
      <c r="I1185" s="2" t="s">
        <v>3163</v>
      </c>
      <c r="J1185" s="2" t="s">
        <v>50</v>
      </c>
      <c r="K1185" s="2" t="s">
        <v>3164</v>
      </c>
    </row>
    <row r="1186" spans="1:11" s="2" customFormat="1">
      <c r="A1186" s="2" t="s">
        <v>17</v>
      </c>
      <c r="B1186" s="2" t="s">
        <v>65</v>
      </c>
      <c r="C1186" s="2">
        <v>2</v>
      </c>
      <c r="D1186" s="2">
        <v>17471.27</v>
      </c>
      <c r="E1186" s="14">
        <v>1.06898322652704</v>
      </c>
      <c r="F1186" s="2">
        <f t="shared" si="18"/>
        <v>9.6239215830984673E-2</v>
      </c>
      <c r="G1186" s="2">
        <v>-1.1423562489675119E-3</v>
      </c>
      <c r="H1186" s="2">
        <v>0.99907999999999997</v>
      </c>
      <c r="I1186" s="2" t="s">
        <v>3165</v>
      </c>
      <c r="J1186" s="2" t="s">
        <v>3166</v>
      </c>
      <c r="K1186" s="2" t="s">
        <v>3167</v>
      </c>
    </row>
    <row r="1187" spans="1:11" s="2" customFormat="1">
      <c r="A1187" s="2" t="s">
        <v>35</v>
      </c>
      <c r="B1187" s="2" t="s">
        <v>91</v>
      </c>
      <c r="C1187" s="2">
        <v>10</v>
      </c>
      <c r="D1187" s="2">
        <v>23322.38</v>
      </c>
      <c r="E1187" s="14">
        <v>1.0688798856027599</v>
      </c>
      <c r="F1187" s="2">
        <f t="shared" si="18"/>
        <v>9.6099740634233294E-2</v>
      </c>
      <c r="G1187" s="2">
        <v>-1.4285705768730076E-3</v>
      </c>
      <c r="H1187" s="2">
        <v>0.99885999999999997</v>
      </c>
      <c r="I1187" s="2" t="s">
        <v>2620</v>
      </c>
      <c r="J1187" s="2" t="s">
        <v>2621</v>
      </c>
      <c r="K1187" s="2" t="s">
        <v>2622</v>
      </c>
    </row>
    <row r="1188" spans="1:11" s="2" customFormat="1">
      <c r="A1188" s="2" t="s">
        <v>248</v>
      </c>
      <c r="B1188" s="2" t="s">
        <v>23</v>
      </c>
      <c r="C1188" s="2">
        <v>23</v>
      </c>
      <c r="D1188" s="2">
        <v>77454.45</v>
      </c>
      <c r="E1188" s="14">
        <v>1.0685841252541599</v>
      </c>
      <c r="F1188" s="2">
        <f t="shared" si="18"/>
        <v>9.5700489943908035E-2</v>
      </c>
      <c r="G1188" s="2">
        <v>-2.2477121704415305E-3</v>
      </c>
      <c r="H1188" s="2">
        <v>0.99819999999999998</v>
      </c>
      <c r="I1188" s="2" t="s">
        <v>3171</v>
      </c>
      <c r="J1188" s="2" t="s">
        <v>3172</v>
      </c>
      <c r="K1188" s="2" t="s">
        <v>3173</v>
      </c>
    </row>
    <row r="1189" spans="1:11" s="2" customFormat="1">
      <c r="A1189" s="2" t="s">
        <v>35</v>
      </c>
      <c r="B1189" s="2" t="s">
        <v>45</v>
      </c>
      <c r="C1189" s="2">
        <v>15</v>
      </c>
      <c r="D1189" s="2">
        <v>31362.47</v>
      </c>
      <c r="E1189" s="14">
        <v>1.0685596373452499</v>
      </c>
      <c r="F1189" s="2">
        <f t="shared" si="18"/>
        <v>9.5667428448124786E-2</v>
      </c>
      <c r="G1189" s="2">
        <v>-2.3155341919620593E-3</v>
      </c>
      <c r="H1189" s="2">
        <v>0.99816000000000005</v>
      </c>
      <c r="I1189" s="2" t="s">
        <v>6692</v>
      </c>
      <c r="J1189" s="2" t="s">
        <v>50</v>
      </c>
      <c r="K1189" s="2" t="s">
        <v>6693</v>
      </c>
    </row>
    <row r="1190" spans="1:11" s="2" customFormat="1">
      <c r="A1190" s="2" t="s">
        <v>234</v>
      </c>
      <c r="B1190" s="2" t="s">
        <v>55</v>
      </c>
      <c r="C1190" s="2">
        <v>21</v>
      </c>
      <c r="D1190" s="2">
        <v>18980.310000000001</v>
      </c>
      <c r="E1190" s="14">
        <v>1.06851255823875</v>
      </c>
      <c r="F1190" s="2">
        <f t="shared" si="18"/>
        <v>9.5603864106566031E-2</v>
      </c>
      <c r="G1190" s="2">
        <v>-2.445925079397364E-3</v>
      </c>
      <c r="H1190" s="2">
        <v>0.99804000000000004</v>
      </c>
      <c r="I1190" s="2" t="s">
        <v>3177</v>
      </c>
      <c r="J1190" s="2" t="s">
        <v>3178</v>
      </c>
      <c r="K1190" s="2" t="s">
        <v>3179</v>
      </c>
    </row>
    <row r="1191" spans="1:11" s="2" customFormat="1">
      <c r="A1191" s="2" t="s">
        <v>120</v>
      </c>
      <c r="B1191" s="2" t="s">
        <v>18</v>
      </c>
      <c r="C1191" s="2">
        <v>16</v>
      </c>
      <c r="D1191" s="2">
        <v>48877.81</v>
      </c>
      <c r="E1191" s="14">
        <v>1.0685043457865</v>
      </c>
      <c r="F1191" s="2">
        <f t="shared" si="18"/>
        <v>9.5592775692513343E-2</v>
      </c>
      <c r="G1191" s="2">
        <v>-2.4686703907787983E-3</v>
      </c>
      <c r="H1191" s="2">
        <v>0.99804000000000004</v>
      </c>
      <c r="I1191" s="2" t="s">
        <v>3180</v>
      </c>
      <c r="J1191" s="2" t="s">
        <v>3181</v>
      </c>
      <c r="K1191" s="2" t="s">
        <v>3182</v>
      </c>
    </row>
    <row r="1192" spans="1:11" s="2" customFormat="1">
      <c r="A1192" s="2" t="s">
        <v>234</v>
      </c>
      <c r="B1192" s="2" t="s">
        <v>13</v>
      </c>
      <c r="C1192" s="2">
        <v>6</v>
      </c>
      <c r="D1192" s="2">
        <v>13979.03</v>
      </c>
      <c r="E1192" s="14">
        <v>1.0683516000315401</v>
      </c>
      <c r="F1192" s="2">
        <f t="shared" si="18"/>
        <v>9.5386523564002623E-2</v>
      </c>
      <c r="G1192" s="2">
        <v>-2.8917169611556888E-3</v>
      </c>
      <c r="H1192" s="2">
        <v>0.99770000000000003</v>
      </c>
      <c r="I1192" s="2" t="s">
        <v>3183</v>
      </c>
      <c r="J1192" s="2" t="s">
        <v>50</v>
      </c>
      <c r="K1192" s="2" t="s">
        <v>3184</v>
      </c>
    </row>
    <row r="1193" spans="1:11" s="2" customFormat="1">
      <c r="A1193" s="2" t="s">
        <v>35</v>
      </c>
      <c r="B1193" s="2" t="s">
        <v>218</v>
      </c>
      <c r="C1193" s="2">
        <v>18</v>
      </c>
      <c r="D1193" s="2">
        <v>35420.370000000003</v>
      </c>
      <c r="E1193" s="14">
        <v>1.06822753325444</v>
      </c>
      <c r="F1193" s="2">
        <f t="shared" si="18"/>
        <v>9.5218974867608455E-2</v>
      </c>
      <c r="G1193" s="2">
        <v>-3.2353338725629563E-3</v>
      </c>
      <c r="H1193" s="2">
        <v>0.99741999999999997</v>
      </c>
      <c r="I1193" s="2" t="s">
        <v>5163</v>
      </c>
      <c r="J1193" s="2" t="s">
        <v>5164</v>
      </c>
      <c r="K1193" s="2" t="s">
        <v>5165</v>
      </c>
    </row>
    <row r="1194" spans="1:11" s="2" customFormat="1">
      <c r="A1194" s="2" t="s">
        <v>35</v>
      </c>
      <c r="B1194" s="2" t="s">
        <v>31</v>
      </c>
      <c r="C1194" s="2">
        <v>14</v>
      </c>
      <c r="D1194" s="2">
        <v>29871.71</v>
      </c>
      <c r="E1194" s="14">
        <v>1.06799650804534</v>
      </c>
      <c r="F1194" s="2">
        <f t="shared" si="18"/>
        <v>9.4906929952520327E-2</v>
      </c>
      <c r="G1194" s="2">
        <v>-3.8751842069044743E-3</v>
      </c>
      <c r="H1194" s="2">
        <v>0.99690000000000001</v>
      </c>
      <c r="I1194" s="2" t="s">
        <v>4519</v>
      </c>
      <c r="J1194" s="2" t="s">
        <v>4520</v>
      </c>
      <c r="K1194" s="2" t="s">
        <v>4521</v>
      </c>
    </row>
    <row r="1195" spans="1:11" s="2" customFormat="1">
      <c r="A1195" s="2" t="s">
        <v>120</v>
      </c>
      <c r="B1195" s="2" t="s">
        <v>137</v>
      </c>
      <c r="C1195" s="2">
        <v>23</v>
      </c>
      <c r="D1195" s="2">
        <v>40233.67</v>
      </c>
      <c r="E1195" s="14">
        <v>1.06768741463384</v>
      </c>
      <c r="F1195" s="2">
        <f t="shared" si="18"/>
        <v>9.4489333012897747E-2</v>
      </c>
      <c r="G1195" s="2">
        <v>-4.7312532197255315E-3</v>
      </c>
      <c r="H1195" s="2">
        <v>0.99621999999999999</v>
      </c>
      <c r="I1195" s="2" t="s">
        <v>3191</v>
      </c>
      <c r="J1195" s="2" t="s">
        <v>3192</v>
      </c>
      <c r="K1195" s="2" t="s">
        <v>3193</v>
      </c>
    </row>
    <row r="1196" spans="1:11" s="2" customFormat="1">
      <c r="A1196" s="2" t="s">
        <v>69</v>
      </c>
      <c r="B1196" s="2" t="s">
        <v>65</v>
      </c>
      <c r="C1196" s="2">
        <v>2</v>
      </c>
      <c r="D1196" s="2">
        <v>14893.22</v>
      </c>
      <c r="E1196" s="14">
        <v>1.0676373925279199</v>
      </c>
      <c r="F1196" s="2">
        <f t="shared" si="18"/>
        <v>9.4421739882412953E-2</v>
      </c>
      <c r="G1196" s="2">
        <v>-4.8697950754914973E-3</v>
      </c>
      <c r="H1196" s="2">
        <v>0.99612000000000001</v>
      </c>
      <c r="I1196" s="2" t="s">
        <v>7130</v>
      </c>
      <c r="J1196" s="2" t="s">
        <v>7131</v>
      </c>
      <c r="K1196" s="2" t="s">
        <v>7132</v>
      </c>
    </row>
    <row r="1197" spans="1:11" s="2" customFormat="1">
      <c r="A1197" s="2" t="s">
        <v>59</v>
      </c>
      <c r="B1197" s="2" t="s">
        <v>27</v>
      </c>
      <c r="C1197" s="2">
        <v>11</v>
      </c>
      <c r="D1197" s="2">
        <v>40317.56</v>
      </c>
      <c r="E1197" s="14">
        <v>1.0676086601063499</v>
      </c>
      <c r="F1197" s="2">
        <f t="shared" si="18"/>
        <v>9.438291332932032E-2</v>
      </c>
      <c r="G1197" s="2">
        <v>-4.9493727528350656E-3</v>
      </c>
      <c r="H1197" s="2">
        <v>0.99605999999999995</v>
      </c>
      <c r="I1197" s="2" t="s">
        <v>3197</v>
      </c>
      <c r="J1197" s="2" t="s">
        <v>3198</v>
      </c>
      <c r="K1197" s="2" t="s">
        <v>3199</v>
      </c>
    </row>
    <row r="1198" spans="1:11" s="2" customFormat="1">
      <c r="A1198" s="2" t="s">
        <v>234</v>
      </c>
      <c r="B1198" s="2" t="s">
        <v>91</v>
      </c>
      <c r="C1198" s="2">
        <v>2</v>
      </c>
      <c r="D1198" s="2">
        <v>12672.85</v>
      </c>
      <c r="E1198" s="14">
        <v>1.06723052790287</v>
      </c>
      <c r="F1198" s="2">
        <f t="shared" si="18"/>
        <v>9.387184021099837E-2</v>
      </c>
      <c r="G1198" s="2">
        <v>-5.9966524750977093E-3</v>
      </c>
      <c r="H1198" s="2">
        <v>0.99521999999999999</v>
      </c>
      <c r="I1198" s="2" t="s">
        <v>3200</v>
      </c>
      <c r="J1198" s="2" t="s">
        <v>3201</v>
      </c>
      <c r="K1198" s="2" t="s">
        <v>3202</v>
      </c>
    </row>
    <row r="1199" spans="1:11" s="2" customFormat="1">
      <c r="A1199" s="2" t="s">
        <v>69</v>
      </c>
      <c r="B1199" s="2" t="s">
        <v>27</v>
      </c>
      <c r="C1199" s="2">
        <v>18</v>
      </c>
      <c r="D1199" s="2">
        <v>16711.849999999999</v>
      </c>
      <c r="E1199" s="14">
        <v>1.06717898358846</v>
      </c>
      <c r="F1199" s="2">
        <f t="shared" si="18"/>
        <v>9.3802160305245103E-2</v>
      </c>
      <c r="G1199" s="2">
        <v>-6.1394102587055297E-3</v>
      </c>
      <c r="H1199" s="2">
        <v>0.99509999999999998</v>
      </c>
      <c r="I1199" s="2" t="s">
        <v>7592</v>
      </c>
      <c r="J1199" s="2" t="s">
        <v>7593</v>
      </c>
      <c r="K1199" s="2" t="s">
        <v>7594</v>
      </c>
    </row>
    <row r="1200" spans="1:11" s="2" customFormat="1">
      <c r="A1200" s="2" t="s">
        <v>248</v>
      </c>
      <c r="B1200" s="2" t="s">
        <v>65</v>
      </c>
      <c r="C1200" s="2">
        <v>19</v>
      </c>
      <c r="D1200" s="2">
        <v>104522.72</v>
      </c>
      <c r="E1200" s="14">
        <v>1.06704552539608</v>
      </c>
      <c r="F1200" s="2">
        <f t="shared" si="18"/>
        <v>9.3621729922449812E-2</v>
      </c>
      <c r="G1200" s="2">
        <v>-6.5090377523786356E-3</v>
      </c>
      <c r="H1200" s="2">
        <v>0.99480000000000002</v>
      </c>
      <c r="I1200" s="2" t="s">
        <v>3203</v>
      </c>
      <c r="J1200" s="2" t="s">
        <v>3204</v>
      </c>
      <c r="K1200" s="2" t="s">
        <v>3205</v>
      </c>
    </row>
    <row r="1201" spans="1:11" s="2" customFormat="1">
      <c r="A1201" s="2" t="s">
        <v>248</v>
      </c>
      <c r="B1201" s="2" t="s">
        <v>137</v>
      </c>
      <c r="C1201" s="2">
        <v>12</v>
      </c>
      <c r="D1201" s="2">
        <v>46010.97</v>
      </c>
      <c r="E1201" s="14">
        <v>1.0667751457435499</v>
      </c>
      <c r="F1201" s="2">
        <f t="shared" si="18"/>
        <v>9.3256117768414651E-2</v>
      </c>
      <c r="G1201" s="2">
        <v>-7.2578846498426164E-3</v>
      </c>
      <c r="H1201" s="2">
        <v>0.99419999999999997</v>
      </c>
      <c r="I1201" s="2" t="s">
        <v>3206</v>
      </c>
      <c r="J1201" s="2" t="s">
        <v>3207</v>
      </c>
      <c r="K1201" s="2" t="s">
        <v>3208</v>
      </c>
    </row>
    <row r="1202" spans="1:11" s="2" customFormat="1">
      <c r="A1202" s="2" t="s">
        <v>22</v>
      </c>
      <c r="B1202" s="2" t="s">
        <v>91</v>
      </c>
      <c r="C1202" s="2">
        <v>21</v>
      </c>
      <c r="D1202" s="2">
        <v>19469.310000000001</v>
      </c>
      <c r="E1202" s="14">
        <v>1.0660943271837799</v>
      </c>
      <c r="F1202" s="2">
        <f t="shared" si="18"/>
        <v>9.2335092261929541E-2</v>
      </c>
      <c r="G1202" s="2">
        <v>-9.1434883239687233E-3</v>
      </c>
      <c r="H1202" s="2">
        <v>0.99270000000000003</v>
      </c>
      <c r="I1202" s="2" t="s">
        <v>3209</v>
      </c>
      <c r="J1202" s="2" t="s">
        <v>3210</v>
      </c>
      <c r="K1202" s="2" t="s">
        <v>3211</v>
      </c>
    </row>
    <row r="1203" spans="1:11" s="2" customFormat="1">
      <c r="A1203" s="2" t="s">
        <v>7</v>
      </c>
      <c r="B1203" s="2" t="s">
        <v>13</v>
      </c>
      <c r="C1203" s="2">
        <v>8</v>
      </c>
      <c r="D1203" s="2">
        <v>7747.65</v>
      </c>
      <c r="E1203" s="14">
        <v>1.0660737534003</v>
      </c>
      <c r="F1203" s="2">
        <f t="shared" si="18"/>
        <v>9.2307250464962312E-2</v>
      </c>
      <c r="G1203" s="2">
        <v>-9.2004697343075013E-3</v>
      </c>
      <c r="H1203" s="2">
        <v>0.99265999999999999</v>
      </c>
      <c r="I1203" s="2" t="s">
        <v>3212</v>
      </c>
      <c r="J1203" s="2" t="s">
        <v>3213</v>
      </c>
      <c r="K1203" s="2" t="s">
        <v>3214</v>
      </c>
    </row>
    <row r="1204" spans="1:11" s="2" customFormat="1">
      <c r="A1204" s="2" t="s">
        <v>248</v>
      </c>
      <c r="B1204" s="2" t="s">
        <v>91</v>
      </c>
      <c r="C1204" s="2">
        <v>3</v>
      </c>
      <c r="D1204" s="2">
        <v>41846.75</v>
      </c>
      <c r="E1204" s="14">
        <v>1.0659545820257801</v>
      </c>
      <c r="F1204" s="2">
        <f t="shared" si="18"/>
        <v>9.2145969352175922E-2</v>
      </c>
      <c r="G1204" s="2">
        <v>-9.5305282769554567E-3</v>
      </c>
      <c r="H1204" s="2">
        <v>0.99239999999999995</v>
      </c>
      <c r="I1204" s="2" t="s">
        <v>3215</v>
      </c>
      <c r="J1204" s="2" t="s">
        <v>3216</v>
      </c>
      <c r="K1204" s="2" t="s">
        <v>3217</v>
      </c>
    </row>
    <row r="1205" spans="1:11" s="2" customFormat="1">
      <c r="A1205" s="2" t="s">
        <v>7</v>
      </c>
      <c r="B1205" s="2" t="s">
        <v>65</v>
      </c>
      <c r="C1205" s="2">
        <v>17</v>
      </c>
      <c r="D1205" s="2">
        <v>15023.09</v>
      </c>
      <c r="E1205" s="14">
        <v>1.0659167408495001</v>
      </c>
      <c r="F1205" s="2">
        <f t="shared" si="18"/>
        <v>9.2094753055225409E-2</v>
      </c>
      <c r="G1205" s="2">
        <v>-9.635333676283853E-3</v>
      </c>
      <c r="H1205" s="2">
        <v>0.99231999999999998</v>
      </c>
      <c r="I1205" s="2" t="s">
        <v>3218</v>
      </c>
      <c r="J1205" s="2" t="s">
        <v>3219</v>
      </c>
      <c r="K1205" s="2" t="s">
        <v>3220</v>
      </c>
    </row>
    <row r="1206" spans="1:11" s="2" customFormat="1">
      <c r="A1206" s="2" t="s">
        <v>59</v>
      </c>
      <c r="B1206" s="2" t="s">
        <v>23</v>
      </c>
      <c r="C1206" s="2">
        <v>5</v>
      </c>
      <c r="D1206" s="2">
        <v>47904.22</v>
      </c>
      <c r="E1206" s="14">
        <v>1.06581300937533</v>
      </c>
      <c r="F1206" s="2">
        <f t="shared" si="18"/>
        <v>9.1954347937295594E-2</v>
      </c>
      <c r="G1206" s="2">
        <v>-9.9226296760928454E-3</v>
      </c>
      <c r="H1206" s="2">
        <v>0.99207999999999996</v>
      </c>
      <c r="I1206" s="2" t="s">
        <v>3221</v>
      </c>
      <c r="J1206" s="2" t="s">
        <v>3222</v>
      </c>
      <c r="K1206" s="2" t="s">
        <v>3223</v>
      </c>
    </row>
    <row r="1207" spans="1:11" s="2" customFormat="1">
      <c r="A1207" s="2" t="s">
        <v>59</v>
      </c>
      <c r="B1207" s="2" t="s">
        <v>218</v>
      </c>
      <c r="C1207" s="2">
        <v>22</v>
      </c>
      <c r="D1207" s="2">
        <v>48015.31</v>
      </c>
      <c r="E1207" s="14">
        <v>1.0656542098147099</v>
      </c>
      <c r="F1207" s="2">
        <f t="shared" si="18"/>
        <v>9.1739379265046606E-2</v>
      </c>
      <c r="G1207" s="2">
        <v>-1.0362442943016591E-2</v>
      </c>
      <c r="H1207" s="2">
        <v>0.99173999999999995</v>
      </c>
      <c r="I1207" s="2" t="s">
        <v>3224</v>
      </c>
      <c r="J1207" s="2" t="s">
        <v>3225</v>
      </c>
      <c r="K1207" s="2" t="s">
        <v>3226</v>
      </c>
    </row>
    <row r="1208" spans="1:11" s="2" customFormat="1">
      <c r="A1208" s="2" t="s">
        <v>248</v>
      </c>
      <c r="B1208" s="2" t="s">
        <v>218</v>
      </c>
      <c r="C1208" s="2">
        <v>6</v>
      </c>
      <c r="D1208" s="2">
        <v>54171.61</v>
      </c>
      <c r="E1208" s="14">
        <v>1.0656422300775901</v>
      </c>
      <c r="F1208" s="2">
        <f t="shared" si="18"/>
        <v>9.1723160866694631E-2</v>
      </c>
      <c r="G1208" s="2">
        <v>-1.0395622174111446E-2</v>
      </c>
      <c r="H1208" s="2">
        <v>0.99170000000000003</v>
      </c>
      <c r="I1208" s="2" t="s">
        <v>3227</v>
      </c>
      <c r="J1208" s="2" t="s">
        <v>3228</v>
      </c>
      <c r="K1208" s="2" t="s">
        <v>3229</v>
      </c>
    </row>
    <row r="1209" spans="1:11" s="2" customFormat="1">
      <c r="A1209" s="2" t="s">
        <v>248</v>
      </c>
      <c r="B1209" s="2" t="s">
        <v>45</v>
      </c>
      <c r="C1209" s="2">
        <v>18</v>
      </c>
      <c r="D1209" s="2">
        <v>103982.14</v>
      </c>
      <c r="E1209" s="14">
        <v>1.0656417050144</v>
      </c>
      <c r="F1209" s="2">
        <f t="shared" si="18"/>
        <v>9.1722450021886073E-2</v>
      </c>
      <c r="G1209" s="2">
        <v>-1.0397076395748144E-2</v>
      </c>
      <c r="H1209" s="2">
        <v>0.99170000000000003</v>
      </c>
      <c r="I1209" s="2" t="s">
        <v>3230</v>
      </c>
      <c r="J1209" s="2" t="s">
        <v>3231</v>
      </c>
      <c r="K1209" s="2" t="s">
        <v>3232</v>
      </c>
    </row>
    <row r="1210" spans="1:11" s="2" customFormat="1">
      <c r="A1210" s="2" t="s">
        <v>69</v>
      </c>
      <c r="B1210" s="2" t="s">
        <v>65</v>
      </c>
      <c r="C1210" s="2">
        <v>16</v>
      </c>
      <c r="D1210" s="2">
        <v>16036.77</v>
      </c>
      <c r="E1210" s="14">
        <v>1.0656042544042299</v>
      </c>
      <c r="F1210" s="2">
        <f t="shared" si="18"/>
        <v>9.1671747465160963E-2</v>
      </c>
      <c r="G1210" s="2">
        <v>-1.0500800078250164E-2</v>
      </c>
      <c r="H1210" s="2">
        <v>0.99161999999999995</v>
      </c>
      <c r="I1210" s="2" t="s">
        <v>5008</v>
      </c>
      <c r="J1210" s="2" t="s">
        <v>5009</v>
      </c>
      <c r="K1210" s="2" t="s">
        <v>5010</v>
      </c>
    </row>
    <row r="1211" spans="1:11" s="2" customFormat="1">
      <c r="A1211" s="2" t="s">
        <v>12</v>
      </c>
      <c r="B1211" s="2" t="s">
        <v>8</v>
      </c>
      <c r="C1211" s="2">
        <v>7</v>
      </c>
      <c r="D1211" s="2">
        <v>21367.98</v>
      </c>
      <c r="E1211" s="14">
        <v>1.06551086016505</v>
      </c>
      <c r="F1211" s="2">
        <f t="shared" si="18"/>
        <v>9.1545297791112396E-2</v>
      </c>
      <c r="G1211" s="2">
        <v>-1.0759465941588655E-2</v>
      </c>
      <c r="H1211" s="2">
        <v>0.99141999999999997</v>
      </c>
      <c r="I1211" s="2" t="s">
        <v>3235</v>
      </c>
      <c r="J1211" s="2" t="s">
        <v>3236</v>
      </c>
      <c r="K1211" s="2" t="s">
        <v>3237</v>
      </c>
    </row>
    <row r="1212" spans="1:11" s="2" customFormat="1">
      <c r="A1212" s="2" t="s">
        <v>248</v>
      </c>
      <c r="B1212" s="2" t="s">
        <v>31</v>
      </c>
      <c r="C1212" s="2">
        <v>5</v>
      </c>
      <c r="D1212" s="2">
        <v>50742.39</v>
      </c>
      <c r="E1212" s="14">
        <v>1.0648620043507</v>
      </c>
      <c r="F1212" s="2">
        <f t="shared" si="18"/>
        <v>9.0666483466960338E-2</v>
      </c>
      <c r="G1212" s="2">
        <v>-1.255654519267411E-2</v>
      </c>
      <c r="H1212" s="2">
        <v>0.98997999999999997</v>
      </c>
      <c r="I1212" s="2" t="s">
        <v>3238</v>
      </c>
      <c r="J1212" s="2" t="s">
        <v>3239</v>
      </c>
      <c r="K1212" s="2" t="s">
        <v>3240</v>
      </c>
    </row>
    <row r="1213" spans="1:11" s="2" customFormat="1">
      <c r="A1213" s="2" t="s">
        <v>35</v>
      </c>
      <c r="B1213" s="2" t="s">
        <v>121</v>
      </c>
      <c r="C1213" s="2">
        <v>16</v>
      </c>
      <c r="D1213" s="2">
        <v>35451.120000000003</v>
      </c>
      <c r="E1213" s="14">
        <v>1.0648522044369599</v>
      </c>
      <c r="F1213" s="2">
        <f t="shared" si="18"/>
        <v>9.0653206298694569E-2</v>
      </c>
      <c r="G1213" s="2">
        <v>-1.2583687157429918E-2</v>
      </c>
      <c r="H1213" s="2">
        <v>0.98995999999999995</v>
      </c>
      <c r="I1213" s="2" t="s">
        <v>2000</v>
      </c>
      <c r="J1213" s="2" t="s">
        <v>2001</v>
      </c>
      <c r="K1213" s="2" t="s">
        <v>2002</v>
      </c>
    </row>
    <row r="1214" spans="1:11" s="2" customFormat="1">
      <c r="A1214" s="2" t="s">
        <v>22</v>
      </c>
      <c r="B1214" s="2" t="s">
        <v>55</v>
      </c>
      <c r="C1214" s="2">
        <v>18</v>
      </c>
      <c r="D1214" s="2">
        <v>22531.3</v>
      </c>
      <c r="E1214" s="14">
        <v>1.0641325492940601</v>
      </c>
      <c r="F1214" s="2">
        <f t="shared" si="18"/>
        <v>8.9677865405777032E-2</v>
      </c>
      <c r="G1214" s="2">
        <v>-1.4576853122256381E-2</v>
      </c>
      <c r="H1214" s="2">
        <v>0.98836000000000002</v>
      </c>
      <c r="I1214" s="2" t="s">
        <v>3244</v>
      </c>
      <c r="J1214" s="2" t="s">
        <v>3245</v>
      </c>
      <c r="K1214" s="2" t="s">
        <v>3246</v>
      </c>
    </row>
    <row r="1215" spans="1:11" s="2" customFormat="1">
      <c r="A1215" s="2" t="s">
        <v>17</v>
      </c>
      <c r="B1215" s="2" t="s">
        <v>31</v>
      </c>
      <c r="C1215" s="2">
        <v>9</v>
      </c>
      <c r="D1215" s="2">
        <v>18192.84</v>
      </c>
      <c r="E1215" s="14">
        <v>1.0640769832105901</v>
      </c>
      <c r="F1215" s="2">
        <f t="shared" si="18"/>
        <v>8.9602529860232621E-2</v>
      </c>
      <c r="G1215" s="2">
        <v>-1.473074964820194E-2</v>
      </c>
      <c r="H1215" s="2">
        <v>0.98824000000000001</v>
      </c>
      <c r="I1215" s="2" t="s">
        <v>3247</v>
      </c>
      <c r="J1215" s="2" t="s">
        <v>50</v>
      </c>
      <c r="K1215" s="2" t="s">
        <v>3248</v>
      </c>
    </row>
    <row r="1216" spans="1:11" s="2" customFormat="1">
      <c r="A1216" s="2" t="s">
        <v>234</v>
      </c>
      <c r="B1216" s="2" t="s">
        <v>27</v>
      </c>
      <c r="C1216" s="2">
        <v>2</v>
      </c>
      <c r="D1216" s="2">
        <v>18520.87</v>
      </c>
      <c r="E1216" s="14">
        <v>1.06401046036307</v>
      </c>
      <c r="F1216" s="2">
        <f t="shared" si="18"/>
        <v>8.9512334147134373E-2</v>
      </c>
      <c r="G1216" s="2">
        <v>-1.4914992166119708E-2</v>
      </c>
      <c r="H1216" s="2">
        <v>0.98809999999999998</v>
      </c>
      <c r="I1216" s="2" t="s">
        <v>3249</v>
      </c>
      <c r="J1216" s="2" t="s">
        <v>3250</v>
      </c>
      <c r="K1216" s="2" t="s">
        <v>3251</v>
      </c>
    </row>
    <row r="1217" spans="1:11" s="2" customFormat="1">
      <c r="A1217" s="2" t="s">
        <v>120</v>
      </c>
      <c r="B1217" s="2" t="s">
        <v>55</v>
      </c>
      <c r="C1217" s="2">
        <v>19</v>
      </c>
      <c r="D1217" s="2">
        <v>50640.45</v>
      </c>
      <c r="E1217" s="14">
        <v>1.0637482162333001</v>
      </c>
      <c r="F1217" s="2">
        <f t="shared" si="18"/>
        <v>8.9156712702279331E-2</v>
      </c>
      <c r="G1217" s="2">
        <v>-1.5641306817088196E-2</v>
      </c>
      <c r="H1217" s="2">
        <v>0.98751999999999995</v>
      </c>
      <c r="I1217" s="2" t="s">
        <v>3252</v>
      </c>
      <c r="J1217" s="2" t="s">
        <v>3253</v>
      </c>
      <c r="K1217" s="2" t="s">
        <v>3254</v>
      </c>
    </row>
    <row r="1218" spans="1:11" s="2" customFormat="1">
      <c r="A1218" s="2" t="s">
        <v>234</v>
      </c>
      <c r="B1218" s="2" t="s">
        <v>23</v>
      </c>
      <c r="C1218" s="2">
        <v>23</v>
      </c>
      <c r="D1218" s="2">
        <v>17910.25</v>
      </c>
      <c r="E1218" s="14">
        <v>1.06362491606802</v>
      </c>
      <c r="F1218" s="2">
        <f t="shared" si="18"/>
        <v>8.8989478722975385E-2</v>
      </c>
      <c r="G1218" s="2">
        <v>-1.5982800510725145E-2</v>
      </c>
      <c r="H1218" s="2">
        <v>0.98724000000000001</v>
      </c>
      <c r="I1218" s="2" t="s">
        <v>3255</v>
      </c>
      <c r="J1218" s="2" t="s">
        <v>50</v>
      </c>
      <c r="K1218" s="2" t="s">
        <v>3256</v>
      </c>
    </row>
    <row r="1219" spans="1:11" s="2" customFormat="1">
      <c r="A1219" s="2" t="s">
        <v>7</v>
      </c>
      <c r="B1219" s="2" t="s">
        <v>65</v>
      </c>
      <c r="C1219" s="2">
        <v>5</v>
      </c>
      <c r="D1219" s="2">
        <v>13484.38</v>
      </c>
      <c r="E1219" s="14">
        <v>1.06354808020604</v>
      </c>
      <c r="F1219" s="2">
        <f t="shared" si="18"/>
        <v>8.888525521385468E-2</v>
      </c>
      <c r="G1219" s="2">
        <v>-1.6195606083627211E-2</v>
      </c>
      <c r="H1219" s="2">
        <v>0.98707999999999996</v>
      </c>
      <c r="I1219" s="2" t="s">
        <v>3257</v>
      </c>
      <c r="J1219" s="2" t="s">
        <v>3258</v>
      </c>
      <c r="K1219" s="2" t="s">
        <v>3259</v>
      </c>
    </row>
    <row r="1220" spans="1:11" s="2" customFormat="1">
      <c r="A1220" s="2" t="s">
        <v>234</v>
      </c>
      <c r="B1220" s="2" t="s">
        <v>121</v>
      </c>
      <c r="C1220" s="2">
        <v>6</v>
      </c>
      <c r="D1220" s="2">
        <v>17898.88</v>
      </c>
      <c r="E1220" s="14">
        <v>1.06324344600253</v>
      </c>
      <c r="F1220" s="2">
        <f t="shared" si="18"/>
        <v>8.8471961995145842E-2</v>
      </c>
      <c r="G1220" s="2">
        <v>-1.7039324817730218E-2</v>
      </c>
      <c r="H1220" s="2">
        <v>0.98640000000000005</v>
      </c>
      <c r="I1220" s="2" t="s">
        <v>3260</v>
      </c>
      <c r="J1220" s="2" t="s">
        <v>3261</v>
      </c>
      <c r="K1220" s="2" t="s">
        <v>3262</v>
      </c>
    </row>
    <row r="1221" spans="1:11" s="2" customFormat="1">
      <c r="A1221" s="2" t="s">
        <v>7</v>
      </c>
      <c r="B1221" s="2" t="s">
        <v>116</v>
      </c>
      <c r="C1221" s="2">
        <v>17</v>
      </c>
      <c r="D1221" s="2">
        <v>14722.93</v>
      </c>
      <c r="E1221" s="14">
        <v>1.0631678171946399</v>
      </c>
      <c r="F1221" s="2">
        <f t="shared" si="18"/>
        <v>8.8369339037841499E-2</v>
      </c>
      <c r="G1221" s="2">
        <v>-1.724878731839323E-2</v>
      </c>
      <c r="H1221" s="2">
        <v>0.98624000000000001</v>
      </c>
      <c r="I1221" s="2" t="s">
        <v>3263</v>
      </c>
      <c r="J1221" s="2" t="s">
        <v>50</v>
      </c>
      <c r="K1221" s="2" t="s">
        <v>3264</v>
      </c>
    </row>
    <row r="1222" spans="1:11" s="2" customFormat="1">
      <c r="A1222" s="2" t="s">
        <v>248</v>
      </c>
      <c r="B1222" s="2" t="s">
        <v>218</v>
      </c>
      <c r="C1222" s="2">
        <v>2</v>
      </c>
      <c r="D1222" s="2">
        <v>50645.599999999999</v>
      </c>
      <c r="E1222" s="14">
        <v>1.06283080334892</v>
      </c>
      <c r="F1222" s="2">
        <f t="shared" si="18"/>
        <v>8.7911946259402768E-2</v>
      </c>
      <c r="G1222" s="2">
        <v>-1.8182185118147075E-2</v>
      </c>
      <c r="H1222" s="2">
        <v>0.98550000000000004</v>
      </c>
      <c r="I1222" s="2" t="s">
        <v>3265</v>
      </c>
      <c r="J1222" s="2" t="s">
        <v>3266</v>
      </c>
      <c r="K1222" s="2" t="s">
        <v>3267</v>
      </c>
    </row>
    <row r="1223" spans="1:11" s="2" customFormat="1">
      <c r="A1223" s="2" t="s">
        <v>248</v>
      </c>
      <c r="B1223" s="2" t="s">
        <v>13</v>
      </c>
      <c r="C1223" s="2">
        <v>17</v>
      </c>
      <c r="D1223" s="2">
        <v>43970.92</v>
      </c>
      <c r="E1223" s="14">
        <v>1.0626961742391701</v>
      </c>
      <c r="F1223" s="2">
        <f t="shared" si="18"/>
        <v>8.7729188052799667E-2</v>
      </c>
      <c r="G1223" s="2">
        <v>-1.8555055599343357E-2</v>
      </c>
      <c r="H1223" s="2">
        <v>0.98519999999999996</v>
      </c>
      <c r="I1223" s="2" t="s">
        <v>3268</v>
      </c>
      <c r="J1223" s="2" t="s">
        <v>3269</v>
      </c>
      <c r="K1223" s="2" t="s">
        <v>3270</v>
      </c>
    </row>
    <row r="1224" spans="1:11" s="2" customFormat="1">
      <c r="A1224" s="2" t="s">
        <v>59</v>
      </c>
      <c r="B1224" s="2" t="s">
        <v>116</v>
      </c>
      <c r="C1224" s="2">
        <v>16</v>
      </c>
      <c r="D1224" s="2">
        <v>30787.69</v>
      </c>
      <c r="E1224" s="14">
        <v>1.0626224618450599</v>
      </c>
      <c r="F1224" s="2">
        <f t="shared" si="18"/>
        <v>8.7629114112194387E-2</v>
      </c>
      <c r="G1224" s="2">
        <v>-1.8759210376219099E-2</v>
      </c>
      <c r="H1224" s="2">
        <v>0.98504000000000003</v>
      </c>
      <c r="I1224" s="2" t="s">
        <v>3271</v>
      </c>
      <c r="J1224" s="2" t="s">
        <v>3272</v>
      </c>
      <c r="K1224" s="2" t="s">
        <v>3273</v>
      </c>
    </row>
    <row r="1225" spans="1:11" s="2" customFormat="1">
      <c r="A1225" s="2" t="s">
        <v>12</v>
      </c>
      <c r="B1225" s="2" t="s">
        <v>55</v>
      </c>
      <c r="C1225" s="2">
        <v>12</v>
      </c>
      <c r="D1225" s="2">
        <v>30199.64</v>
      </c>
      <c r="E1225" s="14">
        <v>1.06258066300927</v>
      </c>
      <c r="F1225" s="2">
        <f t="shared" si="18"/>
        <v>8.7572363797448871E-2</v>
      </c>
      <c r="G1225" s="2">
        <v>-1.8874976959266269E-2</v>
      </c>
      <c r="H1225" s="2">
        <v>0.98494000000000004</v>
      </c>
      <c r="I1225" s="2" t="s">
        <v>3274</v>
      </c>
      <c r="J1225" s="2" t="s">
        <v>50</v>
      </c>
      <c r="K1225" s="2" t="s">
        <v>3275</v>
      </c>
    </row>
    <row r="1226" spans="1:11" s="2" customFormat="1">
      <c r="A1226" s="2" t="s">
        <v>35</v>
      </c>
      <c r="B1226" s="2" t="s">
        <v>91</v>
      </c>
      <c r="C1226" s="2">
        <v>11</v>
      </c>
      <c r="D1226" s="2">
        <v>22249.3</v>
      </c>
      <c r="E1226" s="14">
        <v>1.06246577979713</v>
      </c>
      <c r="F1226" s="2">
        <f t="shared" si="18"/>
        <v>8.7416375262555093E-2</v>
      </c>
      <c r="G1226" s="2">
        <v>-1.9193158953276321E-2</v>
      </c>
      <c r="H1226" s="2">
        <v>0.98468</v>
      </c>
      <c r="I1226" s="2" t="s">
        <v>193</v>
      </c>
      <c r="J1226" s="2" t="s">
        <v>194</v>
      </c>
      <c r="K1226" s="2" t="s">
        <v>195</v>
      </c>
    </row>
    <row r="1227" spans="1:11" s="2" customFormat="1">
      <c r="A1227" s="2" t="s">
        <v>234</v>
      </c>
      <c r="B1227" s="2" t="s">
        <v>55</v>
      </c>
      <c r="C1227" s="2">
        <v>17</v>
      </c>
      <c r="D1227" s="2">
        <v>18005.560000000001</v>
      </c>
      <c r="E1227" s="14">
        <v>1.06212978418215</v>
      </c>
      <c r="F1227" s="2">
        <f t="shared" si="18"/>
        <v>8.6960063275698371E-2</v>
      </c>
      <c r="G1227" s="2">
        <v>-2.0123736648324148E-2</v>
      </c>
      <c r="H1227" s="2">
        <v>0.98394000000000004</v>
      </c>
      <c r="I1227" s="2" t="s">
        <v>3279</v>
      </c>
      <c r="J1227" s="2" t="s">
        <v>3280</v>
      </c>
      <c r="K1227" s="2" t="s">
        <v>3281</v>
      </c>
    </row>
    <row r="1228" spans="1:11" s="2" customFormat="1">
      <c r="A1228" s="2" t="s">
        <v>17</v>
      </c>
      <c r="B1228" s="2" t="s">
        <v>65</v>
      </c>
      <c r="C1228" s="2">
        <v>11</v>
      </c>
      <c r="D1228" s="2">
        <v>21575.21</v>
      </c>
      <c r="E1228" s="14">
        <v>1.06196453266918</v>
      </c>
      <c r="F1228" s="2">
        <f t="shared" si="18"/>
        <v>8.6735584035910585E-2</v>
      </c>
      <c r="G1228" s="2">
        <v>-2.0581419323890987E-2</v>
      </c>
      <c r="H1228" s="2">
        <v>0.98358000000000001</v>
      </c>
      <c r="I1228" s="2" t="s">
        <v>3282</v>
      </c>
      <c r="J1228" s="2" t="s">
        <v>3283</v>
      </c>
      <c r="K1228" s="2" t="s">
        <v>3284</v>
      </c>
    </row>
    <row r="1229" spans="1:11" s="2" customFormat="1">
      <c r="A1229" s="2" t="s">
        <v>59</v>
      </c>
      <c r="B1229" s="2" t="s">
        <v>13</v>
      </c>
      <c r="C1229" s="2">
        <v>3</v>
      </c>
      <c r="D1229" s="2">
        <v>40895.599999999999</v>
      </c>
      <c r="E1229" s="14">
        <v>1.06183048402206</v>
      </c>
      <c r="F1229" s="2">
        <f t="shared" ref="F1229:F1292" si="19">LOG(E1229,2)</f>
        <v>8.6553465406593935E-2</v>
      </c>
      <c r="G1229" s="2">
        <v>-2.095268214846269E-2</v>
      </c>
      <c r="H1229" s="2">
        <v>0.98328000000000004</v>
      </c>
      <c r="I1229" s="2" t="s">
        <v>3285</v>
      </c>
      <c r="J1229" s="2" t="s">
        <v>3286</v>
      </c>
      <c r="K1229" s="2" t="s">
        <v>3287</v>
      </c>
    </row>
    <row r="1230" spans="1:11" s="2" customFormat="1">
      <c r="A1230" s="2" t="s">
        <v>120</v>
      </c>
      <c r="B1230" s="2" t="s">
        <v>91</v>
      </c>
      <c r="C1230" s="2">
        <v>7</v>
      </c>
      <c r="D1230" s="2">
        <v>43066.59</v>
      </c>
      <c r="E1230" s="14">
        <v>1.0616598687171399</v>
      </c>
      <c r="F1230" s="2">
        <f t="shared" si="19"/>
        <v>8.6321634021515881E-2</v>
      </c>
      <c r="G1230" s="2">
        <v>-2.1425220449898297E-2</v>
      </c>
      <c r="H1230" s="2">
        <v>0.9829</v>
      </c>
      <c r="I1230" s="2" t="s">
        <v>3288</v>
      </c>
      <c r="J1230" s="2" t="s">
        <v>3289</v>
      </c>
      <c r="K1230" s="2" t="s">
        <v>3290</v>
      </c>
    </row>
    <row r="1231" spans="1:11" s="2" customFormat="1">
      <c r="A1231" s="2" t="s">
        <v>17</v>
      </c>
      <c r="B1231" s="2" t="s">
        <v>121</v>
      </c>
      <c r="C1231" s="2">
        <v>12</v>
      </c>
      <c r="D1231" s="2">
        <v>23967.41</v>
      </c>
      <c r="E1231" s="14">
        <v>1.0614564582747701</v>
      </c>
      <c r="F1231" s="2">
        <f t="shared" si="19"/>
        <v>8.604519204456057E-2</v>
      </c>
      <c r="G1231" s="2">
        <v>-2.1988588577843783E-2</v>
      </c>
      <c r="H1231" s="2">
        <v>0.98246</v>
      </c>
      <c r="I1231" s="2" t="s">
        <v>3291</v>
      </c>
      <c r="J1231" s="2" t="s">
        <v>3292</v>
      </c>
      <c r="K1231" s="2" t="s">
        <v>3293</v>
      </c>
    </row>
    <row r="1232" spans="1:11" s="2" customFormat="1">
      <c r="A1232" s="2" t="s">
        <v>12</v>
      </c>
      <c r="B1232" s="2" t="s">
        <v>27</v>
      </c>
      <c r="C1232" s="2">
        <v>11</v>
      </c>
      <c r="D1232" s="2">
        <v>29986.38</v>
      </c>
      <c r="E1232" s="14">
        <v>1.06125698740048</v>
      </c>
      <c r="F1232" s="2">
        <f t="shared" si="19"/>
        <v>8.5774052628570713E-2</v>
      </c>
      <c r="G1232" s="2">
        <v>-2.2541045628323673E-2</v>
      </c>
      <c r="H1232" s="2">
        <v>0.98202</v>
      </c>
      <c r="I1232" s="2" t="s">
        <v>3294</v>
      </c>
      <c r="J1232" s="2" t="s">
        <v>3295</v>
      </c>
      <c r="K1232" s="2" t="s">
        <v>3296</v>
      </c>
    </row>
    <row r="1233" spans="1:11" s="2" customFormat="1">
      <c r="A1233" s="2" t="s">
        <v>59</v>
      </c>
      <c r="B1233" s="2" t="s">
        <v>218</v>
      </c>
      <c r="C1233" s="2">
        <v>20</v>
      </c>
      <c r="D1233" s="2">
        <v>50877.31</v>
      </c>
      <c r="E1233" s="14">
        <v>1.06120533178683</v>
      </c>
      <c r="F1233" s="2">
        <f t="shared" si="19"/>
        <v>8.5703829193282344E-2</v>
      </c>
      <c r="G1233" s="2">
        <v>-2.2684111667711171E-2</v>
      </c>
      <c r="H1233" s="2">
        <v>0.9819</v>
      </c>
      <c r="I1233" s="2" t="s">
        <v>1969</v>
      </c>
      <c r="J1233" s="2" t="s">
        <v>1970</v>
      </c>
      <c r="K1233" s="2" t="s">
        <v>1971</v>
      </c>
    </row>
    <row r="1234" spans="1:11" s="2" customFormat="1">
      <c r="A1234" s="2" t="s">
        <v>120</v>
      </c>
      <c r="B1234" s="2" t="s">
        <v>121</v>
      </c>
      <c r="C1234" s="2">
        <v>23</v>
      </c>
      <c r="D1234" s="2">
        <v>47200.27</v>
      </c>
      <c r="E1234" s="14">
        <v>1.0611718299084401</v>
      </c>
      <c r="F1234" s="2">
        <f t="shared" si="19"/>
        <v>8.5658283100259927E-2</v>
      </c>
      <c r="G1234" s="2">
        <v>-2.2776898892847158E-2</v>
      </c>
      <c r="H1234" s="2">
        <v>0.98182000000000003</v>
      </c>
      <c r="I1234" s="2" t="s">
        <v>3297</v>
      </c>
      <c r="J1234" s="2" t="s">
        <v>3298</v>
      </c>
      <c r="K1234" s="2" t="s">
        <v>3299</v>
      </c>
    </row>
    <row r="1235" spans="1:11" s="2" customFormat="1">
      <c r="A1235" s="2" t="s">
        <v>248</v>
      </c>
      <c r="B1235" s="2" t="s">
        <v>65</v>
      </c>
      <c r="C1235" s="2">
        <v>21</v>
      </c>
      <c r="D1235" s="2">
        <v>105378.15</v>
      </c>
      <c r="E1235" s="14">
        <v>1.06093942376872</v>
      </c>
      <c r="F1235" s="2">
        <f t="shared" si="19"/>
        <v>8.5342285354141942E-2</v>
      </c>
      <c r="G1235" s="2">
        <v>-2.3420573870059469E-2</v>
      </c>
      <c r="H1235" s="2">
        <v>0.98131999999999997</v>
      </c>
      <c r="I1235" s="2" t="s">
        <v>3300</v>
      </c>
      <c r="J1235" s="2" t="s">
        <v>3301</v>
      </c>
      <c r="K1235" s="2" t="s">
        <v>3302</v>
      </c>
    </row>
    <row r="1236" spans="1:11" s="2" customFormat="1">
      <c r="A1236" s="2" t="s">
        <v>234</v>
      </c>
      <c r="B1236" s="2" t="s">
        <v>137</v>
      </c>
      <c r="C1236" s="2">
        <v>23</v>
      </c>
      <c r="D1236" s="2">
        <v>17074.05</v>
      </c>
      <c r="E1236" s="14">
        <v>1.0603350998775101</v>
      </c>
      <c r="F1236" s="2">
        <f t="shared" si="19"/>
        <v>8.4520274723450528E-2</v>
      </c>
      <c r="G1236" s="2">
        <v>-2.5094316944884825E-2</v>
      </c>
      <c r="H1236" s="2">
        <v>0.97997999999999996</v>
      </c>
      <c r="I1236" s="2" t="s">
        <v>3303</v>
      </c>
      <c r="J1236" s="2" t="s">
        <v>3304</v>
      </c>
      <c r="K1236" s="2" t="s">
        <v>3305</v>
      </c>
    </row>
    <row r="1237" spans="1:11" s="2" customFormat="1">
      <c r="A1237" s="2" t="s">
        <v>35</v>
      </c>
      <c r="B1237" s="2" t="s">
        <v>91</v>
      </c>
      <c r="C1237" s="2">
        <v>20</v>
      </c>
      <c r="D1237" s="2">
        <v>31264.26</v>
      </c>
      <c r="E1237" s="14">
        <v>1.06030005070727</v>
      </c>
      <c r="F1237" s="2">
        <f t="shared" si="19"/>
        <v>8.4472585931643668E-2</v>
      </c>
      <c r="G1237" s="2">
        <v>-2.5191389569053809E-2</v>
      </c>
      <c r="H1237" s="2">
        <v>0.97989999999999999</v>
      </c>
      <c r="I1237" s="2" t="s">
        <v>4926</v>
      </c>
      <c r="J1237" s="2" t="s">
        <v>4927</v>
      </c>
      <c r="K1237" s="2" t="s">
        <v>4928</v>
      </c>
    </row>
    <row r="1238" spans="1:11" s="2" customFormat="1">
      <c r="A1238" s="2" t="s">
        <v>59</v>
      </c>
      <c r="B1238" s="2" t="s">
        <v>116</v>
      </c>
      <c r="C1238" s="2">
        <v>13</v>
      </c>
      <c r="D1238" s="2">
        <v>31153.93</v>
      </c>
      <c r="E1238" s="14">
        <v>1.05965276468775</v>
      </c>
      <c r="F1238" s="2">
        <f t="shared" si="19"/>
        <v>8.3591588625820515E-2</v>
      </c>
      <c r="G1238" s="2">
        <v>-2.6984121096569114E-2</v>
      </c>
      <c r="H1238" s="2">
        <v>0.97848000000000002</v>
      </c>
      <c r="I1238" s="2" t="s">
        <v>3309</v>
      </c>
      <c r="J1238" s="2" t="s">
        <v>3310</v>
      </c>
      <c r="K1238" s="2" t="s">
        <v>3311</v>
      </c>
    </row>
    <row r="1239" spans="1:11" s="2" customFormat="1">
      <c r="A1239" s="2" t="s">
        <v>17</v>
      </c>
      <c r="B1239" s="2" t="s">
        <v>13</v>
      </c>
      <c r="C1239" s="2">
        <v>15</v>
      </c>
      <c r="D1239" s="2">
        <v>32254.49</v>
      </c>
      <c r="E1239" s="14">
        <v>1.0594665597602999</v>
      </c>
      <c r="F1239" s="2">
        <f t="shared" si="19"/>
        <v>8.3338052241140756E-2</v>
      </c>
      <c r="G1239" s="2">
        <v>-2.7499836613283278E-2</v>
      </c>
      <c r="H1239" s="2">
        <v>0.97806000000000004</v>
      </c>
      <c r="I1239" s="2" t="s">
        <v>3312</v>
      </c>
      <c r="J1239" s="2" t="s">
        <v>3313</v>
      </c>
      <c r="K1239" s="2" t="s">
        <v>3314</v>
      </c>
    </row>
    <row r="1240" spans="1:11" s="2" customFormat="1">
      <c r="A1240" s="2" t="s">
        <v>234</v>
      </c>
      <c r="B1240" s="2" t="s">
        <v>55</v>
      </c>
      <c r="C1240" s="2">
        <v>16</v>
      </c>
      <c r="D1240" s="2">
        <v>17700.419999999998</v>
      </c>
      <c r="E1240" s="14">
        <v>1.0594199627126899</v>
      </c>
      <c r="F1240" s="2">
        <f t="shared" si="19"/>
        <v>8.3274598791600277E-2</v>
      </c>
      <c r="G1240" s="2">
        <v>-2.7628892384334153E-2</v>
      </c>
      <c r="H1240" s="2">
        <v>0.97796000000000005</v>
      </c>
      <c r="I1240" s="2" t="s">
        <v>3315</v>
      </c>
      <c r="J1240" s="2" t="s">
        <v>3316</v>
      </c>
      <c r="K1240" s="2" t="s">
        <v>3317</v>
      </c>
    </row>
    <row r="1241" spans="1:11" s="2" customFormat="1">
      <c r="A1241" s="2" t="s">
        <v>22</v>
      </c>
      <c r="B1241" s="2" t="s">
        <v>45</v>
      </c>
      <c r="C1241" s="2">
        <v>2</v>
      </c>
      <c r="D1241" s="2">
        <v>17120.349999999999</v>
      </c>
      <c r="E1241" s="14">
        <v>1.0594127028398099</v>
      </c>
      <c r="F1241" s="2">
        <f t="shared" si="19"/>
        <v>8.3264712420890841E-2</v>
      </c>
      <c r="G1241" s="2">
        <v>-2.7648999419872065E-2</v>
      </c>
      <c r="H1241" s="2">
        <v>0.97794000000000003</v>
      </c>
      <c r="I1241" s="2" t="s">
        <v>3318</v>
      </c>
      <c r="J1241" s="2" t="s">
        <v>3319</v>
      </c>
      <c r="K1241" s="2" t="s">
        <v>3320</v>
      </c>
    </row>
    <row r="1242" spans="1:11" s="2" customFormat="1">
      <c r="A1242" s="2" t="s">
        <v>7</v>
      </c>
      <c r="B1242" s="2" t="s">
        <v>116</v>
      </c>
      <c r="C1242" s="2">
        <v>7</v>
      </c>
      <c r="D1242" s="2">
        <v>8208.1200000000008</v>
      </c>
      <c r="E1242" s="14">
        <v>1.05879120524744</v>
      </c>
      <c r="F1242" s="2">
        <f t="shared" si="19"/>
        <v>8.2418116380969436E-2</v>
      </c>
      <c r="G1242" s="2">
        <v>-2.9370306994138628E-2</v>
      </c>
      <c r="H1242" s="2">
        <v>0.97655999999999998</v>
      </c>
      <c r="I1242" s="2" t="s">
        <v>3321</v>
      </c>
      <c r="J1242" s="2" t="s">
        <v>3322</v>
      </c>
      <c r="K1242" s="2" t="s">
        <v>3323</v>
      </c>
    </row>
    <row r="1243" spans="1:11" s="2" customFormat="1">
      <c r="A1243" s="2" t="s">
        <v>234</v>
      </c>
      <c r="B1243" s="2" t="s">
        <v>121</v>
      </c>
      <c r="C1243" s="2">
        <v>15</v>
      </c>
      <c r="D1243" s="2">
        <v>17502.27</v>
      </c>
      <c r="E1243" s="14">
        <v>1.0586207142053801</v>
      </c>
      <c r="F1243" s="2">
        <f t="shared" si="19"/>
        <v>8.2185788812424401E-2</v>
      </c>
      <c r="G1243" s="2">
        <v>-2.9842501135588534E-2</v>
      </c>
      <c r="H1243" s="2">
        <v>0.97619999999999996</v>
      </c>
      <c r="I1243" s="2" t="s">
        <v>3324</v>
      </c>
      <c r="J1243" s="2" t="s">
        <v>3325</v>
      </c>
      <c r="K1243" s="2" t="s">
        <v>3326</v>
      </c>
    </row>
    <row r="1244" spans="1:11" s="2" customFormat="1">
      <c r="A1244" s="2" t="s">
        <v>35</v>
      </c>
      <c r="B1244" s="2" t="s">
        <v>13</v>
      </c>
      <c r="C1244" s="2">
        <v>20</v>
      </c>
      <c r="D1244" s="2">
        <v>30808.400000000001</v>
      </c>
      <c r="E1244" s="14">
        <v>1.0582876531963801</v>
      </c>
      <c r="F1244" s="2">
        <f t="shared" si="19"/>
        <v>8.1731819734346345E-2</v>
      </c>
      <c r="G1244" s="2">
        <v>-3.0764951108883495E-2</v>
      </c>
      <c r="H1244" s="2">
        <v>0.97545999999999999</v>
      </c>
      <c r="I1244" s="2" t="s">
        <v>2958</v>
      </c>
      <c r="J1244" s="2" t="s">
        <v>2959</v>
      </c>
      <c r="K1244" s="2" t="s">
        <v>7725</v>
      </c>
    </row>
    <row r="1245" spans="1:11" s="2" customFormat="1">
      <c r="A1245" s="2" t="s">
        <v>35</v>
      </c>
      <c r="B1245" s="2" t="s">
        <v>218</v>
      </c>
      <c r="C1245" s="2">
        <v>4</v>
      </c>
      <c r="D1245" s="2">
        <v>20414.48</v>
      </c>
      <c r="E1245" s="14">
        <v>1.0582049125319399</v>
      </c>
      <c r="F1245" s="2">
        <f t="shared" si="19"/>
        <v>8.1619020333808523E-2</v>
      </c>
      <c r="G1245" s="2">
        <v>-3.0994110697189478E-2</v>
      </c>
      <c r="H1245" s="2">
        <v>0.97528000000000004</v>
      </c>
      <c r="I1245" s="2" t="s">
        <v>4328</v>
      </c>
      <c r="J1245" s="2" t="s">
        <v>50</v>
      </c>
      <c r="K1245" s="2" t="s">
        <v>64</v>
      </c>
    </row>
    <row r="1246" spans="1:11" s="2" customFormat="1">
      <c r="A1246" s="2" t="s">
        <v>69</v>
      </c>
      <c r="B1246" s="2" t="s">
        <v>31</v>
      </c>
      <c r="C1246" s="2">
        <v>2</v>
      </c>
      <c r="D1246" s="2">
        <v>14761.16</v>
      </c>
      <c r="E1246" s="14">
        <v>1.05817052142434</v>
      </c>
      <c r="F1246" s="2">
        <f t="shared" si="19"/>
        <v>8.157213273570714E-2</v>
      </c>
      <c r="G1246" s="2">
        <v>-3.1089360742766445E-2</v>
      </c>
      <c r="H1246" s="2">
        <v>0.97519999999999996</v>
      </c>
      <c r="I1246" s="2" t="s">
        <v>7327</v>
      </c>
      <c r="J1246" s="2" t="s">
        <v>7328</v>
      </c>
      <c r="K1246" s="2" t="s">
        <v>7329</v>
      </c>
    </row>
    <row r="1247" spans="1:11" s="2" customFormat="1">
      <c r="A1247" s="2" t="s">
        <v>35</v>
      </c>
      <c r="B1247" s="2" t="s">
        <v>137</v>
      </c>
      <c r="C1247" s="2">
        <v>6</v>
      </c>
      <c r="D1247" s="2">
        <v>17808.39</v>
      </c>
      <c r="E1247" s="14">
        <v>1.0581062182761301</v>
      </c>
      <c r="F1247" s="2">
        <f t="shared" si="19"/>
        <v>8.1484460049688109E-2</v>
      </c>
      <c r="G1247" s="2">
        <v>-3.1267455553465336E-2</v>
      </c>
      <c r="H1247" s="2">
        <v>0.97506000000000004</v>
      </c>
      <c r="I1247" s="2" t="s">
        <v>5847</v>
      </c>
      <c r="J1247" s="2" t="s">
        <v>5848</v>
      </c>
      <c r="K1247" s="2" t="s">
        <v>7726</v>
      </c>
    </row>
    <row r="1248" spans="1:11" s="2" customFormat="1">
      <c r="A1248" s="2" t="s">
        <v>22</v>
      </c>
      <c r="B1248" s="2" t="s">
        <v>8</v>
      </c>
      <c r="C1248" s="2">
        <v>16</v>
      </c>
      <c r="D1248" s="2">
        <v>15980.2</v>
      </c>
      <c r="E1248" s="14">
        <v>1.0577260088435601</v>
      </c>
      <c r="F1248" s="2">
        <f t="shared" si="19"/>
        <v>8.0965963108634478E-2</v>
      </c>
      <c r="G1248" s="2">
        <v>-3.2320488395627588E-2</v>
      </c>
      <c r="H1248" s="2">
        <v>0.97421999999999997</v>
      </c>
      <c r="I1248" s="2" t="s">
        <v>3336</v>
      </c>
      <c r="J1248" s="2" t="s">
        <v>3337</v>
      </c>
      <c r="K1248" s="2" t="s">
        <v>3338</v>
      </c>
    </row>
    <row r="1249" spans="1:11" s="2" customFormat="1">
      <c r="A1249" s="2" t="s">
        <v>120</v>
      </c>
      <c r="B1249" s="2" t="s">
        <v>55</v>
      </c>
      <c r="C1249" s="2">
        <v>22</v>
      </c>
      <c r="D1249" s="2">
        <v>48113.83</v>
      </c>
      <c r="E1249" s="14">
        <v>1.05742190760855</v>
      </c>
      <c r="F1249" s="2">
        <f t="shared" si="19"/>
        <v>8.0551121817122373E-2</v>
      </c>
      <c r="G1249" s="2">
        <v>-3.3162731013447667E-2</v>
      </c>
      <c r="H1249" s="2">
        <v>0.97353999999999996</v>
      </c>
      <c r="I1249" s="2" t="s">
        <v>3339</v>
      </c>
      <c r="J1249" s="2" t="s">
        <v>3340</v>
      </c>
      <c r="K1249" s="2" t="s">
        <v>3341</v>
      </c>
    </row>
    <row r="1250" spans="1:11" s="2" customFormat="1">
      <c r="A1250" s="2" t="s">
        <v>69</v>
      </c>
      <c r="B1250" s="2" t="s">
        <v>31</v>
      </c>
      <c r="C1250" s="2">
        <v>23</v>
      </c>
      <c r="D1250" s="2">
        <v>24687.87</v>
      </c>
      <c r="E1250" s="14">
        <v>1.0570854074471401</v>
      </c>
      <c r="F1250" s="2">
        <f t="shared" si="19"/>
        <v>8.0091944291685549E-2</v>
      </c>
      <c r="G1250" s="2">
        <v>-3.4094706106654611E-2</v>
      </c>
      <c r="H1250" s="2">
        <v>0.9728</v>
      </c>
      <c r="I1250" s="2" t="s">
        <v>7285</v>
      </c>
      <c r="J1250" s="2" t="s">
        <v>50</v>
      </c>
      <c r="K1250" s="2" t="s">
        <v>7286</v>
      </c>
    </row>
    <row r="1251" spans="1:11" s="2" customFormat="1">
      <c r="A1251" s="2" t="s">
        <v>120</v>
      </c>
      <c r="B1251" s="2" t="s">
        <v>23</v>
      </c>
      <c r="C1251" s="2">
        <v>23</v>
      </c>
      <c r="D1251" s="2">
        <v>47572.05</v>
      </c>
      <c r="E1251" s="14">
        <v>1.05692011637634</v>
      </c>
      <c r="F1251" s="2">
        <f t="shared" si="19"/>
        <v>7.9866339764218475E-2</v>
      </c>
      <c r="G1251" s="2">
        <v>-3.4552498342086929E-2</v>
      </c>
      <c r="H1251" s="2">
        <v>0.97243999999999997</v>
      </c>
      <c r="I1251" s="2" t="s">
        <v>3345</v>
      </c>
      <c r="J1251" s="2" t="s">
        <v>50</v>
      </c>
      <c r="K1251" s="2" t="s">
        <v>3346</v>
      </c>
    </row>
    <row r="1252" spans="1:11" s="2" customFormat="1">
      <c r="A1252" s="2" t="s">
        <v>59</v>
      </c>
      <c r="B1252" s="2" t="s">
        <v>137</v>
      </c>
      <c r="C1252" s="2">
        <v>17</v>
      </c>
      <c r="D1252" s="2">
        <v>28426.560000000001</v>
      </c>
      <c r="E1252" s="14">
        <v>1.0566315100103401</v>
      </c>
      <c r="F1252" s="2">
        <f t="shared" si="19"/>
        <v>7.947233852915353E-2</v>
      </c>
      <c r="G1252" s="2">
        <v>-3.5351826175172879E-2</v>
      </c>
      <c r="H1252" s="2">
        <v>0.9718</v>
      </c>
      <c r="I1252" s="2" t="s">
        <v>3347</v>
      </c>
      <c r="J1252" s="2" t="s">
        <v>3348</v>
      </c>
      <c r="K1252" s="2" t="s">
        <v>3349</v>
      </c>
    </row>
    <row r="1253" spans="1:11" s="2" customFormat="1">
      <c r="A1253" s="2" t="s">
        <v>22</v>
      </c>
      <c r="B1253" s="2" t="s">
        <v>18</v>
      </c>
      <c r="C1253" s="2">
        <v>23</v>
      </c>
      <c r="D1253" s="2">
        <v>24393.71</v>
      </c>
      <c r="E1253" s="14">
        <v>1.05646044546129</v>
      </c>
      <c r="F1253" s="2">
        <f t="shared" si="19"/>
        <v>7.9238752880893895E-2</v>
      </c>
      <c r="G1253" s="2">
        <v>-3.5825608708819484E-2</v>
      </c>
      <c r="H1253" s="2">
        <v>0.97141999999999995</v>
      </c>
      <c r="I1253" s="2" t="s">
        <v>332</v>
      </c>
      <c r="J1253" s="2" t="s">
        <v>333</v>
      </c>
      <c r="K1253" s="2" t="s">
        <v>334</v>
      </c>
    </row>
    <row r="1254" spans="1:11" s="2" customFormat="1">
      <c r="A1254" s="2" t="s">
        <v>12</v>
      </c>
      <c r="B1254" s="2" t="s">
        <v>18</v>
      </c>
      <c r="C1254" s="2">
        <v>11</v>
      </c>
      <c r="D1254" s="2">
        <v>26192.85</v>
      </c>
      <c r="E1254" s="14">
        <v>1.05596632655794</v>
      </c>
      <c r="F1254" s="2">
        <f t="shared" si="19"/>
        <v>7.8563829694049014E-2</v>
      </c>
      <c r="G1254" s="2">
        <v>-3.7194126658633898E-2</v>
      </c>
      <c r="H1254" s="2">
        <v>0.97033999999999998</v>
      </c>
      <c r="I1254" s="2" t="s">
        <v>3350</v>
      </c>
      <c r="J1254" s="2" t="s">
        <v>3351</v>
      </c>
      <c r="K1254" s="2" t="s">
        <v>3352</v>
      </c>
    </row>
    <row r="1255" spans="1:11" s="2" customFormat="1">
      <c r="A1255" s="2" t="s">
        <v>234</v>
      </c>
      <c r="B1255" s="2" t="s">
        <v>13</v>
      </c>
      <c r="C1255" s="2">
        <v>23</v>
      </c>
      <c r="D1255" s="2">
        <v>17001.48</v>
      </c>
      <c r="E1255" s="14">
        <v>1.0558283473379499</v>
      </c>
      <c r="F1255" s="2">
        <f t="shared" si="19"/>
        <v>7.8375305744093807E-2</v>
      </c>
      <c r="G1255" s="2">
        <v>-3.7576275647424932E-2</v>
      </c>
      <c r="H1255" s="2">
        <v>0.97001999999999999</v>
      </c>
      <c r="I1255" s="2" t="s">
        <v>3353</v>
      </c>
      <c r="J1255" s="2" t="s">
        <v>3354</v>
      </c>
      <c r="K1255" s="2" t="s">
        <v>3355</v>
      </c>
    </row>
    <row r="1256" spans="1:11" s="2" customFormat="1">
      <c r="A1256" s="2" t="s">
        <v>17</v>
      </c>
      <c r="B1256" s="2" t="s">
        <v>218</v>
      </c>
      <c r="C1256" s="2">
        <v>14</v>
      </c>
      <c r="D1256" s="2">
        <v>37999.839999999997</v>
      </c>
      <c r="E1256" s="14">
        <v>1.0556324073735299</v>
      </c>
      <c r="F1256" s="2">
        <f t="shared" si="19"/>
        <v>7.810754645454851E-2</v>
      </c>
      <c r="G1256" s="2">
        <v>-3.8118953445373568E-2</v>
      </c>
      <c r="H1256" s="2">
        <v>0.96960000000000002</v>
      </c>
      <c r="I1256" s="2" t="s">
        <v>3356</v>
      </c>
      <c r="J1256" s="2" t="s">
        <v>3357</v>
      </c>
      <c r="K1256" s="2" t="s">
        <v>3358</v>
      </c>
    </row>
    <row r="1257" spans="1:11" s="2" customFormat="1">
      <c r="A1257" s="2" t="s">
        <v>120</v>
      </c>
      <c r="B1257" s="2" t="s">
        <v>23</v>
      </c>
      <c r="C1257" s="2">
        <v>11</v>
      </c>
      <c r="D1257" s="2">
        <v>50774.01</v>
      </c>
      <c r="E1257" s="14">
        <v>1.05495338189925</v>
      </c>
      <c r="F1257" s="2">
        <f t="shared" si="19"/>
        <v>7.7179248042648793E-2</v>
      </c>
      <c r="G1257" s="2">
        <v>-3.9999590967300075E-2</v>
      </c>
      <c r="H1257" s="2">
        <v>0.96809999999999996</v>
      </c>
      <c r="I1257" s="2" t="s">
        <v>3359</v>
      </c>
      <c r="J1257" s="2" t="s">
        <v>3360</v>
      </c>
      <c r="K1257" s="2" t="s">
        <v>3361</v>
      </c>
    </row>
    <row r="1258" spans="1:11" s="2" customFormat="1">
      <c r="A1258" s="2" t="s">
        <v>120</v>
      </c>
      <c r="B1258" s="2" t="s">
        <v>91</v>
      </c>
      <c r="C1258" s="2">
        <v>8</v>
      </c>
      <c r="D1258" s="2">
        <v>46753.3</v>
      </c>
      <c r="E1258" s="14">
        <v>1.05488066209141</v>
      </c>
      <c r="F1258" s="2">
        <f t="shared" si="19"/>
        <v>7.7079797086792218E-2</v>
      </c>
      <c r="G1258" s="2">
        <v>-4.020099666471718E-2</v>
      </c>
      <c r="H1258" s="2">
        <v>0.96794000000000002</v>
      </c>
      <c r="I1258" s="2" t="s">
        <v>3362</v>
      </c>
      <c r="J1258" s="2" t="s">
        <v>50</v>
      </c>
      <c r="K1258" s="2" t="s">
        <v>3363</v>
      </c>
    </row>
    <row r="1259" spans="1:11" s="2" customFormat="1">
      <c r="A1259" s="2" t="s">
        <v>22</v>
      </c>
      <c r="B1259" s="2" t="s">
        <v>116</v>
      </c>
      <c r="C1259" s="2">
        <v>14</v>
      </c>
      <c r="D1259" s="2">
        <v>25094.6</v>
      </c>
      <c r="E1259" s="14">
        <v>1.05431686765654</v>
      </c>
      <c r="F1259" s="2">
        <f t="shared" si="19"/>
        <v>7.6308524180231194E-2</v>
      </c>
      <c r="G1259" s="2">
        <v>-4.1762488845837886E-2</v>
      </c>
      <c r="H1259" s="2">
        <v>0.96667999999999998</v>
      </c>
      <c r="I1259" s="2" t="s">
        <v>3364</v>
      </c>
      <c r="J1259" s="2" t="s">
        <v>3365</v>
      </c>
      <c r="K1259" s="2" t="s">
        <v>3366</v>
      </c>
    </row>
    <row r="1260" spans="1:11" s="2" customFormat="1">
      <c r="A1260" s="2" t="s">
        <v>69</v>
      </c>
      <c r="B1260" s="2" t="s">
        <v>65</v>
      </c>
      <c r="C1260" s="2">
        <v>4</v>
      </c>
      <c r="D1260" s="2">
        <v>14704.54</v>
      </c>
      <c r="E1260" s="14">
        <v>1.05411165241113</v>
      </c>
      <c r="F1260" s="2">
        <f t="shared" si="19"/>
        <v>7.6027686565880256E-2</v>
      </c>
      <c r="G1260" s="2">
        <v>-4.2330855579057428E-2</v>
      </c>
      <c r="H1260" s="2">
        <v>0.96623999999999999</v>
      </c>
      <c r="I1260" s="2" t="s">
        <v>2200</v>
      </c>
      <c r="J1260" s="2" t="s">
        <v>2201</v>
      </c>
      <c r="K1260" s="2" t="s">
        <v>2202</v>
      </c>
    </row>
    <row r="1261" spans="1:11" s="2" customFormat="1">
      <c r="A1261" s="2" t="s">
        <v>35</v>
      </c>
      <c r="B1261" s="2" t="s">
        <v>55</v>
      </c>
      <c r="C1261" s="2">
        <v>19</v>
      </c>
      <c r="D1261" s="2">
        <v>32113.66</v>
      </c>
      <c r="E1261" s="14">
        <v>1.0539006286557799</v>
      </c>
      <c r="F1261" s="2">
        <f t="shared" si="19"/>
        <v>7.5738842967477474E-2</v>
      </c>
      <c r="G1261" s="2">
        <v>-4.2915309634702532E-2</v>
      </c>
      <c r="H1261" s="2">
        <v>0.96575999999999995</v>
      </c>
      <c r="I1261" s="2" t="s">
        <v>7324</v>
      </c>
      <c r="J1261" s="2" t="s">
        <v>7325</v>
      </c>
      <c r="K1261" s="2" t="s">
        <v>7326</v>
      </c>
    </row>
    <row r="1262" spans="1:11" s="2" customFormat="1">
      <c r="A1262" s="2" t="s">
        <v>22</v>
      </c>
      <c r="B1262" s="2" t="s">
        <v>137</v>
      </c>
      <c r="C1262" s="2">
        <v>17</v>
      </c>
      <c r="D1262" s="2">
        <v>17865.43</v>
      </c>
      <c r="E1262" s="14">
        <v>1.0538969897498101</v>
      </c>
      <c r="F1262" s="2">
        <f t="shared" si="19"/>
        <v>7.5733861624343604E-2</v>
      </c>
      <c r="G1262" s="2">
        <v>-4.2925387994594666E-2</v>
      </c>
      <c r="H1262" s="2">
        <v>0.96575999999999995</v>
      </c>
      <c r="I1262" s="2" t="s">
        <v>3373</v>
      </c>
      <c r="J1262" s="2" t="s">
        <v>3374</v>
      </c>
      <c r="K1262" s="2" t="s">
        <v>3375</v>
      </c>
    </row>
    <row r="1263" spans="1:11" s="2" customFormat="1">
      <c r="A1263" s="2" t="s">
        <v>69</v>
      </c>
      <c r="B1263" s="2" t="s">
        <v>45</v>
      </c>
      <c r="C1263" s="2">
        <v>12</v>
      </c>
      <c r="D1263" s="2">
        <v>14812.65</v>
      </c>
      <c r="E1263" s="14">
        <v>1.0535172838145099</v>
      </c>
      <c r="F1263" s="2">
        <f t="shared" si="19"/>
        <v>7.5213982943959701E-2</v>
      </c>
      <c r="G1263" s="2">
        <v>-4.3977026344364831E-2</v>
      </c>
      <c r="H1263" s="2">
        <v>0.96492</v>
      </c>
      <c r="I1263" s="2" t="s">
        <v>3662</v>
      </c>
      <c r="J1263" s="2" t="s">
        <v>3663</v>
      </c>
      <c r="K1263" s="2" t="s">
        <v>3664</v>
      </c>
    </row>
    <row r="1264" spans="1:11" s="2" customFormat="1">
      <c r="A1264" s="2" t="s">
        <v>120</v>
      </c>
      <c r="B1264" s="2" t="s">
        <v>55</v>
      </c>
      <c r="C1264" s="2">
        <v>14</v>
      </c>
      <c r="D1264" s="2">
        <v>59304.84</v>
      </c>
      <c r="E1264" s="14">
        <v>1.0534367544132699</v>
      </c>
      <c r="F1264" s="2">
        <f t="shared" si="19"/>
        <v>7.51037011193319E-2</v>
      </c>
      <c r="G1264" s="2">
        <v>-4.4200061590208735E-2</v>
      </c>
      <c r="H1264" s="2">
        <v>0.96474000000000004</v>
      </c>
      <c r="I1264" s="2" t="s">
        <v>3378</v>
      </c>
      <c r="J1264" s="2" t="s">
        <v>3379</v>
      </c>
      <c r="K1264" s="2" t="s">
        <v>2249</v>
      </c>
    </row>
    <row r="1265" spans="1:11" s="2" customFormat="1">
      <c r="A1265" s="2" t="s">
        <v>7</v>
      </c>
      <c r="B1265" s="2" t="s">
        <v>137</v>
      </c>
      <c r="C1265" s="2">
        <v>6</v>
      </c>
      <c r="D1265" s="2">
        <v>6742.29</v>
      </c>
      <c r="E1265" s="14">
        <v>1.05343116968289</v>
      </c>
      <c r="F1265" s="2">
        <f t="shared" si="19"/>
        <v>7.5096052739733257E-2</v>
      </c>
      <c r="G1265" s="2">
        <v>-4.4215529129940541E-2</v>
      </c>
      <c r="H1265" s="2">
        <v>0.96474000000000004</v>
      </c>
      <c r="I1265" s="2" t="s">
        <v>3380</v>
      </c>
      <c r="J1265" s="2" t="s">
        <v>3381</v>
      </c>
      <c r="K1265" s="2" t="s">
        <v>3382</v>
      </c>
    </row>
    <row r="1266" spans="1:11" s="2" customFormat="1">
      <c r="A1266" s="2" t="s">
        <v>35</v>
      </c>
      <c r="B1266" s="2" t="s">
        <v>116</v>
      </c>
      <c r="C1266" s="2">
        <v>19</v>
      </c>
      <c r="D1266" s="2">
        <v>36852.089999999997</v>
      </c>
      <c r="E1266" s="14">
        <v>1.0534030779063901</v>
      </c>
      <c r="F1266" s="2">
        <f t="shared" si="19"/>
        <v>7.5057579977393374E-2</v>
      </c>
      <c r="G1266" s="2">
        <v>-4.4293332468613895E-2</v>
      </c>
      <c r="H1266" s="2">
        <v>0.96467999999999998</v>
      </c>
      <c r="I1266" s="2" t="s">
        <v>4423</v>
      </c>
      <c r="J1266" s="2" t="s">
        <v>4424</v>
      </c>
      <c r="K1266" s="2" t="s">
        <v>4425</v>
      </c>
    </row>
    <row r="1267" spans="1:11" s="2" customFormat="1">
      <c r="A1267" s="2" t="s">
        <v>59</v>
      </c>
      <c r="B1267" s="2" t="s">
        <v>13</v>
      </c>
      <c r="C1267" s="2">
        <v>23</v>
      </c>
      <c r="D1267" s="2">
        <v>34293.21</v>
      </c>
      <c r="E1267" s="14">
        <v>1.05313067455781</v>
      </c>
      <c r="F1267" s="2">
        <f t="shared" si="19"/>
        <v>7.4684459953231447E-2</v>
      </c>
      <c r="G1267" s="2">
        <v>-4.5047784220194384E-2</v>
      </c>
      <c r="H1267" s="2">
        <v>0.96406000000000003</v>
      </c>
      <c r="I1267" s="2" t="s">
        <v>3385</v>
      </c>
      <c r="J1267" s="2" t="s">
        <v>3386</v>
      </c>
      <c r="K1267" s="2" t="s">
        <v>3387</v>
      </c>
    </row>
    <row r="1268" spans="1:11" s="2" customFormat="1">
      <c r="A1268" s="2" t="s">
        <v>248</v>
      </c>
      <c r="B1268" s="2" t="s">
        <v>45</v>
      </c>
      <c r="C1268" s="2">
        <v>8</v>
      </c>
      <c r="D1268" s="2">
        <v>67087.83</v>
      </c>
      <c r="E1268" s="14">
        <v>1.0528925246026399</v>
      </c>
      <c r="F1268" s="2">
        <f t="shared" si="19"/>
        <v>7.4358178874359054E-2</v>
      </c>
      <c r="G1268" s="2">
        <v>-4.5707367341155825E-2</v>
      </c>
      <c r="H1268" s="2">
        <v>0.96353999999999995</v>
      </c>
      <c r="I1268" s="2" t="s">
        <v>3388</v>
      </c>
      <c r="J1268" s="2" t="s">
        <v>3389</v>
      </c>
      <c r="K1268" s="2" t="s">
        <v>3390</v>
      </c>
    </row>
    <row r="1269" spans="1:11" s="2" customFormat="1">
      <c r="A1269" s="2" t="s">
        <v>59</v>
      </c>
      <c r="B1269" s="2" t="s">
        <v>23</v>
      </c>
      <c r="C1269" s="2">
        <v>2</v>
      </c>
      <c r="D1269" s="2">
        <v>47305.05</v>
      </c>
      <c r="E1269" s="14">
        <v>1.0524821758740801</v>
      </c>
      <c r="F1269" s="2">
        <f t="shared" si="19"/>
        <v>7.379580099160904E-2</v>
      </c>
      <c r="G1269" s="2">
        <v>-4.6843874357807673E-2</v>
      </c>
      <c r="H1269" s="2">
        <v>0.96264000000000005</v>
      </c>
      <c r="I1269" s="2" t="s">
        <v>3391</v>
      </c>
      <c r="J1269" s="2" t="s">
        <v>3392</v>
      </c>
      <c r="K1269" s="2" t="s">
        <v>3393</v>
      </c>
    </row>
    <row r="1270" spans="1:11" s="2" customFormat="1">
      <c r="A1270" s="2" t="s">
        <v>69</v>
      </c>
      <c r="B1270" s="2" t="s">
        <v>65</v>
      </c>
      <c r="C1270" s="2">
        <v>10</v>
      </c>
      <c r="D1270" s="2">
        <v>14672.95</v>
      </c>
      <c r="E1270" s="14">
        <v>1.05239176531658</v>
      </c>
      <c r="F1270" s="2">
        <f t="shared" si="19"/>
        <v>7.3671864958693073E-2</v>
      </c>
      <c r="G1270" s="2">
        <v>-4.7094276578716072E-2</v>
      </c>
      <c r="H1270" s="2">
        <v>0.96243999999999996</v>
      </c>
      <c r="I1270" s="2" t="s">
        <v>4250</v>
      </c>
      <c r="J1270" s="2" t="s">
        <v>50</v>
      </c>
      <c r="K1270" s="2" t="s">
        <v>4251</v>
      </c>
    </row>
    <row r="1271" spans="1:11" s="2" customFormat="1">
      <c r="A1271" s="2" t="s">
        <v>69</v>
      </c>
      <c r="B1271" s="2" t="s">
        <v>116</v>
      </c>
      <c r="C1271" s="2">
        <v>15</v>
      </c>
      <c r="D1271" s="2">
        <v>23809.69</v>
      </c>
      <c r="E1271" s="14">
        <v>1.0518137534041501</v>
      </c>
      <c r="F1271" s="2">
        <f t="shared" si="19"/>
        <v>7.2879266580642407E-2</v>
      </c>
      <c r="G1271" s="2">
        <v>-4.8695145665091602E-2</v>
      </c>
      <c r="H1271" s="2">
        <v>0.96116000000000001</v>
      </c>
      <c r="I1271" s="2" t="s">
        <v>2303</v>
      </c>
      <c r="J1271" s="2" t="s">
        <v>50</v>
      </c>
      <c r="K1271" s="2" t="s">
        <v>2304</v>
      </c>
    </row>
    <row r="1272" spans="1:11" s="2" customFormat="1">
      <c r="A1272" s="2" t="s">
        <v>59</v>
      </c>
      <c r="B1272" s="2" t="s">
        <v>137</v>
      </c>
      <c r="C1272" s="2">
        <v>7</v>
      </c>
      <c r="D1272" s="2">
        <v>40066.99</v>
      </c>
      <c r="E1272" s="14">
        <v>1.0515017370633499</v>
      </c>
      <c r="F1272" s="2">
        <f t="shared" si="19"/>
        <v>7.2451233379830851E-2</v>
      </c>
      <c r="G1272" s="2">
        <v>-4.9559310059785686E-2</v>
      </c>
      <c r="H1272" s="2">
        <v>0.96048</v>
      </c>
      <c r="I1272" s="2" t="s">
        <v>3400</v>
      </c>
      <c r="J1272" s="2" t="s">
        <v>3401</v>
      </c>
      <c r="K1272" s="2" t="s">
        <v>3402</v>
      </c>
    </row>
    <row r="1273" spans="1:11" s="2" customFormat="1">
      <c r="A1273" s="2" t="s">
        <v>248</v>
      </c>
      <c r="B1273" s="2" t="s">
        <v>23</v>
      </c>
      <c r="C1273" s="2">
        <v>5</v>
      </c>
      <c r="D1273" s="2">
        <v>41138.620000000003</v>
      </c>
      <c r="E1273" s="14">
        <v>1.0513609850422101</v>
      </c>
      <c r="F1273" s="2">
        <f t="shared" si="19"/>
        <v>7.2258104041370314E-2</v>
      </c>
      <c r="G1273" s="2">
        <v>-4.9949138633630111E-2</v>
      </c>
      <c r="H1273" s="2">
        <v>0.96016000000000001</v>
      </c>
      <c r="I1273" s="2" t="s">
        <v>3403</v>
      </c>
      <c r="J1273" s="2" t="s">
        <v>3404</v>
      </c>
      <c r="K1273" s="2" t="s">
        <v>3405</v>
      </c>
    </row>
    <row r="1274" spans="1:11" s="2" customFormat="1">
      <c r="A1274" s="2" t="s">
        <v>35</v>
      </c>
      <c r="B1274" s="2" t="s">
        <v>65</v>
      </c>
      <c r="C1274" s="2">
        <v>11</v>
      </c>
      <c r="D1274" s="2">
        <v>27611.16</v>
      </c>
      <c r="E1274" s="14">
        <v>1.0512409702632199</v>
      </c>
      <c r="F1274" s="2">
        <f t="shared" si="19"/>
        <v>7.2093408363965827E-2</v>
      </c>
      <c r="G1274" s="2">
        <v>-5.0281533079941501E-2</v>
      </c>
      <c r="H1274" s="2">
        <v>0.95989999999999998</v>
      </c>
      <c r="I1274" s="2" t="s">
        <v>4404</v>
      </c>
      <c r="J1274" s="2" t="s">
        <v>50</v>
      </c>
      <c r="K1274" s="2" t="s">
        <v>4405</v>
      </c>
    </row>
    <row r="1275" spans="1:11" s="2" customFormat="1">
      <c r="A1275" s="2" t="s">
        <v>35</v>
      </c>
      <c r="B1275" s="2" t="s">
        <v>137</v>
      </c>
      <c r="C1275" s="2">
        <v>14</v>
      </c>
      <c r="D1275" s="2">
        <v>26457.119999999999</v>
      </c>
      <c r="E1275" s="14">
        <v>1.0504843236066299</v>
      </c>
      <c r="F1275" s="2">
        <f t="shared" si="19"/>
        <v>7.1054632811792251E-2</v>
      </c>
      <c r="G1275" s="2">
        <v>-5.2377151207865971E-2</v>
      </c>
      <c r="H1275" s="2">
        <v>0.95821999999999996</v>
      </c>
      <c r="I1275" s="2" t="s">
        <v>598</v>
      </c>
      <c r="J1275" s="2" t="s">
        <v>599</v>
      </c>
      <c r="K1275" s="2" t="s">
        <v>600</v>
      </c>
    </row>
    <row r="1276" spans="1:11" s="2" customFormat="1">
      <c r="A1276" s="2" t="s">
        <v>22</v>
      </c>
      <c r="B1276" s="2" t="s">
        <v>8</v>
      </c>
      <c r="C1276" s="2">
        <v>2</v>
      </c>
      <c r="D1276" s="2">
        <v>15011.76</v>
      </c>
      <c r="E1276" s="14">
        <v>1.05010618049925</v>
      </c>
      <c r="F1276" s="2">
        <f t="shared" si="19"/>
        <v>7.0535212019791071E-2</v>
      </c>
      <c r="G1276" s="2">
        <v>-5.3424461129707661E-2</v>
      </c>
      <c r="H1276" s="2">
        <v>0.95740000000000003</v>
      </c>
      <c r="I1276" s="2" t="s">
        <v>3411</v>
      </c>
      <c r="J1276" s="2" t="s">
        <v>3412</v>
      </c>
      <c r="K1276" s="2" t="s">
        <v>3413</v>
      </c>
    </row>
    <row r="1277" spans="1:11" s="2" customFormat="1">
      <c r="A1277" s="2" t="s">
        <v>248</v>
      </c>
      <c r="B1277" s="2" t="s">
        <v>55</v>
      </c>
      <c r="C1277" s="2">
        <v>22</v>
      </c>
      <c r="D1277" s="2">
        <v>83372.350000000006</v>
      </c>
      <c r="E1277" s="14">
        <v>1.0497887545800799</v>
      </c>
      <c r="F1277" s="2">
        <f t="shared" si="19"/>
        <v>7.0099048481059523E-2</v>
      </c>
      <c r="G1277" s="2">
        <v>-5.4303607960916454E-2</v>
      </c>
      <c r="H1277" s="2">
        <v>0.95669999999999999</v>
      </c>
      <c r="I1277" s="2" t="s">
        <v>3414</v>
      </c>
      <c r="J1277" s="2" t="s">
        <v>3415</v>
      </c>
      <c r="K1277" s="2" t="s">
        <v>3416</v>
      </c>
    </row>
    <row r="1278" spans="1:11" s="2" customFormat="1">
      <c r="A1278" s="2" t="s">
        <v>234</v>
      </c>
      <c r="B1278" s="2" t="s">
        <v>116</v>
      </c>
      <c r="C1278" s="2">
        <v>10</v>
      </c>
      <c r="D1278" s="2">
        <v>15248.13</v>
      </c>
      <c r="E1278" s="14">
        <v>1.0497782114588301</v>
      </c>
      <c r="F1278" s="2">
        <f t="shared" si="19"/>
        <v>7.0084559294490326E-2</v>
      </c>
      <c r="G1278" s="2">
        <v>-5.4332808322569537E-2</v>
      </c>
      <c r="H1278" s="2">
        <v>0.95667999999999997</v>
      </c>
      <c r="I1278" s="2" t="s">
        <v>3417</v>
      </c>
      <c r="J1278" s="2" t="s">
        <v>3418</v>
      </c>
      <c r="K1278" s="2" t="s">
        <v>3419</v>
      </c>
    </row>
    <row r="1279" spans="1:11" s="2" customFormat="1">
      <c r="A1279" s="2" t="s">
        <v>248</v>
      </c>
      <c r="B1279" s="2" t="s">
        <v>23</v>
      </c>
      <c r="C1279" s="2">
        <v>8</v>
      </c>
      <c r="D1279" s="2">
        <v>40694.32</v>
      </c>
      <c r="E1279" s="14">
        <v>1.0497301509758801</v>
      </c>
      <c r="F1279" s="2">
        <f t="shared" si="19"/>
        <v>7.0018508954641775E-2</v>
      </c>
      <c r="G1279" s="2">
        <v>-5.4465917242604661E-2</v>
      </c>
      <c r="H1279" s="2">
        <v>0.95655999999999997</v>
      </c>
      <c r="I1279" s="2" t="s">
        <v>3420</v>
      </c>
      <c r="J1279" s="2" t="s">
        <v>3421</v>
      </c>
      <c r="K1279" s="2" t="s">
        <v>3422</v>
      </c>
    </row>
    <row r="1280" spans="1:11" s="2" customFormat="1">
      <c r="A1280" s="2" t="s">
        <v>69</v>
      </c>
      <c r="B1280" s="2" t="s">
        <v>121</v>
      </c>
      <c r="C1280" s="2">
        <v>8</v>
      </c>
      <c r="D1280" s="2">
        <v>10413.450000000001</v>
      </c>
      <c r="E1280" s="14">
        <v>1.0496854965467699</v>
      </c>
      <c r="F1280" s="2">
        <f t="shared" si="19"/>
        <v>6.9957136902359787E-2</v>
      </c>
      <c r="G1280" s="2">
        <v>-5.458959271294523E-2</v>
      </c>
      <c r="H1280" s="2">
        <v>0.95645999999999998</v>
      </c>
      <c r="I1280" s="2" t="s">
        <v>7601</v>
      </c>
      <c r="J1280" s="2" t="s">
        <v>7602</v>
      </c>
      <c r="K1280" s="2" t="s">
        <v>7603</v>
      </c>
    </row>
    <row r="1281" spans="1:11" s="2" customFormat="1">
      <c r="A1281" s="2" t="s">
        <v>35</v>
      </c>
      <c r="B1281" s="2" t="s">
        <v>137</v>
      </c>
      <c r="C1281" s="2">
        <v>4</v>
      </c>
      <c r="D1281" s="2">
        <v>16240.88</v>
      </c>
      <c r="E1281" s="14">
        <v>1.0492639820939</v>
      </c>
      <c r="F1281" s="2">
        <f t="shared" si="19"/>
        <v>6.9377688158898665E-2</v>
      </c>
      <c r="G1281" s="2">
        <v>-5.5757024460542128E-2</v>
      </c>
      <c r="H1281" s="2">
        <v>0.95553999999999994</v>
      </c>
      <c r="I1281" s="2" t="s">
        <v>5005</v>
      </c>
      <c r="J1281" s="2" t="s">
        <v>5006</v>
      </c>
      <c r="K1281" s="2" t="s">
        <v>5007</v>
      </c>
    </row>
    <row r="1282" spans="1:11" s="2" customFormat="1">
      <c r="A1282" s="2" t="s">
        <v>234</v>
      </c>
      <c r="B1282" s="2" t="s">
        <v>218</v>
      </c>
      <c r="C1282" s="2">
        <v>2</v>
      </c>
      <c r="D1282" s="2">
        <v>17508.919999999998</v>
      </c>
      <c r="E1282" s="14">
        <v>1.0491281512886199</v>
      </c>
      <c r="F1282" s="2">
        <f t="shared" si="19"/>
        <v>6.919091427013517E-2</v>
      </c>
      <c r="G1282" s="2">
        <v>-5.613322317284257E-2</v>
      </c>
      <c r="H1282" s="2">
        <v>0.95523999999999998</v>
      </c>
      <c r="I1282" s="2" t="s">
        <v>3426</v>
      </c>
      <c r="J1282" s="2" t="s">
        <v>3427</v>
      </c>
      <c r="K1282" s="2" t="s">
        <v>3428</v>
      </c>
    </row>
    <row r="1283" spans="1:11" s="2" customFormat="1">
      <c r="A1283" s="2" t="s">
        <v>17</v>
      </c>
      <c r="B1283" s="2" t="s">
        <v>18</v>
      </c>
      <c r="C1283" s="2">
        <v>22</v>
      </c>
      <c r="D1283" s="2">
        <v>41434.11</v>
      </c>
      <c r="E1283" s="14">
        <v>1.04908233838377</v>
      </c>
      <c r="F1283" s="2">
        <f t="shared" si="19"/>
        <v>6.9127913869582835E-2</v>
      </c>
      <c r="G1283" s="2">
        <v>-5.6260107172210395E-2</v>
      </c>
      <c r="H1283" s="2">
        <v>0.95513999999999999</v>
      </c>
      <c r="I1283" s="2" t="s">
        <v>3429</v>
      </c>
      <c r="J1283" s="2" t="s">
        <v>50</v>
      </c>
      <c r="K1283" s="2" t="s">
        <v>3430</v>
      </c>
    </row>
    <row r="1284" spans="1:11" s="2" customFormat="1">
      <c r="A1284" s="2" t="s">
        <v>17</v>
      </c>
      <c r="B1284" s="2" t="s">
        <v>45</v>
      </c>
      <c r="C1284" s="2">
        <v>20</v>
      </c>
      <c r="D1284" s="2">
        <v>41641.54</v>
      </c>
      <c r="E1284" s="14">
        <v>1.0488876276730701</v>
      </c>
      <c r="F1284" s="2">
        <f t="shared" si="19"/>
        <v>6.8860123403478884E-2</v>
      </c>
      <c r="G1284" s="2">
        <v>-5.679938041354423E-2</v>
      </c>
      <c r="H1284" s="2">
        <v>0.95469999999999999</v>
      </c>
      <c r="I1284" s="2" t="s">
        <v>3431</v>
      </c>
      <c r="J1284" s="2" t="s">
        <v>3432</v>
      </c>
      <c r="K1284" s="2" t="s">
        <v>3433</v>
      </c>
    </row>
    <row r="1285" spans="1:11" s="2" customFormat="1">
      <c r="A1285" s="2" t="s">
        <v>69</v>
      </c>
      <c r="B1285" s="2" t="s">
        <v>45</v>
      </c>
      <c r="C1285" s="2">
        <v>22</v>
      </c>
      <c r="D1285" s="2">
        <v>23318.15</v>
      </c>
      <c r="E1285" s="14">
        <v>1.04885735434301</v>
      </c>
      <c r="F1285" s="2">
        <f t="shared" si="19"/>
        <v>6.8818483277032272E-2</v>
      </c>
      <c r="G1285" s="2">
        <v>-5.6883225810486215E-2</v>
      </c>
      <c r="H1285" s="2">
        <v>0.95464000000000004</v>
      </c>
      <c r="I1285" s="2" t="s">
        <v>7561</v>
      </c>
      <c r="J1285" s="2" t="s">
        <v>7562</v>
      </c>
      <c r="K1285" s="2" t="s">
        <v>7563</v>
      </c>
    </row>
    <row r="1286" spans="1:11" s="2" customFormat="1">
      <c r="A1286" s="2" t="s">
        <v>12</v>
      </c>
      <c r="B1286" s="2" t="s">
        <v>23</v>
      </c>
      <c r="C1286" s="2">
        <v>3</v>
      </c>
      <c r="D1286" s="2">
        <v>18861.54</v>
      </c>
      <c r="E1286" s="14">
        <v>1.0486681861662199</v>
      </c>
      <c r="F1286" s="2">
        <f t="shared" si="19"/>
        <v>6.8558260470665239E-2</v>
      </c>
      <c r="G1286" s="2">
        <v>-5.740714837996428E-2</v>
      </c>
      <c r="H1286" s="2">
        <v>0.95421999999999996</v>
      </c>
      <c r="I1286" s="2" t="s">
        <v>3434</v>
      </c>
      <c r="J1286" s="2" t="s">
        <v>50</v>
      </c>
      <c r="K1286" s="2" t="s">
        <v>3435</v>
      </c>
    </row>
    <row r="1287" spans="1:11" s="2" customFormat="1">
      <c r="A1287" s="2" t="s">
        <v>17</v>
      </c>
      <c r="B1287" s="2" t="s">
        <v>121</v>
      </c>
      <c r="C1287" s="2">
        <v>8</v>
      </c>
      <c r="D1287" s="2">
        <v>17769.93</v>
      </c>
      <c r="E1287" s="14">
        <v>1.04859116236098</v>
      </c>
      <c r="F1287" s="2">
        <f t="shared" si="19"/>
        <v>6.8452291829278117E-2</v>
      </c>
      <c r="G1287" s="2">
        <v>-5.7620474482890392E-2</v>
      </c>
      <c r="H1287" s="2">
        <v>0.95406000000000002</v>
      </c>
      <c r="I1287" s="2" t="s">
        <v>3436</v>
      </c>
      <c r="J1287" s="2" t="s">
        <v>3437</v>
      </c>
      <c r="K1287" s="2" t="s">
        <v>3438</v>
      </c>
    </row>
    <row r="1288" spans="1:11" s="2" customFormat="1">
      <c r="A1288" s="2" t="s">
        <v>234</v>
      </c>
      <c r="B1288" s="2" t="s">
        <v>45</v>
      </c>
      <c r="C1288" s="2">
        <v>8</v>
      </c>
      <c r="D1288" s="2">
        <v>17563.580000000002</v>
      </c>
      <c r="E1288" s="14">
        <v>1.0485534106382399</v>
      </c>
      <c r="F1288" s="2">
        <f t="shared" si="19"/>
        <v>6.8400350514512029E-2</v>
      </c>
      <c r="G1288" s="2">
        <v>-5.772503213056588E-2</v>
      </c>
      <c r="H1288" s="2">
        <v>0.95396000000000003</v>
      </c>
      <c r="I1288" s="2" t="s">
        <v>3439</v>
      </c>
      <c r="J1288" s="2" t="s">
        <v>3440</v>
      </c>
      <c r="K1288" s="2" t="s">
        <v>3441</v>
      </c>
    </row>
    <row r="1289" spans="1:11" s="2" customFormat="1">
      <c r="A1289" s="2" t="s">
        <v>120</v>
      </c>
      <c r="B1289" s="2" t="s">
        <v>218</v>
      </c>
      <c r="C1289" s="2">
        <v>6</v>
      </c>
      <c r="D1289" s="2">
        <v>50494.54</v>
      </c>
      <c r="E1289" s="14">
        <v>1.04852779085984</v>
      </c>
      <c r="F1289" s="2">
        <f t="shared" si="19"/>
        <v>6.8365100065247958E-2</v>
      </c>
      <c r="G1289" s="2">
        <v>-5.7795988992108298E-2</v>
      </c>
      <c r="H1289" s="2">
        <v>0.95391999999999999</v>
      </c>
      <c r="I1289" s="2" t="s">
        <v>3442</v>
      </c>
      <c r="J1289" s="2" t="s">
        <v>3443</v>
      </c>
      <c r="K1289" s="2" t="s">
        <v>3444</v>
      </c>
    </row>
    <row r="1290" spans="1:11" s="2" customFormat="1">
      <c r="A1290" s="2" t="s">
        <v>12</v>
      </c>
      <c r="B1290" s="2" t="s">
        <v>91</v>
      </c>
      <c r="C1290" s="2">
        <v>14</v>
      </c>
      <c r="D1290" s="2">
        <v>15735.37</v>
      </c>
      <c r="E1290" s="14">
        <v>1.04846447209922</v>
      </c>
      <c r="F1290" s="2">
        <f t="shared" si="19"/>
        <v>6.8277975602670654E-2</v>
      </c>
      <c r="G1290" s="2">
        <v>-5.7971357430516623E-2</v>
      </c>
      <c r="H1290" s="2">
        <v>0.95377999999999996</v>
      </c>
      <c r="I1290" s="2" t="s">
        <v>3445</v>
      </c>
      <c r="J1290" s="2" t="s">
        <v>3446</v>
      </c>
      <c r="K1290" s="2" t="s">
        <v>3447</v>
      </c>
    </row>
    <row r="1291" spans="1:11" s="2" customFormat="1">
      <c r="A1291" s="2" t="s">
        <v>248</v>
      </c>
      <c r="B1291" s="2" t="s">
        <v>27</v>
      </c>
      <c r="C1291" s="2">
        <v>7</v>
      </c>
      <c r="D1291" s="2">
        <v>59845.36</v>
      </c>
      <c r="E1291" s="14">
        <v>1.0483863559214801</v>
      </c>
      <c r="F1291" s="2">
        <f t="shared" si="19"/>
        <v>6.8170483147046559E-2</v>
      </c>
      <c r="G1291" s="2">
        <v>-5.8187708982102994E-2</v>
      </c>
      <c r="H1291" s="2">
        <v>0.9536</v>
      </c>
      <c r="I1291" s="2" t="s">
        <v>3448</v>
      </c>
      <c r="J1291" s="2" t="s">
        <v>3449</v>
      </c>
      <c r="K1291" s="2" t="s">
        <v>3450</v>
      </c>
    </row>
    <row r="1292" spans="1:11" s="2" customFormat="1">
      <c r="A1292" s="2" t="s">
        <v>69</v>
      </c>
      <c r="B1292" s="2" t="s">
        <v>8</v>
      </c>
      <c r="C1292" s="2">
        <v>18</v>
      </c>
      <c r="D1292" s="2">
        <v>16416.439999999999</v>
      </c>
      <c r="E1292" s="14">
        <v>1.0483148037674499</v>
      </c>
      <c r="F1292" s="2">
        <f t="shared" si="19"/>
        <v>6.8072016145826711E-2</v>
      </c>
      <c r="G1292" s="2">
        <v>-5.8385880730794135E-2</v>
      </c>
      <c r="H1292" s="2">
        <v>0.95343999999999995</v>
      </c>
      <c r="I1292" s="2" t="s">
        <v>4670</v>
      </c>
      <c r="J1292" s="2" t="s">
        <v>4671</v>
      </c>
      <c r="K1292" s="2" t="s">
        <v>4672</v>
      </c>
    </row>
    <row r="1293" spans="1:11" s="2" customFormat="1">
      <c r="A1293" s="2" t="s">
        <v>248</v>
      </c>
      <c r="B1293" s="2" t="s">
        <v>218</v>
      </c>
      <c r="C1293" s="2">
        <v>17</v>
      </c>
      <c r="D1293" s="2">
        <v>100814.17</v>
      </c>
      <c r="E1293" s="14">
        <v>1.0480744600213401</v>
      </c>
      <c r="F1293" s="2">
        <f t="shared" ref="F1293:F1356" si="20">LOG(E1293,2)</f>
        <v>6.7741216195521842E-2</v>
      </c>
      <c r="G1293" s="2">
        <v>-5.9051539802825036E-2</v>
      </c>
      <c r="H1293" s="2">
        <v>0.95291999999999999</v>
      </c>
      <c r="I1293" s="2" t="s">
        <v>3454</v>
      </c>
      <c r="J1293" s="2" t="s">
        <v>3455</v>
      </c>
      <c r="K1293" s="2" t="s">
        <v>3456</v>
      </c>
    </row>
    <row r="1294" spans="1:11" s="2" customFormat="1">
      <c r="A1294" s="2" t="s">
        <v>234</v>
      </c>
      <c r="B1294" s="2" t="s">
        <v>31</v>
      </c>
      <c r="C1294" s="2">
        <v>4</v>
      </c>
      <c r="D1294" s="2">
        <v>17490.259999999998</v>
      </c>
      <c r="E1294" s="14">
        <v>1.0480100508402199</v>
      </c>
      <c r="F1294" s="2">
        <f t="shared" si="20"/>
        <v>6.7652552970601756E-2</v>
      </c>
      <c r="G1294" s="2">
        <v>-5.9229928283610088E-2</v>
      </c>
      <c r="H1294" s="2">
        <v>0.95276000000000005</v>
      </c>
      <c r="I1294" s="2" t="s">
        <v>3457</v>
      </c>
      <c r="J1294" s="2" t="s">
        <v>3458</v>
      </c>
      <c r="K1294" s="2" t="s">
        <v>3459</v>
      </c>
    </row>
    <row r="1295" spans="1:11" s="2" customFormat="1">
      <c r="A1295" s="2" t="s">
        <v>234</v>
      </c>
      <c r="B1295" s="2" t="s">
        <v>27</v>
      </c>
      <c r="C1295" s="2">
        <v>6</v>
      </c>
      <c r="D1295" s="2">
        <v>17636.66</v>
      </c>
      <c r="E1295" s="14">
        <v>1.04766684587946</v>
      </c>
      <c r="F1295" s="2">
        <f t="shared" si="20"/>
        <v>6.7180018201431574E-2</v>
      </c>
      <c r="G1295" s="2">
        <v>-6.0180473073701918E-2</v>
      </c>
      <c r="H1295" s="2">
        <v>0.95201999999999998</v>
      </c>
      <c r="I1295" s="2" t="s">
        <v>3460</v>
      </c>
      <c r="J1295" s="2" t="s">
        <v>3461</v>
      </c>
      <c r="K1295" s="2" t="s">
        <v>3462</v>
      </c>
    </row>
    <row r="1296" spans="1:11" s="2" customFormat="1">
      <c r="A1296" s="2" t="s">
        <v>234</v>
      </c>
      <c r="B1296" s="2" t="s">
        <v>116</v>
      </c>
      <c r="C1296" s="2">
        <v>20</v>
      </c>
      <c r="D1296" s="2">
        <v>17322.650000000001</v>
      </c>
      <c r="E1296" s="14">
        <v>1.0475840298222201</v>
      </c>
      <c r="F1296" s="2">
        <f t="shared" si="20"/>
        <v>6.706597141444888E-2</v>
      </c>
      <c r="G1296" s="2">
        <v>-6.0409841470857525E-2</v>
      </c>
      <c r="H1296" s="2">
        <v>0.95182</v>
      </c>
      <c r="I1296" s="2" t="s">
        <v>3463</v>
      </c>
      <c r="J1296" s="2" t="s">
        <v>3464</v>
      </c>
      <c r="K1296" s="2" t="s">
        <v>3465</v>
      </c>
    </row>
    <row r="1297" spans="1:11" s="2" customFormat="1">
      <c r="A1297" s="2" t="s">
        <v>59</v>
      </c>
      <c r="B1297" s="2" t="s">
        <v>18</v>
      </c>
      <c r="C1297" s="2">
        <v>23</v>
      </c>
      <c r="D1297" s="2">
        <v>36958.47</v>
      </c>
      <c r="E1297" s="14">
        <v>1.04754595690454</v>
      </c>
      <c r="F1297" s="2">
        <f t="shared" si="20"/>
        <v>6.7013537809008386E-2</v>
      </c>
      <c r="G1297" s="2">
        <v>-6.0515288704091813E-2</v>
      </c>
      <c r="H1297" s="2">
        <v>0.95174000000000003</v>
      </c>
      <c r="I1297" s="2" t="s">
        <v>3466</v>
      </c>
      <c r="J1297" s="2" t="s">
        <v>3467</v>
      </c>
      <c r="K1297" s="2" t="s">
        <v>3468</v>
      </c>
    </row>
    <row r="1298" spans="1:11" s="2" customFormat="1">
      <c r="A1298" s="2" t="s">
        <v>120</v>
      </c>
      <c r="B1298" s="2" t="s">
        <v>55</v>
      </c>
      <c r="C1298" s="2">
        <v>11</v>
      </c>
      <c r="D1298" s="2">
        <v>50403.34</v>
      </c>
      <c r="E1298" s="14">
        <v>1.0472518123350401</v>
      </c>
      <c r="F1298" s="2">
        <f t="shared" si="20"/>
        <v>6.660838088098181E-2</v>
      </c>
      <c r="G1298" s="2">
        <v>-6.1329955215475879E-2</v>
      </c>
      <c r="H1298" s="2">
        <v>0.95109999999999995</v>
      </c>
      <c r="I1298" s="2" t="s">
        <v>3469</v>
      </c>
      <c r="J1298" s="2" t="s">
        <v>3470</v>
      </c>
      <c r="K1298" s="2" t="s">
        <v>3471</v>
      </c>
    </row>
    <row r="1299" spans="1:11" s="2" customFormat="1">
      <c r="A1299" s="2" t="s">
        <v>59</v>
      </c>
      <c r="B1299" s="2" t="s">
        <v>55</v>
      </c>
      <c r="C1299" s="2">
        <v>15</v>
      </c>
      <c r="D1299" s="2">
        <v>27537.06</v>
      </c>
      <c r="E1299" s="14">
        <v>1.0470729636624501</v>
      </c>
      <c r="F1299" s="2">
        <f t="shared" si="20"/>
        <v>6.6361977747523684E-2</v>
      </c>
      <c r="G1299" s="2">
        <v>-6.1825296755903633E-2</v>
      </c>
      <c r="H1299" s="2">
        <v>0.95069999999999999</v>
      </c>
      <c r="I1299" s="2" t="s">
        <v>3472</v>
      </c>
      <c r="J1299" s="2" t="s">
        <v>3473</v>
      </c>
      <c r="K1299" s="2" t="s">
        <v>3474</v>
      </c>
    </row>
    <row r="1300" spans="1:11" s="2" customFormat="1">
      <c r="A1300" s="2" t="s">
        <v>22</v>
      </c>
      <c r="B1300" s="2" t="s">
        <v>13</v>
      </c>
      <c r="C1300" s="2">
        <v>2</v>
      </c>
      <c r="D1300" s="2">
        <v>14964.99</v>
      </c>
      <c r="E1300" s="14">
        <v>1.04683451441466</v>
      </c>
      <c r="F1300" s="2">
        <f t="shared" si="20"/>
        <v>6.6033396325107296E-2</v>
      </c>
      <c r="G1300" s="2">
        <v>-6.2485708801482145E-2</v>
      </c>
      <c r="H1300" s="2">
        <v>0.95018000000000002</v>
      </c>
      <c r="I1300" s="2" t="s">
        <v>3475</v>
      </c>
      <c r="J1300" s="2" t="s">
        <v>3476</v>
      </c>
      <c r="K1300" s="2" t="s">
        <v>3477</v>
      </c>
    </row>
    <row r="1301" spans="1:11" s="2" customFormat="1">
      <c r="A1301" s="2" t="s">
        <v>7</v>
      </c>
      <c r="B1301" s="2" t="s">
        <v>13</v>
      </c>
      <c r="C1301" s="2">
        <v>5</v>
      </c>
      <c r="D1301" s="2">
        <v>6983.96</v>
      </c>
      <c r="E1301" s="14">
        <v>1.0467923236152501</v>
      </c>
      <c r="F1301" s="2">
        <f t="shared" si="20"/>
        <v>6.5975249900938074E-2</v>
      </c>
      <c r="G1301" s="2">
        <v>-6.2602560971917312E-2</v>
      </c>
      <c r="H1301" s="2">
        <v>0.95008000000000004</v>
      </c>
      <c r="I1301" s="2" t="s">
        <v>3478</v>
      </c>
      <c r="J1301" s="2" t="s">
        <v>3479</v>
      </c>
      <c r="K1301" s="2" t="s">
        <v>3480</v>
      </c>
    </row>
    <row r="1302" spans="1:11" s="2" customFormat="1">
      <c r="A1302" s="2" t="s">
        <v>59</v>
      </c>
      <c r="B1302" s="2" t="s">
        <v>116</v>
      </c>
      <c r="C1302" s="2">
        <v>23</v>
      </c>
      <c r="D1302" s="2">
        <v>35308.639999999999</v>
      </c>
      <c r="E1302" s="14">
        <v>1.0466117551605201</v>
      </c>
      <c r="F1302" s="2">
        <f t="shared" si="20"/>
        <v>6.5726367979413974E-2</v>
      </c>
      <c r="G1302" s="2">
        <v>-6.3102665642661371E-2</v>
      </c>
      <c r="H1302" s="2">
        <v>0.94967999999999997</v>
      </c>
      <c r="I1302" s="2" t="s">
        <v>3481</v>
      </c>
      <c r="J1302" s="2" t="s">
        <v>3482</v>
      </c>
      <c r="K1302" s="2" t="s">
        <v>3483</v>
      </c>
    </row>
    <row r="1303" spans="1:11" s="2" customFormat="1">
      <c r="A1303" s="2" t="s">
        <v>120</v>
      </c>
      <c r="B1303" s="2" t="s">
        <v>13</v>
      </c>
      <c r="C1303" s="2">
        <v>6</v>
      </c>
      <c r="D1303" s="2">
        <v>40738.019999999997</v>
      </c>
      <c r="E1303" s="14">
        <v>1.0464327765266599</v>
      </c>
      <c r="F1303" s="2">
        <f t="shared" si="20"/>
        <v>6.54796349699482E-2</v>
      </c>
      <c r="G1303" s="2">
        <v>-6.3598367125462976E-2</v>
      </c>
      <c r="H1303" s="2">
        <v>0.94930000000000003</v>
      </c>
      <c r="I1303" s="2" t="s">
        <v>3484</v>
      </c>
      <c r="J1303" s="2" t="s">
        <v>3485</v>
      </c>
      <c r="K1303" s="2" t="s">
        <v>3486</v>
      </c>
    </row>
    <row r="1304" spans="1:11" s="2" customFormat="1">
      <c r="A1304" s="2" t="s">
        <v>7</v>
      </c>
      <c r="B1304" s="2" t="s">
        <v>65</v>
      </c>
      <c r="C1304" s="2">
        <v>7</v>
      </c>
      <c r="D1304" s="2">
        <v>13279.6</v>
      </c>
      <c r="E1304" s="14">
        <v>1.0458946406460801</v>
      </c>
      <c r="F1304" s="2">
        <f t="shared" si="20"/>
        <v>6.4737527423123956E-2</v>
      </c>
      <c r="G1304" s="2">
        <v>-6.5088795050846263E-2</v>
      </c>
      <c r="H1304" s="2">
        <v>0.94810000000000005</v>
      </c>
      <c r="I1304" s="2" t="s">
        <v>3487</v>
      </c>
      <c r="J1304" s="2" t="s">
        <v>3488</v>
      </c>
      <c r="K1304" s="2" t="s">
        <v>3489</v>
      </c>
    </row>
    <row r="1305" spans="1:11" s="2" customFormat="1">
      <c r="A1305" s="2" t="s">
        <v>22</v>
      </c>
      <c r="B1305" s="2" t="s">
        <v>65</v>
      </c>
      <c r="C1305" s="2">
        <v>9</v>
      </c>
      <c r="D1305" s="2">
        <v>17251.57</v>
      </c>
      <c r="E1305" s="14">
        <v>1.0455019207001099</v>
      </c>
      <c r="F1305" s="2">
        <f t="shared" si="20"/>
        <v>6.4195712316758954E-2</v>
      </c>
      <c r="G1305" s="2">
        <v>-6.6176477168786843E-2</v>
      </c>
      <c r="H1305" s="2">
        <v>0.94723999999999997</v>
      </c>
      <c r="I1305" s="2" t="s">
        <v>3490</v>
      </c>
      <c r="J1305" s="2" t="s">
        <v>3491</v>
      </c>
      <c r="K1305" s="2" t="s">
        <v>3492</v>
      </c>
    </row>
    <row r="1306" spans="1:11" s="2" customFormat="1">
      <c r="A1306" s="2" t="s">
        <v>120</v>
      </c>
      <c r="B1306" s="2" t="s">
        <v>23</v>
      </c>
      <c r="C1306" s="2">
        <v>15</v>
      </c>
      <c r="D1306" s="2">
        <v>49634.37</v>
      </c>
      <c r="E1306" s="14">
        <v>1.04517192110297</v>
      </c>
      <c r="F1306" s="2">
        <f t="shared" si="20"/>
        <v>6.3740271801147538E-2</v>
      </c>
      <c r="G1306" s="2">
        <v>-6.709044821716352E-2</v>
      </c>
      <c r="H1306" s="2">
        <v>0.94650000000000001</v>
      </c>
      <c r="I1306" s="2" t="s">
        <v>3493</v>
      </c>
      <c r="J1306" s="2" t="s">
        <v>50</v>
      </c>
      <c r="K1306" s="2" t="s">
        <v>64</v>
      </c>
    </row>
    <row r="1307" spans="1:11" s="2" customFormat="1">
      <c r="A1307" s="2" t="s">
        <v>17</v>
      </c>
      <c r="B1307" s="2" t="s">
        <v>121</v>
      </c>
      <c r="C1307" s="2">
        <v>10</v>
      </c>
      <c r="D1307" s="2">
        <v>20815.46</v>
      </c>
      <c r="E1307" s="14">
        <v>1.04502171342964</v>
      </c>
      <c r="F1307" s="2">
        <f t="shared" si="20"/>
        <v>6.3532918891628126E-2</v>
      </c>
      <c r="G1307" s="2">
        <v>-6.7506465284630945E-2</v>
      </c>
      <c r="H1307" s="2">
        <v>0.94618000000000002</v>
      </c>
      <c r="I1307" s="2" t="s">
        <v>3494</v>
      </c>
      <c r="J1307" s="2" t="s">
        <v>50</v>
      </c>
      <c r="K1307" s="2" t="s">
        <v>3495</v>
      </c>
    </row>
    <row r="1308" spans="1:11" s="2" customFormat="1">
      <c r="A1308" s="2" t="s">
        <v>17</v>
      </c>
      <c r="B1308" s="2" t="s">
        <v>27</v>
      </c>
      <c r="C1308" s="2">
        <v>13</v>
      </c>
      <c r="D1308" s="2">
        <v>27421.34</v>
      </c>
      <c r="E1308" s="14">
        <v>1.0448416773404701</v>
      </c>
      <c r="F1308" s="2">
        <f t="shared" si="20"/>
        <v>6.328435032507379E-2</v>
      </c>
      <c r="G1308" s="2">
        <v>-6.8005095509002092E-2</v>
      </c>
      <c r="H1308" s="2">
        <v>0.94577999999999995</v>
      </c>
      <c r="I1308" s="2" t="s">
        <v>3496</v>
      </c>
      <c r="J1308" s="2" t="s">
        <v>3497</v>
      </c>
      <c r="K1308" s="2" t="s">
        <v>3498</v>
      </c>
    </row>
    <row r="1309" spans="1:11" s="2" customFormat="1">
      <c r="A1309" s="2" t="s">
        <v>120</v>
      </c>
      <c r="B1309" s="2" t="s">
        <v>91</v>
      </c>
      <c r="C1309" s="2">
        <v>9</v>
      </c>
      <c r="D1309" s="2">
        <v>46250.98</v>
      </c>
      <c r="E1309" s="14">
        <v>1.04477797150207</v>
      </c>
      <c r="F1309" s="2">
        <f t="shared" si="20"/>
        <v>6.3196383984199384E-2</v>
      </c>
      <c r="G1309" s="2">
        <v>-6.8181536002914434E-2</v>
      </c>
      <c r="H1309" s="2">
        <v>0.94564000000000004</v>
      </c>
      <c r="I1309" s="2" t="s">
        <v>3499</v>
      </c>
      <c r="J1309" s="2" t="s">
        <v>3500</v>
      </c>
      <c r="K1309" s="2" t="s">
        <v>3501</v>
      </c>
    </row>
    <row r="1310" spans="1:11" s="2" customFormat="1">
      <c r="A1310" s="2" t="s">
        <v>22</v>
      </c>
      <c r="B1310" s="2" t="s">
        <v>27</v>
      </c>
      <c r="C1310" s="2">
        <v>13</v>
      </c>
      <c r="D1310" s="2">
        <v>16280.66</v>
      </c>
      <c r="E1310" s="14">
        <v>1.0446635665464701</v>
      </c>
      <c r="F1310" s="2">
        <f t="shared" si="20"/>
        <v>6.3038397786206804E-2</v>
      </c>
      <c r="G1310" s="2">
        <v>-6.8498393411575959E-2</v>
      </c>
      <c r="H1310" s="2">
        <v>0.94538</v>
      </c>
      <c r="I1310" s="2" t="s">
        <v>3502</v>
      </c>
      <c r="J1310" s="2" t="s">
        <v>3503</v>
      </c>
      <c r="K1310" s="2" t="s">
        <v>3504</v>
      </c>
    </row>
    <row r="1311" spans="1:11" s="2" customFormat="1">
      <c r="A1311" s="2" t="s">
        <v>17</v>
      </c>
      <c r="B1311" s="2" t="s">
        <v>31</v>
      </c>
      <c r="C1311" s="2">
        <v>17</v>
      </c>
      <c r="D1311" s="2">
        <v>41252.28</v>
      </c>
      <c r="E1311" s="14">
        <v>1.04464698904627</v>
      </c>
      <c r="F1311" s="2">
        <f t="shared" si="20"/>
        <v>6.3015503844216683E-2</v>
      </c>
      <c r="G1311" s="2">
        <v>-6.8544306665315302E-2</v>
      </c>
      <c r="H1311" s="2">
        <v>0.94535999999999998</v>
      </c>
      <c r="I1311" s="2" t="s">
        <v>3505</v>
      </c>
      <c r="J1311" s="2" t="s">
        <v>3506</v>
      </c>
      <c r="K1311" s="2" t="s">
        <v>3507</v>
      </c>
    </row>
    <row r="1312" spans="1:11" s="2" customFormat="1">
      <c r="A1312" s="2" t="s">
        <v>248</v>
      </c>
      <c r="B1312" s="2" t="s">
        <v>55</v>
      </c>
      <c r="C1312" s="2">
        <v>23</v>
      </c>
      <c r="D1312" s="2">
        <v>82874.5</v>
      </c>
      <c r="E1312" s="14">
        <v>1.04455014212931</v>
      </c>
      <c r="F1312" s="2">
        <f t="shared" si="20"/>
        <v>6.2881748570634596E-2</v>
      </c>
      <c r="G1312" s="2">
        <v>-6.8812535108601636E-2</v>
      </c>
      <c r="H1312" s="2">
        <v>0.94513999999999998</v>
      </c>
      <c r="I1312" s="2" t="s">
        <v>3508</v>
      </c>
      <c r="J1312" s="2" t="s">
        <v>3509</v>
      </c>
      <c r="K1312" s="2" t="s">
        <v>3510</v>
      </c>
    </row>
    <row r="1313" spans="1:11" s="2" customFormat="1">
      <c r="A1313" s="2" t="s">
        <v>59</v>
      </c>
      <c r="B1313" s="2" t="s">
        <v>121</v>
      </c>
      <c r="C1313" s="2">
        <v>3</v>
      </c>
      <c r="D1313" s="2">
        <v>34803.26</v>
      </c>
      <c r="E1313" s="14">
        <v>1.04450524582882</v>
      </c>
      <c r="F1313" s="2">
        <f t="shared" si="20"/>
        <v>6.2819738084503418E-2</v>
      </c>
      <c r="G1313" s="2">
        <v>-6.8936880468967815E-2</v>
      </c>
      <c r="H1313" s="2">
        <v>0.94503999999999999</v>
      </c>
      <c r="I1313" s="2" t="s">
        <v>3511</v>
      </c>
      <c r="J1313" s="2" t="s">
        <v>3512</v>
      </c>
      <c r="K1313" s="2" t="s">
        <v>3513</v>
      </c>
    </row>
    <row r="1314" spans="1:11" s="2" customFormat="1">
      <c r="A1314" s="2" t="s">
        <v>12</v>
      </c>
      <c r="B1314" s="2" t="s">
        <v>55</v>
      </c>
      <c r="C1314" s="2">
        <v>2</v>
      </c>
      <c r="D1314" s="2">
        <v>18784.39</v>
      </c>
      <c r="E1314" s="14">
        <v>1.0443787829381299</v>
      </c>
      <c r="F1314" s="2">
        <f t="shared" si="20"/>
        <v>6.2645054011127022E-2</v>
      </c>
      <c r="G1314" s="2">
        <v>-6.9287133686809541E-2</v>
      </c>
      <c r="H1314" s="2">
        <v>0.94476000000000004</v>
      </c>
      <c r="I1314" s="2" t="s">
        <v>3514</v>
      </c>
      <c r="J1314" s="2" t="s">
        <v>50</v>
      </c>
      <c r="K1314" s="2" t="s">
        <v>3515</v>
      </c>
    </row>
    <row r="1315" spans="1:11" s="2" customFormat="1">
      <c r="A1315" s="2" t="s">
        <v>17</v>
      </c>
      <c r="B1315" s="2" t="s">
        <v>116</v>
      </c>
      <c r="C1315" s="2">
        <v>4</v>
      </c>
      <c r="D1315" s="2">
        <v>10527.42</v>
      </c>
      <c r="E1315" s="14">
        <v>1.04390782563478</v>
      </c>
      <c r="F1315" s="2">
        <f t="shared" si="20"/>
        <v>6.1994331284904357E-2</v>
      </c>
      <c r="G1315" s="2">
        <v>-7.059150297699622E-2</v>
      </c>
      <c r="H1315" s="2">
        <v>0.94372</v>
      </c>
      <c r="I1315" s="2" t="s">
        <v>3516</v>
      </c>
      <c r="J1315" s="2" t="s">
        <v>3517</v>
      </c>
      <c r="K1315" s="2" t="s">
        <v>3518</v>
      </c>
    </row>
    <row r="1316" spans="1:11" s="2" customFormat="1">
      <c r="A1316" s="2" t="s">
        <v>22</v>
      </c>
      <c r="B1316" s="2" t="s">
        <v>8</v>
      </c>
      <c r="C1316" s="2">
        <v>17</v>
      </c>
      <c r="D1316" s="2">
        <v>16075.03</v>
      </c>
      <c r="E1316" s="14">
        <v>1.0436917329532001</v>
      </c>
      <c r="F1316" s="2">
        <f t="shared" si="20"/>
        <v>6.1695657298393131E-2</v>
      </c>
      <c r="G1316" s="2">
        <v>-7.1189995994690392E-2</v>
      </c>
      <c r="H1316" s="2">
        <v>0.94323999999999997</v>
      </c>
      <c r="I1316" s="2" t="s">
        <v>3519</v>
      </c>
      <c r="J1316" s="2" t="s">
        <v>3520</v>
      </c>
      <c r="K1316" s="2" t="s">
        <v>3521</v>
      </c>
    </row>
    <row r="1317" spans="1:11" s="2" customFormat="1">
      <c r="A1317" s="2" t="s">
        <v>7</v>
      </c>
      <c r="B1317" s="2" t="s">
        <v>13</v>
      </c>
      <c r="C1317" s="2">
        <v>9</v>
      </c>
      <c r="D1317" s="2">
        <v>7861.43</v>
      </c>
      <c r="E1317" s="14">
        <v>1.0432992517542401</v>
      </c>
      <c r="F1317" s="2">
        <f t="shared" si="20"/>
        <v>6.115302851829197E-2</v>
      </c>
      <c r="G1317" s="2">
        <v>-7.2277016875898978E-2</v>
      </c>
      <c r="H1317" s="2">
        <v>0.94238</v>
      </c>
      <c r="I1317" s="2" t="s">
        <v>3522</v>
      </c>
      <c r="J1317" s="2" t="s">
        <v>3523</v>
      </c>
      <c r="K1317" s="2" t="s">
        <v>3524</v>
      </c>
    </row>
    <row r="1318" spans="1:11" s="2" customFormat="1">
      <c r="A1318" s="2" t="s">
        <v>69</v>
      </c>
      <c r="B1318" s="2" t="s">
        <v>116</v>
      </c>
      <c r="C1318" s="2">
        <v>7</v>
      </c>
      <c r="D1318" s="2">
        <v>10316.6</v>
      </c>
      <c r="E1318" s="14">
        <v>1.0428169244721099</v>
      </c>
      <c r="F1318" s="2">
        <f t="shared" si="20"/>
        <v>6.0485902498807476E-2</v>
      </c>
      <c r="G1318" s="2">
        <v>-7.3612876602788854E-2</v>
      </c>
      <c r="H1318" s="2">
        <v>0.94132000000000005</v>
      </c>
      <c r="I1318" s="2" t="s">
        <v>4068</v>
      </c>
      <c r="J1318" s="2" t="s">
        <v>4069</v>
      </c>
      <c r="K1318" s="2" t="s">
        <v>4070</v>
      </c>
    </row>
    <row r="1319" spans="1:11" s="2" customFormat="1">
      <c r="A1319" s="2" t="s">
        <v>248</v>
      </c>
      <c r="B1319" s="2" t="s">
        <v>218</v>
      </c>
      <c r="C1319" s="2">
        <v>3</v>
      </c>
      <c r="D1319" s="2">
        <v>49686.96</v>
      </c>
      <c r="E1319" s="14">
        <v>1.04271312044413</v>
      </c>
      <c r="F1319" s="2">
        <f t="shared" si="20"/>
        <v>6.0342286676173147E-2</v>
      </c>
      <c r="G1319" s="2">
        <v>-7.3900373548545131E-2</v>
      </c>
      <c r="H1319" s="2">
        <v>0.94108000000000003</v>
      </c>
      <c r="I1319" s="2" t="s">
        <v>3528</v>
      </c>
      <c r="J1319" s="2" t="s">
        <v>3529</v>
      </c>
      <c r="K1319" s="2" t="s">
        <v>3530</v>
      </c>
    </row>
    <row r="1320" spans="1:11" s="2" customFormat="1">
      <c r="A1320" s="2" t="s">
        <v>7</v>
      </c>
      <c r="B1320" s="2" t="s">
        <v>55</v>
      </c>
      <c r="C1320" s="2">
        <v>4</v>
      </c>
      <c r="D1320" s="2">
        <v>13214.48</v>
      </c>
      <c r="E1320" s="14">
        <v>1.0422603660621499</v>
      </c>
      <c r="F1320" s="2">
        <f t="shared" si="20"/>
        <v>5.9715720903401714E-2</v>
      </c>
      <c r="G1320" s="2">
        <v>-7.5154327798010401E-2</v>
      </c>
      <c r="H1320" s="2">
        <v>0.94010000000000005</v>
      </c>
      <c r="I1320" s="2" t="s">
        <v>3531</v>
      </c>
      <c r="J1320" s="2" t="s">
        <v>50</v>
      </c>
      <c r="K1320" s="2" t="s">
        <v>64</v>
      </c>
    </row>
    <row r="1321" spans="1:11" s="2" customFormat="1">
      <c r="A1321" s="2" t="s">
        <v>7</v>
      </c>
      <c r="B1321" s="2" t="s">
        <v>116</v>
      </c>
      <c r="C1321" s="2">
        <v>3</v>
      </c>
      <c r="D1321" s="2">
        <v>7607.84</v>
      </c>
      <c r="E1321" s="14">
        <v>1.0420593127334901</v>
      </c>
      <c r="F1321" s="2">
        <f t="shared" si="20"/>
        <v>5.9437396379517768E-2</v>
      </c>
      <c r="G1321" s="2">
        <v>-7.5711167634081172E-2</v>
      </c>
      <c r="H1321" s="2">
        <v>0.93964000000000003</v>
      </c>
      <c r="I1321" s="2" t="s">
        <v>3532</v>
      </c>
      <c r="J1321" s="2" t="s">
        <v>3533</v>
      </c>
      <c r="K1321" s="2" t="s">
        <v>3534</v>
      </c>
    </row>
    <row r="1322" spans="1:11" s="2" customFormat="1">
      <c r="A1322" s="2" t="s">
        <v>22</v>
      </c>
      <c r="B1322" s="2" t="s">
        <v>91</v>
      </c>
      <c r="C1322" s="2">
        <v>6</v>
      </c>
      <c r="D1322" s="2">
        <v>13621.76</v>
      </c>
      <c r="E1322" s="14">
        <v>1.0419814407794299</v>
      </c>
      <c r="F1322" s="2">
        <f t="shared" si="20"/>
        <v>5.9329581326659643E-2</v>
      </c>
      <c r="G1322" s="2">
        <v>-7.5926842780682416E-2</v>
      </c>
      <c r="H1322" s="2">
        <v>0.93947999999999998</v>
      </c>
      <c r="I1322" s="2" t="s">
        <v>3535</v>
      </c>
      <c r="J1322" s="2" t="s">
        <v>3536</v>
      </c>
      <c r="K1322" s="2" t="s">
        <v>3537</v>
      </c>
    </row>
    <row r="1323" spans="1:11" s="2" customFormat="1">
      <c r="A1323" s="2" t="s">
        <v>59</v>
      </c>
      <c r="B1323" s="2" t="s">
        <v>91</v>
      </c>
      <c r="C1323" s="2">
        <v>2</v>
      </c>
      <c r="D1323" s="2">
        <v>41463.57</v>
      </c>
      <c r="E1323" s="14">
        <v>1.04176170538408</v>
      </c>
      <c r="F1323" s="2">
        <f t="shared" si="20"/>
        <v>5.9025310460130022E-2</v>
      </c>
      <c r="G1323" s="2">
        <v>-7.6535424704399876E-2</v>
      </c>
      <c r="H1323" s="2">
        <v>0.93899999999999995</v>
      </c>
      <c r="I1323" s="2" t="s">
        <v>3538</v>
      </c>
      <c r="J1323" s="2" t="s">
        <v>3539</v>
      </c>
      <c r="K1323" s="2" t="s">
        <v>3540</v>
      </c>
    </row>
    <row r="1324" spans="1:11" s="2" customFormat="1">
      <c r="A1324" s="2" t="s">
        <v>17</v>
      </c>
      <c r="B1324" s="2" t="s">
        <v>116</v>
      </c>
      <c r="C1324" s="2">
        <v>17</v>
      </c>
      <c r="D1324" s="2">
        <v>43533.31</v>
      </c>
      <c r="E1324" s="14">
        <v>1.0412209385592901</v>
      </c>
      <c r="F1324" s="2">
        <f t="shared" si="20"/>
        <v>5.8276229198029959E-2</v>
      </c>
      <c r="G1324" s="2">
        <v>-7.8033139326066175E-2</v>
      </c>
      <c r="H1324" s="2">
        <v>0.93779999999999997</v>
      </c>
      <c r="I1324" s="2" t="s">
        <v>3541</v>
      </c>
      <c r="J1324" s="2" t="s">
        <v>3542</v>
      </c>
      <c r="K1324" s="2" t="s">
        <v>3543</v>
      </c>
    </row>
    <row r="1325" spans="1:11" s="2" customFormat="1">
      <c r="A1325" s="2" t="s">
        <v>35</v>
      </c>
      <c r="B1325" s="2" t="s">
        <v>27</v>
      </c>
      <c r="C1325" s="2">
        <v>22</v>
      </c>
      <c r="D1325" s="2">
        <v>29278</v>
      </c>
      <c r="E1325" s="14">
        <v>1.04037410542325</v>
      </c>
      <c r="F1325" s="2">
        <f t="shared" si="20"/>
        <v>5.7102396625016948E-2</v>
      </c>
      <c r="G1325" s="2">
        <v>-8.0378539065503893E-2</v>
      </c>
      <c r="H1325" s="2">
        <v>0.93593999999999999</v>
      </c>
      <c r="I1325" s="2" t="s">
        <v>4789</v>
      </c>
      <c r="J1325" s="2" t="s">
        <v>4790</v>
      </c>
      <c r="K1325" s="2" t="s">
        <v>4791</v>
      </c>
    </row>
    <row r="1326" spans="1:11" s="2" customFormat="1">
      <c r="A1326" s="2" t="s">
        <v>248</v>
      </c>
      <c r="B1326" s="2" t="s">
        <v>13</v>
      </c>
      <c r="C1326" s="2">
        <v>23</v>
      </c>
      <c r="D1326" s="2">
        <v>71890.17</v>
      </c>
      <c r="E1326" s="14">
        <v>1.04024086069751</v>
      </c>
      <c r="F1326" s="2">
        <f t="shared" si="20"/>
        <v>5.6917613271592365E-2</v>
      </c>
      <c r="G1326" s="2">
        <v>-8.0747575339277414E-2</v>
      </c>
      <c r="H1326" s="2">
        <v>0.93564000000000003</v>
      </c>
      <c r="I1326" s="2" t="s">
        <v>3546</v>
      </c>
      <c r="J1326" s="2" t="s">
        <v>3547</v>
      </c>
      <c r="K1326" s="2" t="s">
        <v>3548</v>
      </c>
    </row>
    <row r="1327" spans="1:11" s="2" customFormat="1">
      <c r="A1327" s="2" t="s">
        <v>22</v>
      </c>
      <c r="B1327" s="2" t="s">
        <v>13</v>
      </c>
      <c r="C1327" s="2">
        <v>19</v>
      </c>
      <c r="D1327" s="2">
        <v>16659.84</v>
      </c>
      <c r="E1327" s="14">
        <v>1.0399278493708899</v>
      </c>
      <c r="F1327" s="2">
        <f t="shared" si="20"/>
        <v>5.648343705321214E-2</v>
      </c>
      <c r="G1327" s="2">
        <v>-8.1614495459253797E-2</v>
      </c>
      <c r="H1327" s="2">
        <v>0.93496000000000001</v>
      </c>
      <c r="I1327" s="2" t="s">
        <v>3549</v>
      </c>
      <c r="J1327" s="2" t="s">
        <v>3550</v>
      </c>
      <c r="K1327" s="2" t="s">
        <v>3551</v>
      </c>
    </row>
    <row r="1328" spans="1:11" s="2" customFormat="1">
      <c r="A1328" s="2" t="s">
        <v>35</v>
      </c>
      <c r="B1328" s="2" t="s">
        <v>13</v>
      </c>
      <c r="C1328" s="2">
        <v>18</v>
      </c>
      <c r="D1328" s="2">
        <v>29614.18</v>
      </c>
      <c r="E1328" s="14">
        <v>1.0398284206544299</v>
      </c>
      <c r="F1328" s="2">
        <f t="shared" si="20"/>
        <v>5.6345492700467119E-2</v>
      </c>
      <c r="G1328" s="2">
        <v>-8.1889874487013972E-2</v>
      </c>
      <c r="H1328" s="2">
        <v>0.93474000000000002</v>
      </c>
      <c r="I1328" s="2" t="s">
        <v>1564</v>
      </c>
      <c r="J1328" s="2" t="s">
        <v>50</v>
      </c>
      <c r="K1328" s="2" t="s">
        <v>64</v>
      </c>
    </row>
    <row r="1329" spans="1:11" s="2" customFormat="1">
      <c r="A1329" s="2" t="s">
        <v>234</v>
      </c>
      <c r="B1329" s="2" t="s">
        <v>31</v>
      </c>
      <c r="C1329" s="2">
        <v>6</v>
      </c>
      <c r="D1329" s="2">
        <v>16674.900000000001</v>
      </c>
      <c r="E1329" s="14">
        <v>1.0398103455948899</v>
      </c>
      <c r="F1329" s="2">
        <f t="shared" si="20"/>
        <v>5.6320414500170057E-2</v>
      </c>
      <c r="G1329" s="2">
        <v>-8.1939935399998151E-2</v>
      </c>
      <c r="H1329" s="2">
        <v>0.93469999999999998</v>
      </c>
      <c r="I1329" s="2" t="s">
        <v>3553</v>
      </c>
      <c r="J1329" s="2" t="s">
        <v>3554</v>
      </c>
      <c r="K1329" s="2" t="s">
        <v>3555</v>
      </c>
    </row>
    <row r="1330" spans="1:11" s="2" customFormat="1">
      <c r="A1330" s="2" t="s">
        <v>12</v>
      </c>
      <c r="B1330" s="2" t="s">
        <v>23</v>
      </c>
      <c r="C1330" s="2">
        <v>5</v>
      </c>
      <c r="D1330" s="2">
        <v>18698.310000000001</v>
      </c>
      <c r="E1330" s="14">
        <v>1.0395928875411899</v>
      </c>
      <c r="F1330" s="2">
        <f t="shared" si="20"/>
        <v>5.6018668641725021E-2</v>
      </c>
      <c r="G1330" s="2">
        <v>-8.2542209969545061E-2</v>
      </c>
      <c r="H1330" s="2">
        <v>0.93422000000000005</v>
      </c>
      <c r="I1330" s="2" t="s">
        <v>3556</v>
      </c>
      <c r="J1330" s="2" t="s">
        <v>3557</v>
      </c>
      <c r="K1330" s="2" t="s">
        <v>3558</v>
      </c>
    </row>
    <row r="1331" spans="1:11" s="2" customFormat="1">
      <c r="A1331" s="2" t="s">
        <v>35</v>
      </c>
      <c r="B1331" s="2" t="s">
        <v>8</v>
      </c>
      <c r="C1331" s="2">
        <v>19</v>
      </c>
      <c r="D1331" s="2">
        <v>31667.9</v>
      </c>
      <c r="E1331" s="14">
        <v>1.0392717528369</v>
      </c>
      <c r="F1331" s="2">
        <f t="shared" si="20"/>
        <v>5.557294510588439E-2</v>
      </c>
      <c r="G1331" s="2">
        <v>-8.3431628698821675E-2</v>
      </c>
      <c r="H1331" s="2">
        <v>0.9335</v>
      </c>
      <c r="I1331" s="2" t="s">
        <v>2789</v>
      </c>
      <c r="J1331" s="2" t="s">
        <v>50</v>
      </c>
      <c r="K1331" s="2" t="s">
        <v>2790</v>
      </c>
    </row>
    <row r="1332" spans="1:11" s="2" customFormat="1">
      <c r="A1332" s="2" t="s">
        <v>69</v>
      </c>
      <c r="B1332" s="2" t="s">
        <v>116</v>
      </c>
      <c r="C1332" s="2">
        <v>16</v>
      </c>
      <c r="D1332" s="2">
        <v>24109.919999999998</v>
      </c>
      <c r="E1332" s="14">
        <v>1.03917856708946</v>
      </c>
      <c r="F1332" s="2">
        <f t="shared" si="20"/>
        <v>5.5443580824703929E-2</v>
      </c>
      <c r="G1332" s="2">
        <v>-8.3689717120806542E-2</v>
      </c>
      <c r="H1332" s="2">
        <v>0.93330000000000002</v>
      </c>
      <c r="I1332" s="2" t="s">
        <v>2682</v>
      </c>
      <c r="J1332" s="2" t="s">
        <v>50</v>
      </c>
      <c r="K1332" s="2" t="s">
        <v>2683</v>
      </c>
    </row>
    <row r="1333" spans="1:11" s="2" customFormat="1">
      <c r="A1333" s="2" t="s">
        <v>120</v>
      </c>
      <c r="B1333" s="2" t="s">
        <v>218</v>
      </c>
      <c r="C1333" s="2">
        <v>19</v>
      </c>
      <c r="D1333" s="2">
        <v>55596.93</v>
      </c>
      <c r="E1333" s="14">
        <v>1.03840144066238</v>
      </c>
      <c r="F1333" s="2">
        <f t="shared" si="20"/>
        <v>5.4364290024255281E-2</v>
      </c>
      <c r="G1333" s="2">
        <v>-8.584205627950621E-2</v>
      </c>
      <c r="H1333" s="2">
        <v>0.93159999999999998</v>
      </c>
      <c r="I1333" s="2" t="s">
        <v>3564</v>
      </c>
      <c r="J1333" s="2" t="s">
        <v>3565</v>
      </c>
      <c r="K1333" s="2" t="s">
        <v>3566</v>
      </c>
    </row>
    <row r="1334" spans="1:11" s="2" customFormat="1">
      <c r="A1334" s="2" t="s">
        <v>234</v>
      </c>
      <c r="B1334" s="2" t="s">
        <v>18</v>
      </c>
      <c r="C1334" s="2">
        <v>10</v>
      </c>
      <c r="D1334" s="2">
        <v>14013.14</v>
      </c>
      <c r="E1334" s="14">
        <v>1.03831577900192</v>
      </c>
      <c r="F1334" s="2">
        <f t="shared" si="20"/>
        <v>5.4245271747101344E-2</v>
      </c>
      <c r="G1334" s="2">
        <v>-8.6079305895247968E-2</v>
      </c>
      <c r="H1334" s="2">
        <v>0.93140000000000001</v>
      </c>
      <c r="I1334" s="2" t="s">
        <v>3567</v>
      </c>
      <c r="J1334" s="2" t="s">
        <v>3568</v>
      </c>
      <c r="K1334" s="2" t="s">
        <v>3569</v>
      </c>
    </row>
    <row r="1335" spans="1:11" s="2" customFormat="1">
      <c r="A1335" s="2" t="s">
        <v>17</v>
      </c>
      <c r="B1335" s="2" t="s">
        <v>116</v>
      </c>
      <c r="C1335" s="2">
        <v>6</v>
      </c>
      <c r="D1335" s="2">
        <v>10546.39</v>
      </c>
      <c r="E1335" s="14">
        <v>1.0378684299958401</v>
      </c>
      <c r="F1335" s="2">
        <f t="shared" si="20"/>
        <v>5.3623565638550197E-2</v>
      </c>
      <c r="G1335" s="2">
        <v>-8.7318289347411662E-2</v>
      </c>
      <c r="H1335" s="2">
        <v>0.93042000000000002</v>
      </c>
      <c r="I1335" s="2" t="s">
        <v>3570</v>
      </c>
      <c r="J1335" s="2" t="s">
        <v>3571</v>
      </c>
      <c r="K1335" s="2" t="s">
        <v>3572</v>
      </c>
    </row>
    <row r="1336" spans="1:11" s="2" customFormat="1">
      <c r="A1336" s="2" t="s">
        <v>248</v>
      </c>
      <c r="B1336" s="2" t="s">
        <v>121</v>
      </c>
      <c r="C1336" s="2">
        <v>15</v>
      </c>
      <c r="D1336" s="2">
        <v>82718.350000000006</v>
      </c>
      <c r="E1336" s="14">
        <v>1.03700543723377</v>
      </c>
      <c r="F1336" s="2">
        <f t="shared" si="20"/>
        <v>5.2423458519153664E-2</v>
      </c>
      <c r="G1336" s="2">
        <v>-8.9708444991014061E-2</v>
      </c>
      <c r="H1336" s="2">
        <v>0.92852000000000001</v>
      </c>
      <c r="I1336" s="2" t="s">
        <v>3573</v>
      </c>
      <c r="J1336" s="2" t="s">
        <v>3574</v>
      </c>
      <c r="K1336" s="2" t="s">
        <v>3575</v>
      </c>
    </row>
    <row r="1337" spans="1:11" s="2" customFormat="1">
      <c r="A1337" s="2" t="s">
        <v>35</v>
      </c>
      <c r="B1337" s="2" t="s">
        <v>13</v>
      </c>
      <c r="C1337" s="2">
        <v>15</v>
      </c>
      <c r="D1337" s="2">
        <v>27244.54</v>
      </c>
      <c r="E1337" s="14">
        <v>1.0369193676820201</v>
      </c>
      <c r="F1337" s="2">
        <f t="shared" si="20"/>
        <v>5.2303712504005818E-2</v>
      </c>
      <c r="G1337" s="2">
        <v>-8.994682430761923E-2</v>
      </c>
      <c r="H1337" s="2">
        <v>0.92832000000000003</v>
      </c>
      <c r="I1337" s="2" t="s">
        <v>2219</v>
      </c>
      <c r="J1337" s="2" t="s">
        <v>2220</v>
      </c>
      <c r="K1337" s="2" t="s">
        <v>2221</v>
      </c>
    </row>
    <row r="1338" spans="1:11" s="2" customFormat="1">
      <c r="A1338" s="2" t="s">
        <v>69</v>
      </c>
      <c r="B1338" s="2" t="s">
        <v>218</v>
      </c>
      <c r="C1338" s="2">
        <v>3</v>
      </c>
      <c r="D1338" s="2">
        <v>14461.22</v>
      </c>
      <c r="E1338" s="14">
        <v>1.03666898183016</v>
      </c>
      <c r="F1338" s="2">
        <f t="shared" si="20"/>
        <v>5.1955301568317493E-2</v>
      </c>
      <c r="G1338" s="2">
        <v>-9.0640296122453598E-2</v>
      </c>
      <c r="H1338" s="2">
        <v>0.92778000000000005</v>
      </c>
      <c r="I1338" s="2" t="s">
        <v>2009</v>
      </c>
      <c r="J1338" s="2" t="s">
        <v>2010</v>
      </c>
      <c r="K1338" s="2" t="s">
        <v>2011</v>
      </c>
    </row>
    <row r="1339" spans="1:11" s="2" customFormat="1">
      <c r="A1339" s="2" t="s">
        <v>234</v>
      </c>
      <c r="B1339" s="2" t="s">
        <v>218</v>
      </c>
      <c r="C1339" s="2">
        <v>5</v>
      </c>
      <c r="D1339" s="2">
        <v>17299.169999999998</v>
      </c>
      <c r="E1339" s="14">
        <v>1.0365600071807699</v>
      </c>
      <c r="F1339" s="2">
        <f t="shared" si="20"/>
        <v>5.1803637485637002E-2</v>
      </c>
      <c r="G1339" s="2">
        <v>-9.094211368651349E-2</v>
      </c>
      <c r="H1339" s="2">
        <v>0.92754000000000003</v>
      </c>
      <c r="I1339" s="2" t="s">
        <v>3582</v>
      </c>
      <c r="J1339" s="2" t="s">
        <v>3583</v>
      </c>
      <c r="K1339" s="2" t="s">
        <v>3584</v>
      </c>
    </row>
    <row r="1340" spans="1:11" s="2" customFormat="1">
      <c r="A1340" s="2" t="s">
        <v>12</v>
      </c>
      <c r="B1340" s="2" t="s">
        <v>137</v>
      </c>
      <c r="C1340" s="2">
        <v>6</v>
      </c>
      <c r="D1340" s="2">
        <v>27095.4</v>
      </c>
      <c r="E1340" s="14">
        <v>1.0363230054814601</v>
      </c>
      <c r="F1340" s="2">
        <f t="shared" si="20"/>
        <v>5.1473738330037919E-2</v>
      </c>
      <c r="G1340" s="2">
        <v>-9.1598516583555195E-2</v>
      </c>
      <c r="H1340" s="2">
        <v>0.92701999999999996</v>
      </c>
      <c r="I1340" s="2" t="s">
        <v>3585</v>
      </c>
      <c r="J1340" s="2" t="s">
        <v>3586</v>
      </c>
      <c r="K1340" s="2" t="s">
        <v>3587</v>
      </c>
    </row>
    <row r="1341" spans="1:11" s="2" customFormat="1">
      <c r="A1341" s="2" t="s">
        <v>248</v>
      </c>
      <c r="B1341" s="2" t="s">
        <v>137</v>
      </c>
      <c r="C1341" s="2">
        <v>18</v>
      </c>
      <c r="D1341" s="2">
        <v>38502.83</v>
      </c>
      <c r="E1341" s="14">
        <v>1.03614494144799</v>
      </c>
      <c r="F1341" s="2">
        <f t="shared" si="20"/>
        <v>5.1225828972442565E-2</v>
      </c>
      <c r="G1341" s="2">
        <v>-9.2091684977575416E-2</v>
      </c>
      <c r="H1341" s="2">
        <v>0.92662</v>
      </c>
      <c r="I1341" s="2" t="s">
        <v>3588</v>
      </c>
      <c r="J1341" s="2" t="s">
        <v>3589</v>
      </c>
      <c r="K1341" s="2" t="s">
        <v>3590</v>
      </c>
    </row>
    <row r="1342" spans="1:11" s="2" customFormat="1">
      <c r="A1342" s="2" t="s">
        <v>248</v>
      </c>
      <c r="B1342" s="2" t="s">
        <v>116</v>
      </c>
      <c r="C1342" s="2">
        <v>12</v>
      </c>
      <c r="D1342" s="2">
        <v>45550.43</v>
      </c>
      <c r="E1342" s="14">
        <v>1.03597376406995</v>
      </c>
      <c r="F1342" s="2">
        <f t="shared" si="20"/>
        <v>5.0987467382139121E-2</v>
      </c>
      <c r="G1342" s="2">
        <v>-9.2565780003816281E-2</v>
      </c>
      <c r="H1342" s="2">
        <v>0.92623999999999995</v>
      </c>
      <c r="I1342" s="2" t="s">
        <v>1652</v>
      </c>
      <c r="J1342" s="2" t="s">
        <v>50</v>
      </c>
      <c r="K1342" s="2" t="s">
        <v>1653</v>
      </c>
    </row>
    <row r="1343" spans="1:11" s="2" customFormat="1">
      <c r="A1343" s="2" t="s">
        <v>248</v>
      </c>
      <c r="B1343" s="2" t="s">
        <v>13</v>
      </c>
      <c r="C1343" s="2">
        <v>12</v>
      </c>
      <c r="D1343" s="2">
        <v>47059</v>
      </c>
      <c r="E1343" s="14">
        <v>1.0356334875503901</v>
      </c>
      <c r="F1343" s="2">
        <f t="shared" si="20"/>
        <v>5.0513521124873291E-2</v>
      </c>
      <c r="G1343" s="2">
        <v>-9.3508214146207774E-2</v>
      </c>
      <c r="H1343" s="2">
        <v>0.92549999999999999</v>
      </c>
      <c r="I1343" s="2" t="s">
        <v>3591</v>
      </c>
      <c r="J1343" s="2" t="s">
        <v>3592</v>
      </c>
      <c r="K1343" s="2" t="s">
        <v>3593</v>
      </c>
    </row>
    <row r="1344" spans="1:11" s="2" customFormat="1">
      <c r="A1344" s="2" t="s">
        <v>22</v>
      </c>
      <c r="B1344" s="2" t="s">
        <v>218</v>
      </c>
      <c r="C1344" s="2">
        <v>19</v>
      </c>
      <c r="D1344" s="2">
        <v>18899.990000000002</v>
      </c>
      <c r="E1344" s="14">
        <v>1.03562633179425</v>
      </c>
      <c r="F1344" s="2">
        <f t="shared" si="20"/>
        <v>5.0503552724192005E-2</v>
      </c>
      <c r="G1344" s="2">
        <v>-9.3528032818709056E-2</v>
      </c>
      <c r="H1344" s="2">
        <v>0.92547999999999997</v>
      </c>
      <c r="I1344" s="2" t="s">
        <v>3594</v>
      </c>
      <c r="J1344" s="2" t="s">
        <v>3595</v>
      </c>
      <c r="K1344" s="2" t="s">
        <v>3596</v>
      </c>
    </row>
    <row r="1345" spans="1:11" s="2" customFormat="1">
      <c r="A1345" s="2" t="s">
        <v>69</v>
      </c>
      <c r="B1345" s="2" t="s">
        <v>45</v>
      </c>
      <c r="C1345" s="2">
        <v>23</v>
      </c>
      <c r="D1345" s="2">
        <v>23796.400000000001</v>
      </c>
      <c r="E1345" s="14">
        <v>1.0352881191991501</v>
      </c>
      <c r="F1345" s="2">
        <f t="shared" si="20"/>
        <v>5.0032323564705612E-2</v>
      </c>
      <c r="G1345" s="2">
        <v>-9.4464750689872257E-2</v>
      </c>
      <c r="H1345" s="2">
        <v>0.92474000000000001</v>
      </c>
      <c r="I1345" s="2" t="s">
        <v>1064</v>
      </c>
      <c r="J1345" s="2" t="s">
        <v>1065</v>
      </c>
      <c r="K1345" s="2" t="s">
        <v>1066</v>
      </c>
    </row>
    <row r="1346" spans="1:11" s="2" customFormat="1">
      <c r="A1346" s="2" t="s">
        <v>12</v>
      </c>
      <c r="B1346" s="2" t="s">
        <v>137</v>
      </c>
      <c r="C1346" s="2">
        <v>5</v>
      </c>
      <c r="D1346" s="2">
        <v>27859.03</v>
      </c>
      <c r="E1346" s="14">
        <v>1.0352672769679401</v>
      </c>
      <c r="F1346" s="2">
        <f t="shared" si="20"/>
        <v>5.0003279199445513E-2</v>
      </c>
      <c r="G1346" s="2">
        <v>-9.4522475596431607E-2</v>
      </c>
      <c r="H1346" s="2">
        <v>0.92469999999999997</v>
      </c>
      <c r="I1346" s="2" t="s">
        <v>3600</v>
      </c>
      <c r="J1346" s="2" t="s">
        <v>50</v>
      </c>
      <c r="K1346" s="2" t="s">
        <v>3601</v>
      </c>
    </row>
    <row r="1347" spans="1:11" s="2" customFormat="1">
      <c r="A1347" s="2" t="s">
        <v>120</v>
      </c>
      <c r="B1347" s="2" t="s">
        <v>8</v>
      </c>
      <c r="C1347" s="2">
        <v>22</v>
      </c>
      <c r="D1347" s="2">
        <v>47092.83</v>
      </c>
      <c r="E1347" s="14">
        <v>1.0349828756780599</v>
      </c>
      <c r="F1347" s="2">
        <f t="shared" si="20"/>
        <v>4.9606897793469808E-2</v>
      </c>
      <c r="G1347" s="2">
        <v>-9.5310156997634038E-2</v>
      </c>
      <c r="H1347" s="2">
        <v>0.92405999999999999</v>
      </c>
      <c r="I1347" s="2" t="s">
        <v>3602</v>
      </c>
      <c r="J1347" s="2" t="s">
        <v>3603</v>
      </c>
      <c r="K1347" s="2" t="s">
        <v>3604</v>
      </c>
    </row>
    <row r="1348" spans="1:11" s="2" customFormat="1">
      <c r="A1348" s="2" t="s">
        <v>12</v>
      </c>
      <c r="B1348" s="2" t="s">
        <v>91</v>
      </c>
      <c r="C1348" s="2">
        <v>2</v>
      </c>
      <c r="D1348" s="2">
        <v>18614.05</v>
      </c>
      <c r="E1348" s="14">
        <v>1.0349081809177401</v>
      </c>
      <c r="F1348" s="2">
        <f t="shared" si="20"/>
        <v>4.9502774670663684E-2</v>
      </c>
      <c r="G1348" s="2">
        <v>-9.5517032548360303E-2</v>
      </c>
      <c r="H1348" s="2">
        <v>0.92390000000000005</v>
      </c>
      <c r="I1348" s="2" t="s">
        <v>3605</v>
      </c>
      <c r="J1348" s="2" t="s">
        <v>50</v>
      </c>
      <c r="K1348" s="2" t="s">
        <v>3606</v>
      </c>
    </row>
    <row r="1349" spans="1:11" s="2" customFormat="1">
      <c r="A1349" s="2" t="s">
        <v>69</v>
      </c>
      <c r="B1349" s="2" t="s">
        <v>18</v>
      </c>
      <c r="C1349" s="2">
        <v>8</v>
      </c>
      <c r="D1349" s="2">
        <v>9292.4599999999991</v>
      </c>
      <c r="E1349" s="14">
        <v>1.03482177357979</v>
      </c>
      <c r="F1349" s="2">
        <f t="shared" si="20"/>
        <v>4.9382315054414219E-2</v>
      </c>
      <c r="G1349" s="2">
        <v>-9.5756347401887723E-2</v>
      </c>
      <c r="H1349" s="2">
        <v>0.92371999999999999</v>
      </c>
      <c r="I1349" s="2" t="s">
        <v>7509</v>
      </c>
      <c r="J1349" s="2" t="s">
        <v>7510</v>
      </c>
      <c r="K1349" s="2" t="s">
        <v>7511</v>
      </c>
    </row>
    <row r="1350" spans="1:11" s="2" customFormat="1">
      <c r="A1350" s="2" t="s">
        <v>120</v>
      </c>
      <c r="B1350" s="2" t="s">
        <v>18</v>
      </c>
      <c r="C1350" s="2">
        <v>9</v>
      </c>
      <c r="D1350" s="2">
        <v>49169.38</v>
      </c>
      <c r="E1350" s="14">
        <v>1.0345627770261301</v>
      </c>
      <c r="F1350" s="2">
        <f t="shared" si="20"/>
        <v>4.9021190250023404E-2</v>
      </c>
      <c r="G1350" s="2">
        <v>-9.6473667525081963E-2</v>
      </c>
      <c r="H1350" s="2">
        <v>0.92313999999999996</v>
      </c>
      <c r="I1350" s="2" t="s">
        <v>3608</v>
      </c>
      <c r="J1350" s="2" t="s">
        <v>3609</v>
      </c>
      <c r="K1350" s="2" t="s">
        <v>3610</v>
      </c>
    </row>
    <row r="1351" spans="1:11" s="2" customFormat="1">
      <c r="A1351" s="2" t="s">
        <v>17</v>
      </c>
      <c r="B1351" s="2" t="s">
        <v>8</v>
      </c>
      <c r="C1351" s="2">
        <v>4</v>
      </c>
      <c r="D1351" s="2">
        <v>16289.23</v>
      </c>
      <c r="E1351" s="14">
        <v>1.03454772557046</v>
      </c>
      <c r="F1351" s="2">
        <f t="shared" si="20"/>
        <v>4.9000200882441086E-2</v>
      </c>
      <c r="G1351" s="2">
        <v>-9.6515354226634237E-2</v>
      </c>
      <c r="H1351" s="2">
        <v>0.92312000000000005</v>
      </c>
      <c r="I1351" s="2" t="s">
        <v>3611</v>
      </c>
      <c r="J1351" s="2" t="s">
        <v>3612</v>
      </c>
      <c r="K1351" s="2" t="s">
        <v>3613</v>
      </c>
    </row>
    <row r="1352" spans="1:11" s="2" customFormat="1">
      <c r="A1352" s="2" t="s">
        <v>35</v>
      </c>
      <c r="B1352" s="2" t="s">
        <v>31</v>
      </c>
      <c r="C1352" s="2">
        <v>20</v>
      </c>
      <c r="D1352" s="2">
        <v>33812.83</v>
      </c>
      <c r="E1352" s="14">
        <v>1.03433350570117</v>
      </c>
      <c r="F1352" s="2">
        <f t="shared" si="20"/>
        <v>4.8701436565265509E-2</v>
      </c>
      <c r="G1352" s="2">
        <v>-9.7108660279777964E-2</v>
      </c>
      <c r="H1352" s="2">
        <v>0.92264000000000002</v>
      </c>
      <c r="I1352" s="2" t="s">
        <v>4364</v>
      </c>
      <c r="J1352" s="2" t="s">
        <v>4365</v>
      </c>
      <c r="K1352" s="2" t="s">
        <v>4366</v>
      </c>
    </row>
    <row r="1353" spans="1:11" s="2" customFormat="1">
      <c r="A1353" s="2" t="s">
        <v>234</v>
      </c>
      <c r="B1353" s="2" t="s">
        <v>116</v>
      </c>
      <c r="C1353" s="2">
        <v>11</v>
      </c>
      <c r="D1353" s="2">
        <v>15080.83</v>
      </c>
      <c r="E1353" s="14">
        <v>1.03430295041312</v>
      </c>
      <c r="F1353" s="2">
        <f t="shared" si="20"/>
        <v>4.8658817223026306E-2</v>
      </c>
      <c r="G1353" s="2">
        <v>-9.719328659112654E-2</v>
      </c>
      <c r="H1353" s="2">
        <v>0.92257999999999996</v>
      </c>
      <c r="I1353" s="2" t="s">
        <v>3616</v>
      </c>
      <c r="J1353" s="2" t="s">
        <v>3617</v>
      </c>
      <c r="K1353" s="2" t="s">
        <v>3618</v>
      </c>
    </row>
    <row r="1354" spans="1:11" s="2" customFormat="1">
      <c r="A1354" s="2" t="s">
        <v>234</v>
      </c>
      <c r="B1354" s="2" t="s">
        <v>18</v>
      </c>
      <c r="C1354" s="2">
        <v>20</v>
      </c>
      <c r="D1354" s="2">
        <v>17766.5</v>
      </c>
      <c r="E1354" s="14">
        <v>1.0342647231481199</v>
      </c>
      <c r="F1354" s="2">
        <f t="shared" si="20"/>
        <v>4.8605495026848133E-2</v>
      </c>
      <c r="G1354" s="2">
        <v>-9.7299161306646051E-2</v>
      </c>
      <c r="H1354" s="2">
        <v>0.92247999999999997</v>
      </c>
      <c r="I1354" s="2" t="s">
        <v>3619</v>
      </c>
      <c r="J1354" s="2" t="s">
        <v>50</v>
      </c>
      <c r="K1354" s="2" t="s">
        <v>3620</v>
      </c>
    </row>
    <row r="1355" spans="1:11" s="2" customFormat="1">
      <c r="A1355" s="2" t="s">
        <v>22</v>
      </c>
      <c r="B1355" s="2" t="s">
        <v>218</v>
      </c>
      <c r="C1355" s="2">
        <v>7</v>
      </c>
      <c r="D1355" s="2">
        <v>16817.990000000002</v>
      </c>
      <c r="E1355" s="14">
        <v>1.03414452974697</v>
      </c>
      <c r="F1355" s="2">
        <f t="shared" si="20"/>
        <v>4.8437827604418095E-2</v>
      </c>
      <c r="G1355" s="2">
        <v>-9.7632050467145001E-2</v>
      </c>
      <c r="H1355" s="2">
        <v>0.92222000000000004</v>
      </c>
      <c r="I1355" s="2" t="s">
        <v>3621</v>
      </c>
      <c r="J1355" s="2" t="s">
        <v>3622</v>
      </c>
      <c r="K1355" s="2" t="s">
        <v>3623</v>
      </c>
    </row>
    <row r="1356" spans="1:11" s="2" customFormat="1">
      <c r="A1356" s="2" t="s">
        <v>22</v>
      </c>
      <c r="B1356" s="2" t="s">
        <v>121</v>
      </c>
      <c r="C1356" s="2">
        <v>7</v>
      </c>
      <c r="D1356" s="2">
        <v>15608.25</v>
      </c>
      <c r="E1356" s="14">
        <v>1.03411553208137</v>
      </c>
      <c r="F1356" s="2">
        <f t="shared" si="20"/>
        <v>4.8397373515366729E-2</v>
      </c>
      <c r="G1356" s="2">
        <v>-9.7712362767701261E-2</v>
      </c>
      <c r="H1356" s="2">
        <v>0.92215999999999998</v>
      </c>
      <c r="I1356" s="2" t="s">
        <v>3624</v>
      </c>
      <c r="J1356" s="2" t="s">
        <v>3625</v>
      </c>
      <c r="K1356" s="2" t="s">
        <v>3626</v>
      </c>
    </row>
    <row r="1357" spans="1:11" s="2" customFormat="1">
      <c r="A1357" s="2" t="s">
        <v>35</v>
      </c>
      <c r="B1357" s="2" t="s">
        <v>31</v>
      </c>
      <c r="C1357" s="2">
        <v>21</v>
      </c>
      <c r="D1357" s="2">
        <v>30128.22</v>
      </c>
      <c r="E1357" s="14">
        <v>1.0339938144718499</v>
      </c>
      <c r="F1357" s="2">
        <f t="shared" ref="F1357:F1420" si="21">LOG(E1357,2)</f>
        <v>4.8227555229753478E-2</v>
      </c>
      <c r="G1357" s="2">
        <v>-9.8049473394935679E-2</v>
      </c>
      <c r="H1357" s="2">
        <v>0.92190000000000005</v>
      </c>
      <c r="I1357" s="2" t="s">
        <v>298</v>
      </c>
      <c r="J1357" s="2" t="s">
        <v>299</v>
      </c>
      <c r="K1357" s="2" t="s">
        <v>300</v>
      </c>
    </row>
    <row r="1358" spans="1:11" s="2" customFormat="1">
      <c r="A1358" s="2" t="s">
        <v>22</v>
      </c>
      <c r="B1358" s="2" t="s">
        <v>116</v>
      </c>
      <c r="C1358" s="2">
        <v>16</v>
      </c>
      <c r="D1358" s="2">
        <v>25287.200000000001</v>
      </c>
      <c r="E1358" s="14">
        <v>1.0338749703147101</v>
      </c>
      <c r="F1358" s="2">
        <f t="shared" si="21"/>
        <v>4.8061726645663015E-2</v>
      </c>
      <c r="G1358" s="2">
        <v>-9.8378625672198725E-2</v>
      </c>
      <c r="H1358" s="2">
        <v>0.92164000000000001</v>
      </c>
      <c r="I1358" s="2" t="s">
        <v>3630</v>
      </c>
      <c r="J1358" s="2" t="s">
        <v>3631</v>
      </c>
      <c r="K1358" s="2" t="s">
        <v>3632</v>
      </c>
    </row>
    <row r="1359" spans="1:11" s="2" customFormat="1">
      <c r="A1359" s="2" t="s">
        <v>248</v>
      </c>
      <c r="B1359" s="2" t="s">
        <v>31</v>
      </c>
      <c r="C1359" s="2">
        <v>8</v>
      </c>
      <c r="D1359" s="2">
        <v>65871.88</v>
      </c>
      <c r="E1359" s="14">
        <v>1.03380911312115</v>
      </c>
      <c r="F1359" s="2">
        <f t="shared" si="21"/>
        <v>4.7969824940417703E-2</v>
      </c>
      <c r="G1359" s="2">
        <v>-9.856102458650938E-2</v>
      </c>
      <c r="H1359" s="2">
        <v>0.92147999999999997</v>
      </c>
      <c r="I1359" s="2" t="s">
        <v>3633</v>
      </c>
      <c r="J1359" s="2" t="s">
        <v>3634</v>
      </c>
      <c r="K1359" s="2" t="s">
        <v>3635</v>
      </c>
    </row>
    <row r="1360" spans="1:11" s="2" customFormat="1">
      <c r="A1360" s="2" t="s">
        <v>12</v>
      </c>
      <c r="B1360" s="2" t="s">
        <v>45</v>
      </c>
      <c r="C1360" s="2">
        <v>15</v>
      </c>
      <c r="D1360" s="2">
        <v>31527.42</v>
      </c>
      <c r="E1360" s="14">
        <v>1.03367328242624</v>
      </c>
      <c r="F1360" s="2">
        <f t="shared" si="21"/>
        <v>4.7780258856903693E-2</v>
      </c>
      <c r="G1360" s="2">
        <v>-9.8937222993127252E-2</v>
      </c>
      <c r="H1360" s="2">
        <v>0.92118</v>
      </c>
      <c r="I1360" s="2" t="s">
        <v>3636</v>
      </c>
      <c r="J1360" s="2" t="s">
        <v>3637</v>
      </c>
      <c r="K1360" s="2" t="s">
        <v>3638</v>
      </c>
    </row>
    <row r="1361" spans="1:11" s="2" customFormat="1">
      <c r="A1361" s="2" t="s">
        <v>59</v>
      </c>
      <c r="B1361" s="2" t="s">
        <v>23</v>
      </c>
      <c r="C1361" s="2">
        <v>8</v>
      </c>
      <c r="D1361" s="2">
        <v>40770.870000000003</v>
      </c>
      <c r="E1361" s="14">
        <v>1.0335474300879499</v>
      </c>
      <c r="F1361" s="2">
        <f t="shared" si="21"/>
        <v>4.7604596390423359E-2</v>
      </c>
      <c r="G1361" s="2">
        <v>-9.9285785217337691E-2</v>
      </c>
      <c r="H1361" s="2">
        <v>0.92091999999999996</v>
      </c>
      <c r="I1361" s="2" t="s">
        <v>3639</v>
      </c>
      <c r="J1361" s="2" t="s">
        <v>3640</v>
      </c>
      <c r="K1361" s="2" t="s">
        <v>3641</v>
      </c>
    </row>
    <row r="1362" spans="1:11" s="2" customFormat="1">
      <c r="A1362" s="2" t="s">
        <v>7</v>
      </c>
      <c r="B1362" s="2" t="s">
        <v>45</v>
      </c>
      <c r="C1362" s="2">
        <v>3</v>
      </c>
      <c r="D1362" s="2">
        <v>14913.98</v>
      </c>
      <c r="E1362" s="14">
        <v>1.0333806817478799</v>
      </c>
      <c r="F1362" s="2">
        <f t="shared" si="21"/>
        <v>4.7371819060200958E-2</v>
      </c>
      <c r="G1362" s="2">
        <v>-9.9747613524128698E-2</v>
      </c>
      <c r="H1362" s="2">
        <v>0.92054000000000002</v>
      </c>
      <c r="I1362" s="2" t="s">
        <v>3642</v>
      </c>
      <c r="J1362" s="2" t="s">
        <v>3643</v>
      </c>
      <c r="K1362" s="2" t="s">
        <v>3644</v>
      </c>
    </row>
    <row r="1363" spans="1:11" s="2" customFormat="1">
      <c r="A1363" s="2" t="s">
        <v>69</v>
      </c>
      <c r="B1363" s="2" t="s">
        <v>91</v>
      </c>
      <c r="C1363" s="2">
        <v>8</v>
      </c>
      <c r="D1363" s="2">
        <v>8689.1299999999992</v>
      </c>
      <c r="E1363" s="14">
        <v>1.03336766564692</v>
      </c>
      <c r="F1363" s="2">
        <f t="shared" si="21"/>
        <v>4.735364726455827E-2</v>
      </c>
      <c r="G1363" s="2">
        <v>-9.9783663081592505E-2</v>
      </c>
      <c r="H1363" s="2">
        <v>0.92052</v>
      </c>
      <c r="I1363" s="2" t="s">
        <v>1621</v>
      </c>
      <c r="J1363" s="2" t="s">
        <v>50</v>
      </c>
      <c r="K1363" s="2" t="s">
        <v>64</v>
      </c>
    </row>
    <row r="1364" spans="1:11" s="2" customFormat="1">
      <c r="A1364" s="2" t="s">
        <v>120</v>
      </c>
      <c r="B1364" s="2" t="s">
        <v>13</v>
      </c>
      <c r="C1364" s="2">
        <v>19</v>
      </c>
      <c r="D1364" s="2">
        <v>40218.61</v>
      </c>
      <c r="E1364" s="14">
        <v>1.0329381112695399</v>
      </c>
      <c r="F1364" s="2">
        <f t="shared" si="21"/>
        <v>4.67538173788863E-2</v>
      </c>
      <c r="G1364" s="2">
        <v>-0.10097336230556543</v>
      </c>
      <c r="H1364" s="2">
        <v>0.91957999999999995</v>
      </c>
      <c r="I1364" s="2" t="s">
        <v>3646</v>
      </c>
      <c r="J1364" s="2" t="s">
        <v>50</v>
      </c>
      <c r="K1364" s="2" t="s">
        <v>64</v>
      </c>
    </row>
    <row r="1365" spans="1:11" s="2" customFormat="1">
      <c r="A1365" s="2" t="s">
        <v>120</v>
      </c>
      <c r="B1365" s="2" t="s">
        <v>18</v>
      </c>
      <c r="C1365" s="2">
        <v>7</v>
      </c>
      <c r="D1365" s="2">
        <v>43631.58</v>
      </c>
      <c r="E1365" s="14">
        <v>1.0326749724020901</v>
      </c>
      <c r="F1365" s="2">
        <f t="shared" si="21"/>
        <v>4.6386246952275847E-2</v>
      </c>
      <c r="G1365" s="2">
        <v>-0.10170215503330265</v>
      </c>
      <c r="H1365" s="2">
        <v>0.91900000000000004</v>
      </c>
      <c r="I1365" s="2" t="s">
        <v>3647</v>
      </c>
      <c r="J1365" s="2" t="s">
        <v>3648</v>
      </c>
      <c r="K1365" s="2" t="s">
        <v>3649</v>
      </c>
    </row>
    <row r="1366" spans="1:11" s="2" customFormat="1">
      <c r="A1366" s="2" t="s">
        <v>120</v>
      </c>
      <c r="B1366" s="2" t="s">
        <v>116</v>
      </c>
      <c r="C1366" s="2">
        <v>23</v>
      </c>
      <c r="D1366" s="2">
        <v>45898.5</v>
      </c>
      <c r="E1366" s="14">
        <v>1.0326562582034899</v>
      </c>
      <c r="F1366" s="2">
        <f t="shared" si="21"/>
        <v>4.636010210817991E-2</v>
      </c>
      <c r="G1366" s="2">
        <v>-0.10175398611389277</v>
      </c>
      <c r="H1366" s="2">
        <v>0.91896</v>
      </c>
      <c r="I1366" s="2" t="s">
        <v>3650</v>
      </c>
      <c r="J1366" s="2" t="s">
        <v>50</v>
      </c>
      <c r="K1366" s="2" t="s">
        <v>64</v>
      </c>
    </row>
    <row r="1367" spans="1:11" s="2" customFormat="1">
      <c r="A1367" s="2" t="s">
        <v>17</v>
      </c>
      <c r="B1367" s="2" t="s">
        <v>45</v>
      </c>
      <c r="C1367" s="2">
        <v>18</v>
      </c>
      <c r="D1367" s="2">
        <v>40117.42</v>
      </c>
      <c r="E1367" s="14">
        <v>1.0325561278734701</v>
      </c>
      <c r="F1367" s="2">
        <f t="shared" si="21"/>
        <v>4.6220206055212827E-2</v>
      </c>
      <c r="G1367" s="2">
        <v>-0.10203130833942189</v>
      </c>
      <c r="H1367" s="2">
        <v>0.91874</v>
      </c>
      <c r="I1367" s="2" t="s">
        <v>3651</v>
      </c>
      <c r="J1367" s="2" t="s">
        <v>3652</v>
      </c>
      <c r="K1367" s="2" t="s">
        <v>3653</v>
      </c>
    </row>
    <row r="1368" spans="1:11" s="2" customFormat="1">
      <c r="A1368" s="2" t="s">
        <v>120</v>
      </c>
      <c r="B1368" s="2" t="s">
        <v>116</v>
      </c>
      <c r="C1368" s="2">
        <v>15</v>
      </c>
      <c r="D1368" s="2">
        <v>63828.35</v>
      </c>
      <c r="E1368" s="14">
        <v>1.0325334079619399</v>
      </c>
      <c r="F1368" s="2">
        <f t="shared" si="21"/>
        <v>4.6188461277926918E-2</v>
      </c>
      <c r="G1368" s="2">
        <v>-0.10209423369308956</v>
      </c>
      <c r="H1368" s="2">
        <v>0.91868000000000005</v>
      </c>
      <c r="I1368" s="2" t="s">
        <v>3654</v>
      </c>
      <c r="J1368" s="2" t="s">
        <v>3655</v>
      </c>
      <c r="K1368" s="2" t="s">
        <v>3656</v>
      </c>
    </row>
    <row r="1369" spans="1:11" s="2" customFormat="1">
      <c r="A1369" s="2" t="s">
        <v>120</v>
      </c>
      <c r="B1369" s="2" t="s">
        <v>121</v>
      </c>
      <c r="C1369" s="2">
        <v>13</v>
      </c>
      <c r="D1369" s="2">
        <v>59866.37</v>
      </c>
      <c r="E1369" s="14">
        <v>1.0324429162104201</v>
      </c>
      <c r="F1369" s="2">
        <f t="shared" si="21"/>
        <v>4.6062017211993163E-2</v>
      </c>
      <c r="G1369" s="2">
        <v>-0.10234486078997956</v>
      </c>
      <c r="H1369" s="2">
        <v>0.91847999999999996</v>
      </c>
      <c r="I1369" s="2" t="s">
        <v>3657</v>
      </c>
      <c r="J1369" s="2" t="s">
        <v>50</v>
      </c>
      <c r="K1369" s="2" t="s">
        <v>3658</v>
      </c>
    </row>
    <row r="1370" spans="1:11" s="2" customFormat="1">
      <c r="A1370" s="2" t="s">
        <v>69</v>
      </c>
      <c r="B1370" s="2" t="s">
        <v>137</v>
      </c>
      <c r="C1370" s="2">
        <v>23</v>
      </c>
      <c r="D1370" s="2">
        <v>27301</v>
      </c>
      <c r="E1370" s="14">
        <v>1.0321366468620901</v>
      </c>
      <c r="F1370" s="2">
        <f t="shared" si="21"/>
        <v>4.5633985005188227E-2</v>
      </c>
      <c r="G1370" s="2">
        <v>-0.10319310824180927</v>
      </c>
      <c r="H1370" s="2">
        <v>0.91779999999999995</v>
      </c>
      <c r="I1370" s="2" t="s">
        <v>2591</v>
      </c>
      <c r="J1370" s="2" t="s">
        <v>2592</v>
      </c>
      <c r="K1370" s="2" t="s">
        <v>2593</v>
      </c>
    </row>
    <row r="1371" spans="1:11" s="2" customFormat="1">
      <c r="A1371" s="2" t="s">
        <v>35</v>
      </c>
      <c r="B1371" s="2" t="s">
        <v>45</v>
      </c>
      <c r="C1371" s="2">
        <v>12</v>
      </c>
      <c r="D1371" s="2">
        <v>27101.62</v>
      </c>
      <c r="E1371" s="14">
        <v>1.03193413779972</v>
      </c>
      <c r="F1371" s="2">
        <f t="shared" si="21"/>
        <v>4.5350895081020075E-2</v>
      </c>
      <c r="G1371" s="2">
        <v>-0.10375397989633328</v>
      </c>
      <c r="H1371" s="2">
        <v>0.91735999999999995</v>
      </c>
      <c r="I1371" s="2" t="s">
        <v>3376</v>
      </c>
      <c r="J1371" s="2" t="s">
        <v>50</v>
      </c>
      <c r="K1371" s="2" t="s">
        <v>3377</v>
      </c>
    </row>
    <row r="1372" spans="1:11" s="2" customFormat="1">
      <c r="A1372" s="2" t="s">
        <v>17</v>
      </c>
      <c r="B1372" s="2" t="s">
        <v>18</v>
      </c>
      <c r="C1372" s="2">
        <v>17</v>
      </c>
      <c r="D1372" s="2">
        <v>36750.65</v>
      </c>
      <c r="E1372" s="14">
        <v>1.03134015244624</v>
      </c>
      <c r="F1372" s="2">
        <f t="shared" si="21"/>
        <v>4.4520235045608279E-2</v>
      </c>
      <c r="G1372" s="2">
        <v>-0.10539908922660383</v>
      </c>
      <c r="H1372" s="2">
        <v>0.91605999999999999</v>
      </c>
      <c r="I1372" s="2" t="s">
        <v>3665</v>
      </c>
      <c r="J1372" s="2" t="s">
        <v>3666</v>
      </c>
      <c r="K1372" s="2" t="s">
        <v>3667</v>
      </c>
    </row>
    <row r="1373" spans="1:11" s="2" customFormat="1">
      <c r="A1373" s="2" t="s">
        <v>59</v>
      </c>
      <c r="B1373" s="2" t="s">
        <v>91</v>
      </c>
      <c r="C1373" s="2">
        <v>21</v>
      </c>
      <c r="D1373" s="2">
        <v>31531.89</v>
      </c>
      <c r="E1373" s="14">
        <v>1.0311764601581099</v>
      </c>
      <c r="F1373" s="2">
        <f t="shared" si="21"/>
        <v>4.4291235141927829E-2</v>
      </c>
      <c r="G1373" s="2">
        <v>-0.10585245345337881</v>
      </c>
      <c r="H1373" s="2">
        <v>0.91569999999999996</v>
      </c>
      <c r="I1373" s="2" t="s">
        <v>3668</v>
      </c>
      <c r="J1373" s="2" t="s">
        <v>3669</v>
      </c>
      <c r="K1373" s="2" t="s">
        <v>3670</v>
      </c>
    </row>
    <row r="1374" spans="1:11" s="2" customFormat="1">
      <c r="A1374" s="2" t="s">
        <v>22</v>
      </c>
      <c r="B1374" s="2" t="s">
        <v>116</v>
      </c>
      <c r="C1374" s="2">
        <v>6</v>
      </c>
      <c r="D1374" s="2">
        <v>20597.43</v>
      </c>
      <c r="E1374" s="14">
        <v>1.0311460790453899</v>
      </c>
      <c r="F1374" s="2">
        <f t="shared" si="21"/>
        <v>4.424872900641523E-2</v>
      </c>
      <c r="G1374" s="2">
        <v>-0.10593659736653574</v>
      </c>
      <c r="H1374" s="2">
        <v>0.91564000000000001</v>
      </c>
      <c r="I1374" s="2" t="s">
        <v>3671</v>
      </c>
      <c r="J1374" s="2" t="s">
        <v>3672</v>
      </c>
      <c r="K1374" s="2" t="s">
        <v>3673</v>
      </c>
    </row>
    <row r="1375" spans="1:11" s="2" customFormat="1">
      <c r="A1375" s="2" t="s">
        <v>12</v>
      </c>
      <c r="B1375" s="2" t="s">
        <v>121</v>
      </c>
      <c r="C1375" s="2">
        <v>13</v>
      </c>
      <c r="D1375" s="2">
        <v>31161.83</v>
      </c>
      <c r="E1375" s="14">
        <v>1.03090861234667</v>
      </c>
      <c r="F1375" s="2">
        <f t="shared" si="21"/>
        <v>4.3916446810832226E-2</v>
      </c>
      <c r="G1375" s="2">
        <v>-0.10659428813181128</v>
      </c>
      <c r="H1375" s="2">
        <v>0.91512000000000004</v>
      </c>
      <c r="I1375" s="2" t="s">
        <v>3674</v>
      </c>
      <c r="J1375" s="2" t="s">
        <v>3675</v>
      </c>
      <c r="K1375" s="2" t="s">
        <v>3676</v>
      </c>
    </row>
    <row r="1376" spans="1:11" s="2" customFormat="1">
      <c r="A1376" s="2" t="s">
        <v>35</v>
      </c>
      <c r="B1376" s="2" t="s">
        <v>116</v>
      </c>
      <c r="C1376" s="2">
        <v>9</v>
      </c>
      <c r="D1376" s="2">
        <v>24500.84</v>
      </c>
      <c r="E1376" s="14">
        <v>1.0308204755159101</v>
      </c>
      <c r="F1376" s="2">
        <f t="shared" si="21"/>
        <v>4.3793099306562118E-2</v>
      </c>
      <c r="G1376" s="2">
        <v>-0.10683839301044867</v>
      </c>
      <c r="H1376" s="2">
        <v>0.91491999999999996</v>
      </c>
      <c r="I1376" s="2" t="s">
        <v>2472</v>
      </c>
      <c r="J1376" s="2" t="s">
        <v>2473</v>
      </c>
      <c r="K1376" s="2" t="s">
        <v>2474</v>
      </c>
    </row>
    <row r="1377" spans="1:11" s="2" customFormat="1">
      <c r="A1377" s="2" t="s">
        <v>35</v>
      </c>
      <c r="B1377" s="2" t="s">
        <v>8</v>
      </c>
      <c r="C1377" s="2">
        <v>16</v>
      </c>
      <c r="D1377" s="2">
        <v>34293.050000000003</v>
      </c>
      <c r="E1377" s="14">
        <v>1.03006703002238</v>
      </c>
      <c r="F1377" s="2">
        <f t="shared" si="21"/>
        <v>4.2738221616631662E-2</v>
      </c>
      <c r="G1377" s="2">
        <v>-0.10892514515676803</v>
      </c>
      <c r="H1377" s="2">
        <v>0.91325999999999996</v>
      </c>
      <c r="I1377" s="2" t="s">
        <v>1022</v>
      </c>
      <c r="J1377" s="2" t="s">
        <v>1023</v>
      </c>
      <c r="K1377" s="2" t="s">
        <v>1024</v>
      </c>
    </row>
    <row r="1378" spans="1:11" s="2" customFormat="1">
      <c r="A1378" s="2" t="s">
        <v>248</v>
      </c>
      <c r="B1378" s="2" t="s">
        <v>18</v>
      </c>
      <c r="C1378" s="2">
        <v>12</v>
      </c>
      <c r="D1378" s="2">
        <v>57722.97</v>
      </c>
      <c r="E1378" s="14">
        <v>1.03000375021986</v>
      </c>
      <c r="F1378" s="2">
        <f t="shared" si="21"/>
        <v>4.2649590237371998E-2</v>
      </c>
      <c r="G1378" s="2">
        <v>-0.10910040569633078</v>
      </c>
      <c r="H1378" s="2">
        <v>0.91312000000000004</v>
      </c>
      <c r="I1378" s="2" t="s">
        <v>3681</v>
      </c>
      <c r="J1378" s="2" t="s">
        <v>3682</v>
      </c>
      <c r="K1378" s="2" t="s">
        <v>3683</v>
      </c>
    </row>
    <row r="1379" spans="1:11" s="2" customFormat="1">
      <c r="A1379" s="2" t="s">
        <v>234</v>
      </c>
      <c r="B1379" s="2" t="s">
        <v>13</v>
      </c>
      <c r="C1379" s="2">
        <v>12</v>
      </c>
      <c r="D1379" s="2">
        <v>13138.38</v>
      </c>
      <c r="E1379" s="14">
        <v>1.02981070132581</v>
      </c>
      <c r="F1379" s="2">
        <f t="shared" si="21"/>
        <v>4.2379167158534452E-2</v>
      </c>
      <c r="G1379" s="2">
        <v>-0.10963507634930138</v>
      </c>
      <c r="H1379" s="2">
        <v>0.91269999999999996</v>
      </c>
      <c r="I1379" s="2" t="s">
        <v>3684</v>
      </c>
      <c r="J1379" s="2" t="s">
        <v>3685</v>
      </c>
      <c r="K1379" s="2" t="s">
        <v>3686</v>
      </c>
    </row>
    <row r="1380" spans="1:11" s="2" customFormat="1">
      <c r="A1380" s="2" t="s">
        <v>248</v>
      </c>
      <c r="B1380" s="2" t="s">
        <v>31</v>
      </c>
      <c r="C1380" s="2">
        <v>4</v>
      </c>
      <c r="D1380" s="2">
        <v>49059.69</v>
      </c>
      <c r="E1380" s="14">
        <v>1.02954945216857</v>
      </c>
      <c r="F1380" s="2">
        <f t="shared" si="21"/>
        <v>4.2013128352773418E-2</v>
      </c>
      <c r="G1380" s="2">
        <v>-0.11035863531179582</v>
      </c>
      <c r="H1380" s="2">
        <v>0.91212000000000004</v>
      </c>
      <c r="I1380" s="2" t="s">
        <v>3687</v>
      </c>
      <c r="J1380" s="2" t="s">
        <v>3688</v>
      </c>
      <c r="K1380" s="2" t="s">
        <v>3689</v>
      </c>
    </row>
    <row r="1381" spans="1:11" s="2" customFormat="1">
      <c r="A1381" s="2" t="s">
        <v>35</v>
      </c>
      <c r="B1381" s="2" t="s">
        <v>65</v>
      </c>
      <c r="C1381" s="2">
        <v>13</v>
      </c>
      <c r="D1381" s="2">
        <v>27420.17</v>
      </c>
      <c r="E1381" s="14">
        <v>1.0295386314991299</v>
      </c>
      <c r="F1381" s="2">
        <f t="shared" si="21"/>
        <v>4.1997965401499804E-2</v>
      </c>
      <c r="G1381" s="2">
        <v>-0.11038860437441878</v>
      </c>
      <c r="H1381" s="2">
        <v>0.91210000000000002</v>
      </c>
      <c r="I1381" s="2" t="s">
        <v>2380</v>
      </c>
      <c r="J1381" s="2" t="s">
        <v>50</v>
      </c>
      <c r="K1381" s="2" t="s">
        <v>1660</v>
      </c>
    </row>
    <row r="1382" spans="1:11" s="2" customFormat="1">
      <c r="A1382" s="2" t="s">
        <v>120</v>
      </c>
      <c r="B1382" s="2" t="s">
        <v>23</v>
      </c>
      <c r="C1382" s="2">
        <v>2</v>
      </c>
      <c r="D1382" s="2">
        <v>43731.78</v>
      </c>
      <c r="E1382" s="14">
        <v>1.02941744876532</v>
      </c>
      <c r="F1382" s="2">
        <f t="shared" si="21"/>
        <v>4.1828141740872397E-2</v>
      </c>
      <c r="G1382" s="2">
        <v>-0.11072423360313692</v>
      </c>
      <c r="H1382" s="2">
        <v>0.91183999999999998</v>
      </c>
      <c r="I1382" s="2" t="s">
        <v>3692</v>
      </c>
      <c r="J1382" s="2" t="s">
        <v>3693</v>
      </c>
      <c r="K1382" s="2" t="s">
        <v>3694</v>
      </c>
    </row>
    <row r="1383" spans="1:11" s="2" customFormat="1">
      <c r="A1383" s="2" t="s">
        <v>248</v>
      </c>
      <c r="B1383" s="2" t="s">
        <v>137</v>
      </c>
      <c r="C1383" s="2">
        <v>5</v>
      </c>
      <c r="D1383" s="2">
        <v>37381.25</v>
      </c>
      <c r="E1383" s="14">
        <v>1.02938708833721</v>
      </c>
      <c r="F1383" s="2">
        <f t="shared" si="21"/>
        <v>4.1785591961825984E-2</v>
      </c>
      <c r="G1383" s="2">
        <v>-0.11080832022793692</v>
      </c>
      <c r="H1383" s="2">
        <v>0.91176000000000001</v>
      </c>
      <c r="I1383" s="2" t="s">
        <v>3695</v>
      </c>
      <c r="J1383" s="2" t="s">
        <v>3696</v>
      </c>
      <c r="K1383" s="2" t="s">
        <v>3697</v>
      </c>
    </row>
    <row r="1384" spans="1:11" s="2" customFormat="1">
      <c r="A1384" s="2" t="s">
        <v>248</v>
      </c>
      <c r="B1384" s="2" t="s">
        <v>116</v>
      </c>
      <c r="C1384" s="2">
        <v>10</v>
      </c>
      <c r="D1384" s="2">
        <v>44245.760000000002</v>
      </c>
      <c r="E1384" s="14">
        <v>1.0293164525801499</v>
      </c>
      <c r="F1384" s="2">
        <f t="shared" si="21"/>
        <v>4.1686591931530549E-2</v>
      </c>
      <c r="G1384" s="2">
        <v>-0.11100395391201605</v>
      </c>
      <c r="H1384" s="2">
        <v>0.91161999999999999</v>
      </c>
      <c r="I1384" s="2" t="s">
        <v>3698</v>
      </c>
      <c r="J1384" s="2" t="s">
        <v>50</v>
      </c>
      <c r="K1384" s="2" t="s">
        <v>64</v>
      </c>
    </row>
    <row r="1385" spans="1:11" s="2" customFormat="1">
      <c r="A1385" s="2" t="s">
        <v>22</v>
      </c>
      <c r="B1385" s="2" t="s">
        <v>65</v>
      </c>
      <c r="C1385" s="2">
        <v>8</v>
      </c>
      <c r="D1385" s="2">
        <v>16829.77</v>
      </c>
      <c r="E1385" s="14">
        <v>1.02915964664302</v>
      </c>
      <c r="F1385" s="2">
        <f t="shared" si="21"/>
        <v>4.1466795210643392E-2</v>
      </c>
      <c r="G1385" s="2">
        <v>-0.11143824561416492</v>
      </c>
      <c r="H1385" s="2">
        <v>0.91125999999999996</v>
      </c>
      <c r="I1385" s="2" t="s">
        <v>3699</v>
      </c>
      <c r="J1385" s="2" t="s">
        <v>50</v>
      </c>
      <c r="K1385" s="2" t="s">
        <v>3700</v>
      </c>
    </row>
    <row r="1386" spans="1:11" s="2" customFormat="1">
      <c r="A1386" s="2" t="s">
        <v>234</v>
      </c>
      <c r="B1386" s="2" t="s">
        <v>18</v>
      </c>
      <c r="C1386" s="2">
        <v>17</v>
      </c>
      <c r="D1386" s="2">
        <v>17442.98</v>
      </c>
      <c r="E1386" s="14">
        <v>1.0289437586441901</v>
      </c>
      <c r="F1386" s="2">
        <f t="shared" si="21"/>
        <v>4.116412767154741E-2</v>
      </c>
      <c r="G1386" s="2">
        <v>-0.11203617173993165</v>
      </c>
      <c r="H1386" s="2">
        <v>0.91080000000000005</v>
      </c>
      <c r="I1386" s="2" t="s">
        <v>3701</v>
      </c>
      <c r="J1386" s="2" t="s">
        <v>3702</v>
      </c>
      <c r="K1386" s="2" t="s">
        <v>3703</v>
      </c>
    </row>
    <row r="1387" spans="1:11" s="2" customFormat="1">
      <c r="A1387" s="2" t="s">
        <v>7</v>
      </c>
      <c r="B1387" s="2" t="s">
        <v>8</v>
      </c>
      <c r="C1387" s="2">
        <v>7</v>
      </c>
      <c r="D1387" s="2">
        <v>12242.55</v>
      </c>
      <c r="E1387" s="14">
        <v>1.02862237273355</v>
      </c>
      <c r="F1387" s="2">
        <f t="shared" si="21"/>
        <v>4.0713438037623111E-2</v>
      </c>
      <c r="G1387" s="2">
        <v>-0.11292628621348556</v>
      </c>
      <c r="H1387" s="2">
        <v>0.91008</v>
      </c>
      <c r="I1387" s="2" t="s">
        <v>3704</v>
      </c>
      <c r="J1387" s="2" t="s">
        <v>3705</v>
      </c>
      <c r="K1387" s="2" t="s">
        <v>3706</v>
      </c>
    </row>
    <row r="1388" spans="1:11" s="2" customFormat="1">
      <c r="A1388" s="2" t="s">
        <v>69</v>
      </c>
      <c r="B1388" s="2" t="s">
        <v>65</v>
      </c>
      <c r="C1388" s="2">
        <v>19</v>
      </c>
      <c r="D1388" s="2">
        <v>16705.07</v>
      </c>
      <c r="E1388" s="14">
        <v>1.02795344771865</v>
      </c>
      <c r="F1388" s="2">
        <f t="shared" si="21"/>
        <v>3.9774931588059635E-2</v>
      </c>
      <c r="G1388" s="2">
        <v>-0.11477894937565944</v>
      </c>
      <c r="H1388" s="2">
        <v>0.90861999999999998</v>
      </c>
      <c r="I1388" s="2" t="s">
        <v>3939</v>
      </c>
      <c r="J1388" s="2" t="s">
        <v>50</v>
      </c>
      <c r="K1388" s="2" t="s">
        <v>3940</v>
      </c>
    </row>
    <row r="1389" spans="1:11" s="2" customFormat="1">
      <c r="A1389" s="2" t="s">
        <v>22</v>
      </c>
      <c r="B1389" s="2" t="s">
        <v>55</v>
      </c>
      <c r="C1389" s="2">
        <v>3</v>
      </c>
      <c r="D1389" s="2">
        <v>13964.39</v>
      </c>
      <c r="E1389" s="14">
        <v>1.02786768152532</v>
      </c>
      <c r="F1389" s="2">
        <f t="shared" si="21"/>
        <v>3.9654556853016019E-2</v>
      </c>
      <c r="G1389" s="2">
        <v>-0.11501648850695678</v>
      </c>
      <c r="H1389" s="2">
        <v>0.90844000000000003</v>
      </c>
      <c r="I1389" s="2" t="s">
        <v>3710</v>
      </c>
      <c r="J1389" s="2" t="s">
        <v>3711</v>
      </c>
      <c r="K1389" s="2" t="s">
        <v>3712</v>
      </c>
    </row>
    <row r="1390" spans="1:11" s="2" customFormat="1">
      <c r="A1390" s="2" t="s">
        <v>248</v>
      </c>
      <c r="B1390" s="2" t="s">
        <v>8</v>
      </c>
      <c r="C1390" s="2">
        <v>3</v>
      </c>
      <c r="D1390" s="2">
        <v>45840.36</v>
      </c>
      <c r="E1390" s="14">
        <v>1.02762120538886</v>
      </c>
      <c r="F1390" s="2">
        <f t="shared" si="21"/>
        <v>3.9308566267772363E-2</v>
      </c>
      <c r="G1390" s="2">
        <v>-0.11569913192468384</v>
      </c>
      <c r="H1390" s="2">
        <v>0.90790000000000004</v>
      </c>
      <c r="I1390" s="2" t="s">
        <v>3713</v>
      </c>
      <c r="J1390" s="2" t="s">
        <v>3714</v>
      </c>
      <c r="K1390" s="2" t="s">
        <v>3715</v>
      </c>
    </row>
    <row r="1391" spans="1:11" s="2" customFormat="1">
      <c r="A1391" s="2" t="s">
        <v>69</v>
      </c>
      <c r="B1391" s="2" t="s">
        <v>18</v>
      </c>
      <c r="C1391" s="2">
        <v>14</v>
      </c>
      <c r="D1391" s="2">
        <v>9478.9699999999993</v>
      </c>
      <c r="E1391" s="14">
        <v>1.0270984069359601</v>
      </c>
      <c r="F1391" s="2">
        <f t="shared" si="21"/>
        <v>3.8574413785715807E-2</v>
      </c>
      <c r="G1391" s="2">
        <v>-0.1171470811168278</v>
      </c>
      <c r="H1391" s="2">
        <v>0.90673999999999999</v>
      </c>
      <c r="I1391" s="2" t="s">
        <v>7507</v>
      </c>
      <c r="J1391" s="2" t="s">
        <v>7508</v>
      </c>
      <c r="K1391" s="2" t="s">
        <v>7647</v>
      </c>
    </row>
    <row r="1392" spans="1:11" s="2" customFormat="1">
      <c r="A1392" s="2" t="s">
        <v>69</v>
      </c>
      <c r="B1392" s="2" t="s">
        <v>45</v>
      </c>
      <c r="C1392" s="2">
        <v>9</v>
      </c>
      <c r="D1392" s="2">
        <v>14463.85</v>
      </c>
      <c r="E1392" s="14">
        <v>1.0270020111454401</v>
      </c>
      <c r="F1392" s="2">
        <f t="shared" si="21"/>
        <v>3.8439006842779906E-2</v>
      </c>
      <c r="G1392" s="2">
        <v>-0.11741406011463336</v>
      </c>
      <c r="H1392" s="2">
        <v>0.90654000000000001</v>
      </c>
      <c r="I1392" s="2" t="s">
        <v>2677</v>
      </c>
      <c r="J1392" s="2" t="s">
        <v>2678</v>
      </c>
      <c r="K1392" s="2" t="s">
        <v>2679</v>
      </c>
    </row>
    <row r="1393" spans="1:11" s="2" customFormat="1">
      <c r="A1393" s="2" t="s">
        <v>234</v>
      </c>
      <c r="B1393" s="2" t="s">
        <v>91</v>
      </c>
      <c r="C1393" s="2">
        <v>21</v>
      </c>
      <c r="D1393" s="2">
        <v>16784.73</v>
      </c>
      <c r="E1393" s="14">
        <v>1.0269462550641499</v>
      </c>
      <c r="F1393" s="2">
        <f t="shared" si="21"/>
        <v>3.8360680603195585E-2</v>
      </c>
      <c r="G1393" s="2">
        <v>-0.1175684828609391</v>
      </c>
      <c r="H1393" s="2">
        <v>0.90639999999999998</v>
      </c>
      <c r="I1393" s="2" t="s">
        <v>3722</v>
      </c>
      <c r="J1393" s="2" t="s">
        <v>3723</v>
      </c>
      <c r="K1393" s="2" t="s">
        <v>3724</v>
      </c>
    </row>
    <row r="1394" spans="1:11" s="2" customFormat="1">
      <c r="A1394" s="2" t="s">
        <v>7</v>
      </c>
      <c r="B1394" s="2" t="s">
        <v>27</v>
      </c>
      <c r="C1394" s="2">
        <v>2</v>
      </c>
      <c r="D1394" s="2">
        <v>13007.68</v>
      </c>
      <c r="E1394" s="14">
        <v>1.02676864838394</v>
      </c>
      <c r="F1394" s="2">
        <f t="shared" si="21"/>
        <v>3.8111150079775592E-2</v>
      </c>
      <c r="G1394" s="2">
        <v>-0.11806038456359884</v>
      </c>
      <c r="H1394" s="2">
        <v>0.90602000000000005</v>
      </c>
      <c r="I1394" s="2" t="s">
        <v>3725</v>
      </c>
      <c r="J1394" s="2" t="s">
        <v>3726</v>
      </c>
      <c r="K1394" s="2" t="s">
        <v>3727</v>
      </c>
    </row>
    <row r="1395" spans="1:11" s="2" customFormat="1">
      <c r="A1395" s="2" t="s">
        <v>234</v>
      </c>
      <c r="B1395" s="2" t="s">
        <v>91</v>
      </c>
      <c r="C1395" s="2">
        <v>18</v>
      </c>
      <c r="D1395" s="2">
        <v>16362.89</v>
      </c>
      <c r="E1395" s="14">
        <v>1.02676517843277</v>
      </c>
      <c r="F1395" s="2">
        <f t="shared" si="21"/>
        <v>3.8106274502583096E-2</v>
      </c>
      <c r="G1395" s="2">
        <v>-0.11806999498414512</v>
      </c>
      <c r="H1395" s="2">
        <v>0.90602000000000005</v>
      </c>
      <c r="I1395" s="2" t="s">
        <v>3728</v>
      </c>
      <c r="J1395" s="2" t="s">
        <v>3729</v>
      </c>
      <c r="K1395" s="2" t="s">
        <v>3730</v>
      </c>
    </row>
    <row r="1396" spans="1:11" s="2" customFormat="1">
      <c r="A1396" s="2" t="s">
        <v>120</v>
      </c>
      <c r="B1396" s="2" t="s">
        <v>18</v>
      </c>
      <c r="C1396" s="2">
        <v>4</v>
      </c>
      <c r="D1396" s="2">
        <v>43618.400000000001</v>
      </c>
      <c r="E1396" s="14">
        <v>1.02674855785027</v>
      </c>
      <c r="F1396" s="2">
        <f t="shared" si="21"/>
        <v>3.8082920938858254E-2</v>
      </c>
      <c r="G1396" s="2">
        <v>-0.11811602755916605</v>
      </c>
      <c r="H1396" s="2">
        <v>0.90598000000000001</v>
      </c>
      <c r="I1396" s="2" t="s">
        <v>3731</v>
      </c>
      <c r="J1396" s="2" t="s">
        <v>3732</v>
      </c>
      <c r="K1396" s="2" t="s">
        <v>3733</v>
      </c>
    </row>
    <row r="1397" spans="1:11" s="2" customFormat="1">
      <c r="A1397" s="2" t="s">
        <v>69</v>
      </c>
      <c r="B1397" s="2" t="s">
        <v>13</v>
      </c>
      <c r="C1397" s="2">
        <v>16</v>
      </c>
      <c r="D1397" s="2">
        <v>20727.16</v>
      </c>
      <c r="E1397" s="14">
        <v>1.0265419255200501</v>
      </c>
      <c r="F1397" s="2">
        <f t="shared" si="21"/>
        <v>3.779255049053027E-2</v>
      </c>
      <c r="G1397" s="2">
        <v>-0.11868831906835685</v>
      </c>
      <c r="H1397" s="2">
        <v>0.90551999999999999</v>
      </c>
      <c r="I1397" s="2" t="s">
        <v>4329</v>
      </c>
      <c r="J1397" s="2" t="s">
        <v>50</v>
      </c>
      <c r="K1397" s="2" t="s">
        <v>238</v>
      </c>
    </row>
    <row r="1398" spans="1:11" s="2" customFormat="1">
      <c r="A1398" s="2" t="s">
        <v>12</v>
      </c>
      <c r="B1398" s="2" t="s">
        <v>121</v>
      </c>
      <c r="C1398" s="2">
        <v>15</v>
      </c>
      <c r="D1398" s="2">
        <v>32464.77</v>
      </c>
      <c r="E1398" s="14">
        <v>1.0262980647936599</v>
      </c>
      <c r="F1398" s="2">
        <f t="shared" si="21"/>
        <v>3.7449789570102393E-2</v>
      </c>
      <c r="G1398" s="2">
        <v>-0.1193637188133516</v>
      </c>
      <c r="H1398" s="2">
        <v>0.90498000000000001</v>
      </c>
      <c r="I1398" s="2" t="s">
        <v>3737</v>
      </c>
      <c r="J1398" s="2" t="s">
        <v>3738</v>
      </c>
      <c r="K1398" s="2" t="s">
        <v>3739</v>
      </c>
    </row>
    <row r="1399" spans="1:11" s="2" customFormat="1">
      <c r="A1399" s="2" t="s">
        <v>234</v>
      </c>
      <c r="B1399" s="2" t="s">
        <v>31</v>
      </c>
      <c r="C1399" s="2">
        <v>10</v>
      </c>
      <c r="D1399" s="2">
        <v>17012.349999999999</v>
      </c>
      <c r="E1399" s="14">
        <v>1.02606285971322</v>
      </c>
      <c r="F1399" s="2">
        <f t="shared" si="21"/>
        <v>3.7119117512788999E-2</v>
      </c>
      <c r="G1399" s="2">
        <v>-0.12001514577210039</v>
      </c>
      <c r="H1399" s="2">
        <v>0.90447999999999995</v>
      </c>
      <c r="I1399" s="2" t="s">
        <v>3740</v>
      </c>
      <c r="J1399" s="2" t="s">
        <v>3741</v>
      </c>
      <c r="K1399" s="2" t="s">
        <v>3742</v>
      </c>
    </row>
    <row r="1400" spans="1:11" s="2" customFormat="1">
      <c r="A1400" s="2" t="s">
        <v>234</v>
      </c>
      <c r="B1400" s="2" t="s">
        <v>45</v>
      </c>
      <c r="C1400" s="2">
        <v>23</v>
      </c>
      <c r="D1400" s="2">
        <v>22052.46</v>
      </c>
      <c r="E1400" s="14">
        <v>1.0256782337981101</v>
      </c>
      <c r="F1400" s="2">
        <f t="shared" si="21"/>
        <v>3.6578213098892462E-2</v>
      </c>
      <c r="G1400" s="2">
        <v>-0.12108041056003506</v>
      </c>
      <c r="H1400" s="2">
        <v>0.90361999999999998</v>
      </c>
      <c r="I1400" s="2" t="s">
        <v>3743</v>
      </c>
      <c r="J1400" s="2" t="s">
        <v>50</v>
      </c>
      <c r="K1400" s="2" t="s">
        <v>64</v>
      </c>
    </row>
    <row r="1401" spans="1:11" s="2" customFormat="1">
      <c r="A1401" s="2" t="s">
        <v>12</v>
      </c>
      <c r="B1401" s="2" t="s">
        <v>13</v>
      </c>
      <c r="C1401" s="2">
        <v>3</v>
      </c>
      <c r="D1401" s="2">
        <v>23781.3</v>
      </c>
      <c r="E1401" s="14">
        <v>1.0256456099014799</v>
      </c>
      <c r="F1401" s="2">
        <f t="shared" si="21"/>
        <v>3.6532324358281028E-2</v>
      </c>
      <c r="G1401" s="2">
        <v>-0.12117076611581036</v>
      </c>
      <c r="H1401" s="2">
        <v>0.90356000000000003</v>
      </c>
      <c r="I1401" s="2" t="s">
        <v>3744</v>
      </c>
      <c r="J1401" s="2" t="s">
        <v>3745</v>
      </c>
      <c r="K1401" s="2" t="s">
        <v>3746</v>
      </c>
    </row>
    <row r="1402" spans="1:11" s="2" customFormat="1">
      <c r="A1402" s="2" t="s">
        <v>7</v>
      </c>
      <c r="B1402" s="2" t="s">
        <v>27</v>
      </c>
      <c r="C1402" s="2">
        <v>14</v>
      </c>
      <c r="D1402" s="2">
        <v>12457.73</v>
      </c>
      <c r="E1402" s="14">
        <v>1.0256015347126599</v>
      </c>
      <c r="F1402" s="2">
        <f t="shared" si="21"/>
        <v>3.6470325923315658E-2</v>
      </c>
      <c r="G1402" s="2">
        <v>-0.12129283731493404</v>
      </c>
      <c r="H1402" s="2">
        <v>0.90346000000000004</v>
      </c>
      <c r="I1402" s="2" t="s">
        <v>3747</v>
      </c>
      <c r="J1402" s="2" t="s">
        <v>50</v>
      </c>
      <c r="K1402" s="2" t="s">
        <v>64</v>
      </c>
    </row>
    <row r="1403" spans="1:11" s="2" customFormat="1">
      <c r="A1403" s="2" t="s">
        <v>69</v>
      </c>
      <c r="B1403" s="2" t="s">
        <v>65</v>
      </c>
      <c r="C1403" s="2">
        <v>8</v>
      </c>
      <c r="D1403" s="2">
        <v>14060.29</v>
      </c>
      <c r="E1403" s="14">
        <v>1.0255075669081799</v>
      </c>
      <c r="F1403" s="2">
        <f t="shared" si="21"/>
        <v>3.6338137064600873E-2</v>
      </c>
      <c r="G1403" s="2">
        <v>-0.12155309173196541</v>
      </c>
      <c r="H1403" s="2">
        <v>0.90325999999999995</v>
      </c>
      <c r="I1403" s="2" t="s">
        <v>1700</v>
      </c>
      <c r="J1403" s="2" t="s">
        <v>1701</v>
      </c>
      <c r="K1403" s="2" t="s">
        <v>1702</v>
      </c>
    </row>
    <row r="1404" spans="1:11" s="2" customFormat="1">
      <c r="A1404" s="2" t="s">
        <v>120</v>
      </c>
      <c r="B1404" s="2" t="s">
        <v>55</v>
      </c>
      <c r="C1404" s="2">
        <v>23</v>
      </c>
      <c r="D1404" s="2">
        <v>46152.51</v>
      </c>
      <c r="E1404" s="14">
        <v>1.0253818416540901</v>
      </c>
      <c r="F1404" s="2">
        <f t="shared" si="21"/>
        <v>3.6161254586140695E-2</v>
      </c>
      <c r="G1404" s="2">
        <v>-0.12190130198217114</v>
      </c>
      <c r="H1404" s="2">
        <v>0.90298</v>
      </c>
      <c r="I1404" s="2" t="s">
        <v>3751</v>
      </c>
      <c r="J1404" s="2" t="s">
        <v>3752</v>
      </c>
      <c r="K1404" s="2" t="s">
        <v>3753</v>
      </c>
    </row>
    <row r="1405" spans="1:11" s="2" customFormat="1">
      <c r="A1405" s="2" t="s">
        <v>17</v>
      </c>
      <c r="B1405" s="2" t="s">
        <v>27</v>
      </c>
      <c r="C1405" s="2">
        <v>18</v>
      </c>
      <c r="D1405" s="2">
        <v>44134.32</v>
      </c>
      <c r="E1405" s="14">
        <v>1.02536149813683</v>
      </c>
      <c r="F1405" s="2">
        <f t="shared" si="21"/>
        <v>3.6132631314864494E-2</v>
      </c>
      <c r="G1405" s="2">
        <v>-0.12195764564428173</v>
      </c>
      <c r="H1405" s="2">
        <v>0.90293999999999996</v>
      </c>
      <c r="I1405" s="2" t="s">
        <v>3754</v>
      </c>
      <c r="J1405" s="2" t="s">
        <v>3755</v>
      </c>
      <c r="K1405" s="2" t="s">
        <v>3756</v>
      </c>
    </row>
    <row r="1406" spans="1:11" s="2" customFormat="1">
      <c r="A1406" s="2" t="s">
        <v>59</v>
      </c>
      <c r="B1406" s="2" t="s">
        <v>23</v>
      </c>
      <c r="C1406" s="2">
        <v>14</v>
      </c>
      <c r="D1406" s="2">
        <v>24279.67</v>
      </c>
      <c r="E1406" s="14">
        <v>1.02522889743233</v>
      </c>
      <c r="F1406" s="2">
        <f t="shared" si="21"/>
        <v>3.5946048582905496E-2</v>
      </c>
      <c r="G1406" s="2">
        <v>-0.12232489822870198</v>
      </c>
      <c r="H1406" s="2">
        <v>0.90264</v>
      </c>
      <c r="I1406" s="2" t="s">
        <v>3757</v>
      </c>
      <c r="J1406" s="2" t="s">
        <v>50</v>
      </c>
      <c r="K1406" s="2" t="s">
        <v>3758</v>
      </c>
    </row>
    <row r="1407" spans="1:11" s="2" customFormat="1">
      <c r="A1407" s="2" t="s">
        <v>248</v>
      </c>
      <c r="B1407" s="2" t="s">
        <v>218</v>
      </c>
      <c r="C1407" s="2">
        <v>16</v>
      </c>
      <c r="D1407" s="2">
        <v>96607.63</v>
      </c>
      <c r="E1407" s="14">
        <v>1.0252163505073699</v>
      </c>
      <c r="F1407" s="2">
        <f t="shared" si="21"/>
        <v>3.5928392528507776E-2</v>
      </c>
      <c r="G1407" s="2">
        <v>-0.12235964835039631</v>
      </c>
      <c r="H1407" s="2">
        <v>0.90261999999999998</v>
      </c>
      <c r="I1407" s="2" t="s">
        <v>3759</v>
      </c>
      <c r="J1407" s="2" t="s">
        <v>3760</v>
      </c>
      <c r="K1407" s="2" t="s">
        <v>3761</v>
      </c>
    </row>
    <row r="1408" spans="1:11" s="2" customFormat="1">
      <c r="A1408" s="2" t="s">
        <v>234</v>
      </c>
      <c r="B1408" s="2" t="s">
        <v>121</v>
      </c>
      <c r="C1408" s="2">
        <v>3</v>
      </c>
      <c r="D1408" s="2">
        <v>17843.66</v>
      </c>
      <c r="E1408" s="14">
        <v>1.0251052402593499</v>
      </c>
      <c r="F1408" s="2">
        <f t="shared" si="21"/>
        <v>3.5772028566201361E-2</v>
      </c>
      <c r="G1408" s="2">
        <v>-0.12266738069536998</v>
      </c>
      <c r="H1408" s="2">
        <v>0.90237999999999996</v>
      </c>
      <c r="I1408" s="2" t="s">
        <v>3762</v>
      </c>
      <c r="J1408" s="2" t="s">
        <v>3763</v>
      </c>
      <c r="K1408" s="2" t="s">
        <v>3764</v>
      </c>
    </row>
    <row r="1409" spans="1:11" s="2" customFormat="1">
      <c r="A1409" s="2" t="s">
        <v>120</v>
      </c>
      <c r="B1409" s="2" t="s">
        <v>137</v>
      </c>
      <c r="C1409" s="2">
        <v>7</v>
      </c>
      <c r="D1409" s="2">
        <v>40417.35</v>
      </c>
      <c r="E1409" s="14">
        <v>1.02509985360553</v>
      </c>
      <c r="F1409" s="2">
        <f t="shared" si="21"/>
        <v>3.576444756976719E-2</v>
      </c>
      <c r="G1409" s="2">
        <v>-0.12268229963976164</v>
      </c>
      <c r="H1409" s="2">
        <v>0.90236000000000005</v>
      </c>
      <c r="I1409" s="2" t="s">
        <v>3765</v>
      </c>
      <c r="J1409" s="2" t="s">
        <v>3766</v>
      </c>
      <c r="K1409" s="2" t="s">
        <v>3767</v>
      </c>
    </row>
    <row r="1410" spans="1:11" s="2" customFormat="1">
      <c r="A1410" s="2" t="s">
        <v>234</v>
      </c>
      <c r="B1410" s="2" t="s">
        <v>31</v>
      </c>
      <c r="C1410" s="2">
        <v>2</v>
      </c>
      <c r="D1410" s="2">
        <v>17097.900000000001</v>
      </c>
      <c r="E1410" s="14">
        <v>1.02449998160467</v>
      </c>
      <c r="F1410" s="2">
        <f t="shared" si="21"/>
        <v>3.4919958444960923E-2</v>
      </c>
      <c r="G1410" s="2">
        <v>-0.12434371270289717</v>
      </c>
      <c r="H1410" s="2">
        <v>0.90103999999999995</v>
      </c>
      <c r="I1410" s="2" t="s">
        <v>3768</v>
      </c>
      <c r="J1410" s="2" t="s">
        <v>50</v>
      </c>
      <c r="K1410" s="2" t="s">
        <v>3769</v>
      </c>
    </row>
    <row r="1411" spans="1:11" s="2" customFormat="1">
      <c r="A1411" s="2" t="s">
        <v>234</v>
      </c>
      <c r="B1411" s="2" t="s">
        <v>121</v>
      </c>
      <c r="C1411" s="2">
        <v>4</v>
      </c>
      <c r="D1411" s="2">
        <v>17830.990000000002</v>
      </c>
      <c r="E1411" s="14">
        <v>1.02437735800906</v>
      </c>
      <c r="F1411" s="2">
        <f t="shared" si="21"/>
        <v>3.4747270260975162E-2</v>
      </c>
      <c r="G1411" s="2">
        <v>-0.12468333256063853</v>
      </c>
      <c r="H1411" s="2">
        <v>0.90078000000000003</v>
      </c>
      <c r="I1411" s="2" t="s">
        <v>3770</v>
      </c>
      <c r="J1411" s="2" t="s">
        <v>3771</v>
      </c>
      <c r="K1411" s="2" t="s">
        <v>3772</v>
      </c>
    </row>
    <row r="1412" spans="1:11" s="2" customFormat="1">
      <c r="A1412" s="2" t="s">
        <v>12</v>
      </c>
      <c r="B1412" s="2" t="s">
        <v>31</v>
      </c>
      <c r="C1412" s="2">
        <v>15</v>
      </c>
      <c r="D1412" s="2">
        <v>31231.29</v>
      </c>
      <c r="E1412" s="14">
        <v>1.0239642206278201</v>
      </c>
      <c r="F1412" s="2">
        <f t="shared" si="21"/>
        <v>3.4165305548234624E-2</v>
      </c>
      <c r="G1412" s="2">
        <v>-0.12582756306494214</v>
      </c>
      <c r="H1412" s="2">
        <v>0.89985999999999999</v>
      </c>
      <c r="I1412" s="2" t="s">
        <v>3773</v>
      </c>
      <c r="J1412" s="2" t="s">
        <v>3774</v>
      </c>
      <c r="K1412" s="2" t="s">
        <v>3775</v>
      </c>
    </row>
    <row r="1413" spans="1:11" s="2" customFormat="1">
      <c r="A1413" s="2" t="s">
        <v>22</v>
      </c>
      <c r="B1413" s="2" t="s">
        <v>13</v>
      </c>
      <c r="C1413" s="2">
        <v>23</v>
      </c>
      <c r="D1413" s="2">
        <v>23626.14</v>
      </c>
      <c r="E1413" s="14">
        <v>1.0232179684406699</v>
      </c>
      <c r="F1413" s="2">
        <f t="shared" si="21"/>
        <v>3.3113504313259351E-2</v>
      </c>
      <c r="G1413" s="2">
        <v>-0.1278943925391422</v>
      </c>
      <c r="H1413" s="2">
        <v>0.89824000000000004</v>
      </c>
      <c r="I1413" s="2" t="s">
        <v>3776</v>
      </c>
      <c r="J1413" s="2" t="s">
        <v>50</v>
      </c>
      <c r="K1413" s="2" t="s">
        <v>3777</v>
      </c>
    </row>
    <row r="1414" spans="1:11" s="2" customFormat="1">
      <c r="A1414" s="2" t="s">
        <v>120</v>
      </c>
      <c r="B1414" s="2" t="s">
        <v>55</v>
      </c>
      <c r="C1414" s="2">
        <v>9</v>
      </c>
      <c r="D1414" s="2">
        <v>48613.96</v>
      </c>
      <c r="E1414" s="14">
        <v>1.0228762994334599</v>
      </c>
      <c r="F1414" s="2">
        <f t="shared" si="21"/>
        <v>3.2631684687792067E-2</v>
      </c>
      <c r="G1414" s="2">
        <v>-0.12884068333290061</v>
      </c>
      <c r="H1414" s="2">
        <v>0.89748000000000006</v>
      </c>
      <c r="I1414" s="2" t="s">
        <v>3778</v>
      </c>
      <c r="J1414" s="2" t="s">
        <v>3779</v>
      </c>
      <c r="K1414" s="2" t="s">
        <v>3780</v>
      </c>
    </row>
    <row r="1415" spans="1:11" s="2" customFormat="1">
      <c r="A1415" s="2" t="s">
        <v>248</v>
      </c>
      <c r="B1415" s="2" t="s">
        <v>121</v>
      </c>
      <c r="C1415" s="2">
        <v>23</v>
      </c>
      <c r="D1415" s="2">
        <v>81142.149999999994</v>
      </c>
      <c r="E1415" s="14">
        <v>1.0227156038971901</v>
      </c>
      <c r="F1415" s="2">
        <f t="shared" si="21"/>
        <v>3.2405017136587028E-2</v>
      </c>
      <c r="G1415" s="2">
        <v>-0.12928574771790866</v>
      </c>
      <c r="H1415" s="2">
        <v>0.89714000000000005</v>
      </c>
      <c r="I1415" s="2" t="s">
        <v>3781</v>
      </c>
      <c r="J1415" s="2" t="s">
        <v>3782</v>
      </c>
      <c r="K1415" s="2" t="s">
        <v>3783</v>
      </c>
    </row>
    <row r="1416" spans="1:11" s="2" customFormat="1">
      <c r="A1416" s="2" t="s">
        <v>17</v>
      </c>
      <c r="B1416" s="2" t="s">
        <v>218</v>
      </c>
      <c r="C1416" s="2">
        <v>12</v>
      </c>
      <c r="D1416" s="2">
        <v>24464.32</v>
      </c>
      <c r="E1416" s="14">
        <v>1.0223668747301999</v>
      </c>
      <c r="F1416" s="2">
        <f t="shared" si="21"/>
        <v>3.1912998012699124E-2</v>
      </c>
      <c r="G1416" s="2">
        <v>-0.13025159241928358</v>
      </c>
      <c r="H1416" s="2">
        <v>0.89636000000000005</v>
      </c>
      <c r="I1416" s="2" t="s">
        <v>3784</v>
      </c>
      <c r="J1416" s="2" t="s">
        <v>3785</v>
      </c>
      <c r="K1416" s="2" t="s">
        <v>3786</v>
      </c>
    </row>
    <row r="1417" spans="1:11" s="2" customFormat="1">
      <c r="A1417" s="2" t="s">
        <v>248</v>
      </c>
      <c r="B1417" s="2" t="s">
        <v>116</v>
      </c>
      <c r="C1417" s="2">
        <v>11</v>
      </c>
      <c r="D1417" s="2">
        <v>44560.05</v>
      </c>
      <c r="E1417" s="14">
        <v>1.0222571584790601</v>
      </c>
      <c r="F1417" s="2">
        <f t="shared" si="21"/>
        <v>3.1758165545697457E-2</v>
      </c>
      <c r="G1417" s="2">
        <v>-0.13055546393290768</v>
      </c>
      <c r="H1417" s="2">
        <v>0.89612000000000003</v>
      </c>
      <c r="I1417" s="2" t="s">
        <v>3787</v>
      </c>
      <c r="J1417" s="2" t="s">
        <v>3788</v>
      </c>
      <c r="K1417" s="2" t="s">
        <v>3789</v>
      </c>
    </row>
    <row r="1418" spans="1:11" s="2" customFormat="1">
      <c r="A1418" s="2" t="s">
        <v>234</v>
      </c>
      <c r="B1418" s="2" t="s">
        <v>18</v>
      </c>
      <c r="C1418" s="2">
        <v>6</v>
      </c>
      <c r="D1418" s="2">
        <v>13375.56</v>
      </c>
      <c r="E1418" s="14">
        <v>1.02223122257538</v>
      </c>
      <c r="F1418" s="2">
        <f t="shared" si="21"/>
        <v>3.1721562158787631E-2</v>
      </c>
      <c r="G1418" s="2">
        <v>-0.13062729633901513</v>
      </c>
      <c r="H1418" s="2">
        <v>0.89607999999999999</v>
      </c>
      <c r="I1418" s="2" t="s">
        <v>3790</v>
      </c>
      <c r="J1418" s="2" t="s">
        <v>3791</v>
      </c>
      <c r="K1418" s="2" t="s">
        <v>3792</v>
      </c>
    </row>
    <row r="1419" spans="1:11" s="2" customFormat="1">
      <c r="A1419" s="2" t="s">
        <v>17</v>
      </c>
      <c r="B1419" s="2" t="s">
        <v>45</v>
      </c>
      <c r="C1419" s="2">
        <v>9</v>
      </c>
      <c r="D1419" s="2">
        <v>17303.939999999999</v>
      </c>
      <c r="E1419" s="14">
        <v>1.0222058086916499</v>
      </c>
      <c r="F1419" s="2">
        <f t="shared" si="21"/>
        <v>3.1685694598703046E-2</v>
      </c>
      <c r="G1419" s="2">
        <v>-0.13069768295208206</v>
      </c>
      <c r="H1419" s="2">
        <v>0.89602000000000004</v>
      </c>
      <c r="I1419" s="2" t="s">
        <v>2469</v>
      </c>
      <c r="J1419" s="2" t="s">
        <v>2470</v>
      </c>
      <c r="K1419" s="2" t="s">
        <v>2471</v>
      </c>
    </row>
    <row r="1420" spans="1:11" s="2" customFormat="1">
      <c r="A1420" s="2" t="s">
        <v>120</v>
      </c>
      <c r="B1420" s="2" t="s">
        <v>27</v>
      </c>
      <c r="C1420" s="2">
        <v>6</v>
      </c>
      <c r="D1420" s="2">
        <v>44571.12</v>
      </c>
      <c r="E1420" s="14">
        <v>1.02215522538042</v>
      </c>
      <c r="F1420" s="2">
        <f t="shared" si="21"/>
        <v>3.1614301834840187E-2</v>
      </c>
      <c r="G1420" s="2">
        <v>-0.13083777912915565</v>
      </c>
      <c r="H1420" s="2">
        <v>0.89590000000000003</v>
      </c>
      <c r="I1420" s="2" t="s">
        <v>3793</v>
      </c>
      <c r="J1420" s="2" t="s">
        <v>3794</v>
      </c>
      <c r="K1420" s="2" t="s">
        <v>3795</v>
      </c>
    </row>
    <row r="1421" spans="1:11" s="2" customFormat="1">
      <c r="A1421" s="2" t="s">
        <v>248</v>
      </c>
      <c r="B1421" s="2" t="s">
        <v>137</v>
      </c>
      <c r="C1421" s="2">
        <v>20</v>
      </c>
      <c r="D1421" s="2">
        <v>45291.66</v>
      </c>
      <c r="E1421" s="14">
        <v>1.0219325643994099</v>
      </c>
      <c r="F1421" s="2">
        <f t="shared" ref="F1421:F1484" si="22">LOG(E1421,2)</f>
        <v>3.1299998412081753E-2</v>
      </c>
      <c r="G1421" s="2">
        <v>-0.13145446379183434</v>
      </c>
      <c r="H1421" s="2">
        <v>0.89541999999999999</v>
      </c>
      <c r="I1421" s="2" t="s">
        <v>3796</v>
      </c>
      <c r="J1421" s="2" t="s">
        <v>3797</v>
      </c>
      <c r="K1421" s="2" t="s">
        <v>3798</v>
      </c>
    </row>
    <row r="1422" spans="1:11" s="2" customFormat="1">
      <c r="A1422" s="2" t="s">
        <v>120</v>
      </c>
      <c r="B1422" s="2" t="s">
        <v>218</v>
      </c>
      <c r="C1422" s="2">
        <v>17</v>
      </c>
      <c r="D1422" s="2">
        <v>54172.68</v>
      </c>
      <c r="E1422" s="14">
        <v>1.02183084044596</v>
      </c>
      <c r="F1422" s="2">
        <f t="shared" si="22"/>
        <v>3.1156384290256134E-2</v>
      </c>
      <c r="G1422" s="2">
        <v>-0.1317361997369248</v>
      </c>
      <c r="H1422" s="2">
        <v>0.8952</v>
      </c>
      <c r="I1422" s="2" t="s">
        <v>3799</v>
      </c>
      <c r="J1422" s="2" t="s">
        <v>50</v>
      </c>
      <c r="K1422" s="2" t="s">
        <v>3800</v>
      </c>
    </row>
    <row r="1423" spans="1:11" s="2" customFormat="1">
      <c r="A1423" s="2" t="s">
        <v>35</v>
      </c>
      <c r="B1423" s="2" t="s">
        <v>91</v>
      </c>
      <c r="C1423" s="2">
        <v>3</v>
      </c>
      <c r="D1423" s="2">
        <v>18513.71</v>
      </c>
      <c r="E1423" s="14">
        <v>1.02177369976969</v>
      </c>
      <c r="F1423" s="2">
        <f t="shared" si="22"/>
        <v>3.1075706675104165E-2</v>
      </c>
      <c r="G1423" s="2">
        <v>-0.13189445727495822</v>
      </c>
      <c r="H1423" s="2">
        <v>0.89505999999999997</v>
      </c>
      <c r="I1423" s="2" t="s">
        <v>6789</v>
      </c>
      <c r="J1423" s="2" t="s">
        <v>6790</v>
      </c>
      <c r="K1423" s="2" t="s">
        <v>6791</v>
      </c>
    </row>
    <row r="1424" spans="1:11" s="2" customFormat="1">
      <c r="A1424" s="2" t="s">
        <v>7</v>
      </c>
      <c r="B1424" s="2" t="s">
        <v>116</v>
      </c>
      <c r="C1424" s="2">
        <v>13</v>
      </c>
      <c r="D1424" s="2">
        <v>8761.35</v>
      </c>
      <c r="E1424" s="14">
        <v>1.02159106559084</v>
      </c>
      <c r="F1424" s="2">
        <f t="shared" si="22"/>
        <v>3.0817812999641016E-2</v>
      </c>
      <c r="G1424" s="2">
        <v>-0.13240028320129155</v>
      </c>
      <c r="H1424" s="2">
        <v>0.89466000000000001</v>
      </c>
      <c r="I1424" s="2" t="s">
        <v>3803</v>
      </c>
      <c r="J1424" s="2" t="s">
        <v>50</v>
      </c>
      <c r="K1424" s="2" t="s">
        <v>3804</v>
      </c>
    </row>
    <row r="1425" spans="1:11" s="2" customFormat="1">
      <c r="A1425" s="2" t="s">
        <v>120</v>
      </c>
      <c r="B1425" s="2" t="s">
        <v>121</v>
      </c>
      <c r="C1425" s="2">
        <v>17</v>
      </c>
      <c r="D1425" s="2">
        <v>55184.41</v>
      </c>
      <c r="E1425" s="14">
        <v>1.0208694247261501</v>
      </c>
      <c r="F1425" s="2">
        <f t="shared" si="22"/>
        <v>2.9798348735780009E-2</v>
      </c>
      <c r="G1425" s="2">
        <v>-0.13439894884624495</v>
      </c>
      <c r="H1425" s="2">
        <v>0.89307999999999998</v>
      </c>
      <c r="I1425" s="2" t="s">
        <v>3805</v>
      </c>
      <c r="J1425" s="2" t="s">
        <v>3806</v>
      </c>
      <c r="K1425" s="2" t="s">
        <v>3807</v>
      </c>
    </row>
    <row r="1426" spans="1:11" s="2" customFormat="1">
      <c r="A1426" s="2" t="s">
        <v>120</v>
      </c>
      <c r="B1426" s="2" t="s">
        <v>65</v>
      </c>
      <c r="C1426" s="2">
        <v>14</v>
      </c>
      <c r="D1426" s="2">
        <v>58051</v>
      </c>
      <c r="E1426" s="14">
        <v>1.0207976132126599</v>
      </c>
      <c r="F1426" s="2">
        <f t="shared" si="22"/>
        <v>2.9696860968667659E-2</v>
      </c>
      <c r="G1426" s="2">
        <v>-0.13459783892016902</v>
      </c>
      <c r="H1426" s="2">
        <v>0.89293999999999996</v>
      </c>
      <c r="I1426" s="2" t="s">
        <v>3808</v>
      </c>
      <c r="J1426" s="2" t="s">
        <v>3809</v>
      </c>
      <c r="K1426" s="2" t="s">
        <v>3810</v>
      </c>
    </row>
    <row r="1427" spans="1:11" s="2" customFormat="1">
      <c r="A1427" s="2" t="s">
        <v>22</v>
      </c>
      <c r="B1427" s="2" t="s">
        <v>23</v>
      </c>
      <c r="C1427" s="2">
        <v>17</v>
      </c>
      <c r="D1427" s="2">
        <v>15709.74</v>
      </c>
      <c r="E1427" s="14">
        <v>1.01997481590045</v>
      </c>
      <c r="F1427" s="2">
        <f t="shared" si="22"/>
        <v>2.8533531192777465E-2</v>
      </c>
      <c r="G1427" s="2">
        <v>-0.13687666873862794</v>
      </c>
      <c r="H1427" s="2">
        <v>0.89112000000000002</v>
      </c>
      <c r="I1427" s="2" t="s">
        <v>3811</v>
      </c>
      <c r="J1427" s="2" t="s">
        <v>3812</v>
      </c>
      <c r="K1427" s="2" t="s">
        <v>3813</v>
      </c>
    </row>
    <row r="1428" spans="1:11" s="2" customFormat="1">
      <c r="A1428" s="2" t="s">
        <v>69</v>
      </c>
      <c r="B1428" s="2" t="s">
        <v>116</v>
      </c>
      <c r="C1428" s="2">
        <v>17</v>
      </c>
      <c r="D1428" s="2">
        <v>24244.87</v>
      </c>
      <c r="E1428" s="14">
        <v>1.0193358258880101</v>
      </c>
      <c r="F1428" s="2">
        <f t="shared" si="22"/>
        <v>2.7629433765535324E-2</v>
      </c>
      <c r="G1428" s="2">
        <v>-0.13864642354025045</v>
      </c>
      <c r="H1428" s="2">
        <v>0.88971999999999996</v>
      </c>
      <c r="I1428" s="2" t="s">
        <v>7700</v>
      </c>
      <c r="J1428" s="2" t="s">
        <v>7701</v>
      </c>
      <c r="K1428" s="2" t="s">
        <v>2249</v>
      </c>
    </row>
    <row r="1429" spans="1:11" s="2" customFormat="1">
      <c r="A1429" s="2" t="s">
        <v>7</v>
      </c>
      <c r="B1429" s="2" t="s">
        <v>116</v>
      </c>
      <c r="C1429" s="2">
        <v>4</v>
      </c>
      <c r="D1429" s="2">
        <v>7441.09</v>
      </c>
      <c r="E1429" s="14">
        <v>1.01921927004091</v>
      </c>
      <c r="F1429" s="2">
        <f t="shared" si="22"/>
        <v>2.7464459521653453E-2</v>
      </c>
      <c r="G1429" s="2">
        <v>-0.13896923808515232</v>
      </c>
      <c r="H1429" s="2">
        <v>0.88948000000000005</v>
      </c>
      <c r="I1429" s="2" t="s">
        <v>3814</v>
      </c>
      <c r="J1429" s="2" t="s">
        <v>3815</v>
      </c>
      <c r="K1429" s="2" t="s">
        <v>3816</v>
      </c>
    </row>
    <row r="1430" spans="1:11" s="2" customFormat="1">
      <c r="A1430" s="2" t="s">
        <v>22</v>
      </c>
      <c r="B1430" s="2" t="s">
        <v>13</v>
      </c>
      <c r="C1430" s="2">
        <v>10</v>
      </c>
      <c r="D1430" s="2">
        <v>12617.32</v>
      </c>
      <c r="E1430" s="14">
        <v>1.0186206093105601</v>
      </c>
      <c r="F1430" s="2">
        <f t="shared" si="22"/>
        <v>2.6616812068634206E-2</v>
      </c>
      <c r="G1430" s="2">
        <v>-0.14062729639819846</v>
      </c>
      <c r="H1430" s="2">
        <v>0.88815999999999995</v>
      </c>
      <c r="I1430" s="2" t="s">
        <v>3817</v>
      </c>
      <c r="J1430" s="2" t="s">
        <v>3818</v>
      </c>
      <c r="K1430" s="2" t="s">
        <v>3819</v>
      </c>
    </row>
    <row r="1431" spans="1:11" s="2" customFormat="1">
      <c r="A1431" s="2" t="s">
        <v>248</v>
      </c>
      <c r="B1431" s="2" t="s">
        <v>218</v>
      </c>
      <c r="C1431" s="2">
        <v>9</v>
      </c>
      <c r="D1431" s="2">
        <v>67440.63</v>
      </c>
      <c r="E1431" s="14">
        <v>1.01858941545657</v>
      </c>
      <c r="F1431" s="2">
        <f t="shared" si="22"/>
        <v>2.6572630842433564E-2</v>
      </c>
      <c r="G1431" s="2">
        <v>-0.14071369128983263</v>
      </c>
      <c r="H1431" s="2">
        <v>0.8881</v>
      </c>
      <c r="I1431" s="2" t="s">
        <v>3820</v>
      </c>
      <c r="J1431" s="2" t="s">
        <v>50</v>
      </c>
      <c r="K1431" s="2" t="s">
        <v>3821</v>
      </c>
    </row>
    <row r="1432" spans="1:11" s="2" customFormat="1">
      <c r="A1432" s="2" t="s">
        <v>17</v>
      </c>
      <c r="B1432" s="2" t="s">
        <v>13</v>
      </c>
      <c r="C1432" s="2">
        <v>4</v>
      </c>
      <c r="D1432" s="2">
        <v>14204.5</v>
      </c>
      <c r="E1432" s="14">
        <v>1.01850039933041</v>
      </c>
      <c r="F1432" s="2">
        <f t="shared" si="22"/>
        <v>2.6446545951213089E-2</v>
      </c>
      <c r="G1432" s="2">
        <v>-0.14096023147610548</v>
      </c>
      <c r="H1432" s="2">
        <v>0.88790000000000002</v>
      </c>
      <c r="I1432" s="2" t="s">
        <v>3822</v>
      </c>
      <c r="J1432" s="2" t="s">
        <v>3823</v>
      </c>
      <c r="K1432" s="2" t="s">
        <v>3824</v>
      </c>
    </row>
    <row r="1433" spans="1:11" s="2" customFormat="1">
      <c r="A1433" s="2" t="s">
        <v>69</v>
      </c>
      <c r="B1433" s="2" t="s">
        <v>27</v>
      </c>
      <c r="C1433" s="2">
        <v>2</v>
      </c>
      <c r="D1433" s="2">
        <v>14101.6</v>
      </c>
      <c r="E1433" s="14">
        <v>1.0184949248594899</v>
      </c>
      <c r="F1433" s="2">
        <f t="shared" si="22"/>
        <v>2.6438791400228898E-2</v>
      </c>
      <c r="G1433" s="2">
        <v>-0.14097539363984615</v>
      </c>
      <c r="H1433" s="2">
        <v>0.88788</v>
      </c>
      <c r="I1433" s="2" t="s">
        <v>1495</v>
      </c>
      <c r="J1433" s="2" t="s">
        <v>50</v>
      </c>
      <c r="K1433" s="2" t="s">
        <v>1496</v>
      </c>
    </row>
    <row r="1434" spans="1:11" s="2" customFormat="1">
      <c r="A1434" s="2" t="s">
        <v>120</v>
      </c>
      <c r="B1434" s="2" t="s">
        <v>65</v>
      </c>
      <c r="C1434" s="2">
        <v>5</v>
      </c>
      <c r="D1434" s="2">
        <v>45529.83</v>
      </c>
      <c r="E1434" s="14">
        <v>1.0184548829736599</v>
      </c>
      <c r="F1434" s="2">
        <f t="shared" si="22"/>
        <v>2.6382071072707805E-2</v>
      </c>
      <c r="G1434" s="2">
        <v>-0.14108629415211393</v>
      </c>
      <c r="H1434" s="2">
        <v>0.88780000000000003</v>
      </c>
      <c r="I1434" s="2" t="s">
        <v>3827</v>
      </c>
      <c r="J1434" s="2" t="s">
        <v>3828</v>
      </c>
      <c r="K1434" s="2" t="s">
        <v>3829</v>
      </c>
    </row>
    <row r="1435" spans="1:11" s="2" customFormat="1">
      <c r="A1435" s="2" t="s">
        <v>35</v>
      </c>
      <c r="B1435" s="2" t="s">
        <v>218</v>
      </c>
      <c r="C1435" s="2">
        <v>15</v>
      </c>
      <c r="D1435" s="2">
        <v>29891.56</v>
      </c>
      <c r="E1435" s="14">
        <v>1.0184438442917201</v>
      </c>
      <c r="F1435" s="2">
        <f t="shared" si="22"/>
        <v>2.6366434112971356E-2</v>
      </c>
      <c r="G1435" s="2">
        <v>-0.14111686702490744</v>
      </c>
      <c r="H1435" s="2">
        <v>0.88778000000000001</v>
      </c>
      <c r="I1435" s="2" t="s">
        <v>5858</v>
      </c>
      <c r="J1435" s="2" t="s">
        <v>5859</v>
      </c>
      <c r="K1435" s="2" t="s">
        <v>5860</v>
      </c>
    </row>
    <row r="1436" spans="1:11" s="2" customFormat="1">
      <c r="A1436" s="2" t="s">
        <v>12</v>
      </c>
      <c r="B1436" s="2" t="s">
        <v>116</v>
      </c>
      <c r="C1436" s="2">
        <v>18</v>
      </c>
      <c r="D1436" s="2">
        <v>28396.62</v>
      </c>
      <c r="E1436" s="14">
        <v>1.01815403400128</v>
      </c>
      <c r="F1436" s="2">
        <f t="shared" si="22"/>
        <v>2.5955839683805902E-2</v>
      </c>
      <c r="G1436" s="2">
        <v>-0.14191952926231466</v>
      </c>
      <c r="H1436" s="2">
        <v>0.88714000000000004</v>
      </c>
      <c r="I1436" s="2" t="s">
        <v>3833</v>
      </c>
      <c r="J1436" s="2" t="s">
        <v>50</v>
      </c>
      <c r="K1436" s="2" t="s">
        <v>3834</v>
      </c>
    </row>
    <row r="1437" spans="1:11" s="2" customFormat="1">
      <c r="A1437" s="2" t="s">
        <v>7</v>
      </c>
      <c r="B1437" s="2" t="s">
        <v>121</v>
      </c>
      <c r="C1437" s="2">
        <v>20</v>
      </c>
      <c r="D1437" s="2">
        <v>16967.64</v>
      </c>
      <c r="E1437" s="14">
        <v>1.01796554027181</v>
      </c>
      <c r="F1437" s="2">
        <f t="shared" si="22"/>
        <v>2.5688724753073953E-2</v>
      </c>
      <c r="G1437" s="2">
        <v>-0.14244158387398467</v>
      </c>
      <c r="H1437" s="2">
        <v>0.88673999999999997</v>
      </c>
      <c r="I1437" s="2" t="s">
        <v>3835</v>
      </c>
      <c r="J1437" s="2" t="s">
        <v>3836</v>
      </c>
      <c r="K1437" s="2" t="s">
        <v>3837</v>
      </c>
    </row>
    <row r="1438" spans="1:11" s="2" customFormat="1">
      <c r="A1438" s="2" t="s">
        <v>35</v>
      </c>
      <c r="B1438" s="2" t="s">
        <v>121</v>
      </c>
      <c r="C1438" s="2">
        <v>23</v>
      </c>
      <c r="D1438" s="2">
        <v>30669.86</v>
      </c>
      <c r="E1438" s="14">
        <v>1.01789683237129</v>
      </c>
      <c r="F1438" s="2">
        <f t="shared" si="22"/>
        <v>2.5591346316574882E-2</v>
      </c>
      <c r="G1438" s="2">
        <v>-0.14263187814226325</v>
      </c>
      <c r="H1438" s="2">
        <v>0.88658000000000003</v>
      </c>
      <c r="I1438" s="2" t="s">
        <v>4394</v>
      </c>
      <c r="J1438" s="2" t="s">
        <v>4395</v>
      </c>
      <c r="K1438" s="2" t="s">
        <v>4396</v>
      </c>
    </row>
    <row r="1439" spans="1:11" s="2" customFormat="1">
      <c r="A1439" s="2" t="s">
        <v>69</v>
      </c>
      <c r="B1439" s="2" t="s">
        <v>91</v>
      </c>
      <c r="C1439" s="2">
        <v>7</v>
      </c>
      <c r="D1439" s="2">
        <v>8600.17</v>
      </c>
      <c r="E1439" s="14">
        <v>1.01773409336231</v>
      </c>
      <c r="F1439" s="2">
        <f t="shared" si="22"/>
        <v>2.536067310489707E-2</v>
      </c>
      <c r="G1439" s="2">
        <v>-0.14308260215507512</v>
      </c>
      <c r="H1439" s="2">
        <v>0.88622000000000001</v>
      </c>
      <c r="I1439" s="2" t="s">
        <v>5014</v>
      </c>
      <c r="J1439" s="2" t="s">
        <v>5015</v>
      </c>
      <c r="K1439" s="2" t="s">
        <v>5016</v>
      </c>
    </row>
    <row r="1440" spans="1:11" s="2" customFormat="1">
      <c r="A1440" s="2" t="s">
        <v>12</v>
      </c>
      <c r="B1440" s="2" t="s">
        <v>116</v>
      </c>
      <c r="C1440" s="2">
        <v>17</v>
      </c>
      <c r="D1440" s="2">
        <v>28142.76</v>
      </c>
      <c r="E1440" s="14">
        <v>1.01725394877199</v>
      </c>
      <c r="F1440" s="2">
        <f t="shared" si="22"/>
        <v>2.4679880669879115E-2</v>
      </c>
      <c r="G1440" s="2">
        <v>-0.14441241667118498</v>
      </c>
      <c r="H1440" s="2">
        <v>0.88517999999999997</v>
      </c>
      <c r="I1440" s="2" t="s">
        <v>3844</v>
      </c>
      <c r="J1440" s="2" t="s">
        <v>3845</v>
      </c>
      <c r="K1440" s="2" t="s">
        <v>3846</v>
      </c>
    </row>
    <row r="1441" spans="1:11" s="2" customFormat="1">
      <c r="A1441" s="2" t="s">
        <v>59</v>
      </c>
      <c r="B1441" s="2" t="s">
        <v>23</v>
      </c>
      <c r="C1441" s="2">
        <v>13</v>
      </c>
      <c r="D1441" s="2">
        <v>25303.95</v>
      </c>
      <c r="E1441" s="14">
        <v>1.0172109751749601</v>
      </c>
      <c r="F1441" s="2">
        <f t="shared" si="22"/>
        <v>2.4618933150358104E-2</v>
      </c>
      <c r="G1441" s="2">
        <v>-0.1445314368877865</v>
      </c>
      <c r="H1441" s="2">
        <v>0.88507999999999998</v>
      </c>
      <c r="I1441" s="2" t="s">
        <v>3847</v>
      </c>
      <c r="J1441" s="2" t="s">
        <v>3848</v>
      </c>
      <c r="K1441" s="2" t="s">
        <v>3849</v>
      </c>
    </row>
    <row r="1442" spans="1:11" s="2" customFormat="1">
      <c r="A1442" s="2" t="s">
        <v>59</v>
      </c>
      <c r="B1442" s="2" t="s">
        <v>13</v>
      </c>
      <c r="C1442" s="2">
        <v>8</v>
      </c>
      <c r="D1442" s="2">
        <v>41422.449999999997</v>
      </c>
      <c r="E1442" s="14">
        <v>1.01711435549163</v>
      </c>
      <c r="F1442" s="2">
        <f t="shared" si="22"/>
        <v>2.4481892396850204E-2</v>
      </c>
      <c r="G1442" s="2">
        <v>-0.14479903598194405</v>
      </c>
      <c r="H1442" s="2">
        <v>0.88485999999999998</v>
      </c>
      <c r="I1442" s="2" t="s">
        <v>3850</v>
      </c>
      <c r="J1442" s="2" t="s">
        <v>3851</v>
      </c>
      <c r="K1442" s="2" t="s">
        <v>3852</v>
      </c>
    </row>
    <row r="1443" spans="1:11" s="2" customFormat="1">
      <c r="A1443" s="2" t="s">
        <v>59</v>
      </c>
      <c r="B1443" s="2" t="s">
        <v>31</v>
      </c>
      <c r="C1443" s="2">
        <v>17</v>
      </c>
      <c r="D1443" s="2">
        <v>34050.82</v>
      </c>
      <c r="E1443" s="14">
        <v>1.0165430308771899</v>
      </c>
      <c r="F1443" s="2">
        <f t="shared" si="22"/>
        <v>2.3671286623036348E-2</v>
      </c>
      <c r="G1443" s="2">
        <v>-0.14638138384342259</v>
      </c>
      <c r="H1443" s="2">
        <v>0.88361999999999996</v>
      </c>
      <c r="I1443" s="2" t="s">
        <v>3853</v>
      </c>
      <c r="J1443" s="2" t="s">
        <v>3854</v>
      </c>
      <c r="K1443" s="2" t="s">
        <v>3855</v>
      </c>
    </row>
    <row r="1444" spans="1:11" s="2" customFormat="1">
      <c r="A1444" s="2" t="s">
        <v>35</v>
      </c>
      <c r="B1444" s="2" t="s">
        <v>116</v>
      </c>
      <c r="C1444" s="2">
        <v>8</v>
      </c>
      <c r="D1444" s="2">
        <v>24437.74</v>
      </c>
      <c r="E1444" s="14">
        <v>1.0163504769289999</v>
      </c>
      <c r="F1444" s="2">
        <f t="shared" si="22"/>
        <v>2.3397984921868741E-2</v>
      </c>
      <c r="G1444" s="2">
        <v>-0.14691468368809357</v>
      </c>
      <c r="H1444" s="2">
        <v>0.88319999999999999</v>
      </c>
      <c r="I1444" s="2" t="s">
        <v>4330</v>
      </c>
      <c r="J1444" s="2" t="s">
        <v>4331</v>
      </c>
      <c r="K1444" s="2" t="s">
        <v>7728</v>
      </c>
    </row>
    <row r="1445" spans="1:11" s="2" customFormat="1">
      <c r="A1445" s="2" t="s">
        <v>35</v>
      </c>
      <c r="B1445" s="2" t="s">
        <v>18</v>
      </c>
      <c r="C1445" s="2">
        <v>21</v>
      </c>
      <c r="D1445" s="2">
        <v>30102.15</v>
      </c>
      <c r="E1445" s="14">
        <v>1.0161247436952501</v>
      </c>
      <c r="F1445" s="2">
        <f t="shared" si="22"/>
        <v>2.3077524219638136E-2</v>
      </c>
      <c r="G1445" s="2">
        <v>-0.14753987730072793</v>
      </c>
      <c r="H1445" s="2">
        <v>0.88270000000000004</v>
      </c>
      <c r="I1445" s="2" t="s">
        <v>3873</v>
      </c>
      <c r="J1445" s="2" t="s">
        <v>50</v>
      </c>
      <c r="K1445" s="2" t="s">
        <v>50</v>
      </c>
    </row>
    <row r="1446" spans="1:11" s="2" customFormat="1">
      <c r="A1446" s="2" t="s">
        <v>17</v>
      </c>
      <c r="B1446" s="2" t="s">
        <v>45</v>
      </c>
      <c r="C1446" s="2">
        <v>16</v>
      </c>
      <c r="D1446" s="2">
        <v>39698.839999999997</v>
      </c>
      <c r="E1446" s="14">
        <v>1.0158761463052399</v>
      </c>
      <c r="F1446" s="2">
        <f t="shared" si="22"/>
        <v>2.2724522185731694E-2</v>
      </c>
      <c r="G1446" s="2">
        <v>-0.14822839576905475</v>
      </c>
      <c r="H1446" s="2">
        <v>0.88216000000000006</v>
      </c>
      <c r="I1446" s="2" t="s">
        <v>3861</v>
      </c>
      <c r="J1446" s="2" t="s">
        <v>3862</v>
      </c>
      <c r="K1446" s="2" t="s">
        <v>3863</v>
      </c>
    </row>
    <row r="1447" spans="1:11" s="2" customFormat="1">
      <c r="A1447" s="2" t="s">
        <v>120</v>
      </c>
      <c r="B1447" s="2" t="s">
        <v>121</v>
      </c>
      <c r="C1447" s="2">
        <v>15</v>
      </c>
      <c r="D1447" s="2">
        <v>55970.400000000001</v>
      </c>
      <c r="E1447" s="14">
        <v>1.0151405857642199</v>
      </c>
      <c r="F1447" s="2">
        <f t="shared" si="22"/>
        <v>2.1679538582747824E-2</v>
      </c>
      <c r="G1447" s="2">
        <v>-0.15026561352521881</v>
      </c>
      <c r="H1447" s="2">
        <v>0.88056000000000001</v>
      </c>
      <c r="I1447" s="2" t="s">
        <v>3864</v>
      </c>
      <c r="J1447" s="2" t="s">
        <v>3865</v>
      </c>
      <c r="K1447" s="2" t="s">
        <v>3866</v>
      </c>
    </row>
    <row r="1448" spans="1:11" s="2" customFormat="1">
      <c r="A1448" s="2" t="s">
        <v>12</v>
      </c>
      <c r="B1448" s="2" t="s">
        <v>121</v>
      </c>
      <c r="C1448" s="2">
        <v>22</v>
      </c>
      <c r="D1448" s="2">
        <v>30247.53</v>
      </c>
      <c r="E1448" s="14">
        <v>1.01508766078549</v>
      </c>
      <c r="F1448" s="2">
        <f t="shared" si="22"/>
        <v>2.1604320828783486E-2</v>
      </c>
      <c r="G1448" s="2">
        <v>-0.15041219521414934</v>
      </c>
      <c r="H1448" s="2">
        <v>0.88044</v>
      </c>
      <c r="I1448" s="2" t="s">
        <v>3867</v>
      </c>
      <c r="J1448" s="2" t="s">
        <v>3868</v>
      </c>
      <c r="K1448" s="2" t="s">
        <v>3869</v>
      </c>
    </row>
    <row r="1449" spans="1:11" s="2" customFormat="1">
      <c r="A1449" s="2" t="s">
        <v>22</v>
      </c>
      <c r="B1449" s="2" t="s">
        <v>13</v>
      </c>
      <c r="C1449" s="2">
        <v>17</v>
      </c>
      <c r="D1449" s="2">
        <v>15633.12</v>
      </c>
      <c r="E1449" s="14">
        <v>1.01500016511729</v>
      </c>
      <c r="F1449" s="2">
        <f t="shared" si="22"/>
        <v>2.1479962103925446E-2</v>
      </c>
      <c r="G1449" s="2">
        <v>-0.15065452432087015</v>
      </c>
      <c r="H1449" s="2">
        <v>0.88024000000000002</v>
      </c>
      <c r="I1449" s="2" t="s">
        <v>3870</v>
      </c>
      <c r="J1449" s="2" t="s">
        <v>3871</v>
      </c>
      <c r="K1449" s="2" t="s">
        <v>3872</v>
      </c>
    </row>
    <row r="1450" spans="1:11" s="2" customFormat="1">
      <c r="A1450" s="2" t="s">
        <v>69</v>
      </c>
      <c r="B1450" s="2" t="s">
        <v>18</v>
      </c>
      <c r="C1450" s="2">
        <v>21</v>
      </c>
      <c r="D1450" s="2">
        <v>23822.04</v>
      </c>
      <c r="E1450" s="14">
        <v>1.0149539017193301</v>
      </c>
      <c r="F1450" s="2">
        <f t="shared" si="22"/>
        <v>2.1414203005319876E-2</v>
      </c>
      <c r="G1450" s="2">
        <v>-0.15078265601163984</v>
      </c>
      <c r="H1450" s="2">
        <v>0.88014000000000003</v>
      </c>
      <c r="I1450" s="2" t="s">
        <v>3858</v>
      </c>
      <c r="J1450" s="2" t="s">
        <v>3859</v>
      </c>
      <c r="K1450" s="2" t="s">
        <v>3860</v>
      </c>
    </row>
    <row r="1451" spans="1:11" s="2" customFormat="1">
      <c r="A1451" s="2" t="s">
        <v>59</v>
      </c>
      <c r="B1451" s="2" t="s">
        <v>137</v>
      </c>
      <c r="C1451" s="2">
        <v>23</v>
      </c>
      <c r="D1451" s="2">
        <v>33044.589999999997</v>
      </c>
      <c r="E1451" s="14">
        <v>1.0147860569828899</v>
      </c>
      <c r="F1451" s="2">
        <f t="shared" si="22"/>
        <v>2.117560222454961E-2</v>
      </c>
      <c r="G1451" s="2">
        <v>-0.15124752091165258</v>
      </c>
      <c r="H1451" s="2">
        <v>0.87978000000000001</v>
      </c>
      <c r="I1451" s="2" t="s">
        <v>3874</v>
      </c>
      <c r="J1451" s="2" t="s">
        <v>3875</v>
      </c>
      <c r="K1451" s="2" t="s">
        <v>3876</v>
      </c>
    </row>
    <row r="1452" spans="1:11" s="2" customFormat="1">
      <c r="A1452" s="2" t="s">
        <v>234</v>
      </c>
      <c r="B1452" s="2" t="s">
        <v>218</v>
      </c>
      <c r="C1452" s="2">
        <v>17</v>
      </c>
      <c r="D1452" s="2">
        <v>20942.57</v>
      </c>
      <c r="E1452" s="14">
        <v>1.0146580063641699</v>
      </c>
      <c r="F1452" s="2">
        <f t="shared" si="22"/>
        <v>2.0993544491408053E-2</v>
      </c>
      <c r="G1452" s="2">
        <v>-0.15160217152108096</v>
      </c>
      <c r="H1452" s="2">
        <v>0.87949999999999995</v>
      </c>
      <c r="I1452" s="2" t="s">
        <v>3877</v>
      </c>
      <c r="J1452" s="2" t="s">
        <v>50</v>
      </c>
      <c r="K1452" s="2" t="s">
        <v>3878</v>
      </c>
    </row>
    <row r="1453" spans="1:11" s="2" customFormat="1">
      <c r="A1453" s="2" t="s">
        <v>12</v>
      </c>
      <c r="B1453" s="2" t="s">
        <v>55</v>
      </c>
      <c r="C1453" s="2">
        <v>23</v>
      </c>
      <c r="D1453" s="2">
        <v>24493.599999999999</v>
      </c>
      <c r="E1453" s="14">
        <v>1.0145255037416701</v>
      </c>
      <c r="F1453" s="2">
        <f t="shared" si="22"/>
        <v>2.080513287096564E-2</v>
      </c>
      <c r="G1453" s="2">
        <v>-0.15196915245635614</v>
      </c>
      <c r="H1453" s="2">
        <v>0.87922</v>
      </c>
      <c r="I1453" s="2" t="s">
        <v>3879</v>
      </c>
      <c r="J1453" s="2" t="s">
        <v>3880</v>
      </c>
      <c r="K1453" s="2" t="s">
        <v>3881</v>
      </c>
    </row>
    <row r="1454" spans="1:11" s="2" customFormat="1">
      <c r="A1454" s="2" t="s">
        <v>248</v>
      </c>
      <c r="B1454" s="2" t="s">
        <v>116</v>
      </c>
      <c r="C1454" s="2">
        <v>9</v>
      </c>
      <c r="D1454" s="2">
        <v>42666.6</v>
      </c>
      <c r="E1454" s="14">
        <v>1.01445943059622</v>
      </c>
      <c r="F1454" s="2">
        <f t="shared" si="22"/>
        <v>2.0711171207971318E-2</v>
      </c>
      <c r="G1454" s="2">
        <v>-0.15215214947374614</v>
      </c>
      <c r="H1454" s="2">
        <v>0.87905999999999995</v>
      </c>
      <c r="I1454" s="2" t="s">
        <v>3882</v>
      </c>
      <c r="J1454" s="2" t="s">
        <v>3883</v>
      </c>
      <c r="K1454" s="2" t="s">
        <v>3884</v>
      </c>
    </row>
    <row r="1455" spans="1:11" s="2" customFormat="1">
      <c r="A1455" s="2" t="s">
        <v>17</v>
      </c>
      <c r="B1455" s="2" t="s">
        <v>65</v>
      </c>
      <c r="C1455" s="2">
        <v>7</v>
      </c>
      <c r="D1455" s="2">
        <v>16574.95</v>
      </c>
      <c r="E1455" s="14">
        <v>1.01424495787684</v>
      </c>
      <c r="F1455" s="2">
        <f t="shared" si="22"/>
        <v>2.0406130481913486E-2</v>
      </c>
      <c r="G1455" s="2">
        <v>-0.15274615582368967</v>
      </c>
      <c r="H1455" s="2">
        <v>0.87860000000000005</v>
      </c>
      <c r="I1455" s="2" t="s">
        <v>3885</v>
      </c>
      <c r="J1455" s="2" t="s">
        <v>3886</v>
      </c>
      <c r="K1455" s="2" t="s">
        <v>3887</v>
      </c>
    </row>
    <row r="1456" spans="1:11" s="2" customFormat="1">
      <c r="A1456" s="2" t="s">
        <v>120</v>
      </c>
      <c r="B1456" s="2" t="s">
        <v>8</v>
      </c>
      <c r="C1456" s="2">
        <v>3</v>
      </c>
      <c r="D1456" s="2">
        <v>43087.17</v>
      </c>
      <c r="E1456" s="14">
        <v>1.01424375170454</v>
      </c>
      <c r="F1456" s="2">
        <f t="shared" si="22"/>
        <v>2.0404414782153851E-2</v>
      </c>
      <c r="G1456" s="2">
        <v>-0.15274949645371208</v>
      </c>
      <c r="H1456" s="2">
        <v>0.87860000000000005</v>
      </c>
      <c r="I1456" s="2" t="s">
        <v>3888</v>
      </c>
      <c r="J1456" s="2" t="s">
        <v>3889</v>
      </c>
      <c r="K1456" s="2" t="s">
        <v>3890</v>
      </c>
    </row>
    <row r="1457" spans="1:11" s="2" customFormat="1">
      <c r="A1457" s="2" t="s">
        <v>234</v>
      </c>
      <c r="B1457" s="2" t="s">
        <v>137</v>
      </c>
      <c r="C1457" s="2">
        <v>20</v>
      </c>
      <c r="D1457" s="2">
        <v>16399.02</v>
      </c>
      <c r="E1457" s="14">
        <v>1.0141823438538999</v>
      </c>
      <c r="F1457" s="2">
        <f t="shared" si="22"/>
        <v>2.0317063508364729E-2</v>
      </c>
      <c r="G1457" s="2">
        <v>-0.15291957241172668</v>
      </c>
      <c r="H1457" s="2">
        <v>0.87846000000000002</v>
      </c>
      <c r="I1457" s="2" t="s">
        <v>3891</v>
      </c>
      <c r="J1457" s="2" t="s">
        <v>3892</v>
      </c>
      <c r="K1457" s="2" t="s">
        <v>3893</v>
      </c>
    </row>
    <row r="1458" spans="1:11" s="2" customFormat="1">
      <c r="A1458" s="2" t="s">
        <v>35</v>
      </c>
      <c r="B1458" s="2" t="s">
        <v>23</v>
      </c>
      <c r="C1458" s="2">
        <v>10</v>
      </c>
      <c r="D1458" s="2">
        <v>22460.400000000001</v>
      </c>
      <c r="E1458" s="14">
        <v>1.0138623229052199</v>
      </c>
      <c r="F1458" s="2">
        <f t="shared" si="22"/>
        <v>1.9861755351655252E-2</v>
      </c>
      <c r="G1458" s="2">
        <v>-0.15380590646941192</v>
      </c>
      <c r="H1458" s="2">
        <v>0.87775999999999998</v>
      </c>
      <c r="I1458" s="2" t="s">
        <v>5690</v>
      </c>
      <c r="J1458" s="2" t="s">
        <v>5691</v>
      </c>
      <c r="K1458" s="2" t="s">
        <v>5692</v>
      </c>
    </row>
    <row r="1459" spans="1:11" s="2" customFormat="1">
      <c r="A1459" s="2" t="s">
        <v>69</v>
      </c>
      <c r="B1459" s="2" t="s">
        <v>65</v>
      </c>
      <c r="C1459" s="2">
        <v>12</v>
      </c>
      <c r="D1459" s="2">
        <v>14254.99</v>
      </c>
      <c r="E1459" s="14">
        <v>1.013854937881</v>
      </c>
      <c r="F1459" s="2">
        <f t="shared" si="22"/>
        <v>1.9851246650047755E-2</v>
      </c>
      <c r="G1459" s="2">
        <v>-0.15382636012568021</v>
      </c>
      <c r="H1459" s="2">
        <v>0.87773999999999996</v>
      </c>
      <c r="I1459" s="2" t="s">
        <v>7565</v>
      </c>
      <c r="J1459" s="2" t="s">
        <v>7566</v>
      </c>
      <c r="K1459" s="2" t="s">
        <v>7567</v>
      </c>
    </row>
    <row r="1460" spans="1:11" s="2" customFormat="1">
      <c r="A1460" s="2" t="s">
        <v>7</v>
      </c>
      <c r="B1460" s="2" t="s">
        <v>121</v>
      </c>
      <c r="C1460" s="2">
        <v>6</v>
      </c>
      <c r="D1460" s="2">
        <v>12827.84</v>
      </c>
      <c r="E1460" s="14">
        <v>1.0138434029308501</v>
      </c>
      <c r="F1460" s="2">
        <f t="shared" si="22"/>
        <v>1.9834832556251406E-2</v>
      </c>
      <c r="G1460" s="2">
        <v>-0.15385830746917056</v>
      </c>
      <c r="H1460" s="2">
        <v>0.87771999999999994</v>
      </c>
      <c r="I1460" s="2" t="s">
        <v>3897</v>
      </c>
      <c r="J1460" s="2" t="s">
        <v>50</v>
      </c>
      <c r="K1460" s="2" t="s">
        <v>2315</v>
      </c>
    </row>
    <row r="1461" spans="1:11" s="2" customFormat="1">
      <c r="A1461" s="2" t="s">
        <v>248</v>
      </c>
      <c r="B1461" s="2" t="s">
        <v>31</v>
      </c>
      <c r="C1461" s="2">
        <v>15</v>
      </c>
      <c r="D1461" s="2">
        <v>80848.66</v>
      </c>
      <c r="E1461" s="14">
        <v>1.0135659138880799</v>
      </c>
      <c r="F1461" s="2">
        <f t="shared" si="22"/>
        <v>1.9439912729175283E-2</v>
      </c>
      <c r="G1461" s="2">
        <v>-0.15462684462355408</v>
      </c>
      <c r="H1461" s="2">
        <v>0.87712000000000001</v>
      </c>
      <c r="I1461" s="2" t="s">
        <v>3898</v>
      </c>
      <c r="J1461" s="2" t="s">
        <v>3899</v>
      </c>
      <c r="K1461" s="2" t="s">
        <v>3900</v>
      </c>
    </row>
    <row r="1462" spans="1:11" s="2" customFormat="1">
      <c r="A1462" s="2" t="s">
        <v>120</v>
      </c>
      <c r="B1462" s="2" t="s">
        <v>91</v>
      </c>
      <c r="C1462" s="2">
        <v>2</v>
      </c>
      <c r="D1462" s="2">
        <v>43054.06</v>
      </c>
      <c r="E1462" s="14">
        <v>1.0134643639977401</v>
      </c>
      <c r="F1462" s="2">
        <f t="shared" si="22"/>
        <v>1.9295360844660298E-2</v>
      </c>
      <c r="G1462" s="2">
        <v>-0.15490809848125825</v>
      </c>
      <c r="H1462" s="2">
        <v>0.87690000000000001</v>
      </c>
      <c r="I1462" s="2" t="s">
        <v>3901</v>
      </c>
      <c r="J1462" s="2" t="s">
        <v>50</v>
      </c>
      <c r="K1462" s="2" t="s">
        <v>3902</v>
      </c>
    </row>
    <row r="1463" spans="1:11" s="2" customFormat="1">
      <c r="A1463" s="2" t="s">
        <v>59</v>
      </c>
      <c r="B1463" s="2" t="s">
        <v>218</v>
      </c>
      <c r="C1463" s="2">
        <v>6</v>
      </c>
      <c r="D1463" s="2">
        <v>62580.75</v>
      </c>
      <c r="E1463" s="14">
        <v>1.0133265334292101</v>
      </c>
      <c r="F1463" s="2">
        <f t="shared" si="22"/>
        <v>1.9099141808685629E-2</v>
      </c>
      <c r="G1463" s="2">
        <v>-0.15528983576308983</v>
      </c>
      <c r="H1463" s="2">
        <v>0.87660000000000005</v>
      </c>
      <c r="I1463" s="2" t="s">
        <v>3903</v>
      </c>
      <c r="J1463" s="2" t="s">
        <v>3904</v>
      </c>
      <c r="K1463" s="2" t="s">
        <v>3905</v>
      </c>
    </row>
    <row r="1464" spans="1:11" s="2" customFormat="1">
      <c r="A1464" s="2" t="s">
        <v>7</v>
      </c>
      <c r="B1464" s="2" t="s">
        <v>13</v>
      </c>
      <c r="C1464" s="2">
        <v>6</v>
      </c>
      <c r="D1464" s="2">
        <v>6767.18</v>
      </c>
      <c r="E1464" s="14">
        <v>1.0132502364799101</v>
      </c>
      <c r="F1464" s="2">
        <f t="shared" si="22"/>
        <v>1.8990512091739832E-2</v>
      </c>
      <c r="G1464" s="2">
        <v>-0.15550114875663293</v>
      </c>
      <c r="H1464" s="2">
        <v>0.87641999999999998</v>
      </c>
      <c r="I1464" s="2" t="s">
        <v>3906</v>
      </c>
      <c r="J1464" s="2" t="s">
        <v>50</v>
      </c>
      <c r="K1464" s="2" t="s">
        <v>3907</v>
      </c>
    </row>
    <row r="1465" spans="1:11" s="2" customFormat="1">
      <c r="A1465" s="2" t="s">
        <v>7</v>
      </c>
      <c r="B1465" s="2" t="s">
        <v>65</v>
      </c>
      <c r="C1465" s="2">
        <v>2</v>
      </c>
      <c r="D1465" s="2">
        <v>12833.4</v>
      </c>
      <c r="E1465" s="14">
        <v>1.0130117570674</v>
      </c>
      <c r="F1465" s="2">
        <f t="shared" si="22"/>
        <v>1.865091823026814E-2</v>
      </c>
      <c r="G1465" s="2">
        <v>-0.15616164434680074</v>
      </c>
      <c r="H1465" s="2">
        <v>0.87590000000000001</v>
      </c>
      <c r="I1465" s="2" t="s">
        <v>3908</v>
      </c>
      <c r="J1465" s="2" t="s">
        <v>3909</v>
      </c>
      <c r="K1465" s="2" t="s">
        <v>3910</v>
      </c>
    </row>
    <row r="1466" spans="1:11" s="2" customFormat="1">
      <c r="A1466" s="2" t="s">
        <v>69</v>
      </c>
      <c r="B1466" s="2" t="s">
        <v>31</v>
      </c>
      <c r="C1466" s="2">
        <v>12</v>
      </c>
      <c r="D1466" s="2">
        <v>14241.96</v>
      </c>
      <c r="E1466" s="14">
        <v>1.0129282076735</v>
      </c>
      <c r="F1466" s="2">
        <f t="shared" si="22"/>
        <v>1.8531925270540893E-2</v>
      </c>
      <c r="G1466" s="2">
        <v>-0.15639304380242375</v>
      </c>
      <c r="H1466" s="2">
        <v>0.87572000000000005</v>
      </c>
      <c r="I1466" s="2" t="s">
        <v>7012</v>
      </c>
      <c r="J1466" s="2" t="s">
        <v>50</v>
      </c>
      <c r="K1466" s="2" t="s">
        <v>7013</v>
      </c>
    </row>
    <row r="1467" spans="1:11" s="2" customFormat="1">
      <c r="A1467" s="2" t="s">
        <v>22</v>
      </c>
      <c r="B1467" s="2" t="s">
        <v>31</v>
      </c>
      <c r="C1467" s="2">
        <v>4</v>
      </c>
      <c r="D1467" s="2">
        <v>16357.86</v>
      </c>
      <c r="E1467" s="14">
        <v>1.01277524345822</v>
      </c>
      <c r="F1467" s="2">
        <f t="shared" si="22"/>
        <v>1.8314044696645371E-2</v>
      </c>
      <c r="G1467" s="2">
        <v>-0.15681669542325974</v>
      </c>
      <c r="H1467" s="2">
        <v>0.87538000000000005</v>
      </c>
      <c r="I1467" s="2" t="s">
        <v>3913</v>
      </c>
      <c r="J1467" s="2" t="s">
        <v>50</v>
      </c>
      <c r="K1467" s="2" t="s">
        <v>3914</v>
      </c>
    </row>
    <row r="1468" spans="1:11" s="2" customFormat="1">
      <c r="A1468" s="2" t="s">
        <v>120</v>
      </c>
      <c r="B1468" s="2" t="s">
        <v>121</v>
      </c>
      <c r="C1468" s="2">
        <v>6</v>
      </c>
      <c r="D1468" s="2">
        <v>45268.95</v>
      </c>
      <c r="E1468" s="14">
        <v>1.01276695854182</v>
      </c>
      <c r="F1468" s="2">
        <f t="shared" si="22"/>
        <v>1.830224281190283E-2</v>
      </c>
      <c r="G1468" s="2">
        <v>-0.15683964143226545</v>
      </c>
      <c r="H1468" s="2">
        <v>0.87538000000000005</v>
      </c>
      <c r="I1468" s="2" t="s">
        <v>3915</v>
      </c>
      <c r="J1468" s="2" t="s">
        <v>50</v>
      </c>
      <c r="K1468" s="2" t="s">
        <v>64</v>
      </c>
    </row>
    <row r="1469" spans="1:11" s="2" customFormat="1">
      <c r="A1469" s="2" t="s">
        <v>248</v>
      </c>
      <c r="B1469" s="2" t="s">
        <v>31</v>
      </c>
      <c r="C1469" s="2">
        <v>14</v>
      </c>
      <c r="D1469" s="2">
        <v>85158.28</v>
      </c>
      <c r="E1469" s="14">
        <v>1.0125241590456799</v>
      </c>
      <c r="F1469" s="2">
        <f t="shared" si="22"/>
        <v>1.7956331424006225E-2</v>
      </c>
      <c r="G1469" s="2">
        <v>-0.1575121019805682</v>
      </c>
      <c r="H1469" s="2">
        <v>0.87483999999999995</v>
      </c>
      <c r="I1469" s="2" t="s">
        <v>3916</v>
      </c>
      <c r="J1469" s="2" t="s">
        <v>3917</v>
      </c>
      <c r="K1469" s="2" t="s">
        <v>3918</v>
      </c>
    </row>
    <row r="1470" spans="1:11" s="2" customFormat="1">
      <c r="A1470" s="2" t="s">
        <v>120</v>
      </c>
      <c r="B1470" s="2" t="s">
        <v>45</v>
      </c>
      <c r="C1470" s="2">
        <v>8</v>
      </c>
      <c r="D1470" s="2">
        <v>60827.63</v>
      </c>
      <c r="E1470" s="14">
        <v>1.0125153073044499</v>
      </c>
      <c r="F1470" s="2">
        <f t="shared" si="22"/>
        <v>1.7943718965446241E-2</v>
      </c>
      <c r="G1470" s="2">
        <v>-0.15753661787477552</v>
      </c>
      <c r="H1470" s="2">
        <v>0.87482000000000004</v>
      </c>
      <c r="I1470" s="2" t="s">
        <v>3919</v>
      </c>
      <c r="J1470" s="2" t="s">
        <v>3920</v>
      </c>
      <c r="K1470" s="2" t="s">
        <v>3921</v>
      </c>
    </row>
    <row r="1471" spans="1:11" s="2" customFormat="1">
      <c r="A1471" s="2" t="s">
        <v>248</v>
      </c>
      <c r="B1471" s="2" t="s">
        <v>31</v>
      </c>
      <c r="C1471" s="2">
        <v>12</v>
      </c>
      <c r="D1471" s="2">
        <v>82475.570000000007</v>
      </c>
      <c r="E1471" s="14">
        <v>1.0125058369069599</v>
      </c>
      <c r="F1471" s="2">
        <f t="shared" si="22"/>
        <v>1.7930224888573792E-2</v>
      </c>
      <c r="G1471" s="2">
        <v>-0.15756284720716712</v>
      </c>
      <c r="H1471" s="2">
        <v>0.87480000000000002</v>
      </c>
      <c r="I1471" s="2" t="s">
        <v>3922</v>
      </c>
      <c r="J1471" s="2" t="s">
        <v>3923</v>
      </c>
      <c r="K1471" s="2" t="s">
        <v>3924</v>
      </c>
    </row>
    <row r="1472" spans="1:11" s="2" customFormat="1">
      <c r="A1472" s="2" t="s">
        <v>59</v>
      </c>
      <c r="B1472" s="2" t="s">
        <v>13</v>
      </c>
      <c r="C1472" s="2">
        <v>7</v>
      </c>
      <c r="D1472" s="2">
        <v>40874.85</v>
      </c>
      <c r="E1472" s="14">
        <v>1.01246291724849</v>
      </c>
      <c r="F1472" s="2">
        <f t="shared" si="22"/>
        <v>1.7869068410664282E-2</v>
      </c>
      <c r="G1472" s="2">
        <v>-0.15768171803485204</v>
      </c>
      <c r="H1472" s="2">
        <v>0.87470000000000003</v>
      </c>
      <c r="I1472" s="2" t="s">
        <v>3925</v>
      </c>
      <c r="J1472" s="2" t="s">
        <v>3926</v>
      </c>
      <c r="K1472" s="2" t="s">
        <v>3927</v>
      </c>
    </row>
    <row r="1473" spans="1:11" s="2" customFormat="1">
      <c r="A1473" s="2" t="s">
        <v>12</v>
      </c>
      <c r="B1473" s="2" t="s">
        <v>137</v>
      </c>
      <c r="C1473" s="2">
        <v>16</v>
      </c>
      <c r="D1473" s="2">
        <v>23585.45</v>
      </c>
      <c r="E1473" s="14">
        <v>1.0122703429561299</v>
      </c>
      <c r="F1473" s="2">
        <f t="shared" si="22"/>
        <v>1.7594636234447392E-2</v>
      </c>
      <c r="G1473" s="2">
        <v>-0.15821507422499334</v>
      </c>
      <c r="H1473" s="2">
        <v>0.87427999999999995</v>
      </c>
      <c r="I1473" s="2" t="s">
        <v>3928</v>
      </c>
      <c r="J1473" s="2" t="s">
        <v>50</v>
      </c>
      <c r="K1473" s="2" t="s">
        <v>3929</v>
      </c>
    </row>
    <row r="1474" spans="1:11" s="2" customFormat="1">
      <c r="A1474" s="2" t="s">
        <v>59</v>
      </c>
      <c r="B1474" s="2" t="s">
        <v>137</v>
      </c>
      <c r="C1474" s="2">
        <v>20</v>
      </c>
      <c r="D1474" s="2">
        <v>27900.01</v>
      </c>
      <c r="E1474" s="14">
        <v>1.0119919593620299</v>
      </c>
      <c r="F1474" s="2">
        <f t="shared" si="22"/>
        <v>1.719782734980338E-2</v>
      </c>
      <c r="G1474" s="2">
        <v>-0.15898608894002816</v>
      </c>
      <c r="H1474" s="2">
        <v>0.87368000000000001</v>
      </c>
      <c r="I1474" s="2" t="s">
        <v>3930</v>
      </c>
      <c r="J1474" s="2" t="s">
        <v>3931</v>
      </c>
      <c r="K1474" s="2" t="s">
        <v>3932</v>
      </c>
    </row>
    <row r="1475" spans="1:11" s="2" customFormat="1">
      <c r="A1475" s="2" t="s">
        <v>59</v>
      </c>
      <c r="B1475" s="2" t="s">
        <v>27</v>
      </c>
      <c r="C1475" s="2">
        <v>23</v>
      </c>
      <c r="D1475" s="2">
        <v>38498.22</v>
      </c>
      <c r="E1475" s="14">
        <v>1.01188662100108</v>
      </c>
      <c r="F1475" s="2">
        <f t="shared" si="22"/>
        <v>1.7047649238755014E-2</v>
      </c>
      <c r="G1475" s="2">
        <v>-0.15927783539373933</v>
      </c>
      <c r="H1475" s="2">
        <v>0.87346000000000001</v>
      </c>
      <c r="I1475" s="2" t="s">
        <v>3933</v>
      </c>
      <c r="J1475" s="2" t="s">
        <v>3934</v>
      </c>
      <c r="K1475" s="2" t="s">
        <v>3935</v>
      </c>
    </row>
    <row r="1476" spans="1:11" s="2" customFormat="1">
      <c r="A1476" s="2" t="s">
        <v>69</v>
      </c>
      <c r="B1476" s="2" t="s">
        <v>218</v>
      </c>
      <c r="C1476" s="2">
        <v>8</v>
      </c>
      <c r="D1476" s="2">
        <v>13870.18</v>
      </c>
      <c r="E1476" s="14">
        <v>1.0116416193676301</v>
      </c>
      <c r="F1476" s="2">
        <f t="shared" si="22"/>
        <v>1.6698296423940218E-2</v>
      </c>
      <c r="G1476" s="2">
        <v>-0.15995639500932335</v>
      </c>
      <c r="H1476" s="2">
        <v>0.87292000000000003</v>
      </c>
      <c r="I1476" s="2" t="s">
        <v>984</v>
      </c>
      <c r="J1476" s="2" t="s">
        <v>50</v>
      </c>
      <c r="K1476" s="2" t="s">
        <v>985</v>
      </c>
    </row>
    <row r="1477" spans="1:11" s="2" customFormat="1">
      <c r="A1477" s="2" t="s">
        <v>35</v>
      </c>
      <c r="B1477" s="2" t="s">
        <v>65</v>
      </c>
      <c r="C1477" s="2">
        <v>19</v>
      </c>
      <c r="D1477" s="2">
        <v>33680.43</v>
      </c>
      <c r="E1477" s="14">
        <v>1.01162513039375</v>
      </c>
      <c r="F1477" s="2">
        <f t="shared" si="22"/>
        <v>1.6674781421927305E-2</v>
      </c>
      <c r="G1477" s="2">
        <v>-0.16000206307944959</v>
      </c>
      <c r="H1477" s="2">
        <v>0.87287999999999999</v>
      </c>
      <c r="I1477" s="2" t="s">
        <v>3707</v>
      </c>
      <c r="J1477" s="2" t="s">
        <v>3708</v>
      </c>
      <c r="K1477" s="2" t="s">
        <v>3709</v>
      </c>
    </row>
    <row r="1478" spans="1:11" s="2" customFormat="1">
      <c r="A1478" s="2" t="s">
        <v>234</v>
      </c>
      <c r="B1478" s="2" t="s">
        <v>116</v>
      </c>
      <c r="C1478" s="2">
        <v>14</v>
      </c>
      <c r="D1478" s="2">
        <v>18750.59</v>
      </c>
      <c r="E1478" s="14">
        <v>1.01147985419397</v>
      </c>
      <c r="F1478" s="2">
        <f t="shared" si="22"/>
        <v>1.6467585794474729E-2</v>
      </c>
      <c r="G1478" s="2">
        <v>-0.16040442187554468</v>
      </c>
      <c r="H1478" s="2">
        <v>0.87256</v>
      </c>
      <c r="I1478" s="2" t="s">
        <v>3941</v>
      </c>
      <c r="J1478" s="2" t="s">
        <v>3942</v>
      </c>
      <c r="K1478" s="2" t="s">
        <v>3943</v>
      </c>
    </row>
    <row r="1479" spans="1:11" s="2" customFormat="1">
      <c r="A1479" s="2" t="s">
        <v>22</v>
      </c>
      <c r="B1479" s="2" t="s">
        <v>65</v>
      </c>
      <c r="C1479" s="2">
        <v>2</v>
      </c>
      <c r="D1479" s="2">
        <v>16337.82</v>
      </c>
      <c r="E1479" s="14">
        <v>1.0109894975692899</v>
      </c>
      <c r="F1479" s="2">
        <f t="shared" si="22"/>
        <v>1.5768010214811907E-2</v>
      </c>
      <c r="G1479" s="2">
        <v>-0.16176251977088008</v>
      </c>
      <c r="H1479" s="2">
        <v>0.87150000000000005</v>
      </c>
      <c r="I1479" s="2" t="s">
        <v>3944</v>
      </c>
      <c r="J1479" s="2" t="s">
        <v>3945</v>
      </c>
      <c r="K1479" s="2" t="s">
        <v>3946</v>
      </c>
    </row>
    <row r="1480" spans="1:11" s="2" customFormat="1">
      <c r="A1480" s="2" t="s">
        <v>59</v>
      </c>
      <c r="B1480" s="2" t="s">
        <v>13</v>
      </c>
      <c r="C1480" s="2">
        <v>4</v>
      </c>
      <c r="D1480" s="2">
        <v>38936.22</v>
      </c>
      <c r="E1480" s="14">
        <v>1.01095632118344</v>
      </c>
      <c r="F1480" s="2">
        <f t="shared" si="22"/>
        <v>1.5720666307867802E-2</v>
      </c>
      <c r="G1480" s="2">
        <v>-0.16185440550776994</v>
      </c>
      <c r="H1480" s="2">
        <v>0.87141999999999997</v>
      </c>
      <c r="I1480" s="2" t="s">
        <v>3947</v>
      </c>
      <c r="J1480" s="2" t="s">
        <v>3948</v>
      </c>
      <c r="K1480" s="2" t="s">
        <v>3949</v>
      </c>
    </row>
    <row r="1481" spans="1:11" s="2" customFormat="1">
      <c r="A1481" s="2" t="s">
        <v>248</v>
      </c>
      <c r="B1481" s="2" t="s">
        <v>8</v>
      </c>
      <c r="C1481" s="2">
        <v>8</v>
      </c>
      <c r="D1481" s="2">
        <v>39442.25</v>
      </c>
      <c r="E1481" s="14">
        <v>1.01094652309656</v>
      </c>
      <c r="F1481" s="2">
        <f t="shared" si="22"/>
        <v>1.5706683785025845E-2</v>
      </c>
      <c r="G1481" s="2">
        <v>-0.16188154241283123</v>
      </c>
      <c r="H1481" s="2">
        <v>0.87139999999999995</v>
      </c>
      <c r="I1481" s="2" t="s">
        <v>3950</v>
      </c>
      <c r="J1481" s="2" t="s">
        <v>3951</v>
      </c>
      <c r="K1481" s="2" t="s">
        <v>3952</v>
      </c>
    </row>
    <row r="1482" spans="1:11" s="2" customFormat="1">
      <c r="A1482" s="2" t="s">
        <v>120</v>
      </c>
      <c r="B1482" s="2" t="s">
        <v>116</v>
      </c>
      <c r="C1482" s="2">
        <v>11</v>
      </c>
      <c r="D1482" s="2">
        <v>60238.02</v>
      </c>
      <c r="E1482" s="14">
        <v>1.0109012840976099</v>
      </c>
      <c r="F1482" s="2">
        <f t="shared" si="22"/>
        <v>1.5642122961784195E-2</v>
      </c>
      <c r="G1482" s="2">
        <v>-0.16200683691517676</v>
      </c>
      <c r="H1482" s="2">
        <v>0.87129999999999996</v>
      </c>
      <c r="I1482" s="2" t="s">
        <v>3953</v>
      </c>
      <c r="J1482" s="2" t="s">
        <v>50</v>
      </c>
      <c r="K1482" s="2" t="s">
        <v>3954</v>
      </c>
    </row>
    <row r="1483" spans="1:11" s="2" customFormat="1">
      <c r="A1483" s="2" t="s">
        <v>22</v>
      </c>
      <c r="B1483" s="2" t="s">
        <v>18</v>
      </c>
      <c r="C1483" s="2">
        <v>2</v>
      </c>
      <c r="D1483" s="2">
        <v>14445.39</v>
      </c>
      <c r="E1483" s="14">
        <v>1.0104873325127799</v>
      </c>
      <c r="F1483" s="2">
        <f t="shared" si="22"/>
        <v>1.5051236180248591E-2</v>
      </c>
      <c r="G1483" s="2">
        <v>-0.16315332244801767</v>
      </c>
      <c r="H1483" s="2">
        <v>0.87039999999999995</v>
      </c>
      <c r="I1483" s="2" t="s">
        <v>3955</v>
      </c>
      <c r="J1483" s="2" t="s">
        <v>3956</v>
      </c>
      <c r="K1483" s="2" t="s">
        <v>3957</v>
      </c>
    </row>
    <row r="1484" spans="1:11" s="2" customFormat="1">
      <c r="A1484" s="2" t="s">
        <v>234</v>
      </c>
      <c r="B1484" s="2" t="s">
        <v>116</v>
      </c>
      <c r="C1484" s="2">
        <v>19</v>
      </c>
      <c r="D1484" s="2">
        <v>16576.830000000002</v>
      </c>
      <c r="E1484" s="14">
        <v>1.0104526620265999</v>
      </c>
      <c r="F1484" s="2">
        <f t="shared" si="22"/>
        <v>1.5001735513611131E-2</v>
      </c>
      <c r="G1484" s="2">
        <v>-0.16324934626403528</v>
      </c>
      <c r="H1484" s="2">
        <v>0.87031999999999998</v>
      </c>
      <c r="I1484" s="2" t="s">
        <v>3958</v>
      </c>
      <c r="J1484" s="2" t="s">
        <v>50</v>
      </c>
      <c r="K1484" s="2" t="s">
        <v>3959</v>
      </c>
    </row>
    <row r="1485" spans="1:11" s="2" customFormat="1">
      <c r="A1485" s="2" t="s">
        <v>12</v>
      </c>
      <c r="B1485" s="2" t="s">
        <v>55</v>
      </c>
      <c r="C1485" s="2">
        <v>9</v>
      </c>
      <c r="D1485" s="2">
        <v>28517.200000000001</v>
      </c>
      <c r="E1485" s="14">
        <v>1.01029547439211</v>
      </c>
      <c r="F1485" s="2">
        <f t="shared" ref="F1485:F1548" si="23">LOG(E1485,2)</f>
        <v>1.4777290104370821E-2</v>
      </c>
      <c r="G1485" s="2">
        <v>-0.16368469512000874</v>
      </c>
      <c r="H1485" s="2">
        <v>0.86997999999999998</v>
      </c>
      <c r="I1485" s="2" t="s">
        <v>3960</v>
      </c>
      <c r="J1485" s="2" t="s">
        <v>3961</v>
      </c>
      <c r="K1485" s="2" t="s">
        <v>3962</v>
      </c>
    </row>
    <row r="1486" spans="1:11" s="2" customFormat="1">
      <c r="A1486" s="2" t="s">
        <v>120</v>
      </c>
      <c r="B1486" s="2" t="s">
        <v>218</v>
      </c>
      <c r="C1486" s="2">
        <v>11</v>
      </c>
      <c r="D1486" s="2">
        <v>61862.34</v>
      </c>
      <c r="E1486" s="14">
        <v>1.0098368070507799</v>
      </c>
      <c r="F1486" s="2">
        <f t="shared" si="23"/>
        <v>1.412216755006696E-2</v>
      </c>
      <c r="G1486" s="2">
        <v>-0.16495502597630296</v>
      </c>
      <c r="H1486" s="2">
        <v>0.86897999999999997</v>
      </c>
      <c r="I1486" s="2" t="s">
        <v>3963</v>
      </c>
      <c r="J1486" s="2" t="s">
        <v>3964</v>
      </c>
      <c r="K1486" s="2" t="s">
        <v>3965</v>
      </c>
    </row>
    <row r="1487" spans="1:11" s="2" customFormat="1">
      <c r="A1487" s="2" t="s">
        <v>248</v>
      </c>
      <c r="B1487" s="2" t="s">
        <v>91</v>
      </c>
      <c r="C1487" s="2">
        <v>8</v>
      </c>
      <c r="D1487" s="2">
        <v>39147.519999999997</v>
      </c>
      <c r="E1487" s="14">
        <v>1.0098296784399201</v>
      </c>
      <c r="F1487" s="2">
        <f t="shared" si="23"/>
        <v>1.4111983282902228E-2</v>
      </c>
      <c r="G1487" s="2">
        <v>-0.16497476946689354</v>
      </c>
      <c r="H1487" s="2">
        <v>0.86895999999999995</v>
      </c>
      <c r="I1487" s="2" t="s">
        <v>3966</v>
      </c>
      <c r="J1487" s="2" t="s">
        <v>3967</v>
      </c>
      <c r="K1487" s="2" t="s">
        <v>3968</v>
      </c>
    </row>
    <row r="1488" spans="1:11" s="2" customFormat="1">
      <c r="A1488" s="2" t="s">
        <v>7</v>
      </c>
      <c r="B1488" s="2" t="s">
        <v>218</v>
      </c>
      <c r="C1488" s="2">
        <v>4</v>
      </c>
      <c r="D1488" s="2">
        <v>14570.05</v>
      </c>
      <c r="E1488" s="14">
        <v>1.0095499794220399</v>
      </c>
      <c r="F1488" s="2">
        <f t="shared" si="23"/>
        <v>1.3712335413769112E-2</v>
      </c>
      <c r="G1488" s="2">
        <v>-0.16574942739622861</v>
      </c>
      <c r="H1488" s="2">
        <v>0.86836000000000002</v>
      </c>
      <c r="I1488" s="2" t="s">
        <v>3969</v>
      </c>
      <c r="J1488" s="2" t="s">
        <v>50</v>
      </c>
      <c r="K1488" s="2" t="s">
        <v>3970</v>
      </c>
    </row>
    <row r="1489" spans="1:11" s="2" customFormat="1">
      <c r="A1489" s="2" t="s">
        <v>248</v>
      </c>
      <c r="B1489" s="2" t="s">
        <v>31</v>
      </c>
      <c r="C1489" s="2">
        <v>16</v>
      </c>
      <c r="D1489" s="2">
        <v>95114.65</v>
      </c>
      <c r="E1489" s="14">
        <v>1.0093725966860601</v>
      </c>
      <c r="F1489" s="2">
        <f t="shared" si="23"/>
        <v>1.3458824756922318E-2</v>
      </c>
      <c r="G1489" s="2">
        <v>-0.16624070886012293</v>
      </c>
      <c r="H1489" s="2">
        <v>0.86795999999999995</v>
      </c>
      <c r="I1489" s="2" t="s">
        <v>3971</v>
      </c>
      <c r="J1489" s="2" t="s">
        <v>3972</v>
      </c>
      <c r="K1489" s="2" t="s">
        <v>3973</v>
      </c>
    </row>
    <row r="1490" spans="1:11" s="2" customFormat="1">
      <c r="A1490" s="2" t="s">
        <v>69</v>
      </c>
      <c r="B1490" s="2" t="s">
        <v>137</v>
      </c>
      <c r="C1490" s="2">
        <v>16</v>
      </c>
      <c r="D1490" s="2">
        <v>20380.43</v>
      </c>
      <c r="E1490" s="14">
        <v>1.0093696316874401</v>
      </c>
      <c r="F1490" s="2">
        <f t="shared" si="23"/>
        <v>1.3454586881729399E-2</v>
      </c>
      <c r="G1490" s="2">
        <v>-0.16624892075771494</v>
      </c>
      <c r="H1490" s="2">
        <v>0.86795999999999995</v>
      </c>
      <c r="I1490" s="2" t="s">
        <v>6559</v>
      </c>
      <c r="J1490" s="2" t="s">
        <v>6560</v>
      </c>
      <c r="K1490" s="2" t="s">
        <v>6561</v>
      </c>
    </row>
    <row r="1491" spans="1:11" s="2" customFormat="1">
      <c r="A1491" s="2" t="s">
        <v>17</v>
      </c>
      <c r="B1491" s="2" t="s">
        <v>31</v>
      </c>
      <c r="C1491" s="2">
        <v>19</v>
      </c>
      <c r="D1491" s="2">
        <v>36554.639999999999</v>
      </c>
      <c r="E1491" s="14">
        <v>1.00934236948706</v>
      </c>
      <c r="F1491" s="2">
        <f t="shared" si="23"/>
        <v>1.3415620410760226E-2</v>
      </c>
      <c r="G1491" s="2">
        <v>-0.16632442649189882</v>
      </c>
      <c r="H1491" s="2">
        <v>0.8679</v>
      </c>
      <c r="I1491" s="2" t="s">
        <v>3977</v>
      </c>
      <c r="J1491" s="2" t="s">
        <v>3978</v>
      </c>
      <c r="K1491" s="2" t="s">
        <v>3979</v>
      </c>
    </row>
    <row r="1492" spans="1:11" s="2" customFormat="1">
      <c r="A1492" s="2" t="s">
        <v>22</v>
      </c>
      <c r="B1492" s="2" t="s">
        <v>218</v>
      </c>
      <c r="C1492" s="2">
        <v>6</v>
      </c>
      <c r="D1492" s="2">
        <v>16407.37</v>
      </c>
      <c r="E1492" s="14">
        <v>1.0092310154633699</v>
      </c>
      <c r="F1492" s="2">
        <f t="shared" si="23"/>
        <v>1.3256448691642702E-2</v>
      </c>
      <c r="G1492" s="2">
        <v>-0.16663283400104448</v>
      </c>
      <c r="H1492" s="2">
        <v>0.86765999999999999</v>
      </c>
      <c r="I1492" s="2" t="s">
        <v>3980</v>
      </c>
      <c r="J1492" s="2" t="s">
        <v>3981</v>
      </c>
      <c r="K1492" s="2" t="s">
        <v>3982</v>
      </c>
    </row>
    <row r="1493" spans="1:11" s="2" customFormat="1">
      <c r="A1493" s="2" t="s">
        <v>59</v>
      </c>
      <c r="B1493" s="2" t="s">
        <v>116</v>
      </c>
      <c r="C1493" s="2">
        <v>17</v>
      </c>
      <c r="D1493" s="2">
        <v>29982.58</v>
      </c>
      <c r="E1493" s="14">
        <v>1.0091387692949001</v>
      </c>
      <c r="F1493" s="2">
        <f t="shared" si="23"/>
        <v>1.3124576830609067E-2</v>
      </c>
      <c r="G1493" s="2">
        <v>-0.16688832015325733</v>
      </c>
      <c r="H1493" s="2">
        <v>0.86746000000000001</v>
      </c>
      <c r="I1493" s="2" t="s">
        <v>3983</v>
      </c>
      <c r="J1493" s="2" t="s">
        <v>3984</v>
      </c>
      <c r="K1493" s="2" t="s">
        <v>3985</v>
      </c>
    </row>
    <row r="1494" spans="1:11" s="2" customFormat="1">
      <c r="A1494" s="2" t="s">
        <v>120</v>
      </c>
      <c r="B1494" s="2" t="s">
        <v>116</v>
      </c>
      <c r="C1494" s="2">
        <v>2</v>
      </c>
      <c r="D1494" s="2">
        <v>46668.04</v>
      </c>
      <c r="E1494" s="14">
        <v>1.00896656613812</v>
      </c>
      <c r="F1494" s="2">
        <f t="shared" si="23"/>
        <v>1.2878369027128118E-2</v>
      </c>
      <c r="G1494" s="2">
        <v>-0.16736525618924089</v>
      </c>
      <c r="H1494" s="2">
        <v>0.86707999999999996</v>
      </c>
      <c r="I1494" s="2" t="s">
        <v>3986</v>
      </c>
      <c r="J1494" s="2" t="s">
        <v>3987</v>
      </c>
      <c r="K1494" s="2" t="s">
        <v>3988</v>
      </c>
    </row>
    <row r="1495" spans="1:11" s="2" customFormat="1">
      <c r="A1495" s="2" t="s">
        <v>12</v>
      </c>
      <c r="B1495" s="2" t="s">
        <v>31</v>
      </c>
      <c r="C1495" s="2">
        <v>9</v>
      </c>
      <c r="D1495" s="2">
        <v>28459.46</v>
      </c>
      <c r="E1495" s="14">
        <v>1.0082498857406501</v>
      </c>
      <c r="F1495" s="2">
        <f t="shared" si="23"/>
        <v>1.1853242251196185E-2</v>
      </c>
      <c r="G1495" s="2">
        <v>-0.16935018326158729</v>
      </c>
      <c r="H1495" s="2">
        <v>0.86551999999999996</v>
      </c>
      <c r="I1495" s="2" t="s">
        <v>3989</v>
      </c>
      <c r="J1495" s="2" t="s">
        <v>3990</v>
      </c>
      <c r="K1495" s="2" t="s">
        <v>3991</v>
      </c>
    </row>
    <row r="1496" spans="1:11" s="2" customFormat="1">
      <c r="A1496" s="2" t="s">
        <v>120</v>
      </c>
      <c r="B1496" s="2" t="s">
        <v>31</v>
      </c>
      <c r="C1496" s="2">
        <v>5</v>
      </c>
      <c r="D1496" s="2">
        <v>45071.15</v>
      </c>
      <c r="E1496" s="14">
        <v>1.00819468903658</v>
      </c>
      <c r="F1496" s="2">
        <f t="shared" si="23"/>
        <v>1.177425965752487E-2</v>
      </c>
      <c r="G1496" s="2">
        <v>-0.16950305674968569</v>
      </c>
      <c r="H1496" s="2">
        <v>0.86539999999999995</v>
      </c>
      <c r="I1496" s="2" t="s">
        <v>3992</v>
      </c>
      <c r="J1496" s="2" t="s">
        <v>3993</v>
      </c>
      <c r="K1496" s="2" t="s">
        <v>3994</v>
      </c>
    </row>
    <row r="1497" spans="1:11" s="2" customFormat="1">
      <c r="A1497" s="2" t="s">
        <v>248</v>
      </c>
      <c r="B1497" s="2" t="s">
        <v>8</v>
      </c>
      <c r="C1497" s="2">
        <v>2</v>
      </c>
      <c r="D1497" s="2">
        <v>44970.38</v>
      </c>
      <c r="E1497" s="14">
        <v>1.0081185248631399</v>
      </c>
      <c r="F1497" s="2">
        <f t="shared" si="23"/>
        <v>1.1665266992486246E-2</v>
      </c>
      <c r="G1497" s="2">
        <v>-0.16971400200553186</v>
      </c>
      <c r="H1497" s="2">
        <v>0.86524000000000001</v>
      </c>
      <c r="I1497" s="2" t="s">
        <v>3995</v>
      </c>
      <c r="J1497" s="2" t="s">
        <v>3996</v>
      </c>
      <c r="K1497" s="2" t="s">
        <v>150</v>
      </c>
    </row>
    <row r="1498" spans="1:11" s="2" customFormat="1">
      <c r="A1498" s="2" t="s">
        <v>234</v>
      </c>
      <c r="B1498" s="2" t="s">
        <v>23</v>
      </c>
      <c r="C1498" s="2">
        <v>7</v>
      </c>
      <c r="D1498" s="2">
        <v>12650.35</v>
      </c>
      <c r="E1498" s="14">
        <v>1.0080899423059899</v>
      </c>
      <c r="F1498" s="2">
        <f t="shared" si="23"/>
        <v>1.1624362577957249E-2</v>
      </c>
      <c r="G1498" s="2">
        <v>-0.16979316461648677</v>
      </c>
      <c r="H1498" s="2">
        <v>0.86517999999999995</v>
      </c>
      <c r="I1498" s="2" t="s">
        <v>3997</v>
      </c>
      <c r="J1498" s="2" t="s">
        <v>3998</v>
      </c>
      <c r="K1498" s="2" t="s">
        <v>3999</v>
      </c>
    </row>
    <row r="1499" spans="1:11" s="2" customFormat="1">
      <c r="A1499" s="2" t="s">
        <v>120</v>
      </c>
      <c r="B1499" s="2" t="s">
        <v>55</v>
      </c>
      <c r="C1499" s="2">
        <v>20</v>
      </c>
      <c r="D1499" s="2">
        <v>46569.72</v>
      </c>
      <c r="E1499" s="14">
        <v>1.0078831596515401</v>
      </c>
      <c r="F1499" s="2">
        <f t="shared" si="23"/>
        <v>1.1328401971267409E-2</v>
      </c>
      <c r="G1499" s="2">
        <v>-0.17036587246556173</v>
      </c>
      <c r="H1499" s="2">
        <v>0.86472000000000004</v>
      </c>
      <c r="I1499" s="2" t="s">
        <v>4000</v>
      </c>
      <c r="J1499" s="2" t="s">
        <v>4001</v>
      </c>
      <c r="K1499" s="2" t="s">
        <v>4002</v>
      </c>
    </row>
    <row r="1500" spans="1:11" s="2" customFormat="1">
      <c r="A1500" s="2" t="s">
        <v>248</v>
      </c>
      <c r="B1500" s="2" t="s">
        <v>13</v>
      </c>
      <c r="C1500" s="2">
        <v>6</v>
      </c>
      <c r="D1500" s="2">
        <v>39230.379999999997</v>
      </c>
      <c r="E1500" s="14">
        <v>1.00788059030067</v>
      </c>
      <c r="F1500" s="2">
        <f t="shared" si="23"/>
        <v>1.1324724169482717E-2</v>
      </c>
      <c r="G1500" s="2">
        <v>-0.17037298857215311</v>
      </c>
      <c r="H1500" s="2">
        <v>0.86472000000000004</v>
      </c>
      <c r="I1500" s="2" t="s">
        <v>4003</v>
      </c>
      <c r="J1500" s="2" t="s">
        <v>50</v>
      </c>
      <c r="K1500" s="2" t="s">
        <v>4004</v>
      </c>
    </row>
    <row r="1501" spans="1:11" s="2" customFormat="1">
      <c r="A1501" s="2" t="s">
        <v>22</v>
      </c>
      <c r="B1501" s="2" t="s">
        <v>8</v>
      </c>
      <c r="C1501" s="2">
        <v>22</v>
      </c>
      <c r="D1501" s="2">
        <v>22377.18</v>
      </c>
      <c r="E1501" s="14">
        <v>1.00761076915508</v>
      </c>
      <c r="F1501" s="2">
        <f t="shared" si="23"/>
        <v>1.093844652143528E-2</v>
      </c>
      <c r="G1501" s="2">
        <v>-0.17112028862174838</v>
      </c>
      <c r="H1501" s="2">
        <v>0.86412</v>
      </c>
      <c r="I1501" s="2" t="s">
        <v>4005</v>
      </c>
      <c r="J1501" s="2" t="s">
        <v>4006</v>
      </c>
      <c r="K1501" s="2" t="s">
        <v>4007</v>
      </c>
    </row>
    <row r="1502" spans="1:11" s="2" customFormat="1">
      <c r="A1502" s="2" t="s">
        <v>59</v>
      </c>
      <c r="B1502" s="2" t="s">
        <v>116</v>
      </c>
      <c r="C1502" s="2">
        <v>10</v>
      </c>
      <c r="D1502" s="2">
        <v>38694.339999999997</v>
      </c>
      <c r="E1502" s="14">
        <v>1.0073229684943601</v>
      </c>
      <c r="F1502" s="2">
        <f t="shared" si="23"/>
        <v>1.052631526267426E-2</v>
      </c>
      <c r="G1502" s="2">
        <v>-0.17191738496332382</v>
      </c>
      <c r="H1502" s="2">
        <v>0.86350000000000005</v>
      </c>
      <c r="I1502" s="2" t="s">
        <v>4008</v>
      </c>
      <c r="J1502" s="2" t="s">
        <v>50</v>
      </c>
      <c r="K1502" s="2" t="s">
        <v>4009</v>
      </c>
    </row>
    <row r="1503" spans="1:11" s="2" customFormat="1">
      <c r="A1503" s="2" t="s">
        <v>120</v>
      </c>
      <c r="B1503" s="2" t="s">
        <v>218</v>
      </c>
      <c r="C1503" s="2">
        <v>21</v>
      </c>
      <c r="D1503" s="2">
        <v>54203.25</v>
      </c>
      <c r="E1503" s="14">
        <v>1.0070965068660001</v>
      </c>
      <c r="F1503" s="2">
        <f t="shared" si="23"/>
        <v>1.0201938861870648E-2</v>
      </c>
      <c r="G1503" s="2">
        <v>-0.17254459594686186</v>
      </c>
      <c r="H1503" s="2">
        <v>0.86299999999999999</v>
      </c>
      <c r="I1503" s="2" t="s">
        <v>4010</v>
      </c>
      <c r="J1503" s="2" t="s">
        <v>50</v>
      </c>
      <c r="K1503" s="2" t="s">
        <v>4011</v>
      </c>
    </row>
    <row r="1504" spans="1:11" s="2" customFormat="1">
      <c r="A1504" s="2" t="s">
        <v>35</v>
      </c>
      <c r="B1504" s="2" t="s">
        <v>121</v>
      </c>
      <c r="C1504" s="2">
        <v>20</v>
      </c>
      <c r="D1504" s="2">
        <v>32917.31</v>
      </c>
      <c r="E1504" s="14">
        <v>1.00693957443232</v>
      </c>
      <c r="F1504" s="2">
        <f t="shared" si="23"/>
        <v>9.9771110681827063E-3</v>
      </c>
      <c r="G1504" s="2">
        <v>-0.17297923799545217</v>
      </c>
      <c r="H1504" s="2">
        <v>0.86265999999999998</v>
      </c>
      <c r="I1504" s="2" t="s">
        <v>5482</v>
      </c>
      <c r="J1504" s="2" t="s">
        <v>50</v>
      </c>
      <c r="K1504" s="2" t="s">
        <v>5483</v>
      </c>
    </row>
    <row r="1505" spans="1:11" s="2" customFormat="1">
      <c r="A1505" s="2" t="s">
        <v>35</v>
      </c>
      <c r="B1505" s="2" t="s">
        <v>27</v>
      </c>
      <c r="C1505" s="2">
        <v>19</v>
      </c>
      <c r="D1505" s="2">
        <v>30675.69</v>
      </c>
      <c r="E1505" s="14">
        <v>1.0067095739149601</v>
      </c>
      <c r="F1505" s="2">
        <f t="shared" si="23"/>
        <v>9.6475396455618732E-3</v>
      </c>
      <c r="G1505" s="2">
        <v>-0.17361625033062006</v>
      </c>
      <c r="H1505" s="2">
        <v>0.86216000000000004</v>
      </c>
      <c r="I1505" s="2" t="s">
        <v>2549</v>
      </c>
      <c r="J1505" s="2" t="s">
        <v>2550</v>
      </c>
      <c r="K1505" s="2" t="s">
        <v>2551</v>
      </c>
    </row>
    <row r="1506" spans="1:11" s="2" customFormat="1">
      <c r="A1506" s="2" t="s">
        <v>248</v>
      </c>
      <c r="B1506" s="2" t="s">
        <v>45</v>
      </c>
      <c r="C1506" s="2">
        <v>3</v>
      </c>
      <c r="D1506" s="2">
        <v>47965.15</v>
      </c>
      <c r="E1506" s="14">
        <v>1.0065798195154401</v>
      </c>
      <c r="F1506" s="2">
        <f t="shared" si="23"/>
        <v>9.4615792668989052E-3</v>
      </c>
      <c r="G1506" s="2">
        <v>-0.17397561975285145</v>
      </c>
      <c r="H1506" s="2">
        <v>0.86187999999999998</v>
      </c>
      <c r="I1506" s="2" t="s">
        <v>4018</v>
      </c>
      <c r="J1506" s="2" t="s">
        <v>50</v>
      </c>
      <c r="K1506" s="2" t="s">
        <v>4019</v>
      </c>
    </row>
    <row r="1507" spans="1:11" s="2" customFormat="1">
      <c r="A1507" s="2" t="s">
        <v>59</v>
      </c>
      <c r="B1507" s="2" t="s">
        <v>121</v>
      </c>
      <c r="C1507" s="2">
        <v>12</v>
      </c>
      <c r="D1507" s="2">
        <v>28284.12</v>
      </c>
      <c r="E1507" s="14">
        <v>1.00649536509382</v>
      </c>
      <c r="F1507" s="2">
        <f t="shared" si="23"/>
        <v>9.3405286710190761E-3</v>
      </c>
      <c r="G1507" s="2">
        <v>-0.17420952578466825</v>
      </c>
      <c r="H1507" s="2">
        <v>0.86170000000000002</v>
      </c>
      <c r="I1507" s="2" t="s">
        <v>4020</v>
      </c>
      <c r="J1507" s="2" t="s">
        <v>4021</v>
      </c>
      <c r="K1507" s="2" t="s">
        <v>4022</v>
      </c>
    </row>
    <row r="1508" spans="1:11" s="2" customFormat="1">
      <c r="A1508" s="2" t="s">
        <v>12</v>
      </c>
      <c r="B1508" s="2" t="s">
        <v>116</v>
      </c>
      <c r="C1508" s="2">
        <v>9</v>
      </c>
      <c r="D1508" s="2">
        <v>24347.35</v>
      </c>
      <c r="E1508" s="14">
        <v>1.00640074403224</v>
      </c>
      <c r="F1508" s="2">
        <f t="shared" si="23"/>
        <v>9.204893914921403E-3</v>
      </c>
      <c r="G1508" s="2">
        <v>-0.1744715894708069</v>
      </c>
      <c r="H1508" s="2">
        <v>0.86150000000000004</v>
      </c>
      <c r="I1508" s="2" t="s">
        <v>4023</v>
      </c>
      <c r="J1508" s="2" t="s">
        <v>4024</v>
      </c>
      <c r="K1508" s="2" t="s">
        <v>4025</v>
      </c>
    </row>
    <row r="1509" spans="1:11" s="2" customFormat="1">
      <c r="A1509" s="2" t="s">
        <v>22</v>
      </c>
      <c r="B1509" s="2" t="s">
        <v>8</v>
      </c>
      <c r="C1509" s="2">
        <v>6</v>
      </c>
      <c r="D1509" s="2">
        <v>13155.41</v>
      </c>
      <c r="E1509" s="14">
        <v>1.0063085141599999</v>
      </c>
      <c r="F1509" s="2">
        <f t="shared" si="23"/>
        <v>9.0726745406087151E-3</v>
      </c>
      <c r="G1509" s="2">
        <v>-0.17472703048877636</v>
      </c>
      <c r="H1509" s="2">
        <v>0.86129999999999995</v>
      </c>
      <c r="I1509" s="2" t="s">
        <v>4026</v>
      </c>
      <c r="J1509" s="2" t="s">
        <v>50</v>
      </c>
      <c r="K1509" s="2" t="s">
        <v>238</v>
      </c>
    </row>
    <row r="1510" spans="1:11" s="2" customFormat="1">
      <c r="A1510" s="2" t="s">
        <v>22</v>
      </c>
      <c r="B1510" s="2" t="s">
        <v>65</v>
      </c>
      <c r="C1510" s="2">
        <v>23</v>
      </c>
      <c r="D1510" s="2">
        <v>21421.37</v>
      </c>
      <c r="E1510" s="14">
        <v>1.0062158933651499</v>
      </c>
      <c r="F1510" s="2">
        <f t="shared" si="23"/>
        <v>8.9398825496068476E-3</v>
      </c>
      <c r="G1510" s="2">
        <v>-0.17498355421093892</v>
      </c>
      <c r="H1510" s="2">
        <v>0.86109999999999998</v>
      </c>
      <c r="I1510" s="2" t="s">
        <v>4027</v>
      </c>
      <c r="J1510" s="2" t="s">
        <v>4028</v>
      </c>
      <c r="K1510" s="2" t="s">
        <v>4029</v>
      </c>
    </row>
    <row r="1511" spans="1:11" s="2" customFormat="1">
      <c r="A1511" s="2" t="s">
        <v>59</v>
      </c>
      <c r="B1511" s="2" t="s">
        <v>65</v>
      </c>
      <c r="C1511" s="2">
        <v>3</v>
      </c>
      <c r="D1511" s="2">
        <v>35940.980000000003</v>
      </c>
      <c r="E1511" s="14">
        <v>1.00619925301121</v>
      </c>
      <c r="F1511" s="2">
        <f t="shared" si="23"/>
        <v>8.9160236990595432E-3</v>
      </c>
      <c r="G1511" s="2">
        <v>-0.17502964154518905</v>
      </c>
      <c r="H1511" s="2">
        <v>0.86106000000000005</v>
      </c>
      <c r="I1511" s="2" t="s">
        <v>4030</v>
      </c>
      <c r="J1511" s="2" t="s">
        <v>4031</v>
      </c>
      <c r="K1511" s="2" t="s">
        <v>2249</v>
      </c>
    </row>
    <row r="1512" spans="1:11" s="2" customFormat="1">
      <c r="A1512" s="2" t="s">
        <v>234</v>
      </c>
      <c r="B1512" s="2" t="s">
        <v>8</v>
      </c>
      <c r="C1512" s="2">
        <v>17</v>
      </c>
      <c r="D1512" s="2">
        <v>17055.080000000002</v>
      </c>
      <c r="E1512" s="14">
        <v>1.00606192973777</v>
      </c>
      <c r="F1512" s="2">
        <f t="shared" si="23"/>
        <v>8.7191152583495427E-3</v>
      </c>
      <c r="G1512" s="2">
        <v>-0.17540997381613815</v>
      </c>
      <c r="H1512" s="2">
        <v>0.86075999999999997</v>
      </c>
      <c r="I1512" s="2" t="s">
        <v>4032</v>
      </c>
      <c r="J1512" s="2" t="s">
        <v>50</v>
      </c>
      <c r="K1512" s="2" t="s">
        <v>4033</v>
      </c>
    </row>
    <row r="1513" spans="1:11" s="2" customFormat="1">
      <c r="A1513" s="2" t="s">
        <v>59</v>
      </c>
      <c r="B1513" s="2" t="s">
        <v>27</v>
      </c>
      <c r="C1513" s="2">
        <v>13</v>
      </c>
      <c r="D1513" s="2">
        <v>32861.29</v>
      </c>
      <c r="E1513" s="14">
        <v>1.00568939625444</v>
      </c>
      <c r="F1513" s="2">
        <f t="shared" si="23"/>
        <v>8.1848024850315129E-3</v>
      </c>
      <c r="G1513" s="2">
        <v>-0.17644174725242545</v>
      </c>
      <c r="H1513" s="2">
        <v>0.85994000000000004</v>
      </c>
      <c r="I1513" s="2" t="s">
        <v>4034</v>
      </c>
      <c r="J1513" s="2" t="s">
        <v>4035</v>
      </c>
      <c r="K1513" s="2" t="s">
        <v>4036</v>
      </c>
    </row>
    <row r="1514" spans="1:11" s="2" customFormat="1">
      <c r="A1514" s="2" t="s">
        <v>69</v>
      </c>
      <c r="B1514" s="2" t="s">
        <v>137</v>
      </c>
      <c r="C1514" s="2">
        <v>7</v>
      </c>
      <c r="D1514" s="2">
        <v>8737.84</v>
      </c>
      <c r="E1514" s="14">
        <v>1.00522148381024</v>
      </c>
      <c r="F1514" s="2">
        <f t="shared" si="23"/>
        <v>7.5134102501065933E-3</v>
      </c>
      <c r="G1514" s="2">
        <v>-0.17773768346228858</v>
      </c>
      <c r="H1514" s="2">
        <v>0.85892000000000002</v>
      </c>
      <c r="I1514" s="2" t="s">
        <v>5753</v>
      </c>
      <c r="J1514" s="2" t="s">
        <v>5754</v>
      </c>
      <c r="K1514" s="2" t="s">
        <v>5755</v>
      </c>
    </row>
    <row r="1515" spans="1:11" s="2" customFormat="1">
      <c r="A1515" s="2" t="s">
        <v>22</v>
      </c>
      <c r="B1515" s="2" t="s">
        <v>23</v>
      </c>
      <c r="C1515" s="2">
        <v>13</v>
      </c>
      <c r="D1515" s="2">
        <v>14102.2</v>
      </c>
      <c r="E1515" s="14">
        <v>1.00519647602402</v>
      </c>
      <c r="F1515" s="2">
        <f t="shared" si="23"/>
        <v>7.4775185998269484E-3</v>
      </c>
      <c r="G1515" s="2">
        <v>-0.17780694534256727</v>
      </c>
      <c r="H1515" s="2">
        <v>0.85887999999999998</v>
      </c>
      <c r="I1515" s="2" t="s">
        <v>4040</v>
      </c>
      <c r="J1515" s="2" t="s">
        <v>4041</v>
      </c>
      <c r="K1515" s="2" t="s">
        <v>4042</v>
      </c>
    </row>
    <row r="1516" spans="1:11" s="2" customFormat="1">
      <c r="A1516" s="2" t="s">
        <v>69</v>
      </c>
      <c r="B1516" s="2" t="s">
        <v>27</v>
      </c>
      <c r="C1516" s="2">
        <v>20</v>
      </c>
      <c r="D1516" s="2">
        <v>15937.62</v>
      </c>
      <c r="E1516" s="14">
        <v>1.0051597243064601</v>
      </c>
      <c r="F1516" s="2">
        <f t="shared" si="23"/>
        <v>7.4247702155704528E-3</v>
      </c>
      <c r="G1516" s="2">
        <v>-0.17790873336327695</v>
      </c>
      <c r="H1516" s="2">
        <v>0.85880000000000001</v>
      </c>
      <c r="I1516" s="2" t="s">
        <v>6039</v>
      </c>
      <c r="J1516" s="2" t="s">
        <v>6040</v>
      </c>
      <c r="K1516" s="2" t="s">
        <v>7595</v>
      </c>
    </row>
    <row r="1517" spans="1:11" s="2" customFormat="1">
      <c r="A1517" s="2" t="s">
        <v>120</v>
      </c>
      <c r="B1517" s="2" t="s">
        <v>18</v>
      </c>
      <c r="C1517" s="2">
        <v>19</v>
      </c>
      <c r="D1517" s="2">
        <v>47847.27</v>
      </c>
      <c r="E1517" s="14">
        <v>1.0050749571564499</v>
      </c>
      <c r="F1517" s="2">
        <f t="shared" si="23"/>
        <v>7.3030996980431853E-3</v>
      </c>
      <c r="G1517" s="2">
        <v>-0.17814350553158909</v>
      </c>
      <c r="H1517" s="2">
        <v>0.85862000000000005</v>
      </c>
      <c r="I1517" s="2" t="s">
        <v>4046</v>
      </c>
      <c r="J1517" s="2" t="s">
        <v>50</v>
      </c>
      <c r="K1517" s="2" t="s">
        <v>64</v>
      </c>
    </row>
    <row r="1518" spans="1:11" s="2" customFormat="1">
      <c r="A1518" s="2" t="s">
        <v>35</v>
      </c>
      <c r="B1518" s="2" t="s">
        <v>121</v>
      </c>
      <c r="C1518" s="2">
        <v>4</v>
      </c>
      <c r="D1518" s="2">
        <v>18668.900000000001</v>
      </c>
      <c r="E1518" s="14">
        <v>1.00506999916843</v>
      </c>
      <c r="F1518" s="2">
        <f t="shared" si="23"/>
        <v>7.2959829329495764E-3</v>
      </c>
      <c r="G1518" s="2">
        <v>-0.17815723723777199</v>
      </c>
      <c r="H1518" s="2">
        <v>0.85860000000000003</v>
      </c>
      <c r="I1518" s="2" t="s">
        <v>5059</v>
      </c>
      <c r="J1518" s="2" t="s">
        <v>50</v>
      </c>
      <c r="K1518" s="2" t="s">
        <v>5060</v>
      </c>
    </row>
    <row r="1519" spans="1:11" s="2" customFormat="1">
      <c r="A1519" s="2" t="s">
        <v>59</v>
      </c>
      <c r="B1519" s="2" t="s">
        <v>45</v>
      </c>
      <c r="C1519" s="2">
        <v>12</v>
      </c>
      <c r="D1519" s="2">
        <v>46618.22</v>
      </c>
      <c r="E1519" s="14">
        <v>1.0048439372192599</v>
      </c>
      <c r="F1519" s="2">
        <f t="shared" si="23"/>
        <v>6.9714531623239146E-3</v>
      </c>
      <c r="G1519" s="2">
        <v>-0.1787833412647821</v>
      </c>
      <c r="H1519" s="2">
        <v>0.85809999999999997</v>
      </c>
      <c r="I1519" s="2" t="s">
        <v>4049</v>
      </c>
      <c r="J1519" s="2" t="s">
        <v>4050</v>
      </c>
      <c r="K1519" s="2" t="s">
        <v>4051</v>
      </c>
    </row>
    <row r="1520" spans="1:11" s="2" customFormat="1">
      <c r="A1520" s="2" t="s">
        <v>248</v>
      </c>
      <c r="B1520" s="2" t="s">
        <v>18</v>
      </c>
      <c r="C1520" s="2">
        <v>22</v>
      </c>
      <c r="D1520" s="2">
        <v>79759.41</v>
      </c>
      <c r="E1520" s="14">
        <v>1.00429616881307</v>
      </c>
      <c r="F1520" s="2">
        <f t="shared" si="23"/>
        <v>6.1847854925346866E-3</v>
      </c>
      <c r="G1520" s="2">
        <v>-0.18030044755464408</v>
      </c>
      <c r="H1520" s="2">
        <v>0.85692000000000002</v>
      </c>
      <c r="I1520" s="2" t="s">
        <v>4052</v>
      </c>
      <c r="J1520" s="2" t="s">
        <v>4053</v>
      </c>
      <c r="K1520" s="2" t="s">
        <v>4054</v>
      </c>
    </row>
    <row r="1521" spans="1:11" s="2" customFormat="1">
      <c r="A1521" s="2" t="s">
        <v>248</v>
      </c>
      <c r="B1521" s="2" t="s">
        <v>116</v>
      </c>
      <c r="C1521" s="2">
        <v>16</v>
      </c>
      <c r="D1521" s="2">
        <v>40296.74</v>
      </c>
      <c r="E1521" s="14">
        <v>1.00376989680211</v>
      </c>
      <c r="F1521" s="2">
        <f t="shared" si="23"/>
        <v>5.4285852352277154E-3</v>
      </c>
      <c r="G1521" s="2">
        <v>-0.18175801715702269</v>
      </c>
      <c r="H1521" s="2">
        <v>0.85577999999999999</v>
      </c>
      <c r="I1521" s="2" t="s">
        <v>2073</v>
      </c>
      <c r="J1521" s="2" t="s">
        <v>50</v>
      </c>
      <c r="K1521" s="2" t="s">
        <v>2074</v>
      </c>
    </row>
    <row r="1522" spans="1:11" s="2" customFormat="1">
      <c r="A1522" s="2" t="s">
        <v>248</v>
      </c>
      <c r="B1522" s="2" t="s">
        <v>27</v>
      </c>
      <c r="C1522" s="2">
        <v>22</v>
      </c>
      <c r="D1522" s="2">
        <v>79693.52</v>
      </c>
      <c r="E1522" s="14">
        <v>1.00346651028672</v>
      </c>
      <c r="F1522" s="2">
        <f t="shared" si="23"/>
        <v>4.9924689680923146E-3</v>
      </c>
      <c r="G1522" s="2">
        <v>-0.18259828027836464</v>
      </c>
      <c r="H1522" s="2">
        <v>0.85511999999999999</v>
      </c>
      <c r="I1522" s="2" t="s">
        <v>4055</v>
      </c>
      <c r="J1522" s="2" t="s">
        <v>4056</v>
      </c>
      <c r="K1522" s="2" t="s">
        <v>4057</v>
      </c>
    </row>
    <row r="1523" spans="1:11" s="2" customFormat="1">
      <c r="A1523" s="2" t="s">
        <v>120</v>
      </c>
      <c r="B1523" s="2" t="s">
        <v>45</v>
      </c>
      <c r="C1523" s="2">
        <v>13</v>
      </c>
      <c r="D1523" s="2">
        <v>57888.44</v>
      </c>
      <c r="E1523" s="14">
        <v>1.0032960437076599</v>
      </c>
      <c r="F1523" s="2">
        <f t="shared" si="23"/>
        <v>4.7473664387977866E-3</v>
      </c>
      <c r="G1523" s="2">
        <v>-0.18307040666678148</v>
      </c>
      <c r="H1523" s="2">
        <v>0.85474000000000006</v>
      </c>
      <c r="I1523" s="2" t="s">
        <v>4058</v>
      </c>
      <c r="J1523" s="2" t="s">
        <v>4059</v>
      </c>
      <c r="K1523" s="2" t="s">
        <v>4060</v>
      </c>
    </row>
    <row r="1524" spans="1:11" s="2" customFormat="1">
      <c r="A1524" s="2" t="s">
        <v>7</v>
      </c>
      <c r="B1524" s="2" t="s">
        <v>121</v>
      </c>
      <c r="C1524" s="2">
        <v>10</v>
      </c>
      <c r="D1524" s="2">
        <v>10854.77</v>
      </c>
      <c r="E1524" s="14">
        <v>1.00292596336984</v>
      </c>
      <c r="F1524" s="2">
        <f t="shared" si="23"/>
        <v>4.2151092187336361E-3</v>
      </c>
      <c r="G1524" s="2">
        <v>-0.1840953858403088</v>
      </c>
      <c r="H1524" s="2">
        <v>0.85394000000000003</v>
      </c>
      <c r="I1524" s="2" t="s">
        <v>4061</v>
      </c>
      <c r="J1524" s="2" t="s">
        <v>4062</v>
      </c>
      <c r="K1524" s="2" t="s">
        <v>4063</v>
      </c>
    </row>
    <row r="1525" spans="1:11" s="2" customFormat="1">
      <c r="A1525" s="2" t="s">
        <v>35</v>
      </c>
      <c r="B1525" s="2" t="s">
        <v>45</v>
      </c>
      <c r="C1525" s="2">
        <v>4</v>
      </c>
      <c r="D1525" s="2">
        <v>19346.650000000001</v>
      </c>
      <c r="E1525" s="14">
        <v>1.0028528804572101</v>
      </c>
      <c r="F1525" s="2">
        <f t="shared" si="23"/>
        <v>4.1099766354521124E-3</v>
      </c>
      <c r="G1525" s="2">
        <v>-0.18429779719733361</v>
      </c>
      <c r="H1525" s="2">
        <v>0.85377999999999998</v>
      </c>
      <c r="I1525" s="2" t="s">
        <v>5662</v>
      </c>
      <c r="J1525" s="2" t="s">
        <v>5663</v>
      </c>
      <c r="K1525" s="2" t="s">
        <v>7710</v>
      </c>
    </row>
    <row r="1526" spans="1:11" s="2" customFormat="1">
      <c r="A1526" s="2" t="s">
        <v>69</v>
      </c>
      <c r="B1526" s="2" t="s">
        <v>137</v>
      </c>
      <c r="C1526" s="2">
        <v>11</v>
      </c>
      <c r="D1526" s="2">
        <v>9088.7199999999993</v>
      </c>
      <c r="E1526" s="14">
        <v>1.0027648432194101</v>
      </c>
      <c r="F1526" s="2">
        <f t="shared" si="23"/>
        <v>3.9833215057433185E-3</v>
      </c>
      <c r="G1526" s="2">
        <v>-0.18454162624205259</v>
      </c>
      <c r="H1526" s="2">
        <v>0.85358000000000001</v>
      </c>
      <c r="I1526" s="2" t="s">
        <v>5203</v>
      </c>
      <c r="J1526" s="2" t="s">
        <v>5204</v>
      </c>
      <c r="K1526" s="2" t="s">
        <v>5205</v>
      </c>
    </row>
    <row r="1527" spans="1:11" s="2" customFormat="1">
      <c r="A1527" s="2" t="s">
        <v>35</v>
      </c>
      <c r="B1527" s="2" t="s">
        <v>116</v>
      </c>
      <c r="C1527" s="2">
        <v>7</v>
      </c>
      <c r="D1527" s="2">
        <v>22366.29</v>
      </c>
      <c r="E1527" s="14">
        <v>1.00275569907745</v>
      </c>
      <c r="F1527" s="2">
        <f t="shared" si="23"/>
        <v>3.9701656113200557E-3</v>
      </c>
      <c r="G1527" s="2">
        <v>-0.18456695197301162</v>
      </c>
      <c r="H1527" s="2">
        <v>0.85355999999999999</v>
      </c>
      <c r="I1527" s="2" t="s">
        <v>3525</v>
      </c>
      <c r="J1527" s="2" t="s">
        <v>3526</v>
      </c>
      <c r="K1527" s="2" t="s">
        <v>3527</v>
      </c>
    </row>
    <row r="1528" spans="1:11" s="2" customFormat="1">
      <c r="A1528" s="2" t="s">
        <v>22</v>
      </c>
      <c r="B1528" s="2" t="s">
        <v>137</v>
      </c>
      <c r="C1528" s="2">
        <v>8</v>
      </c>
      <c r="D1528" s="2">
        <v>12933.89</v>
      </c>
      <c r="E1528" s="14">
        <v>1.0026887888454901</v>
      </c>
      <c r="F1528" s="2">
        <f t="shared" si="23"/>
        <v>3.8738966191335768E-3</v>
      </c>
      <c r="G1528" s="2">
        <v>-0.18475226739576228</v>
      </c>
      <c r="H1528" s="2">
        <v>0.85341999999999996</v>
      </c>
      <c r="I1528" s="2" t="s">
        <v>4071</v>
      </c>
      <c r="J1528" s="2" t="s">
        <v>4072</v>
      </c>
      <c r="K1528" s="2" t="s">
        <v>1005</v>
      </c>
    </row>
    <row r="1529" spans="1:11" s="2" customFormat="1">
      <c r="A1529" s="2" t="s">
        <v>35</v>
      </c>
      <c r="B1529" s="2" t="s">
        <v>65</v>
      </c>
      <c r="C1529" s="2">
        <v>9</v>
      </c>
      <c r="D1529" s="2">
        <v>25323.26</v>
      </c>
      <c r="E1529" s="14">
        <v>1.00267692444746</v>
      </c>
      <c r="F1529" s="2">
        <f t="shared" si="23"/>
        <v>3.8568257097350666E-3</v>
      </c>
      <c r="G1529" s="2">
        <v>-0.18478512718225851</v>
      </c>
      <c r="H1529" s="2">
        <v>0.85340000000000005</v>
      </c>
      <c r="I1529" s="2" t="s">
        <v>151</v>
      </c>
      <c r="J1529" s="2" t="s">
        <v>50</v>
      </c>
      <c r="K1529" s="2" t="s">
        <v>64</v>
      </c>
    </row>
    <row r="1530" spans="1:11" s="2" customFormat="1">
      <c r="A1530" s="2" t="s">
        <v>22</v>
      </c>
      <c r="B1530" s="2" t="s">
        <v>116</v>
      </c>
      <c r="C1530" s="2">
        <v>13</v>
      </c>
      <c r="D1530" s="2">
        <v>23314.89</v>
      </c>
      <c r="E1530" s="14">
        <v>1.00261795684977</v>
      </c>
      <c r="F1530" s="2">
        <f t="shared" si="23"/>
        <v>3.7719780780190687E-3</v>
      </c>
      <c r="G1530" s="2">
        <v>-0.18494844458491036</v>
      </c>
      <c r="H1530" s="2">
        <v>0.85326000000000002</v>
      </c>
      <c r="I1530" s="2" t="s">
        <v>4076</v>
      </c>
      <c r="J1530" s="2" t="s">
        <v>4077</v>
      </c>
      <c r="K1530" s="2" t="s">
        <v>4078</v>
      </c>
    </row>
    <row r="1531" spans="1:11" s="2" customFormat="1">
      <c r="A1531" s="2" t="s">
        <v>248</v>
      </c>
      <c r="B1531" s="2" t="s">
        <v>31</v>
      </c>
      <c r="C1531" s="2">
        <v>21</v>
      </c>
      <c r="D1531" s="2">
        <v>99584.08</v>
      </c>
      <c r="E1531" s="14">
        <v>1.00260515535467</v>
      </c>
      <c r="F1531" s="2">
        <f t="shared" si="23"/>
        <v>3.7535575308145878E-3</v>
      </c>
      <c r="G1531" s="2">
        <v>-0.18498389976727636</v>
      </c>
      <c r="H1531" s="2">
        <v>0.85324</v>
      </c>
      <c r="I1531" s="2" t="s">
        <v>4079</v>
      </c>
      <c r="J1531" s="2" t="s">
        <v>4080</v>
      </c>
      <c r="K1531" s="2" t="s">
        <v>4081</v>
      </c>
    </row>
    <row r="1532" spans="1:11" s="2" customFormat="1">
      <c r="A1532" s="2" t="s">
        <v>12</v>
      </c>
      <c r="B1532" s="2" t="s">
        <v>45</v>
      </c>
      <c r="C1532" s="2">
        <v>3</v>
      </c>
      <c r="D1532" s="2">
        <v>23255.67</v>
      </c>
      <c r="E1532" s="14">
        <v>1.0024361597046501</v>
      </c>
      <c r="F1532" s="2">
        <f t="shared" si="23"/>
        <v>3.5103613582851542E-3</v>
      </c>
      <c r="G1532" s="2">
        <v>-0.18545195225206257</v>
      </c>
      <c r="H1532" s="2">
        <v>0.85287999999999997</v>
      </c>
      <c r="I1532" s="2" t="s">
        <v>4082</v>
      </c>
      <c r="J1532" s="2" t="s">
        <v>50</v>
      </c>
      <c r="K1532" s="2" t="s">
        <v>4083</v>
      </c>
    </row>
    <row r="1533" spans="1:11" s="2" customFormat="1">
      <c r="A1533" s="2" t="s">
        <v>234</v>
      </c>
      <c r="B1533" s="2" t="s">
        <v>137</v>
      </c>
      <c r="C1533" s="2">
        <v>7</v>
      </c>
      <c r="D1533" s="2">
        <v>12579.08</v>
      </c>
      <c r="E1533" s="14">
        <v>1.00241052867806</v>
      </c>
      <c r="F1533" s="2">
        <f t="shared" si="23"/>
        <v>3.4734729965260019E-3</v>
      </c>
      <c r="G1533" s="2">
        <v>-0.18552294026673438</v>
      </c>
      <c r="H1533" s="2">
        <v>0.85282000000000002</v>
      </c>
      <c r="I1533" s="2" t="s">
        <v>4084</v>
      </c>
      <c r="J1533" s="2" t="s">
        <v>50</v>
      </c>
      <c r="K1533" s="2" t="s">
        <v>4085</v>
      </c>
    </row>
    <row r="1534" spans="1:11" s="2" customFormat="1">
      <c r="A1534" s="2" t="s">
        <v>120</v>
      </c>
      <c r="B1534" s="2" t="s">
        <v>116</v>
      </c>
      <c r="C1534" s="2">
        <v>4</v>
      </c>
      <c r="D1534" s="2">
        <v>46362.080000000002</v>
      </c>
      <c r="E1534" s="14">
        <v>1.0023516877207801</v>
      </c>
      <c r="F1534" s="2">
        <f t="shared" si="23"/>
        <v>3.3887850903006212E-3</v>
      </c>
      <c r="G1534" s="2">
        <v>-0.18568590692450826</v>
      </c>
      <c r="H1534" s="2">
        <v>0.85270000000000001</v>
      </c>
      <c r="I1534" s="2" t="s">
        <v>4086</v>
      </c>
      <c r="J1534" s="2" t="s">
        <v>50</v>
      </c>
      <c r="K1534" s="2" t="s">
        <v>64</v>
      </c>
    </row>
    <row r="1535" spans="1:11" s="2" customFormat="1">
      <c r="A1535" s="2" t="s">
        <v>234</v>
      </c>
      <c r="B1535" s="2" t="s">
        <v>65</v>
      </c>
      <c r="C1535" s="2">
        <v>2</v>
      </c>
      <c r="D1535" s="2">
        <v>16724.62</v>
      </c>
      <c r="E1535" s="14">
        <v>1.0021331790655601</v>
      </c>
      <c r="F1535" s="2">
        <f t="shared" si="23"/>
        <v>3.0742490618682426E-3</v>
      </c>
      <c r="G1535" s="2">
        <v>-0.18629109125328211</v>
      </c>
      <c r="H1535" s="2">
        <v>0.85221999999999998</v>
      </c>
      <c r="I1535" s="2" t="s">
        <v>4087</v>
      </c>
      <c r="J1535" s="2" t="s">
        <v>4088</v>
      </c>
      <c r="K1535" s="2" t="s">
        <v>4089</v>
      </c>
    </row>
    <row r="1536" spans="1:11" s="2" customFormat="1">
      <c r="A1536" s="2" t="s">
        <v>248</v>
      </c>
      <c r="B1536" s="2" t="s">
        <v>8</v>
      </c>
      <c r="C1536" s="2">
        <v>22</v>
      </c>
      <c r="D1536" s="2">
        <v>79579.45</v>
      </c>
      <c r="E1536" s="14">
        <v>1.0020301899330899</v>
      </c>
      <c r="F1536" s="2">
        <f t="shared" si="23"/>
        <v>2.9259758091890104E-3</v>
      </c>
      <c r="G1536" s="2">
        <v>-0.18657633125415177</v>
      </c>
      <c r="H1536" s="2">
        <v>0.85199999999999998</v>
      </c>
      <c r="I1536" s="2" t="s">
        <v>4090</v>
      </c>
      <c r="J1536" s="2" t="s">
        <v>50</v>
      </c>
      <c r="K1536" s="2" t="s">
        <v>4091</v>
      </c>
    </row>
    <row r="1537" spans="1:11" s="2" customFormat="1">
      <c r="A1537" s="2" t="s">
        <v>17</v>
      </c>
      <c r="B1537" s="2" t="s">
        <v>65</v>
      </c>
      <c r="C1537" s="2">
        <v>19</v>
      </c>
      <c r="D1537" s="2">
        <v>36282.92</v>
      </c>
      <c r="E1537" s="14">
        <v>1.0018396691831599</v>
      </c>
      <c r="F1537" s="2">
        <f t="shared" si="23"/>
        <v>2.6516432813672099E-3</v>
      </c>
      <c r="G1537" s="2">
        <v>-0.18710399992726578</v>
      </c>
      <c r="H1537" s="2">
        <v>0.85158</v>
      </c>
      <c r="I1537" s="2" t="s">
        <v>4092</v>
      </c>
      <c r="J1537" s="2" t="s">
        <v>4093</v>
      </c>
      <c r="K1537" s="2" t="s">
        <v>4094</v>
      </c>
    </row>
    <row r="1538" spans="1:11" s="2" customFormat="1">
      <c r="A1538" s="2" t="s">
        <v>69</v>
      </c>
      <c r="B1538" s="2" t="s">
        <v>18</v>
      </c>
      <c r="C1538" s="2">
        <v>9</v>
      </c>
      <c r="D1538" s="2">
        <v>8908.2199999999993</v>
      </c>
      <c r="E1538" s="14">
        <v>1.0012872315269401</v>
      </c>
      <c r="F1538" s="2">
        <f t="shared" si="23"/>
        <v>1.8558883175130555E-3</v>
      </c>
      <c r="G1538" s="2">
        <v>-0.1886340382309302</v>
      </c>
      <c r="H1538" s="2">
        <v>0.85038000000000002</v>
      </c>
      <c r="I1538" s="2" t="s">
        <v>181</v>
      </c>
      <c r="J1538" s="2" t="s">
        <v>182</v>
      </c>
      <c r="K1538" s="2" t="s">
        <v>183</v>
      </c>
    </row>
    <row r="1539" spans="1:11" s="2" customFormat="1">
      <c r="A1539" s="2" t="s">
        <v>120</v>
      </c>
      <c r="B1539" s="2" t="s">
        <v>8</v>
      </c>
      <c r="C1539" s="2">
        <v>10</v>
      </c>
      <c r="D1539" s="2">
        <v>47716.32</v>
      </c>
      <c r="E1539" s="14">
        <v>1.0011737537785901</v>
      </c>
      <c r="F1539" s="2">
        <f t="shared" si="23"/>
        <v>1.6923757335751543E-3</v>
      </c>
      <c r="G1539" s="2">
        <v>-0.18894832763469241</v>
      </c>
      <c r="H1539" s="2">
        <v>0.85014000000000001</v>
      </c>
      <c r="I1539" s="2" t="s">
        <v>4098</v>
      </c>
      <c r="J1539" s="2" t="s">
        <v>4099</v>
      </c>
      <c r="K1539" s="2" t="s">
        <v>4100</v>
      </c>
    </row>
    <row r="1540" spans="1:11" s="2" customFormat="1">
      <c r="A1540" s="2" t="s">
        <v>17</v>
      </c>
      <c r="B1540" s="2" t="s">
        <v>91</v>
      </c>
      <c r="C1540" s="2">
        <v>19</v>
      </c>
      <c r="D1540" s="2">
        <v>34836.589999999997</v>
      </c>
      <c r="E1540" s="14">
        <v>1.00110561103117</v>
      </c>
      <c r="F1540" s="2">
        <f t="shared" si="23"/>
        <v>1.5941784434854471E-3</v>
      </c>
      <c r="G1540" s="2">
        <v>-0.18913705664781411</v>
      </c>
      <c r="H1540" s="2">
        <v>0.84997999999999996</v>
      </c>
      <c r="I1540" s="2" t="s">
        <v>4101</v>
      </c>
      <c r="J1540" s="2" t="s">
        <v>4102</v>
      </c>
      <c r="K1540" s="2" t="s">
        <v>4103</v>
      </c>
    </row>
    <row r="1541" spans="1:11" s="2" customFormat="1">
      <c r="A1541" s="2" t="s">
        <v>59</v>
      </c>
      <c r="B1541" s="2" t="s">
        <v>121</v>
      </c>
      <c r="C1541" s="2">
        <v>14</v>
      </c>
      <c r="D1541" s="2">
        <v>25912.61</v>
      </c>
      <c r="E1541" s="14">
        <v>1.0008832299103001</v>
      </c>
      <c r="F1541" s="2">
        <f t="shared" si="23"/>
        <v>1.2736690230283085E-3</v>
      </c>
      <c r="G1541" s="2">
        <v>-0.18975296620631715</v>
      </c>
      <c r="H1541" s="2">
        <v>0.84950000000000003</v>
      </c>
      <c r="I1541" s="2" t="s">
        <v>4104</v>
      </c>
      <c r="J1541" s="2" t="s">
        <v>4105</v>
      </c>
      <c r="K1541" s="2" t="s">
        <v>4106</v>
      </c>
    </row>
    <row r="1542" spans="1:11" s="2" customFormat="1">
      <c r="A1542" s="2" t="s">
        <v>234</v>
      </c>
      <c r="B1542" s="2" t="s">
        <v>137</v>
      </c>
      <c r="C1542" s="2">
        <v>16</v>
      </c>
      <c r="D1542" s="2">
        <v>19132.740000000002</v>
      </c>
      <c r="E1542" s="14">
        <v>1.0006933241503799</v>
      </c>
      <c r="F1542" s="2">
        <f t="shared" si="23"/>
        <v>9.999087230893888E-4</v>
      </c>
      <c r="G1542" s="2">
        <v>-0.19027893159533968</v>
      </c>
      <c r="H1542" s="2">
        <v>0.84909999999999997</v>
      </c>
      <c r="I1542" s="2" t="s">
        <v>4107</v>
      </c>
      <c r="J1542" s="2" t="s">
        <v>4108</v>
      </c>
      <c r="K1542" s="2" t="s">
        <v>4109</v>
      </c>
    </row>
    <row r="1543" spans="1:11" s="2" customFormat="1">
      <c r="A1543" s="2" t="s">
        <v>234</v>
      </c>
      <c r="B1543" s="2" t="s">
        <v>45</v>
      </c>
      <c r="C1543" s="2">
        <v>21</v>
      </c>
      <c r="D1543" s="2">
        <v>21345.4</v>
      </c>
      <c r="E1543" s="14">
        <v>1.00043005941861</v>
      </c>
      <c r="F1543" s="2">
        <f t="shared" si="23"/>
        <v>6.2031121473454939E-4</v>
      </c>
      <c r="G1543" s="2">
        <v>-0.19100807291848601</v>
      </c>
      <c r="H1543" s="2">
        <v>0.84852000000000005</v>
      </c>
      <c r="I1543" s="2" t="s">
        <v>4110</v>
      </c>
      <c r="J1543" s="2" t="s">
        <v>4111</v>
      </c>
      <c r="K1543" s="2" t="s">
        <v>4112</v>
      </c>
    </row>
    <row r="1544" spans="1:11" s="2" customFormat="1">
      <c r="A1544" s="2" t="s">
        <v>17</v>
      </c>
      <c r="B1544" s="2" t="s">
        <v>18</v>
      </c>
      <c r="C1544" s="2">
        <v>18</v>
      </c>
      <c r="D1544" s="2">
        <v>35911.17</v>
      </c>
      <c r="E1544" s="14">
        <v>1.0003916306484799</v>
      </c>
      <c r="F1544" s="2">
        <f t="shared" si="23"/>
        <v>5.6489298693730532E-4</v>
      </c>
      <c r="G1544" s="2">
        <v>-0.19111450572515606</v>
      </c>
      <c r="H1544" s="2">
        <v>0.84843999999999997</v>
      </c>
      <c r="I1544" s="2" t="s">
        <v>4113</v>
      </c>
      <c r="J1544" s="2" t="s">
        <v>4114</v>
      </c>
      <c r="K1544" s="2" t="s">
        <v>4115</v>
      </c>
    </row>
    <row r="1545" spans="1:11" s="2" customFormat="1">
      <c r="A1545" s="2" t="s">
        <v>22</v>
      </c>
      <c r="B1545" s="2" t="s">
        <v>45</v>
      </c>
      <c r="C1545" s="2">
        <v>9</v>
      </c>
      <c r="D1545" s="2">
        <v>16505.009999999998</v>
      </c>
      <c r="E1545" s="14">
        <v>1.0002579276074299</v>
      </c>
      <c r="F1545" s="2">
        <f t="shared" si="23"/>
        <v>3.720628995631766E-4</v>
      </c>
      <c r="G1545" s="2">
        <v>-0.19148481135479525</v>
      </c>
      <c r="H1545" s="2">
        <v>0.84814000000000001</v>
      </c>
      <c r="I1545" s="2" t="s">
        <v>4116</v>
      </c>
      <c r="J1545" s="2" t="s">
        <v>4117</v>
      </c>
      <c r="K1545" s="2" t="s">
        <v>4118</v>
      </c>
    </row>
    <row r="1546" spans="1:11" s="2" customFormat="1">
      <c r="A1546" s="2" t="s">
        <v>7</v>
      </c>
      <c r="B1546" s="2" t="s">
        <v>45</v>
      </c>
      <c r="C1546" s="2">
        <v>12</v>
      </c>
      <c r="D1546" s="2">
        <v>14276.78</v>
      </c>
      <c r="E1546" s="14">
        <v>1.00021725886868</v>
      </c>
      <c r="F1546" s="2">
        <f t="shared" si="23"/>
        <v>3.1340424874008981E-4</v>
      </c>
      <c r="G1546" s="2">
        <v>-0.19159744800682033</v>
      </c>
      <c r="H1546" s="2">
        <v>0.84806000000000004</v>
      </c>
      <c r="I1546" s="2" t="s">
        <v>4119</v>
      </c>
      <c r="J1546" s="2" t="s">
        <v>4120</v>
      </c>
      <c r="K1546" s="2" t="s">
        <v>4121</v>
      </c>
    </row>
    <row r="1547" spans="1:11" s="2" customFormat="1">
      <c r="A1547" s="2" t="s">
        <v>22</v>
      </c>
      <c r="B1547" s="2" t="s">
        <v>55</v>
      </c>
      <c r="C1547" s="2">
        <v>8</v>
      </c>
      <c r="D1547" s="2">
        <v>12325.85</v>
      </c>
      <c r="E1547" s="14">
        <v>1.00012593685611</v>
      </c>
      <c r="F1547" s="2">
        <f t="shared" si="23"/>
        <v>1.8167703809757746E-4</v>
      </c>
      <c r="G1547" s="2">
        <v>-0.19185037460519153</v>
      </c>
      <c r="H1547" s="2">
        <v>0.84785999999999995</v>
      </c>
      <c r="I1547" s="2" t="s">
        <v>4122</v>
      </c>
      <c r="J1547" s="2" t="s">
        <v>4123</v>
      </c>
      <c r="K1547" s="2" t="s">
        <v>4124</v>
      </c>
    </row>
    <row r="1548" spans="1:11" s="2" customFormat="1">
      <c r="A1548" s="2" t="s">
        <v>59</v>
      </c>
      <c r="B1548" s="2" t="s">
        <v>116</v>
      </c>
      <c r="C1548" s="2">
        <v>3</v>
      </c>
      <c r="D1548" s="2">
        <v>33448.980000000003</v>
      </c>
      <c r="E1548" s="14">
        <v>1</v>
      </c>
      <c r="F1548" s="2">
        <f t="shared" si="23"/>
        <v>0</v>
      </c>
      <c r="G1548" s="2">
        <v>-0.19219917091102234</v>
      </c>
      <c r="H1548" s="2">
        <v>0.84758</v>
      </c>
      <c r="I1548" s="2" t="s">
        <v>4125</v>
      </c>
      <c r="J1548" s="2" t="s">
        <v>4126</v>
      </c>
      <c r="K1548" s="2" t="s">
        <v>4127</v>
      </c>
    </row>
    <row r="1549" spans="1:11" s="2" customFormat="1">
      <c r="A1549" s="2" t="s">
        <v>234</v>
      </c>
      <c r="B1549" s="2" t="s">
        <v>65</v>
      </c>
      <c r="C1549" s="2">
        <v>11</v>
      </c>
      <c r="D1549" s="2">
        <v>19270.12</v>
      </c>
      <c r="E1549" s="14">
        <v>0.99995350530558402</v>
      </c>
      <c r="F1549" s="2">
        <f t="shared" ref="F1549:F1612" si="24">LOG(E1549,2)</f>
        <v>-6.7079224487684558E-5</v>
      </c>
      <c r="G1549" s="2">
        <v>-0.19232794320337546</v>
      </c>
      <c r="H1549" s="2">
        <v>0.84748000000000001</v>
      </c>
      <c r="I1549" s="2" t="s">
        <v>4128</v>
      </c>
      <c r="J1549" s="2" t="s">
        <v>4129</v>
      </c>
      <c r="K1549" s="2" t="s">
        <v>4130</v>
      </c>
    </row>
    <row r="1550" spans="1:11" s="2" customFormat="1">
      <c r="A1550" s="2" t="s">
        <v>248</v>
      </c>
      <c r="B1550" s="2" t="s">
        <v>31</v>
      </c>
      <c r="C1550" s="2">
        <v>17</v>
      </c>
      <c r="D1550" s="2">
        <v>96163.64</v>
      </c>
      <c r="E1550" s="14">
        <v>0.99972707275858697</v>
      </c>
      <c r="F1550" s="2">
        <f t="shared" si="24"/>
        <v>-3.9380452014561114E-4</v>
      </c>
      <c r="G1550" s="2">
        <v>-0.19295507364280359</v>
      </c>
      <c r="H1550" s="2">
        <v>0.84699999999999998</v>
      </c>
      <c r="I1550" s="2" t="s">
        <v>4131</v>
      </c>
      <c r="J1550" s="2" t="s">
        <v>4132</v>
      </c>
      <c r="K1550" s="2" t="s">
        <v>4133</v>
      </c>
    </row>
    <row r="1551" spans="1:11" s="2" customFormat="1">
      <c r="A1551" s="2" t="s">
        <v>234</v>
      </c>
      <c r="B1551" s="2" t="s">
        <v>18</v>
      </c>
      <c r="C1551" s="2">
        <v>23</v>
      </c>
      <c r="D1551" s="2">
        <v>17217.13</v>
      </c>
      <c r="E1551" s="14">
        <v>0.999478723551398</v>
      </c>
      <c r="F1551" s="2">
        <f t="shared" si="24"/>
        <v>-7.5223902661268073E-4</v>
      </c>
      <c r="G1551" s="2">
        <v>-0.19364290474085716</v>
      </c>
      <c r="H1551" s="2">
        <v>0.84645999999999999</v>
      </c>
      <c r="I1551" s="2" t="s">
        <v>4134</v>
      </c>
      <c r="J1551" s="2" t="s">
        <v>4135</v>
      </c>
      <c r="K1551" s="2" t="s">
        <v>4136</v>
      </c>
    </row>
    <row r="1552" spans="1:11" s="2" customFormat="1">
      <c r="A1552" s="2" t="s">
        <v>22</v>
      </c>
      <c r="B1552" s="2" t="s">
        <v>137</v>
      </c>
      <c r="C1552" s="2">
        <v>21</v>
      </c>
      <c r="D1552" s="2">
        <v>18251.11</v>
      </c>
      <c r="E1552" s="14">
        <v>0.99938851637819404</v>
      </c>
      <c r="F1552" s="2">
        <f t="shared" si="24"/>
        <v>-8.8245421942048251E-4</v>
      </c>
      <c r="G1552" s="2">
        <v>-0.19389274366605241</v>
      </c>
      <c r="H1552" s="2">
        <v>0.84626000000000001</v>
      </c>
      <c r="I1552" s="2" t="s">
        <v>4137</v>
      </c>
      <c r="J1552" s="2" t="s">
        <v>4138</v>
      </c>
      <c r="K1552" s="2" t="s">
        <v>4139</v>
      </c>
    </row>
    <row r="1553" spans="1:11" s="2" customFormat="1">
      <c r="A1553" s="2" t="s">
        <v>22</v>
      </c>
      <c r="B1553" s="2" t="s">
        <v>23</v>
      </c>
      <c r="C1553" s="2">
        <v>6</v>
      </c>
      <c r="D1553" s="2">
        <v>13064.21</v>
      </c>
      <c r="E1553" s="14">
        <v>0.99933227119293699</v>
      </c>
      <c r="F1553" s="2">
        <f t="shared" si="24"/>
        <v>-9.6365080312564631E-4</v>
      </c>
      <c r="G1553" s="2">
        <v>-0.19404852104087666</v>
      </c>
      <c r="H1553" s="2">
        <v>0.84614</v>
      </c>
      <c r="I1553" s="2" t="s">
        <v>4140</v>
      </c>
      <c r="J1553" s="2" t="s">
        <v>4141</v>
      </c>
      <c r="K1553" s="2" t="s">
        <v>4142</v>
      </c>
    </row>
    <row r="1554" spans="1:11" s="2" customFormat="1">
      <c r="A1554" s="2" t="s">
        <v>120</v>
      </c>
      <c r="B1554" s="2" t="s">
        <v>218</v>
      </c>
      <c r="C1554" s="2">
        <v>20</v>
      </c>
      <c r="D1554" s="2">
        <v>53641.91</v>
      </c>
      <c r="E1554" s="14">
        <v>0.99925574180347299</v>
      </c>
      <c r="F1554" s="2">
        <f t="shared" si="24"/>
        <v>-1.0741373766445339E-3</v>
      </c>
      <c r="G1554" s="2">
        <v>-0.19426047780363107</v>
      </c>
      <c r="H1554" s="2">
        <v>0.84597999999999995</v>
      </c>
      <c r="I1554" s="2" t="s">
        <v>4143</v>
      </c>
      <c r="J1554" s="2" t="s">
        <v>50</v>
      </c>
      <c r="K1554" s="2" t="s">
        <v>4144</v>
      </c>
    </row>
    <row r="1555" spans="1:11" s="2" customFormat="1">
      <c r="A1555" s="2" t="s">
        <v>22</v>
      </c>
      <c r="B1555" s="2" t="s">
        <v>27</v>
      </c>
      <c r="C1555" s="2">
        <v>2</v>
      </c>
      <c r="D1555" s="2">
        <v>16461.57</v>
      </c>
      <c r="E1555" s="14">
        <v>0.99907932163872404</v>
      </c>
      <c r="F1555" s="2">
        <f t="shared" si="24"/>
        <v>-1.328869930872896E-3</v>
      </c>
      <c r="G1555" s="2">
        <v>-0.19474909331809784</v>
      </c>
      <c r="H1555" s="2">
        <v>0.84558</v>
      </c>
      <c r="I1555" s="2" t="s">
        <v>4145</v>
      </c>
      <c r="J1555" s="2" t="s">
        <v>4146</v>
      </c>
      <c r="K1555" s="2" t="s">
        <v>4147</v>
      </c>
    </row>
    <row r="1556" spans="1:11" s="2" customFormat="1">
      <c r="A1556" s="2" t="s">
        <v>234</v>
      </c>
      <c r="B1556" s="2" t="s">
        <v>18</v>
      </c>
      <c r="C1556" s="2">
        <v>14</v>
      </c>
      <c r="D1556" s="2">
        <v>16450.419999999998</v>
      </c>
      <c r="E1556" s="14">
        <v>0.99896967218163801</v>
      </c>
      <c r="F1556" s="2">
        <f t="shared" si="24"/>
        <v>-1.4872151252322307E-3</v>
      </c>
      <c r="G1556" s="2">
        <v>-0.19505277983806757</v>
      </c>
      <c r="H1556" s="2">
        <v>0.84536</v>
      </c>
      <c r="I1556" s="2" t="s">
        <v>4148</v>
      </c>
      <c r="J1556" s="2" t="s">
        <v>4149</v>
      </c>
      <c r="K1556" s="2" t="s">
        <v>4150</v>
      </c>
    </row>
    <row r="1557" spans="1:11" s="2" customFormat="1">
      <c r="A1557" s="2" t="s">
        <v>69</v>
      </c>
      <c r="B1557" s="2" t="s">
        <v>218</v>
      </c>
      <c r="C1557" s="2">
        <v>19</v>
      </c>
      <c r="D1557" s="2">
        <v>15722.13</v>
      </c>
      <c r="E1557" s="14">
        <v>0.99888340980829604</v>
      </c>
      <c r="F1557" s="2">
        <f t="shared" si="24"/>
        <v>-1.6117991593987029E-3</v>
      </c>
      <c r="G1557" s="2">
        <v>-0.19529169319578715</v>
      </c>
      <c r="H1557" s="2">
        <v>0.84516000000000002</v>
      </c>
      <c r="I1557" s="2" t="s">
        <v>3134</v>
      </c>
      <c r="J1557" s="2" t="s">
        <v>50</v>
      </c>
      <c r="K1557" s="2" t="s">
        <v>3135</v>
      </c>
    </row>
    <row r="1558" spans="1:11" s="2" customFormat="1">
      <c r="A1558" s="2" t="s">
        <v>59</v>
      </c>
      <c r="B1558" s="2" t="s">
        <v>45</v>
      </c>
      <c r="C1558" s="2">
        <v>10</v>
      </c>
      <c r="D1558" s="2">
        <v>48964.85</v>
      </c>
      <c r="E1558" s="14">
        <v>0.99868029802041103</v>
      </c>
      <c r="F1558" s="2">
        <f t="shared" si="24"/>
        <v>-1.9051849162476434E-3</v>
      </c>
      <c r="G1558" s="2">
        <v>-0.19585423416650291</v>
      </c>
      <c r="H1558" s="2">
        <v>0.84472000000000003</v>
      </c>
      <c r="I1558" s="2" t="s">
        <v>4154</v>
      </c>
      <c r="J1558" s="2" t="s">
        <v>4155</v>
      </c>
      <c r="K1558" s="2" t="s">
        <v>4156</v>
      </c>
    </row>
    <row r="1559" spans="1:11" s="2" customFormat="1">
      <c r="A1559" s="2" t="s">
        <v>69</v>
      </c>
      <c r="B1559" s="2" t="s">
        <v>218</v>
      </c>
      <c r="C1559" s="2">
        <v>9</v>
      </c>
      <c r="D1559" s="2">
        <v>14062.96</v>
      </c>
      <c r="E1559" s="14">
        <v>0.998536918085979</v>
      </c>
      <c r="F1559" s="2">
        <f t="shared" si="24"/>
        <v>-2.1123266523144892E-3</v>
      </c>
      <c r="G1559" s="2">
        <v>-0.19625134104216202</v>
      </c>
      <c r="H1559" s="2">
        <v>0.84441999999999995</v>
      </c>
      <c r="I1559" s="2" t="s">
        <v>5118</v>
      </c>
      <c r="J1559" s="2" t="s">
        <v>5119</v>
      </c>
      <c r="K1559" s="2" t="s">
        <v>5120</v>
      </c>
    </row>
    <row r="1560" spans="1:11" s="2" customFormat="1">
      <c r="A1560" s="2" t="s">
        <v>120</v>
      </c>
      <c r="B1560" s="2" t="s">
        <v>23</v>
      </c>
      <c r="C1560" s="2">
        <v>22</v>
      </c>
      <c r="D1560" s="2">
        <v>45420.21</v>
      </c>
      <c r="E1560" s="14">
        <v>0.99822286236994595</v>
      </c>
      <c r="F1560" s="2">
        <f t="shared" si="24"/>
        <v>-2.5661485213791611E-3</v>
      </c>
      <c r="G1560" s="2">
        <v>-0.19712115371623526</v>
      </c>
      <c r="H1560" s="2">
        <v>0.84374000000000005</v>
      </c>
      <c r="I1560" s="2" t="s">
        <v>4159</v>
      </c>
      <c r="J1560" s="2" t="s">
        <v>4160</v>
      </c>
      <c r="K1560" s="2" t="s">
        <v>4161</v>
      </c>
    </row>
    <row r="1561" spans="1:11" s="2" customFormat="1">
      <c r="A1561" s="2" t="s">
        <v>69</v>
      </c>
      <c r="B1561" s="2" t="s">
        <v>13</v>
      </c>
      <c r="C1561" s="2">
        <v>3</v>
      </c>
      <c r="D1561" s="2">
        <v>9381.6200000000008</v>
      </c>
      <c r="E1561" s="14">
        <v>0.998029357456099</v>
      </c>
      <c r="F1561" s="2">
        <f t="shared" si="24"/>
        <v>-2.8458412152145619E-3</v>
      </c>
      <c r="G1561" s="2">
        <v>-0.19765708736738977</v>
      </c>
      <c r="H1561" s="2">
        <v>0.84331999999999996</v>
      </c>
      <c r="I1561" s="2" t="s">
        <v>6574</v>
      </c>
      <c r="J1561" s="2" t="s">
        <v>6575</v>
      </c>
      <c r="K1561" s="2" t="s">
        <v>6576</v>
      </c>
    </row>
    <row r="1562" spans="1:11" s="2" customFormat="1">
      <c r="A1562" s="2" t="s">
        <v>248</v>
      </c>
      <c r="B1562" s="2" t="s">
        <v>45</v>
      </c>
      <c r="C1562" s="2">
        <v>13</v>
      </c>
      <c r="D1562" s="2">
        <v>83408.02</v>
      </c>
      <c r="E1562" s="14">
        <v>0.99775252612988197</v>
      </c>
      <c r="F1562" s="2">
        <f t="shared" si="24"/>
        <v>-3.2460685019156462E-3</v>
      </c>
      <c r="G1562" s="2">
        <v>-0.19842380290170833</v>
      </c>
      <c r="H1562" s="2">
        <v>0.84272000000000002</v>
      </c>
      <c r="I1562" s="2" t="s">
        <v>4165</v>
      </c>
      <c r="J1562" s="2" t="s">
        <v>4166</v>
      </c>
      <c r="K1562" s="2" t="s">
        <v>4167</v>
      </c>
    </row>
    <row r="1563" spans="1:11" s="2" customFormat="1">
      <c r="A1563" s="2" t="s">
        <v>234</v>
      </c>
      <c r="B1563" s="2" t="s">
        <v>218</v>
      </c>
      <c r="C1563" s="2">
        <v>6</v>
      </c>
      <c r="D1563" s="2">
        <v>15998.72</v>
      </c>
      <c r="E1563" s="14">
        <v>0.997645237589186</v>
      </c>
      <c r="F1563" s="2">
        <f t="shared" si="24"/>
        <v>-3.4012101469247705E-3</v>
      </c>
      <c r="G1563" s="2">
        <v>-0.19872095059785266</v>
      </c>
      <c r="H1563" s="2">
        <v>0.84248000000000001</v>
      </c>
      <c r="I1563" s="2" t="s">
        <v>4168</v>
      </c>
      <c r="J1563" s="2" t="s">
        <v>4169</v>
      </c>
      <c r="K1563" s="2" t="s">
        <v>4170</v>
      </c>
    </row>
    <row r="1564" spans="1:11" s="2" customFormat="1">
      <c r="A1564" s="2" t="s">
        <v>12</v>
      </c>
      <c r="B1564" s="2" t="s">
        <v>8</v>
      </c>
      <c r="C1564" s="2">
        <v>22</v>
      </c>
      <c r="D1564" s="2">
        <v>25948.2</v>
      </c>
      <c r="E1564" s="14">
        <v>0.99681494633421996</v>
      </c>
      <c r="F1564" s="2">
        <f t="shared" si="24"/>
        <v>-4.6023944622462926E-3</v>
      </c>
      <c r="G1564" s="2">
        <v>-0.20102053573473211</v>
      </c>
      <c r="H1564" s="2">
        <v>0.84067999999999998</v>
      </c>
      <c r="I1564" s="2" t="s">
        <v>4171</v>
      </c>
      <c r="J1564" s="2" t="s">
        <v>4172</v>
      </c>
      <c r="K1564" s="2" t="s">
        <v>4173</v>
      </c>
    </row>
    <row r="1565" spans="1:11" s="2" customFormat="1">
      <c r="A1565" s="2" t="s">
        <v>120</v>
      </c>
      <c r="B1565" s="2" t="s">
        <v>91</v>
      </c>
      <c r="C1565" s="2">
        <v>14</v>
      </c>
      <c r="D1565" s="2">
        <v>47537.98</v>
      </c>
      <c r="E1565" s="14">
        <v>0.99665261860679599</v>
      </c>
      <c r="F1565" s="2">
        <f t="shared" si="24"/>
        <v>-4.8373512902274811E-3</v>
      </c>
      <c r="G1565" s="2">
        <v>-0.2014701206569566</v>
      </c>
      <c r="H1565" s="2">
        <v>0.84033999999999998</v>
      </c>
      <c r="I1565" s="2" t="s">
        <v>4174</v>
      </c>
      <c r="J1565" s="2" t="s">
        <v>4175</v>
      </c>
      <c r="K1565" s="2" t="s">
        <v>4176</v>
      </c>
    </row>
    <row r="1566" spans="1:11" s="2" customFormat="1">
      <c r="A1566" s="2" t="s">
        <v>35</v>
      </c>
      <c r="B1566" s="2" t="s">
        <v>8</v>
      </c>
      <c r="C1566" s="2">
        <v>21</v>
      </c>
      <c r="D1566" s="2">
        <v>29520.97</v>
      </c>
      <c r="E1566" s="14">
        <v>0.99650649787092105</v>
      </c>
      <c r="F1566" s="2">
        <f t="shared" si="24"/>
        <v>-5.0488824817442194E-3</v>
      </c>
      <c r="G1566" s="2">
        <v>-0.20187481849087713</v>
      </c>
      <c r="H1566" s="2">
        <v>0.84001999999999999</v>
      </c>
      <c r="I1566" s="2" t="s">
        <v>273</v>
      </c>
      <c r="J1566" s="2" t="s">
        <v>274</v>
      </c>
      <c r="K1566" s="2" t="s">
        <v>275</v>
      </c>
    </row>
    <row r="1567" spans="1:11" s="2" customFormat="1">
      <c r="A1567" s="2" t="s">
        <v>69</v>
      </c>
      <c r="B1567" s="2" t="s">
        <v>65</v>
      </c>
      <c r="C1567" s="2">
        <v>23</v>
      </c>
      <c r="D1567" s="2">
        <v>23271.63</v>
      </c>
      <c r="E1567" s="14">
        <v>0.99644483223984504</v>
      </c>
      <c r="F1567" s="2">
        <f t="shared" si="24"/>
        <v>-5.1381618322540986E-3</v>
      </c>
      <c r="G1567" s="2">
        <v>-0.20204560840084013</v>
      </c>
      <c r="H1567" s="2">
        <v>0.83987999999999996</v>
      </c>
      <c r="I1567" s="2" t="s">
        <v>5435</v>
      </c>
      <c r="J1567" s="2" t="s">
        <v>50</v>
      </c>
      <c r="K1567" s="2" t="s">
        <v>5436</v>
      </c>
    </row>
    <row r="1568" spans="1:11" s="2" customFormat="1">
      <c r="A1568" s="2" t="s">
        <v>69</v>
      </c>
      <c r="B1568" s="2" t="s">
        <v>55</v>
      </c>
      <c r="C1568" s="2">
        <v>2</v>
      </c>
      <c r="D1568" s="2">
        <v>11882.64</v>
      </c>
      <c r="E1568" s="14">
        <v>0.99614907932011298</v>
      </c>
      <c r="F1568" s="2">
        <f t="shared" si="24"/>
        <v>-5.5664289982669951E-3</v>
      </c>
      <c r="G1568" s="2">
        <v>-0.20286472941932218</v>
      </c>
      <c r="H1568" s="2">
        <v>0.83923999999999999</v>
      </c>
      <c r="I1568" s="2" t="s">
        <v>2278</v>
      </c>
      <c r="J1568" s="2" t="s">
        <v>50</v>
      </c>
      <c r="K1568" s="2" t="s">
        <v>2279</v>
      </c>
    </row>
    <row r="1569" spans="1:11" s="2" customFormat="1">
      <c r="A1569" s="2" t="s">
        <v>59</v>
      </c>
      <c r="B1569" s="2" t="s">
        <v>27</v>
      </c>
      <c r="C1569" s="2">
        <v>12</v>
      </c>
      <c r="D1569" s="2">
        <v>32740.87</v>
      </c>
      <c r="E1569" s="14">
        <v>0.995658429958443</v>
      </c>
      <c r="F1569" s="2">
        <f t="shared" si="24"/>
        <v>-6.2771978972864352E-3</v>
      </c>
      <c r="G1569" s="2">
        <v>-0.20422363808271868</v>
      </c>
      <c r="H1569" s="2">
        <v>0.83818000000000004</v>
      </c>
      <c r="I1569" s="2" t="s">
        <v>4185</v>
      </c>
      <c r="J1569" s="2" t="s">
        <v>4186</v>
      </c>
      <c r="K1569" s="2" t="s">
        <v>4187</v>
      </c>
    </row>
    <row r="1570" spans="1:11" s="2" customFormat="1">
      <c r="A1570" s="2" t="s">
        <v>120</v>
      </c>
      <c r="B1570" s="2" t="s">
        <v>91</v>
      </c>
      <c r="C1570" s="2">
        <v>23</v>
      </c>
      <c r="D1570" s="2">
        <v>44809.07</v>
      </c>
      <c r="E1570" s="14">
        <v>0.99553429963845697</v>
      </c>
      <c r="F1570" s="2">
        <f t="shared" si="24"/>
        <v>-6.4570721953771627E-3</v>
      </c>
      <c r="G1570" s="2">
        <v>-0.20456743098330468</v>
      </c>
      <c r="H1570" s="2">
        <v>0.83792</v>
      </c>
      <c r="I1570" s="2" t="s">
        <v>4188</v>
      </c>
      <c r="J1570" s="2" t="s">
        <v>4189</v>
      </c>
      <c r="K1570" s="2" t="s">
        <v>4190</v>
      </c>
    </row>
    <row r="1571" spans="1:11" s="2" customFormat="1">
      <c r="A1571" s="2" t="s">
        <v>120</v>
      </c>
      <c r="B1571" s="2" t="s">
        <v>18</v>
      </c>
      <c r="C1571" s="2">
        <v>17</v>
      </c>
      <c r="D1571" s="2">
        <v>44001.57</v>
      </c>
      <c r="E1571" s="14">
        <v>0.99527903877735202</v>
      </c>
      <c r="F1571" s="2">
        <f t="shared" si="24"/>
        <v>-6.8270351380208018E-3</v>
      </c>
      <c r="G1571" s="2">
        <v>-0.20527440468525943</v>
      </c>
      <c r="H1571" s="2">
        <v>0.83735999999999999</v>
      </c>
      <c r="I1571" s="2" t="s">
        <v>4191</v>
      </c>
      <c r="J1571" s="2" t="s">
        <v>4192</v>
      </c>
      <c r="K1571" s="2" t="s">
        <v>4193</v>
      </c>
    </row>
    <row r="1572" spans="1:11" s="2" customFormat="1">
      <c r="A1572" s="2" t="s">
        <v>248</v>
      </c>
      <c r="B1572" s="2" t="s">
        <v>31</v>
      </c>
      <c r="C1572" s="2">
        <v>3</v>
      </c>
      <c r="D1572" s="2">
        <v>47407.43</v>
      </c>
      <c r="E1572" s="14">
        <v>0.99487570315303697</v>
      </c>
      <c r="F1572" s="2">
        <f t="shared" si="24"/>
        <v>-7.411804051432506E-3</v>
      </c>
      <c r="G1572" s="2">
        <v>-0.20639148811989927</v>
      </c>
      <c r="H1572" s="2">
        <v>0.83648</v>
      </c>
      <c r="I1572" s="2" t="s">
        <v>4194</v>
      </c>
      <c r="J1572" s="2" t="s">
        <v>4195</v>
      </c>
      <c r="K1572" s="2" t="s">
        <v>4196</v>
      </c>
    </row>
    <row r="1573" spans="1:11" s="2" customFormat="1">
      <c r="A1573" s="2" t="s">
        <v>35</v>
      </c>
      <c r="B1573" s="2" t="s">
        <v>121</v>
      </c>
      <c r="C1573" s="2">
        <v>5</v>
      </c>
      <c r="D1573" s="2">
        <v>18477.38</v>
      </c>
      <c r="E1573" s="14">
        <v>0.99475921458869099</v>
      </c>
      <c r="F1573" s="2">
        <f t="shared" si="24"/>
        <v>-7.5807370278249782E-3</v>
      </c>
      <c r="G1573" s="2">
        <v>-0.20671411631763625</v>
      </c>
      <c r="H1573" s="2">
        <v>0.83623999999999998</v>
      </c>
      <c r="I1573" s="2" t="s">
        <v>7270</v>
      </c>
      <c r="J1573" s="2" t="s">
        <v>50</v>
      </c>
      <c r="K1573" s="2" t="s">
        <v>7718</v>
      </c>
    </row>
    <row r="1574" spans="1:11" s="2" customFormat="1">
      <c r="A1574" s="2" t="s">
        <v>17</v>
      </c>
      <c r="B1574" s="2" t="s">
        <v>23</v>
      </c>
      <c r="C1574" s="2">
        <v>21</v>
      </c>
      <c r="D1574" s="2">
        <v>35604.47</v>
      </c>
      <c r="E1574" s="14">
        <v>0.99471768251895398</v>
      </c>
      <c r="F1574" s="2">
        <f t="shared" si="24"/>
        <v>-7.6409720686472626E-3</v>
      </c>
      <c r="G1574" s="2">
        <v>-0.20682914406205705</v>
      </c>
      <c r="H1574" s="2">
        <v>0.83613999999999999</v>
      </c>
      <c r="I1574" s="2" t="s">
        <v>4200</v>
      </c>
      <c r="J1574" s="2" t="s">
        <v>4201</v>
      </c>
      <c r="K1574" s="2" t="s">
        <v>4202</v>
      </c>
    </row>
    <row r="1575" spans="1:11" s="2" customFormat="1">
      <c r="A1575" s="2" t="s">
        <v>69</v>
      </c>
      <c r="B1575" s="2" t="s">
        <v>121</v>
      </c>
      <c r="C1575" s="2">
        <v>7</v>
      </c>
      <c r="D1575" s="2">
        <v>10060.76</v>
      </c>
      <c r="E1575" s="14">
        <v>0.99458247758249996</v>
      </c>
      <c r="F1575" s="2">
        <f t="shared" si="24"/>
        <v>-7.8370807258911577E-3</v>
      </c>
      <c r="G1575" s="2">
        <v>-0.20720360936015914</v>
      </c>
      <c r="H1575" s="2">
        <v>0.83586000000000005</v>
      </c>
      <c r="I1575" s="2" t="s">
        <v>1401</v>
      </c>
      <c r="J1575" s="2" t="s">
        <v>1402</v>
      </c>
      <c r="K1575" s="2" t="s">
        <v>1403</v>
      </c>
    </row>
    <row r="1576" spans="1:11" s="2" customFormat="1">
      <c r="A1576" s="2" t="s">
        <v>69</v>
      </c>
      <c r="B1576" s="2" t="s">
        <v>45</v>
      </c>
      <c r="C1576" s="2">
        <v>10</v>
      </c>
      <c r="D1576" s="2">
        <v>13866.71</v>
      </c>
      <c r="E1576" s="14">
        <v>0.99456560650946402</v>
      </c>
      <c r="F1576" s="2">
        <f t="shared" si="24"/>
        <v>-7.861553326597626E-3</v>
      </c>
      <c r="G1576" s="2">
        <v>-0.20725033569692905</v>
      </c>
      <c r="H1576" s="2">
        <v>0.83582000000000001</v>
      </c>
      <c r="I1576" s="2" t="s">
        <v>6100</v>
      </c>
      <c r="J1576" s="2" t="s">
        <v>50</v>
      </c>
      <c r="K1576" s="2" t="s">
        <v>64</v>
      </c>
    </row>
    <row r="1577" spans="1:11" s="2" customFormat="1">
      <c r="A1577" s="2" t="s">
        <v>120</v>
      </c>
      <c r="B1577" s="2" t="s">
        <v>23</v>
      </c>
      <c r="C1577" s="2">
        <v>12</v>
      </c>
      <c r="D1577" s="2">
        <v>47515.44</v>
      </c>
      <c r="E1577" s="14">
        <v>0.994496022425846</v>
      </c>
      <c r="F1577" s="2">
        <f t="shared" si="24"/>
        <v>-7.9624940022821698E-3</v>
      </c>
      <c r="G1577" s="2">
        <v>-0.20744305665297225</v>
      </c>
      <c r="H1577" s="2">
        <v>0.83565999999999996</v>
      </c>
      <c r="I1577" s="2" t="s">
        <v>4208</v>
      </c>
      <c r="J1577" s="2" t="s">
        <v>4209</v>
      </c>
      <c r="K1577" s="2" t="s">
        <v>4210</v>
      </c>
    </row>
    <row r="1578" spans="1:11" s="2" customFormat="1">
      <c r="A1578" s="2" t="s">
        <v>120</v>
      </c>
      <c r="B1578" s="2" t="s">
        <v>27</v>
      </c>
      <c r="C1578" s="2">
        <v>2</v>
      </c>
      <c r="D1578" s="2">
        <v>41134.5</v>
      </c>
      <c r="E1578" s="14">
        <v>0.99429914572169098</v>
      </c>
      <c r="F1578" s="2">
        <f t="shared" si="24"/>
        <v>-8.2481272844098438E-3</v>
      </c>
      <c r="G1578" s="2">
        <v>-0.2079883288571113</v>
      </c>
      <c r="H1578" s="2">
        <v>0.83523999999999998</v>
      </c>
      <c r="I1578" s="2" t="s">
        <v>4211</v>
      </c>
      <c r="J1578" s="2" t="s">
        <v>4212</v>
      </c>
      <c r="K1578" s="2" t="s">
        <v>4213</v>
      </c>
    </row>
    <row r="1579" spans="1:11" s="2" customFormat="1">
      <c r="A1579" s="2" t="s">
        <v>35</v>
      </c>
      <c r="B1579" s="2" t="s">
        <v>8</v>
      </c>
      <c r="C1579" s="2">
        <v>7</v>
      </c>
      <c r="D1579" s="2">
        <v>19024.87</v>
      </c>
      <c r="E1579" s="14">
        <v>0.99389128744810795</v>
      </c>
      <c r="F1579" s="2">
        <f t="shared" si="24"/>
        <v>-8.8400375029895253E-3</v>
      </c>
      <c r="G1579" s="2">
        <v>-0.2091179382782333</v>
      </c>
      <c r="H1579" s="2">
        <v>0.83435999999999999</v>
      </c>
      <c r="I1579" s="2" t="s">
        <v>391</v>
      </c>
      <c r="J1579" s="2" t="s">
        <v>392</v>
      </c>
      <c r="K1579" s="2" t="s">
        <v>393</v>
      </c>
    </row>
    <row r="1580" spans="1:11" s="2" customFormat="1">
      <c r="A1580" s="2" t="s">
        <v>7</v>
      </c>
      <c r="B1580" s="2" t="s">
        <v>121</v>
      </c>
      <c r="C1580" s="2">
        <v>8</v>
      </c>
      <c r="D1580" s="2">
        <v>11548.56</v>
      </c>
      <c r="E1580" s="14">
        <v>0.99388273668090499</v>
      </c>
      <c r="F1580" s="2">
        <f t="shared" si="24"/>
        <v>-8.8524495269820345E-3</v>
      </c>
      <c r="G1580" s="2">
        <v>-0.20914162059097746</v>
      </c>
      <c r="H1580" s="2">
        <v>0.83433999999999997</v>
      </c>
      <c r="I1580" s="2" t="s">
        <v>4215</v>
      </c>
      <c r="J1580" s="2" t="s">
        <v>4216</v>
      </c>
      <c r="K1580" s="2" t="s">
        <v>4217</v>
      </c>
    </row>
    <row r="1581" spans="1:11" s="2" customFormat="1">
      <c r="A1581" s="2" t="s">
        <v>234</v>
      </c>
      <c r="B1581" s="2" t="s">
        <v>8</v>
      </c>
      <c r="C1581" s="2">
        <v>9</v>
      </c>
      <c r="D1581" s="2">
        <v>13409.95</v>
      </c>
      <c r="E1581" s="14">
        <v>0.99386341808607603</v>
      </c>
      <c r="F1581" s="2">
        <f t="shared" si="24"/>
        <v>-8.8804921831237282E-3</v>
      </c>
      <c r="G1581" s="2">
        <v>-0.20919512561498965</v>
      </c>
      <c r="H1581" s="2">
        <v>0.83430000000000004</v>
      </c>
      <c r="I1581" s="2" t="s">
        <v>4218</v>
      </c>
      <c r="J1581" s="2" t="s">
        <v>4219</v>
      </c>
      <c r="K1581" s="2" t="s">
        <v>4220</v>
      </c>
    </row>
    <row r="1582" spans="1:11" s="2" customFormat="1">
      <c r="A1582" s="2" t="s">
        <v>22</v>
      </c>
      <c r="B1582" s="2" t="s">
        <v>31</v>
      </c>
      <c r="C1582" s="2">
        <v>5</v>
      </c>
      <c r="D1582" s="2">
        <v>16124.34</v>
      </c>
      <c r="E1582" s="14">
        <v>0.99384025596979697</v>
      </c>
      <c r="F1582" s="2">
        <f t="shared" si="24"/>
        <v>-8.9141147705646684E-3</v>
      </c>
      <c r="G1582" s="2">
        <v>-0.20925927570450997</v>
      </c>
      <c r="H1582" s="2">
        <v>0.83423999999999998</v>
      </c>
      <c r="I1582" s="2" t="s">
        <v>4221</v>
      </c>
      <c r="J1582" s="2" t="s">
        <v>4222</v>
      </c>
      <c r="K1582" s="2" t="s">
        <v>4223</v>
      </c>
    </row>
    <row r="1583" spans="1:11" s="2" customFormat="1">
      <c r="A1583" s="2" t="s">
        <v>120</v>
      </c>
      <c r="B1583" s="2" t="s">
        <v>13</v>
      </c>
      <c r="C1583" s="2">
        <v>2</v>
      </c>
      <c r="D1583" s="2">
        <v>42220.27</v>
      </c>
      <c r="E1583" s="14">
        <v>0.99383749368498198</v>
      </c>
      <c r="F1583" s="2">
        <f t="shared" si="24"/>
        <v>-8.9181246102932755E-3</v>
      </c>
      <c r="G1583" s="2">
        <v>-0.20926692616338977</v>
      </c>
      <c r="H1583" s="2">
        <v>0.83423999999999998</v>
      </c>
      <c r="I1583" s="2" t="s">
        <v>4224</v>
      </c>
      <c r="J1583" s="2" t="s">
        <v>4225</v>
      </c>
      <c r="K1583" s="2" t="s">
        <v>4226</v>
      </c>
    </row>
    <row r="1584" spans="1:11" s="2" customFormat="1">
      <c r="A1584" s="2" t="s">
        <v>12</v>
      </c>
      <c r="B1584" s="2" t="s">
        <v>116</v>
      </c>
      <c r="C1584" s="2">
        <v>5</v>
      </c>
      <c r="D1584" s="2">
        <v>26744.02</v>
      </c>
      <c r="E1584" s="14">
        <v>0.99383247588218904</v>
      </c>
      <c r="F1584" s="2">
        <f t="shared" si="24"/>
        <v>-8.9254086758739672E-3</v>
      </c>
      <c r="G1584" s="2">
        <v>-0.20928082353332284</v>
      </c>
      <c r="H1584" s="2">
        <v>0.83421999999999996</v>
      </c>
      <c r="I1584" s="2" t="s">
        <v>4227</v>
      </c>
      <c r="J1584" s="2" t="s">
        <v>4228</v>
      </c>
      <c r="K1584" s="2" t="s">
        <v>4229</v>
      </c>
    </row>
    <row r="1585" spans="1:11" s="2" customFormat="1">
      <c r="A1585" s="2" t="s">
        <v>248</v>
      </c>
      <c r="B1585" s="2" t="s">
        <v>23</v>
      </c>
      <c r="C1585" s="2">
        <v>20</v>
      </c>
      <c r="D1585" s="2">
        <v>71663.75</v>
      </c>
      <c r="E1585" s="14">
        <v>0.99374972104290005</v>
      </c>
      <c r="F1585" s="2">
        <f t="shared" si="24"/>
        <v>-9.0455445842207837E-3</v>
      </c>
      <c r="G1585" s="2">
        <v>-0.20951002238046906</v>
      </c>
      <c r="H1585" s="2">
        <v>0.83406000000000002</v>
      </c>
      <c r="I1585" s="2" t="s">
        <v>4230</v>
      </c>
      <c r="J1585" s="2" t="s">
        <v>50</v>
      </c>
      <c r="K1585" s="2" t="s">
        <v>4231</v>
      </c>
    </row>
    <row r="1586" spans="1:11" s="2" customFormat="1">
      <c r="A1586" s="2" t="s">
        <v>120</v>
      </c>
      <c r="B1586" s="2" t="s">
        <v>31</v>
      </c>
      <c r="C1586" s="2">
        <v>19</v>
      </c>
      <c r="D1586" s="2">
        <v>53200.13</v>
      </c>
      <c r="E1586" s="14">
        <v>0.99363564922426495</v>
      </c>
      <c r="F1586" s="2">
        <f t="shared" si="24"/>
        <v>-9.2111600201527123E-3</v>
      </c>
      <c r="G1586" s="2">
        <v>-0.20982595712878915</v>
      </c>
      <c r="H1586" s="2">
        <v>0.83379999999999999</v>
      </c>
      <c r="I1586" s="2" t="s">
        <v>4232</v>
      </c>
      <c r="J1586" s="2" t="s">
        <v>4233</v>
      </c>
      <c r="K1586" s="2" t="s">
        <v>4234</v>
      </c>
    </row>
    <row r="1587" spans="1:11" s="2" customFormat="1">
      <c r="A1587" s="2" t="s">
        <v>69</v>
      </c>
      <c r="B1587" s="2" t="s">
        <v>55</v>
      </c>
      <c r="C1587" s="2">
        <v>16</v>
      </c>
      <c r="D1587" s="2">
        <v>15695.74</v>
      </c>
      <c r="E1587" s="14">
        <v>0.99357352268911903</v>
      </c>
      <c r="F1587" s="2">
        <f t="shared" si="24"/>
        <v>-9.3013665725968503E-3</v>
      </c>
      <c r="G1587" s="2">
        <v>-0.20999802356448014</v>
      </c>
      <c r="H1587" s="2">
        <v>0.83365999999999996</v>
      </c>
      <c r="I1587" s="2" t="s">
        <v>2261</v>
      </c>
      <c r="J1587" s="2" t="s">
        <v>7619</v>
      </c>
      <c r="K1587" s="2" t="s">
        <v>7620</v>
      </c>
    </row>
    <row r="1588" spans="1:11" s="2" customFormat="1">
      <c r="A1588" s="2" t="s">
        <v>234</v>
      </c>
      <c r="B1588" s="2" t="s">
        <v>45</v>
      </c>
      <c r="C1588" s="2">
        <v>7</v>
      </c>
      <c r="D1588" s="2">
        <v>16799.52</v>
      </c>
      <c r="E1588" s="14">
        <v>0.99341398172047102</v>
      </c>
      <c r="F1588" s="2">
        <f t="shared" si="24"/>
        <v>-9.5330428808483459E-3</v>
      </c>
      <c r="G1588" s="2">
        <v>-0.21043989024443369</v>
      </c>
      <c r="H1588" s="2">
        <v>0.83331999999999995</v>
      </c>
      <c r="I1588" s="2" t="s">
        <v>4237</v>
      </c>
      <c r="J1588" s="2" t="s">
        <v>4238</v>
      </c>
      <c r="K1588" s="2" t="s">
        <v>4239</v>
      </c>
    </row>
    <row r="1589" spans="1:11" s="2" customFormat="1">
      <c r="A1589" s="2" t="s">
        <v>17</v>
      </c>
      <c r="B1589" s="2" t="s">
        <v>218</v>
      </c>
      <c r="C1589" s="2">
        <v>18</v>
      </c>
      <c r="D1589" s="2">
        <v>38592.550000000003</v>
      </c>
      <c r="E1589" s="14">
        <v>0.99330849273864597</v>
      </c>
      <c r="F1589" s="2">
        <f t="shared" si="24"/>
        <v>-9.6862484070825861E-3</v>
      </c>
      <c r="G1589" s="2">
        <v>-0.21073205385962118</v>
      </c>
      <c r="H1589" s="2">
        <v>0.83309999999999995</v>
      </c>
      <c r="I1589" s="2" t="s">
        <v>4240</v>
      </c>
      <c r="J1589" s="2" t="s">
        <v>4241</v>
      </c>
      <c r="K1589" s="2" t="s">
        <v>4242</v>
      </c>
    </row>
    <row r="1590" spans="1:11" s="2" customFormat="1">
      <c r="A1590" s="2" t="s">
        <v>120</v>
      </c>
      <c r="B1590" s="2" t="s">
        <v>218</v>
      </c>
      <c r="C1590" s="2">
        <v>7</v>
      </c>
      <c r="D1590" s="2">
        <v>57789.67</v>
      </c>
      <c r="E1590" s="14">
        <v>0.99313682868632003</v>
      </c>
      <c r="F1590" s="2">
        <f t="shared" si="24"/>
        <v>-9.9355972061005056E-3</v>
      </c>
      <c r="G1590" s="2">
        <v>-0.21120749678510564</v>
      </c>
      <c r="H1590" s="2">
        <v>0.83272000000000002</v>
      </c>
      <c r="I1590" s="2" t="s">
        <v>4243</v>
      </c>
      <c r="J1590" s="2" t="s">
        <v>4244</v>
      </c>
      <c r="K1590" s="2" t="s">
        <v>4245</v>
      </c>
    </row>
    <row r="1591" spans="1:11" s="2" customFormat="1">
      <c r="A1591" s="2" t="s">
        <v>17</v>
      </c>
      <c r="B1591" s="2" t="s">
        <v>116</v>
      </c>
      <c r="C1591" s="2">
        <v>8</v>
      </c>
      <c r="D1591" s="2">
        <v>10515.91</v>
      </c>
      <c r="E1591" s="14">
        <v>0.99310486940974696</v>
      </c>
      <c r="F1591" s="2">
        <f t="shared" si="24"/>
        <v>-9.9820240733549184E-3</v>
      </c>
      <c r="G1591" s="2">
        <v>-0.21129601160078421</v>
      </c>
      <c r="H1591" s="2">
        <v>0.83265999999999996</v>
      </c>
      <c r="I1591" s="2" t="s">
        <v>4246</v>
      </c>
      <c r="J1591" s="2" t="s">
        <v>50</v>
      </c>
      <c r="K1591" s="2" t="s">
        <v>64</v>
      </c>
    </row>
    <row r="1592" spans="1:11" s="2" customFormat="1">
      <c r="A1592" s="2" t="s">
        <v>248</v>
      </c>
      <c r="B1592" s="2" t="s">
        <v>116</v>
      </c>
      <c r="C1592" s="2">
        <v>17</v>
      </c>
      <c r="D1592" s="2">
        <v>39021.53</v>
      </c>
      <c r="E1592" s="14">
        <v>0.99305691601393897</v>
      </c>
      <c r="F1592" s="2">
        <f t="shared" si="24"/>
        <v>-1.0051688213353114E-2</v>
      </c>
      <c r="G1592" s="2">
        <v>-0.21142882393091944</v>
      </c>
      <c r="H1592" s="2">
        <v>0.83255999999999997</v>
      </c>
      <c r="I1592" s="2" t="s">
        <v>4247</v>
      </c>
      <c r="J1592" s="2" t="s">
        <v>4248</v>
      </c>
      <c r="K1592" s="2" t="s">
        <v>4249</v>
      </c>
    </row>
    <row r="1593" spans="1:11" s="2" customFormat="1">
      <c r="A1593" s="2" t="s">
        <v>35</v>
      </c>
      <c r="B1593" s="2" t="s">
        <v>65</v>
      </c>
      <c r="C1593" s="2">
        <v>10</v>
      </c>
      <c r="D1593" s="2">
        <v>25720.51</v>
      </c>
      <c r="E1593" s="14">
        <v>0.99295320233517204</v>
      </c>
      <c r="F1593" s="2">
        <f t="shared" si="24"/>
        <v>-1.020236942971047E-2</v>
      </c>
      <c r="G1593" s="2">
        <v>-0.21171607064435533</v>
      </c>
      <c r="H1593" s="2">
        <v>0.83231999999999995</v>
      </c>
      <c r="I1593" s="2" t="s">
        <v>3394</v>
      </c>
      <c r="J1593" s="2" t="s">
        <v>3395</v>
      </c>
      <c r="K1593" s="2" t="s">
        <v>3396</v>
      </c>
    </row>
    <row r="1594" spans="1:11" s="2" customFormat="1">
      <c r="A1594" s="2" t="s">
        <v>22</v>
      </c>
      <c r="B1594" s="2" t="s">
        <v>13</v>
      </c>
      <c r="C1594" s="2">
        <v>4</v>
      </c>
      <c r="D1594" s="2">
        <v>13547.79</v>
      </c>
      <c r="E1594" s="14">
        <v>0.99266451463902405</v>
      </c>
      <c r="F1594" s="2">
        <f t="shared" si="24"/>
        <v>-1.0621874460283636E-2</v>
      </c>
      <c r="G1594" s="2">
        <v>-0.21251562373044561</v>
      </c>
      <c r="H1594" s="2">
        <v>0.83169999999999999</v>
      </c>
      <c r="I1594" s="2" t="s">
        <v>4252</v>
      </c>
      <c r="J1594" s="2" t="s">
        <v>4253</v>
      </c>
      <c r="K1594" s="2" t="s">
        <v>4254</v>
      </c>
    </row>
    <row r="1595" spans="1:11" s="2" customFormat="1">
      <c r="A1595" s="2" t="s">
        <v>248</v>
      </c>
      <c r="B1595" s="2" t="s">
        <v>27</v>
      </c>
      <c r="C1595" s="2">
        <v>2</v>
      </c>
      <c r="D1595" s="2">
        <v>47301.58</v>
      </c>
      <c r="E1595" s="14">
        <v>0.99265437216802599</v>
      </c>
      <c r="F1595" s="2">
        <f t="shared" si="24"/>
        <v>-1.0636615157819565E-2</v>
      </c>
      <c r="G1595" s="2">
        <v>-0.21254371444610579</v>
      </c>
      <c r="H1595" s="2">
        <v>0.83167999999999997</v>
      </c>
      <c r="I1595" s="2" t="s">
        <v>4255</v>
      </c>
      <c r="J1595" s="2" t="s">
        <v>4256</v>
      </c>
      <c r="K1595" s="2" t="s">
        <v>4257</v>
      </c>
    </row>
    <row r="1596" spans="1:11" s="2" customFormat="1">
      <c r="A1596" s="2" t="s">
        <v>69</v>
      </c>
      <c r="B1596" s="2" t="s">
        <v>137</v>
      </c>
      <c r="C1596" s="2">
        <v>12</v>
      </c>
      <c r="D1596" s="2">
        <v>10870.75</v>
      </c>
      <c r="E1596" s="14">
        <v>0.99225467975082704</v>
      </c>
      <c r="F1596" s="2">
        <f t="shared" si="24"/>
        <v>-1.121763349254902E-2</v>
      </c>
      <c r="G1596" s="2">
        <v>-0.21365070760834465</v>
      </c>
      <c r="H1596" s="2">
        <v>0.83082</v>
      </c>
      <c r="I1596" s="2" t="s">
        <v>5316</v>
      </c>
      <c r="J1596" s="2" t="s">
        <v>5317</v>
      </c>
      <c r="K1596" s="2" t="s">
        <v>5318</v>
      </c>
    </row>
    <row r="1597" spans="1:11" s="2" customFormat="1">
      <c r="A1597" s="2" t="s">
        <v>69</v>
      </c>
      <c r="B1597" s="2" t="s">
        <v>23</v>
      </c>
      <c r="C1597" s="2">
        <v>11</v>
      </c>
      <c r="D1597" s="2">
        <v>9149.7999999999993</v>
      </c>
      <c r="E1597" s="14">
        <v>0.99217704972102005</v>
      </c>
      <c r="F1597" s="2">
        <f t="shared" si="24"/>
        <v>-1.1330508586633046E-2</v>
      </c>
      <c r="G1597" s="2">
        <v>-0.21386571271848154</v>
      </c>
      <c r="H1597" s="2">
        <v>0.83065999999999995</v>
      </c>
      <c r="I1597" s="2" t="s">
        <v>7664</v>
      </c>
      <c r="J1597" s="2" t="s">
        <v>7665</v>
      </c>
      <c r="K1597" s="2" t="s">
        <v>7666</v>
      </c>
    </row>
    <row r="1598" spans="1:11" s="2" customFormat="1">
      <c r="A1598" s="2" t="s">
        <v>7</v>
      </c>
      <c r="B1598" s="2" t="s">
        <v>13</v>
      </c>
      <c r="C1598" s="2">
        <v>4</v>
      </c>
      <c r="D1598" s="2">
        <v>6618.05</v>
      </c>
      <c r="E1598" s="14">
        <v>0.99194782577533702</v>
      </c>
      <c r="F1598" s="2">
        <f t="shared" si="24"/>
        <v>-1.1663854794067154E-2</v>
      </c>
      <c r="G1598" s="2">
        <v>-0.21450057425093394</v>
      </c>
      <c r="H1598" s="2">
        <v>0.83016000000000001</v>
      </c>
      <c r="I1598" s="2" t="s">
        <v>4261</v>
      </c>
      <c r="J1598" s="2" t="s">
        <v>50</v>
      </c>
      <c r="K1598" s="2" t="s">
        <v>4262</v>
      </c>
    </row>
    <row r="1599" spans="1:11" s="2" customFormat="1">
      <c r="A1599" s="2" t="s">
        <v>22</v>
      </c>
      <c r="B1599" s="2" t="s">
        <v>65</v>
      </c>
      <c r="C1599" s="2">
        <v>5</v>
      </c>
      <c r="D1599" s="2">
        <v>16091.72</v>
      </c>
      <c r="E1599" s="14">
        <v>0.99182968876830302</v>
      </c>
      <c r="F1599" s="2">
        <f t="shared" si="24"/>
        <v>-1.1835684218632545E-2</v>
      </c>
      <c r="G1599" s="2">
        <v>-0.21482776799634071</v>
      </c>
      <c r="H1599" s="2">
        <v>0.82989999999999997</v>
      </c>
      <c r="I1599" s="2" t="s">
        <v>4263</v>
      </c>
      <c r="J1599" s="2" t="s">
        <v>4264</v>
      </c>
      <c r="K1599" s="2" t="s">
        <v>4265</v>
      </c>
    </row>
    <row r="1600" spans="1:11" s="2" customFormat="1">
      <c r="A1600" s="2" t="s">
        <v>120</v>
      </c>
      <c r="B1600" s="2" t="s">
        <v>23</v>
      </c>
      <c r="C1600" s="2">
        <v>8</v>
      </c>
      <c r="D1600" s="2">
        <v>43953.94</v>
      </c>
      <c r="E1600" s="14">
        <v>0.99171954340604895</v>
      </c>
      <c r="F1600" s="2">
        <f t="shared" si="24"/>
        <v>-1.1995908291205726E-2</v>
      </c>
      <c r="G1600" s="2">
        <v>-0.21513282798152147</v>
      </c>
      <c r="H1600" s="2">
        <v>0.82965999999999995</v>
      </c>
      <c r="I1600" s="2" t="s">
        <v>4266</v>
      </c>
      <c r="J1600" s="2" t="s">
        <v>4267</v>
      </c>
      <c r="K1600" s="2" t="s">
        <v>4268</v>
      </c>
    </row>
    <row r="1601" spans="1:11" s="2" customFormat="1">
      <c r="A1601" s="2" t="s">
        <v>17</v>
      </c>
      <c r="B1601" s="2" t="s">
        <v>91</v>
      </c>
      <c r="C1601" s="2">
        <v>21</v>
      </c>
      <c r="D1601" s="2">
        <v>35491.46</v>
      </c>
      <c r="E1601" s="14">
        <v>0.99156040914003696</v>
      </c>
      <c r="F1601" s="2">
        <f t="shared" si="24"/>
        <v>-1.2227426001662054E-2</v>
      </c>
      <c r="G1601" s="2">
        <v>-0.21557356825272228</v>
      </c>
      <c r="H1601" s="2">
        <v>0.82931999999999995</v>
      </c>
      <c r="I1601" s="2" t="s">
        <v>4269</v>
      </c>
      <c r="J1601" s="2" t="s">
        <v>4270</v>
      </c>
      <c r="K1601" s="2" t="s">
        <v>4271</v>
      </c>
    </row>
    <row r="1602" spans="1:11" s="2" customFormat="1">
      <c r="A1602" s="2" t="s">
        <v>22</v>
      </c>
      <c r="B1602" s="2" t="s">
        <v>27</v>
      </c>
      <c r="C1602" s="2">
        <v>23</v>
      </c>
      <c r="D1602" s="2">
        <v>22091.23</v>
      </c>
      <c r="E1602" s="14">
        <v>0.99155260377090704</v>
      </c>
      <c r="F1602" s="2">
        <f t="shared" si="24"/>
        <v>-1.2238782658859894E-2</v>
      </c>
      <c r="G1602" s="2">
        <v>-0.21559518610155748</v>
      </c>
      <c r="H1602" s="2">
        <v>0.82930000000000004</v>
      </c>
      <c r="I1602" s="2" t="s">
        <v>4272</v>
      </c>
      <c r="J1602" s="2" t="s">
        <v>4273</v>
      </c>
      <c r="K1602" s="2" t="s">
        <v>4274</v>
      </c>
    </row>
    <row r="1603" spans="1:11" s="2" customFormat="1">
      <c r="A1603" s="2" t="s">
        <v>69</v>
      </c>
      <c r="B1603" s="2" t="s">
        <v>27</v>
      </c>
      <c r="C1603" s="2">
        <v>23</v>
      </c>
      <c r="D1603" s="2">
        <v>23156.48</v>
      </c>
      <c r="E1603" s="14">
        <v>0.99151433865463401</v>
      </c>
      <c r="F1603" s="2">
        <f t="shared" si="24"/>
        <v>-1.2294458937165929E-2</v>
      </c>
      <c r="G1603" s="2">
        <v>-0.21570116565044001</v>
      </c>
      <c r="H1603" s="2">
        <v>0.82921999999999996</v>
      </c>
      <c r="I1603" s="2" t="s">
        <v>5727</v>
      </c>
      <c r="J1603" s="2" t="s">
        <v>5728</v>
      </c>
      <c r="K1603" s="2" t="s">
        <v>5729</v>
      </c>
    </row>
    <row r="1604" spans="1:11" s="2" customFormat="1">
      <c r="A1604" s="2" t="s">
        <v>59</v>
      </c>
      <c r="B1604" s="2" t="s">
        <v>218</v>
      </c>
      <c r="C1604" s="2">
        <v>10</v>
      </c>
      <c r="D1604" s="2">
        <v>48560.639999999999</v>
      </c>
      <c r="E1604" s="14">
        <v>0.99043608685132101</v>
      </c>
      <c r="F1604" s="2">
        <f t="shared" si="24"/>
        <v>-1.3864214328543952E-2</v>
      </c>
      <c r="G1604" s="2">
        <v>-0.21868750545093987</v>
      </c>
      <c r="H1604" s="2">
        <v>0.82689999999999997</v>
      </c>
      <c r="I1604" s="2" t="s">
        <v>4278</v>
      </c>
      <c r="J1604" s="2" t="s">
        <v>4279</v>
      </c>
      <c r="K1604" s="2" t="s">
        <v>4280</v>
      </c>
    </row>
    <row r="1605" spans="1:11" s="2" customFormat="1">
      <c r="A1605" s="2" t="s">
        <v>234</v>
      </c>
      <c r="B1605" s="2" t="s">
        <v>27</v>
      </c>
      <c r="C1605" s="2">
        <v>7</v>
      </c>
      <c r="D1605" s="2">
        <v>16743.41</v>
      </c>
      <c r="E1605" s="14">
        <v>0.99009600248568697</v>
      </c>
      <c r="F1605" s="2">
        <f t="shared" si="24"/>
        <v>-1.4359675154700617E-2</v>
      </c>
      <c r="G1605" s="2">
        <v>-0.21962940740139356</v>
      </c>
      <c r="H1605" s="2">
        <v>0.82616000000000001</v>
      </c>
      <c r="I1605" s="2" t="s">
        <v>4281</v>
      </c>
      <c r="J1605" s="2" t="s">
        <v>4282</v>
      </c>
      <c r="K1605" s="2" t="s">
        <v>4283</v>
      </c>
    </row>
    <row r="1606" spans="1:11" s="2" customFormat="1">
      <c r="A1606" s="2" t="s">
        <v>120</v>
      </c>
      <c r="B1606" s="2" t="s">
        <v>116</v>
      </c>
      <c r="C1606" s="2">
        <v>8</v>
      </c>
      <c r="D1606" s="2">
        <v>48975.42</v>
      </c>
      <c r="E1606" s="14">
        <v>0.98981828122939997</v>
      </c>
      <c r="F1606" s="2">
        <f t="shared" si="24"/>
        <v>-1.4764406900027159E-2</v>
      </c>
      <c r="G1606" s="2">
        <v>-0.22039858769726359</v>
      </c>
      <c r="H1606" s="2">
        <v>0.82555999999999996</v>
      </c>
      <c r="I1606" s="2" t="s">
        <v>4284</v>
      </c>
      <c r="J1606" s="2" t="s">
        <v>50</v>
      </c>
      <c r="K1606" s="2" t="s">
        <v>4285</v>
      </c>
    </row>
    <row r="1607" spans="1:11" s="2" customFormat="1">
      <c r="A1607" s="2" t="s">
        <v>22</v>
      </c>
      <c r="B1607" s="2" t="s">
        <v>31</v>
      </c>
      <c r="C1607" s="2">
        <v>18</v>
      </c>
      <c r="D1607" s="2">
        <v>18014.82</v>
      </c>
      <c r="E1607" s="14">
        <v>0.98981487804335999</v>
      </c>
      <c r="F1607" s="2">
        <f t="shared" si="24"/>
        <v>-1.4769367172186779E-2</v>
      </c>
      <c r="G1607" s="2">
        <v>-0.2204080132042634</v>
      </c>
      <c r="H1607" s="2">
        <v>0.82555999999999996</v>
      </c>
      <c r="I1607" s="2" t="s">
        <v>4286</v>
      </c>
      <c r="J1607" s="2" t="s">
        <v>4287</v>
      </c>
      <c r="K1607" s="2" t="s">
        <v>4288</v>
      </c>
    </row>
    <row r="1608" spans="1:11" s="2" customFormat="1">
      <c r="A1608" s="2" t="s">
        <v>35</v>
      </c>
      <c r="B1608" s="2" t="s">
        <v>31</v>
      </c>
      <c r="C1608" s="2">
        <v>13</v>
      </c>
      <c r="D1608" s="2">
        <v>26361.7</v>
      </c>
      <c r="E1608" s="14">
        <v>0.98979650899285498</v>
      </c>
      <c r="F1608" s="2">
        <f t="shared" si="24"/>
        <v>-1.4796141051387228E-2</v>
      </c>
      <c r="G1608" s="2">
        <v>-0.22045888835833402</v>
      </c>
      <c r="H1608" s="2">
        <v>0.82552000000000003</v>
      </c>
      <c r="I1608" s="2" t="s">
        <v>7711</v>
      </c>
      <c r="J1608" s="2" t="s">
        <v>7712</v>
      </c>
      <c r="K1608" s="2" t="s">
        <v>7713</v>
      </c>
    </row>
    <row r="1609" spans="1:11" s="2" customFormat="1">
      <c r="A1609" s="2" t="s">
        <v>22</v>
      </c>
      <c r="B1609" s="2" t="s">
        <v>116</v>
      </c>
      <c r="C1609" s="2">
        <v>15</v>
      </c>
      <c r="D1609" s="2">
        <v>24053.68</v>
      </c>
      <c r="E1609" s="14">
        <v>0.98978485969977203</v>
      </c>
      <c r="F1609" s="2">
        <f t="shared" si="24"/>
        <v>-1.4813120780158799E-2</v>
      </c>
      <c r="G1609" s="2">
        <v>-0.22049115238745451</v>
      </c>
      <c r="H1609" s="2">
        <v>0.82547999999999999</v>
      </c>
      <c r="I1609" s="2" t="s">
        <v>4289</v>
      </c>
      <c r="J1609" s="2" t="s">
        <v>4290</v>
      </c>
      <c r="K1609" s="2" t="s">
        <v>4291</v>
      </c>
    </row>
    <row r="1610" spans="1:11" s="2" customFormat="1">
      <c r="A1610" s="2" t="s">
        <v>59</v>
      </c>
      <c r="B1610" s="2" t="s">
        <v>18</v>
      </c>
      <c r="C1610" s="2">
        <v>13</v>
      </c>
      <c r="D1610" s="2">
        <v>24616.66</v>
      </c>
      <c r="E1610" s="14">
        <v>0.98958212943633295</v>
      </c>
      <c r="F1610" s="2">
        <f t="shared" si="24"/>
        <v>-1.5108647530205346E-2</v>
      </c>
      <c r="G1610" s="2">
        <v>-0.22105263668325051</v>
      </c>
      <c r="H1610" s="2">
        <v>0.82506000000000002</v>
      </c>
      <c r="I1610" s="2" t="s">
        <v>4292</v>
      </c>
      <c r="J1610" s="2" t="s">
        <v>50</v>
      </c>
      <c r="K1610" s="2" t="s">
        <v>4293</v>
      </c>
    </row>
    <row r="1611" spans="1:11" s="2" customFormat="1">
      <c r="A1611" s="2" t="s">
        <v>7</v>
      </c>
      <c r="B1611" s="2" t="s">
        <v>45</v>
      </c>
      <c r="C1611" s="2">
        <v>20</v>
      </c>
      <c r="D1611" s="2">
        <v>17034.32</v>
      </c>
      <c r="E1611" s="14">
        <v>0.98949746073546696</v>
      </c>
      <c r="F1611" s="2">
        <f t="shared" si="24"/>
        <v>-1.523208987738431E-2</v>
      </c>
      <c r="G1611" s="2">
        <v>-0.22128713618557067</v>
      </c>
      <c r="H1611" s="2">
        <v>0.82486000000000004</v>
      </c>
      <c r="I1611" s="2" t="s">
        <v>4294</v>
      </c>
      <c r="J1611" s="2" t="s">
        <v>4295</v>
      </c>
      <c r="K1611" s="2" t="s">
        <v>4296</v>
      </c>
    </row>
    <row r="1612" spans="1:11" s="2" customFormat="1">
      <c r="A1612" s="2" t="s">
        <v>120</v>
      </c>
      <c r="B1612" s="2" t="s">
        <v>116</v>
      </c>
      <c r="C1612" s="2">
        <v>14</v>
      </c>
      <c r="D1612" s="2">
        <v>60735.99</v>
      </c>
      <c r="E1612" s="14">
        <v>0.98937141217871005</v>
      </c>
      <c r="F1612" s="2">
        <f t="shared" si="24"/>
        <v>-1.5415881366026549E-2</v>
      </c>
      <c r="G1612" s="2">
        <v>-0.22163624185892278</v>
      </c>
      <c r="H1612" s="2">
        <v>0.8246</v>
      </c>
      <c r="I1612" s="2" t="s">
        <v>4297</v>
      </c>
      <c r="J1612" s="2" t="s">
        <v>4298</v>
      </c>
      <c r="K1612" s="2" t="s">
        <v>4299</v>
      </c>
    </row>
    <row r="1613" spans="1:11" s="2" customFormat="1">
      <c r="A1613" s="2" t="s">
        <v>248</v>
      </c>
      <c r="B1613" s="2" t="s">
        <v>218</v>
      </c>
      <c r="C1613" s="2">
        <v>23</v>
      </c>
      <c r="D1613" s="2">
        <v>101627.39</v>
      </c>
      <c r="E1613" s="14">
        <v>0.98907184091907696</v>
      </c>
      <c r="F1613" s="2">
        <f t="shared" ref="F1613:F1676" si="25">LOG(E1613,2)</f>
        <v>-1.585278040095393E-2</v>
      </c>
      <c r="G1613" s="2">
        <v>-0.22246593819977695</v>
      </c>
      <c r="H1613" s="2">
        <v>0.82396000000000003</v>
      </c>
      <c r="I1613" s="2" t="s">
        <v>4300</v>
      </c>
      <c r="J1613" s="2" t="s">
        <v>4301</v>
      </c>
      <c r="K1613" s="2" t="s">
        <v>4302</v>
      </c>
    </row>
    <row r="1614" spans="1:11" s="2" customFormat="1">
      <c r="A1614" s="2" t="s">
        <v>69</v>
      </c>
      <c r="B1614" s="2" t="s">
        <v>18</v>
      </c>
      <c r="C1614" s="2">
        <v>3</v>
      </c>
      <c r="D1614" s="2">
        <v>9915.8700000000008</v>
      </c>
      <c r="E1614" s="14">
        <v>0.98892266652789995</v>
      </c>
      <c r="F1614" s="2">
        <f t="shared" si="25"/>
        <v>-1.6070387835126741E-2</v>
      </c>
      <c r="G1614" s="2">
        <v>-0.22287909347595497</v>
      </c>
      <c r="H1614" s="2">
        <v>0.82362000000000002</v>
      </c>
      <c r="I1614" s="2" t="s">
        <v>76</v>
      </c>
      <c r="J1614" s="2" t="s">
        <v>77</v>
      </c>
      <c r="K1614" s="2" t="s">
        <v>78</v>
      </c>
    </row>
    <row r="1615" spans="1:11" s="2" customFormat="1">
      <c r="A1615" s="2" t="s">
        <v>7</v>
      </c>
      <c r="B1615" s="2" t="s">
        <v>8</v>
      </c>
      <c r="C1615" s="2">
        <v>20</v>
      </c>
      <c r="D1615" s="2">
        <v>15267.53</v>
      </c>
      <c r="E1615" s="14">
        <v>0.98884587656349299</v>
      </c>
      <c r="F1615" s="2">
        <f t="shared" si="25"/>
        <v>-1.6182417628787502E-2</v>
      </c>
      <c r="G1615" s="2">
        <v>-0.22309177193035948</v>
      </c>
      <c r="H1615" s="2">
        <v>0.82345999999999997</v>
      </c>
      <c r="I1615" s="2" t="s">
        <v>4306</v>
      </c>
      <c r="J1615" s="2" t="s">
        <v>4307</v>
      </c>
      <c r="K1615" s="2" t="s">
        <v>4308</v>
      </c>
    </row>
    <row r="1616" spans="1:11" s="2" customFormat="1">
      <c r="A1616" s="2" t="s">
        <v>59</v>
      </c>
      <c r="B1616" s="2" t="s">
        <v>116</v>
      </c>
      <c r="C1616" s="2">
        <v>9</v>
      </c>
      <c r="D1616" s="2">
        <v>37943.360000000001</v>
      </c>
      <c r="E1616" s="14">
        <v>0.98880726704143596</v>
      </c>
      <c r="F1616" s="2">
        <f t="shared" si="25"/>
        <v>-1.6238748807174342E-2</v>
      </c>
      <c r="G1616" s="2">
        <v>-0.22319870534984732</v>
      </c>
      <c r="H1616" s="2">
        <v>0.82338</v>
      </c>
      <c r="I1616" s="2" t="s">
        <v>4309</v>
      </c>
      <c r="J1616" s="2" t="s">
        <v>50</v>
      </c>
      <c r="K1616" s="2" t="s">
        <v>4310</v>
      </c>
    </row>
    <row r="1617" spans="1:11" s="2" customFormat="1">
      <c r="A1617" s="2" t="s">
        <v>120</v>
      </c>
      <c r="B1617" s="2" t="s">
        <v>116</v>
      </c>
      <c r="C1617" s="2">
        <v>3</v>
      </c>
      <c r="D1617" s="2">
        <v>45729.8</v>
      </c>
      <c r="E1617" s="14">
        <v>0.98868174614110504</v>
      </c>
      <c r="F1617" s="2">
        <f t="shared" si="25"/>
        <v>-1.6421898629470535E-2</v>
      </c>
      <c r="G1617" s="2">
        <v>-0.2235463496193037</v>
      </c>
      <c r="H1617" s="2">
        <v>0.82311999999999996</v>
      </c>
      <c r="I1617" s="2" t="s">
        <v>4311</v>
      </c>
      <c r="J1617" s="2" t="s">
        <v>4312</v>
      </c>
      <c r="K1617" s="2" t="s">
        <v>4313</v>
      </c>
    </row>
    <row r="1618" spans="1:11" s="2" customFormat="1">
      <c r="A1618" s="2" t="s">
        <v>7</v>
      </c>
      <c r="B1618" s="2" t="s">
        <v>65</v>
      </c>
      <c r="C1618" s="2">
        <v>16</v>
      </c>
      <c r="D1618" s="2">
        <v>14029.33</v>
      </c>
      <c r="E1618" s="14">
        <v>0.988638482723325</v>
      </c>
      <c r="F1618" s="2">
        <f t="shared" si="25"/>
        <v>-1.6485030455445925E-2</v>
      </c>
      <c r="G1618" s="2">
        <v>-0.22366617252711174</v>
      </c>
      <c r="H1618" s="2">
        <v>0.82301999999999997</v>
      </c>
      <c r="I1618" s="2" t="s">
        <v>4314</v>
      </c>
      <c r="J1618" s="2" t="s">
        <v>4315</v>
      </c>
      <c r="K1618" s="2" t="s">
        <v>4316</v>
      </c>
    </row>
    <row r="1619" spans="1:11" s="2" customFormat="1">
      <c r="A1619" s="2" t="s">
        <v>59</v>
      </c>
      <c r="B1619" s="2" t="s">
        <v>18</v>
      </c>
      <c r="C1619" s="2">
        <v>20</v>
      </c>
      <c r="D1619" s="2">
        <v>36194.300000000003</v>
      </c>
      <c r="E1619" s="14">
        <v>0.98841310304129903</v>
      </c>
      <c r="F1619" s="2">
        <f t="shared" si="25"/>
        <v>-1.6813958798363945E-2</v>
      </c>
      <c r="G1619" s="2">
        <v>-0.22429038693843023</v>
      </c>
      <c r="H1619" s="2">
        <v>0.82254000000000005</v>
      </c>
      <c r="I1619" s="2" t="s">
        <v>4317</v>
      </c>
      <c r="J1619" s="2" t="s">
        <v>50</v>
      </c>
      <c r="K1619" s="2" t="s">
        <v>4318</v>
      </c>
    </row>
    <row r="1620" spans="1:11" s="2" customFormat="1">
      <c r="A1620" s="2" t="s">
        <v>22</v>
      </c>
      <c r="B1620" s="2" t="s">
        <v>31</v>
      </c>
      <c r="C1620" s="2">
        <v>2</v>
      </c>
      <c r="D1620" s="2">
        <v>15970.94</v>
      </c>
      <c r="E1620" s="14">
        <v>0.98828684648926601</v>
      </c>
      <c r="F1620" s="2">
        <f t="shared" si="25"/>
        <v>-1.699825556205713E-2</v>
      </c>
      <c r="G1620" s="2">
        <v>-0.22464006867812369</v>
      </c>
      <c r="H1620" s="2">
        <v>0.82225999999999999</v>
      </c>
      <c r="I1620" s="2" t="s">
        <v>4319</v>
      </c>
      <c r="J1620" s="2" t="s">
        <v>4320</v>
      </c>
      <c r="K1620" s="2" t="s">
        <v>4321</v>
      </c>
    </row>
    <row r="1621" spans="1:11" s="2" customFormat="1">
      <c r="A1621" s="2" t="s">
        <v>22</v>
      </c>
      <c r="B1621" s="2" t="s">
        <v>218</v>
      </c>
      <c r="C1621" s="2">
        <v>21</v>
      </c>
      <c r="D1621" s="2">
        <v>19848.580000000002</v>
      </c>
      <c r="E1621" s="14">
        <v>0.98827854635444601</v>
      </c>
      <c r="F1621" s="2">
        <f t="shared" si="25"/>
        <v>-1.701037209853698E-2</v>
      </c>
      <c r="G1621" s="2">
        <v>-0.22466305683625737</v>
      </c>
      <c r="H1621" s="2">
        <v>0.82223999999999997</v>
      </c>
      <c r="I1621" s="2" t="s">
        <v>4322</v>
      </c>
      <c r="J1621" s="2" t="s">
        <v>50</v>
      </c>
      <c r="K1621" s="2" t="s">
        <v>64</v>
      </c>
    </row>
    <row r="1622" spans="1:11" s="2" customFormat="1">
      <c r="A1622" s="2" t="s">
        <v>35</v>
      </c>
      <c r="B1622" s="2" t="s">
        <v>55</v>
      </c>
      <c r="C1622" s="2">
        <v>15</v>
      </c>
      <c r="D1622" s="2">
        <v>31720.37</v>
      </c>
      <c r="E1622" s="14">
        <v>0.98810563198867196</v>
      </c>
      <c r="F1622" s="2">
        <f t="shared" si="25"/>
        <v>-1.72628156278576E-2</v>
      </c>
      <c r="G1622" s="2">
        <v>-0.22514196264564496</v>
      </c>
      <c r="H1622" s="2">
        <v>0.82186000000000003</v>
      </c>
      <c r="I1622" s="2" t="s">
        <v>2544</v>
      </c>
      <c r="J1622" s="2" t="s">
        <v>2545</v>
      </c>
      <c r="K1622" s="2" t="s">
        <v>150</v>
      </c>
    </row>
    <row r="1623" spans="1:11" s="2" customFormat="1">
      <c r="A1623" s="2" t="s">
        <v>12</v>
      </c>
      <c r="B1623" s="2" t="s">
        <v>18</v>
      </c>
      <c r="C1623" s="2">
        <v>8</v>
      </c>
      <c r="D1623" s="2">
        <v>19172.490000000002</v>
      </c>
      <c r="E1623" s="14">
        <v>0.987317958003055</v>
      </c>
      <c r="F1623" s="2">
        <f t="shared" si="25"/>
        <v>-1.8413326757590522E-2</v>
      </c>
      <c r="G1623" s="2">
        <v>-0.22732351445556434</v>
      </c>
      <c r="H1623" s="2">
        <v>0.82018000000000002</v>
      </c>
      <c r="I1623" s="2" t="s">
        <v>4325</v>
      </c>
      <c r="J1623" s="2" t="s">
        <v>4326</v>
      </c>
      <c r="K1623" s="2" t="s">
        <v>4327</v>
      </c>
    </row>
    <row r="1624" spans="1:11" s="2" customFormat="1">
      <c r="A1624" s="2" t="s">
        <v>69</v>
      </c>
      <c r="B1624" s="2" t="s">
        <v>218</v>
      </c>
      <c r="C1624" s="2">
        <v>4</v>
      </c>
      <c r="D1624" s="2">
        <v>13771.45</v>
      </c>
      <c r="E1624" s="14">
        <v>0.98722203588805102</v>
      </c>
      <c r="F1624" s="2">
        <f t="shared" si="25"/>
        <v>-1.8553497491194122E-2</v>
      </c>
      <c r="G1624" s="2">
        <v>-0.22758918155568356</v>
      </c>
      <c r="H1624" s="2">
        <v>0.81996000000000002</v>
      </c>
      <c r="I1624" s="2" t="s">
        <v>3330</v>
      </c>
      <c r="J1624" s="2" t="s">
        <v>50</v>
      </c>
      <c r="K1624" s="2" t="s">
        <v>64</v>
      </c>
    </row>
    <row r="1625" spans="1:11" s="2" customFormat="1">
      <c r="A1625" s="2" t="s">
        <v>35</v>
      </c>
      <c r="B1625" s="2" t="s">
        <v>13</v>
      </c>
      <c r="C1625" s="2">
        <v>16</v>
      </c>
      <c r="D1625" s="2">
        <v>26924.37</v>
      </c>
      <c r="E1625" s="14">
        <v>0.98717982147083905</v>
      </c>
      <c r="F1625" s="2">
        <f t="shared" si="25"/>
        <v>-1.8615189623571345E-2</v>
      </c>
      <c r="G1625" s="2">
        <v>-0.22770609913828133</v>
      </c>
      <c r="H1625" s="2">
        <v>0.81988000000000005</v>
      </c>
      <c r="I1625" s="2" t="s">
        <v>3734</v>
      </c>
      <c r="J1625" s="2" t="s">
        <v>3735</v>
      </c>
      <c r="K1625" s="2" t="s">
        <v>3736</v>
      </c>
    </row>
    <row r="1626" spans="1:11" s="2" customFormat="1">
      <c r="A1626" s="2" t="s">
        <v>69</v>
      </c>
      <c r="B1626" s="2" t="s">
        <v>116</v>
      </c>
      <c r="C1626" s="2">
        <v>8</v>
      </c>
      <c r="D1626" s="2">
        <v>9774.0300000000007</v>
      </c>
      <c r="E1626" s="14">
        <v>0.98684945190343698</v>
      </c>
      <c r="F1626" s="2">
        <f t="shared" si="25"/>
        <v>-1.9098082706698473E-2</v>
      </c>
      <c r="G1626" s="2">
        <v>-0.22862109486096441</v>
      </c>
      <c r="H1626" s="2">
        <v>0.81916</v>
      </c>
      <c r="I1626" s="2" t="s">
        <v>3856</v>
      </c>
      <c r="J1626" s="2" t="s">
        <v>3857</v>
      </c>
      <c r="K1626" s="2" t="s">
        <v>7697</v>
      </c>
    </row>
    <row r="1627" spans="1:11" s="2" customFormat="1">
      <c r="A1627" s="2" t="s">
        <v>120</v>
      </c>
      <c r="B1627" s="2" t="s">
        <v>116</v>
      </c>
      <c r="C1627" s="2">
        <v>10</v>
      </c>
      <c r="D1627" s="2">
        <v>57648.11</v>
      </c>
      <c r="E1627" s="14">
        <v>0.98676247829199404</v>
      </c>
      <c r="F1627" s="2">
        <f t="shared" si="25"/>
        <v>-1.9225236779977443E-2</v>
      </c>
      <c r="G1627" s="2">
        <v>-0.22886197807270328</v>
      </c>
      <c r="H1627" s="2">
        <v>0.81898000000000004</v>
      </c>
      <c r="I1627" s="2" t="s">
        <v>4332</v>
      </c>
      <c r="J1627" s="2" t="s">
        <v>50</v>
      </c>
      <c r="K1627" s="2" t="s">
        <v>4333</v>
      </c>
    </row>
    <row r="1628" spans="1:11" s="2" customFormat="1">
      <c r="A1628" s="2" t="s">
        <v>69</v>
      </c>
      <c r="B1628" s="2" t="s">
        <v>121</v>
      </c>
      <c r="C1628" s="2">
        <v>11</v>
      </c>
      <c r="D1628" s="2">
        <v>9095.98</v>
      </c>
      <c r="E1628" s="14">
        <v>0.98634096928035597</v>
      </c>
      <c r="F1628" s="2">
        <f t="shared" si="25"/>
        <v>-1.9841635246848642E-2</v>
      </c>
      <c r="G1628" s="2">
        <v>-0.23002939475019593</v>
      </c>
      <c r="H1628" s="2">
        <v>0.81806000000000001</v>
      </c>
      <c r="I1628" s="2" t="s">
        <v>6217</v>
      </c>
      <c r="J1628" s="2" t="s">
        <v>6218</v>
      </c>
      <c r="K1628" s="2" t="s">
        <v>6219</v>
      </c>
    </row>
    <row r="1629" spans="1:11" s="2" customFormat="1">
      <c r="A1629" s="2" t="s">
        <v>234</v>
      </c>
      <c r="B1629" s="2" t="s">
        <v>218</v>
      </c>
      <c r="C1629" s="2">
        <v>4</v>
      </c>
      <c r="D1629" s="2">
        <v>16451.93</v>
      </c>
      <c r="E1629" s="14">
        <v>0.985793692930789</v>
      </c>
      <c r="F1629" s="2">
        <f t="shared" si="25"/>
        <v>-2.0642344154726513E-2</v>
      </c>
      <c r="G1629" s="2">
        <v>-0.23154513823382608</v>
      </c>
      <c r="H1629" s="2">
        <v>0.81689999999999996</v>
      </c>
      <c r="I1629" s="2" t="s">
        <v>4336</v>
      </c>
      <c r="J1629" s="2" t="s">
        <v>4337</v>
      </c>
      <c r="K1629" s="2" t="s">
        <v>4338</v>
      </c>
    </row>
    <row r="1630" spans="1:11" s="2" customFormat="1">
      <c r="A1630" s="2" t="s">
        <v>120</v>
      </c>
      <c r="B1630" s="2" t="s">
        <v>218</v>
      </c>
      <c r="C1630" s="2">
        <v>8</v>
      </c>
      <c r="D1630" s="2">
        <v>59220.55</v>
      </c>
      <c r="E1630" s="14">
        <v>0.98576441959005701</v>
      </c>
      <c r="F1630" s="2">
        <f t="shared" si="25"/>
        <v>-2.068518590840265E-2</v>
      </c>
      <c r="G1630" s="2">
        <v>-0.23162621404770642</v>
      </c>
      <c r="H1630" s="2">
        <v>0.81681999999999999</v>
      </c>
      <c r="I1630" s="2" t="s">
        <v>4339</v>
      </c>
      <c r="J1630" s="2" t="s">
        <v>4340</v>
      </c>
      <c r="K1630" s="2" t="s">
        <v>4341</v>
      </c>
    </row>
    <row r="1631" spans="1:11" s="2" customFormat="1">
      <c r="A1631" s="2" t="s">
        <v>120</v>
      </c>
      <c r="B1631" s="2" t="s">
        <v>91</v>
      </c>
      <c r="C1631" s="2">
        <v>16</v>
      </c>
      <c r="D1631" s="2">
        <v>45965.96</v>
      </c>
      <c r="E1631" s="14">
        <v>0.98566181319638102</v>
      </c>
      <c r="F1631" s="2">
        <f t="shared" si="25"/>
        <v>-2.0835361180489075E-2</v>
      </c>
      <c r="G1631" s="2">
        <v>-0.23191039401038199</v>
      </c>
      <c r="H1631" s="2">
        <v>0.81659999999999999</v>
      </c>
      <c r="I1631" s="2" t="s">
        <v>4342</v>
      </c>
      <c r="J1631" s="2" t="s">
        <v>4343</v>
      </c>
      <c r="K1631" s="2" t="s">
        <v>1005</v>
      </c>
    </row>
    <row r="1632" spans="1:11" s="2" customFormat="1">
      <c r="A1632" s="2" t="s">
        <v>120</v>
      </c>
      <c r="B1632" s="2" t="s">
        <v>31</v>
      </c>
      <c r="C1632" s="2">
        <v>20</v>
      </c>
      <c r="D1632" s="2">
        <v>52910.99</v>
      </c>
      <c r="E1632" s="14">
        <v>0.98563996997881198</v>
      </c>
      <c r="F1632" s="2">
        <f t="shared" si="25"/>
        <v>-2.0867333049975689E-2</v>
      </c>
      <c r="G1632" s="2">
        <v>-0.23197089126139234</v>
      </c>
      <c r="H1632" s="2">
        <v>0.81655999999999995</v>
      </c>
      <c r="I1632" s="2" t="s">
        <v>4344</v>
      </c>
      <c r="J1632" s="2" t="s">
        <v>4345</v>
      </c>
      <c r="K1632" s="2" t="s">
        <v>4346</v>
      </c>
    </row>
    <row r="1633" spans="1:11" s="2" customFormat="1">
      <c r="A1633" s="2" t="s">
        <v>17</v>
      </c>
      <c r="B1633" s="2" t="s">
        <v>137</v>
      </c>
      <c r="C1633" s="2">
        <v>19</v>
      </c>
      <c r="D1633" s="2">
        <v>36709.760000000002</v>
      </c>
      <c r="E1633" s="14">
        <v>0.98557440932738005</v>
      </c>
      <c r="F1633" s="2">
        <f t="shared" si="25"/>
        <v>-2.0963298286153051E-2</v>
      </c>
      <c r="G1633" s="2">
        <v>-0.23215246886888283</v>
      </c>
      <c r="H1633" s="2">
        <v>0.81642000000000003</v>
      </c>
      <c r="I1633" s="2" t="s">
        <v>4347</v>
      </c>
      <c r="J1633" s="2" t="s">
        <v>4348</v>
      </c>
      <c r="K1633" s="2" t="s">
        <v>4349</v>
      </c>
    </row>
    <row r="1634" spans="1:11" s="2" customFormat="1">
      <c r="A1634" s="2" t="s">
        <v>69</v>
      </c>
      <c r="B1634" s="2" t="s">
        <v>23</v>
      </c>
      <c r="C1634" s="2">
        <v>9</v>
      </c>
      <c r="D1634" s="2">
        <v>8767.26</v>
      </c>
      <c r="E1634" s="14">
        <v>0.98544327525328901</v>
      </c>
      <c r="F1634" s="2">
        <f t="shared" si="25"/>
        <v>-2.1155266608042667E-2</v>
      </c>
      <c r="G1634" s="2">
        <v>-0.23251565945521574</v>
      </c>
      <c r="H1634" s="2">
        <v>0.81613999999999998</v>
      </c>
      <c r="I1634" s="2" t="s">
        <v>686</v>
      </c>
      <c r="J1634" s="2" t="s">
        <v>687</v>
      </c>
      <c r="K1634" s="2" t="s">
        <v>688</v>
      </c>
    </row>
    <row r="1635" spans="1:11" s="2" customFormat="1">
      <c r="A1635" s="2" t="s">
        <v>234</v>
      </c>
      <c r="B1635" s="2" t="s">
        <v>91</v>
      </c>
      <c r="C1635" s="2">
        <v>15</v>
      </c>
      <c r="D1635" s="2">
        <v>15724.3</v>
      </c>
      <c r="E1635" s="14">
        <v>0.98541304686792597</v>
      </c>
      <c r="F1635" s="2">
        <f t="shared" si="25"/>
        <v>-2.1199521829665134E-2</v>
      </c>
      <c r="G1635" s="2">
        <v>-0.23259938037275757</v>
      </c>
      <c r="H1635" s="2">
        <v>0.81608000000000003</v>
      </c>
      <c r="I1635" s="2" t="s">
        <v>4353</v>
      </c>
      <c r="J1635" s="2" t="s">
        <v>4354</v>
      </c>
      <c r="K1635" s="2" t="s">
        <v>4355</v>
      </c>
    </row>
    <row r="1636" spans="1:11" s="2" customFormat="1">
      <c r="A1636" s="2" t="s">
        <v>248</v>
      </c>
      <c r="B1636" s="2" t="s">
        <v>27</v>
      </c>
      <c r="C1636" s="2">
        <v>4</v>
      </c>
      <c r="D1636" s="2">
        <v>46953.29</v>
      </c>
      <c r="E1636" s="14">
        <v>0.98534528035159197</v>
      </c>
      <c r="F1636" s="2">
        <f t="shared" si="25"/>
        <v>-2.1298738883061889E-2</v>
      </c>
      <c r="G1636" s="2">
        <v>-0.23278706737151578</v>
      </c>
      <c r="H1636" s="2">
        <v>0.81591999999999998</v>
      </c>
      <c r="I1636" s="2" t="s">
        <v>4356</v>
      </c>
      <c r="J1636" s="2" t="s">
        <v>50</v>
      </c>
      <c r="K1636" s="2" t="s">
        <v>4357</v>
      </c>
    </row>
    <row r="1637" spans="1:11" s="2" customFormat="1">
      <c r="A1637" s="2" t="s">
        <v>22</v>
      </c>
      <c r="B1637" s="2" t="s">
        <v>91</v>
      </c>
      <c r="C1637" s="2">
        <v>15</v>
      </c>
      <c r="D1637" s="2">
        <v>14739.96</v>
      </c>
      <c r="E1637" s="14">
        <v>0.98523678164914597</v>
      </c>
      <c r="F1637" s="2">
        <f t="shared" si="25"/>
        <v>-2.1457606197586191E-2</v>
      </c>
      <c r="G1637" s="2">
        <v>-0.23308756674691358</v>
      </c>
      <c r="H1637" s="2">
        <v>0.81569999999999998</v>
      </c>
      <c r="I1637" s="2" t="s">
        <v>4358</v>
      </c>
      <c r="J1637" s="2" t="s">
        <v>4359</v>
      </c>
      <c r="K1637" s="2" t="s">
        <v>4360</v>
      </c>
    </row>
    <row r="1638" spans="1:11" s="2" customFormat="1">
      <c r="A1638" s="2" t="s">
        <v>59</v>
      </c>
      <c r="B1638" s="2" t="s">
        <v>218</v>
      </c>
      <c r="C1638" s="2">
        <v>18</v>
      </c>
      <c r="D1638" s="2">
        <v>44212.82</v>
      </c>
      <c r="E1638" s="14">
        <v>0.98491011271156104</v>
      </c>
      <c r="F1638" s="2">
        <f t="shared" si="25"/>
        <v>-2.1936031092637615E-2</v>
      </c>
      <c r="G1638" s="2">
        <v>-0.23399231315855828</v>
      </c>
      <c r="H1638" s="2">
        <v>0.81499999999999995</v>
      </c>
      <c r="I1638" s="2" t="s">
        <v>4361</v>
      </c>
      <c r="J1638" s="2" t="s">
        <v>4362</v>
      </c>
      <c r="K1638" s="2" t="s">
        <v>4363</v>
      </c>
    </row>
    <row r="1639" spans="1:11" s="2" customFormat="1">
      <c r="A1639" s="2" t="s">
        <v>69</v>
      </c>
      <c r="B1639" s="2" t="s">
        <v>31</v>
      </c>
      <c r="C1639" s="2">
        <v>20</v>
      </c>
      <c r="D1639" s="2">
        <v>15613.49</v>
      </c>
      <c r="E1639" s="14">
        <v>0.98471737335070197</v>
      </c>
      <c r="F1639" s="2">
        <f t="shared" si="25"/>
        <v>-2.2218383083509704E-2</v>
      </c>
      <c r="G1639" s="2">
        <v>-0.23452612652449731</v>
      </c>
      <c r="H1639" s="2">
        <v>0.81457999999999997</v>
      </c>
      <c r="I1639" s="2" t="s">
        <v>3614</v>
      </c>
      <c r="J1639" s="2" t="s">
        <v>3615</v>
      </c>
      <c r="K1639" s="2" t="s">
        <v>150</v>
      </c>
    </row>
    <row r="1640" spans="1:11" s="2" customFormat="1">
      <c r="A1640" s="2" t="s">
        <v>22</v>
      </c>
      <c r="B1640" s="2" t="s">
        <v>116</v>
      </c>
      <c r="C1640" s="2">
        <v>17</v>
      </c>
      <c r="D1640" s="2">
        <v>23968.99</v>
      </c>
      <c r="E1640" s="14">
        <v>0.984600559845205</v>
      </c>
      <c r="F1640" s="2">
        <f t="shared" si="25"/>
        <v>-2.2389534996003078E-2</v>
      </c>
      <c r="G1640" s="2">
        <v>-0.23484965468334634</v>
      </c>
      <c r="H1640" s="2">
        <v>0.81432000000000004</v>
      </c>
      <c r="I1640" s="2" t="s">
        <v>4367</v>
      </c>
      <c r="J1640" s="2" t="s">
        <v>4368</v>
      </c>
      <c r="K1640" s="2" t="s">
        <v>4369</v>
      </c>
    </row>
    <row r="1641" spans="1:11" s="2" customFormat="1">
      <c r="A1641" s="2" t="s">
        <v>234</v>
      </c>
      <c r="B1641" s="2" t="s">
        <v>18</v>
      </c>
      <c r="C1641" s="2">
        <v>21</v>
      </c>
      <c r="D1641" s="2">
        <v>17122.73</v>
      </c>
      <c r="E1641" s="14">
        <v>0.98444554092138703</v>
      </c>
      <c r="F1641" s="2">
        <f t="shared" si="25"/>
        <v>-2.2616695785190412E-2</v>
      </c>
      <c r="G1641" s="2">
        <v>-0.23527899705087668</v>
      </c>
      <c r="H1641" s="2">
        <v>0.81399999999999995</v>
      </c>
      <c r="I1641" s="2" t="s">
        <v>4370</v>
      </c>
      <c r="J1641" s="2" t="s">
        <v>4371</v>
      </c>
      <c r="K1641" s="2" t="s">
        <v>4372</v>
      </c>
    </row>
    <row r="1642" spans="1:11" s="2" customFormat="1">
      <c r="A1642" s="2" t="s">
        <v>234</v>
      </c>
      <c r="B1642" s="2" t="s">
        <v>137</v>
      </c>
      <c r="C1642" s="2">
        <v>4</v>
      </c>
      <c r="D1642" s="2">
        <v>12007.82</v>
      </c>
      <c r="E1642" s="14">
        <v>0.98429548793009103</v>
      </c>
      <c r="F1642" s="2">
        <f t="shared" si="25"/>
        <v>-2.2836613695834836E-2</v>
      </c>
      <c r="G1642" s="2">
        <v>-0.23569458570903101</v>
      </c>
      <c r="H1642" s="2">
        <v>0.81366000000000005</v>
      </c>
      <c r="I1642" s="2" t="s">
        <v>4373</v>
      </c>
      <c r="J1642" s="2" t="s">
        <v>50</v>
      </c>
      <c r="K1642" s="2" t="s">
        <v>64</v>
      </c>
    </row>
    <row r="1643" spans="1:11" s="2" customFormat="1">
      <c r="A1643" s="2" t="s">
        <v>120</v>
      </c>
      <c r="B1643" s="2" t="s">
        <v>116</v>
      </c>
      <c r="C1643" s="2">
        <v>20</v>
      </c>
      <c r="D1643" s="2">
        <v>46073.25</v>
      </c>
      <c r="E1643" s="14">
        <v>0.98426116761478499</v>
      </c>
      <c r="F1643" s="2">
        <f t="shared" si="25"/>
        <v>-2.288691831730388E-2</v>
      </c>
      <c r="G1643" s="2">
        <v>-0.23578963968737743</v>
      </c>
      <c r="H1643" s="2">
        <v>0.81359999999999999</v>
      </c>
      <c r="I1643" s="2" t="s">
        <v>4374</v>
      </c>
      <c r="J1643" s="2" t="s">
        <v>4375</v>
      </c>
      <c r="K1643" s="2" t="s">
        <v>4376</v>
      </c>
    </row>
    <row r="1644" spans="1:11" s="2" customFormat="1">
      <c r="A1644" s="2" t="s">
        <v>7</v>
      </c>
      <c r="B1644" s="2" t="s">
        <v>45</v>
      </c>
      <c r="C1644" s="2">
        <v>14</v>
      </c>
      <c r="D1644" s="2">
        <v>14352.03</v>
      </c>
      <c r="E1644" s="14">
        <v>0.98409115919536205</v>
      </c>
      <c r="F1644" s="2">
        <f t="shared" si="25"/>
        <v>-2.3136132140337513E-2</v>
      </c>
      <c r="G1644" s="2">
        <v>-0.23626049715108197</v>
      </c>
      <c r="H1644" s="2">
        <v>0.81323999999999996</v>
      </c>
      <c r="I1644" s="2" t="s">
        <v>4377</v>
      </c>
      <c r="J1644" s="2" t="s">
        <v>50</v>
      </c>
      <c r="K1644" s="2" t="s">
        <v>4378</v>
      </c>
    </row>
    <row r="1645" spans="1:11" s="2" customFormat="1">
      <c r="A1645" s="2" t="s">
        <v>59</v>
      </c>
      <c r="B1645" s="2" t="s">
        <v>91</v>
      </c>
      <c r="C1645" s="2">
        <v>23</v>
      </c>
      <c r="D1645" s="2">
        <v>32037.47</v>
      </c>
      <c r="E1645" s="14">
        <v>0.98385780719347804</v>
      </c>
      <c r="F1645" s="2">
        <f t="shared" si="25"/>
        <v>-2.347827086774076E-2</v>
      </c>
      <c r="G1645" s="2">
        <v>-0.23690679180007895</v>
      </c>
      <c r="H1645" s="2">
        <v>0.81272</v>
      </c>
      <c r="I1645" s="2" t="s">
        <v>4379</v>
      </c>
      <c r="J1645" s="2" t="s">
        <v>4380</v>
      </c>
      <c r="K1645" s="2" t="s">
        <v>4381</v>
      </c>
    </row>
    <row r="1646" spans="1:11" s="2" customFormat="1">
      <c r="A1646" s="2" t="s">
        <v>17</v>
      </c>
      <c r="B1646" s="2" t="s">
        <v>18</v>
      </c>
      <c r="C1646" s="2">
        <v>15</v>
      </c>
      <c r="D1646" s="2">
        <v>34737.9</v>
      </c>
      <c r="E1646" s="14">
        <v>0.98383154651150495</v>
      </c>
      <c r="F1646" s="2">
        <f t="shared" si="25"/>
        <v>-2.3516779136928526E-2</v>
      </c>
      <c r="G1646" s="2">
        <v>-0.23697952371624506</v>
      </c>
      <c r="H1646" s="2">
        <v>0.81267999999999996</v>
      </c>
      <c r="I1646" s="2" t="s">
        <v>4382</v>
      </c>
      <c r="J1646" s="2" t="s">
        <v>4383</v>
      </c>
      <c r="K1646" s="2" t="s">
        <v>4384</v>
      </c>
    </row>
    <row r="1647" spans="1:11" s="2" customFormat="1">
      <c r="A1647" s="2" t="s">
        <v>59</v>
      </c>
      <c r="B1647" s="2" t="s">
        <v>8</v>
      </c>
      <c r="C1647" s="2">
        <v>7</v>
      </c>
      <c r="D1647" s="2">
        <v>34031.26</v>
      </c>
      <c r="E1647" s="14">
        <v>0.98338900240551896</v>
      </c>
      <c r="F1647" s="2">
        <f t="shared" si="25"/>
        <v>-2.4165873818459919E-2</v>
      </c>
      <c r="G1647" s="2">
        <v>-0.23820519945647747</v>
      </c>
      <c r="H1647" s="2">
        <v>0.81172</v>
      </c>
      <c r="I1647" s="2" t="s">
        <v>4385</v>
      </c>
      <c r="J1647" s="2" t="s">
        <v>4386</v>
      </c>
      <c r="K1647" s="2" t="s">
        <v>4387</v>
      </c>
    </row>
    <row r="1648" spans="1:11" s="2" customFormat="1">
      <c r="A1648" s="2" t="s">
        <v>69</v>
      </c>
      <c r="B1648" s="2" t="s">
        <v>8</v>
      </c>
      <c r="C1648" s="2">
        <v>5</v>
      </c>
      <c r="D1648" s="2">
        <v>9857.8799999999992</v>
      </c>
      <c r="E1648" s="14">
        <v>0.98313924808534703</v>
      </c>
      <c r="F1648" s="2">
        <f t="shared" si="25"/>
        <v>-2.453232603799959E-2</v>
      </c>
      <c r="G1648" s="2">
        <v>-0.23889692217317923</v>
      </c>
      <c r="H1648" s="2">
        <v>0.81118000000000001</v>
      </c>
      <c r="I1648" s="2" t="s">
        <v>4510</v>
      </c>
      <c r="J1648" s="2" t="s">
        <v>4511</v>
      </c>
      <c r="K1648" s="2" t="s">
        <v>4512</v>
      </c>
    </row>
    <row r="1649" spans="1:11" s="2" customFormat="1">
      <c r="A1649" s="2" t="s">
        <v>7</v>
      </c>
      <c r="B1649" s="2" t="s">
        <v>121</v>
      </c>
      <c r="C1649" s="2">
        <v>9</v>
      </c>
      <c r="D1649" s="2">
        <v>11411.36</v>
      </c>
      <c r="E1649" s="14">
        <v>0.98283047349109698</v>
      </c>
      <c r="F1649" s="2">
        <f t="shared" si="25"/>
        <v>-2.4985504512368705E-2</v>
      </c>
      <c r="G1649" s="2">
        <v>-0.23975210818572185</v>
      </c>
      <c r="H1649" s="2">
        <v>0.81052000000000002</v>
      </c>
      <c r="I1649" s="2" t="s">
        <v>4391</v>
      </c>
      <c r="J1649" s="2" t="s">
        <v>4392</v>
      </c>
      <c r="K1649" s="2" t="s">
        <v>4393</v>
      </c>
    </row>
    <row r="1650" spans="1:11" s="2" customFormat="1">
      <c r="A1650" s="2" t="s">
        <v>69</v>
      </c>
      <c r="B1650" s="2" t="s">
        <v>121</v>
      </c>
      <c r="C1650" s="2">
        <v>23</v>
      </c>
      <c r="D1650" s="2">
        <v>22950.2</v>
      </c>
      <c r="E1650" s="14">
        <v>0.98268184002886305</v>
      </c>
      <c r="F1650" s="2">
        <f t="shared" si="25"/>
        <v>-2.5203699796935267E-2</v>
      </c>
      <c r="G1650" s="2">
        <v>-0.24016376529827332</v>
      </c>
      <c r="H1650" s="2">
        <v>0.81020000000000003</v>
      </c>
      <c r="I1650" s="2" t="s">
        <v>3838</v>
      </c>
      <c r="J1650" s="2" t="s">
        <v>3839</v>
      </c>
      <c r="K1650" s="2" t="s">
        <v>3840</v>
      </c>
    </row>
    <row r="1651" spans="1:11" s="2" customFormat="1">
      <c r="A1651" s="2" t="s">
        <v>22</v>
      </c>
      <c r="B1651" s="2" t="s">
        <v>23</v>
      </c>
      <c r="C1651" s="2">
        <v>16</v>
      </c>
      <c r="D1651" s="2">
        <v>14844.17</v>
      </c>
      <c r="E1651" s="14">
        <v>0.98253242692176801</v>
      </c>
      <c r="F1651" s="2">
        <f t="shared" si="25"/>
        <v>-2.5423072872625015E-2</v>
      </c>
      <c r="G1651" s="2">
        <v>-0.24057758172507021</v>
      </c>
      <c r="H1651" s="2">
        <v>0.80988000000000004</v>
      </c>
      <c r="I1651" s="2" t="s">
        <v>4397</v>
      </c>
      <c r="J1651" s="2" t="s">
        <v>50</v>
      </c>
      <c r="K1651" s="2" t="s">
        <v>4398</v>
      </c>
    </row>
    <row r="1652" spans="1:11" s="2" customFormat="1">
      <c r="A1652" s="2" t="s">
        <v>234</v>
      </c>
      <c r="B1652" s="2" t="s">
        <v>121</v>
      </c>
      <c r="C1652" s="2">
        <v>12</v>
      </c>
      <c r="D1652" s="2">
        <v>16327.17</v>
      </c>
      <c r="E1652" s="14">
        <v>0.98207597626723797</v>
      </c>
      <c r="F1652" s="2">
        <f t="shared" si="25"/>
        <v>-2.6093454925843473E-2</v>
      </c>
      <c r="G1652" s="2">
        <v>-0.24184177321763159</v>
      </c>
      <c r="H1652" s="2">
        <v>0.80889999999999995</v>
      </c>
      <c r="I1652" s="2" t="s">
        <v>4399</v>
      </c>
      <c r="J1652" s="2" t="s">
        <v>50</v>
      </c>
      <c r="K1652" s="2" t="s">
        <v>4400</v>
      </c>
    </row>
    <row r="1653" spans="1:11" s="2" customFormat="1">
      <c r="A1653" s="2" t="s">
        <v>234</v>
      </c>
      <c r="B1653" s="2" t="s">
        <v>27</v>
      </c>
      <c r="C1653" s="2">
        <v>9</v>
      </c>
      <c r="D1653" s="2">
        <v>16454.05</v>
      </c>
      <c r="E1653" s="14">
        <v>0.981929895168829</v>
      </c>
      <c r="F1653" s="2">
        <f t="shared" si="25"/>
        <v>-2.6308067804242632E-2</v>
      </c>
      <c r="G1653" s="2">
        <v>-0.2422463612711262</v>
      </c>
      <c r="H1653" s="2">
        <v>0.80857999999999997</v>
      </c>
      <c r="I1653" s="2" t="s">
        <v>4401</v>
      </c>
      <c r="J1653" s="2" t="s">
        <v>4402</v>
      </c>
      <c r="K1653" s="2" t="s">
        <v>4403</v>
      </c>
    </row>
    <row r="1654" spans="1:11" s="2" customFormat="1">
      <c r="A1654" s="2" t="s">
        <v>69</v>
      </c>
      <c r="B1654" s="2" t="s">
        <v>65</v>
      </c>
      <c r="C1654" s="2">
        <v>11</v>
      </c>
      <c r="D1654" s="2">
        <v>13649.03</v>
      </c>
      <c r="E1654" s="14">
        <v>0.98182651217271</v>
      </c>
      <c r="F1654" s="2">
        <f t="shared" si="25"/>
        <v>-2.6459970693412924E-2</v>
      </c>
      <c r="G1654" s="2">
        <v>-0.24253269212172759</v>
      </c>
      <c r="H1654" s="2">
        <v>0.80835999999999997</v>
      </c>
      <c r="I1654" s="2" t="s">
        <v>3406</v>
      </c>
      <c r="J1654" s="2" t="s">
        <v>3407</v>
      </c>
      <c r="K1654" s="2" t="s">
        <v>3408</v>
      </c>
    </row>
    <row r="1655" spans="1:11" s="2" customFormat="1">
      <c r="A1655" s="2" t="s">
        <v>120</v>
      </c>
      <c r="B1655" s="2" t="s">
        <v>116</v>
      </c>
      <c r="C1655" s="2">
        <v>16</v>
      </c>
      <c r="D1655" s="2">
        <v>60740.41</v>
      </c>
      <c r="E1655" s="14">
        <v>0.98178276711002699</v>
      </c>
      <c r="F1655" s="2">
        <f t="shared" si="25"/>
        <v>-2.6524251083277089E-2</v>
      </c>
      <c r="G1655" s="2">
        <v>-0.24265384899933656</v>
      </c>
      <c r="H1655" s="2">
        <v>0.80828</v>
      </c>
      <c r="I1655" s="2" t="s">
        <v>4406</v>
      </c>
      <c r="J1655" s="2" t="s">
        <v>4407</v>
      </c>
      <c r="K1655" s="2" t="s">
        <v>4408</v>
      </c>
    </row>
    <row r="1656" spans="1:11" s="2" customFormat="1">
      <c r="A1656" s="2" t="s">
        <v>35</v>
      </c>
      <c r="B1656" s="2" t="s">
        <v>218</v>
      </c>
      <c r="C1656" s="2">
        <v>16</v>
      </c>
      <c r="D1656" s="2">
        <v>32240.13</v>
      </c>
      <c r="E1656" s="14">
        <v>0.98170197171418805</v>
      </c>
      <c r="F1656" s="2">
        <f t="shared" si="25"/>
        <v>-2.6642981944449036E-2</v>
      </c>
      <c r="G1656" s="2">
        <v>-0.24287762094717805</v>
      </c>
      <c r="H1656" s="2">
        <v>0.80810000000000004</v>
      </c>
      <c r="I1656" s="2" t="s">
        <v>5596</v>
      </c>
      <c r="J1656" s="2" t="s">
        <v>5597</v>
      </c>
      <c r="K1656" s="2" t="s">
        <v>5598</v>
      </c>
    </row>
    <row r="1657" spans="1:11" s="2" customFormat="1">
      <c r="A1657" s="2" t="s">
        <v>248</v>
      </c>
      <c r="B1657" s="2" t="s">
        <v>23</v>
      </c>
      <c r="C1657" s="2">
        <v>10</v>
      </c>
      <c r="D1657" s="2">
        <v>50208.2</v>
      </c>
      <c r="E1657" s="14">
        <v>0.98160019357044304</v>
      </c>
      <c r="F1657" s="2">
        <f t="shared" si="25"/>
        <v>-2.6792561388693233E-2</v>
      </c>
      <c r="G1657" s="2">
        <v>-0.24315950697839345</v>
      </c>
      <c r="H1657" s="2">
        <v>0.80788000000000004</v>
      </c>
      <c r="I1657" s="2" t="s">
        <v>4412</v>
      </c>
      <c r="J1657" s="2" t="s">
        <v>4413</v>
      </c>
      <c r="K1657" s="2" t="s">
        <v>4414</v>
      </c>
    </row>
    <row r="1658" spans="1:11" s="2" customFormat="1">
      <c r="A1658" s="2" t="s">
        <v>12</v>
      </c>
      <c r="B1658" s="2" t="s">
        <v>65</v>
      </c>
      <c r="C1658" s="2">
        <v>10</v>
      </c>
      <c r="D1658" s="2">
        <v>28521.77</v>
      </c>
      <c r="E1658" s="14">
        <v>0.98158813460952499</v>
      </c>
      <c r="F1658" s="2">
        <f t="shared" si="25"/>
        <v>-2.6810285009871333E-2</v>
      </c>
      <c r="G1658" s="2">
        <v>-0.24319290562871945</v>
      </c>
      <c r="H1658" s="2">
        <v>0.80786000000000002</v>
      </c>
      <c r="I1658" s="2" t="s">
        <v>4415</v>
      </c>
      <c r="J1658" s="2" t="s">
        <v>4416</v>
      </c>
      <c r="K1658" s="2" t="s">
        <v>1882</v>
      </c>
    </row>
    <row r="1659" spans="1:11" s="2" customFormat="1">
      <c r="A1659" s="2" t="s">
        <v>120</v>
      </c>
      <c r="B1659" s="2" t="s">
        <v>91</v>
      </c>
      <c r="C1659" s="2">
        <v>15</v>
      </c>
      <c r="D1659" s="2">
        <v>46266.54</v>
      </c>
      <c r="E1659" s="14">
        <v>0.98149519393086404</v>
      </c>
      <c r="F1659" s="2">
        <f t="shared" si="25"/>
        <v>-2.6946891596409745E-2</v>
      </c>
      <c r="G1659" s="2">
        <v>-0.24345031530512143</v>
      </c>
      <c r="H1659" s="2">
        <v>0.80766000000000004</v>
      </c>
      <c r="I1659" s="2" t="s">
        <v>4417</v>
      </c>
      <c r="J1659" s="2" t="s">
        <v>4418</v>
      </c>
      <c r="K1659" s="2" t="s">
        <v>4419</v>
      </c>
    </row>
    <row r="1660" spans="1:11" s="2" customFormat="1">
      <c r="A1660" s="2" t="s">
        <v>12</v>
      </c>
      <c r="B1660" s="2" t="s">
        <v>45</v>
      </c>
      <c r="C1660" s="2">
        <v>21</v>
      </c>
      <c r="D1660" s="2">
        <v>29261.53</v>
      </c>
      <c r="E1660" s="14">
        <v>0.98133195908150395</v>
      </c>
      <c r="F1660" s="2">
        <f t="shared" si="25"/>
        <v>-2.7186849666944433E-2</v>
      </c>
      <c r="G1660" s="2">
        <v>-0.24390241260370685</v>
      </c>
      <c r="H1660" s="2">
        <v>0.80730000000000002</v>
      </c>
      <c r="I1660" s="2" t="s">
        <v>4420</v>
      </c>
      <c r="J1660" s="2" t="s">
        <v>4421</v>
      </c>
      <c r="K1660" s="2" t="s">
        <v>4422</v>
      </c>
    </row>
    <row r="1661" spans="1:11" s="2" customFormat="1">
      <c r="A1661" s="2" t="s">
        <v>69</v>
      </c>
      <c r="B1661" s="2" t="s">
        <v>116</v>
      </c>
      <c r="C1661" s="2">
        <v>19</v>
      </c>
      <c r="D1661" s="2">
        <v>22968.560000000001</v>
      </c>
      <c r="E1661" s="14">
        <v>0.98122231995663101</v>
      </c>
      <c r="F1661" s="2">
        <f t="shared" si="25"/>
        <v>-2.7348043498468599E-2</v>
      </c>
      <c r="G1661" s="2">
        <v>-0.24420607050744883</v>
      </c>
      <c r="H1661" s="2">
        <v>0.80708000000000002</v>
      </c>
      <c r="I1661" s="2" t="s">
        <v>3383</v>
      </c>
      <c r="J1661" s="2" t="s">
        <v>50</v>
      </c>
      <c r="K1661" s="2" t="s">
        <v>3384</v>
      </c>
    </row>
    <row r="1662" spans="1:11" s="2" customFormat="1">
      <c r="A1662" s="2" t="s">
        <v>69</v>
      </c>
      <c r="B1662" s="2" t="s">
        <v>27</v>
      </c>
      <c r="C1662" s="2">
        <v>7</v>
      </c>
      <c r="D1662" s="2">
        <v>10801.81</v>
      </c>
      <c r="E1662" s="14">
        <v>0.98107419548702601</v>
      </c>
      <c r="F1662" s="2">
        <f t="shared" si="25"/>
        <v>-2.7565847929610855E-2</v>
      </c>
      <c r="G1662" s="2">
        <v>-0.24461631790759245</v>
      </c>
      <c r="H1662" s="2">
        <v>0.80676000000000003</v>
      </c>
      <c r="I1662" s="2" t="s">
        <v>7574</v>
      </c>
      <c r="J1662" s="2" t="s">
        <v>7575</v>
      </c>
      <c r="K1662" s="2" t="s">
        <v>7576</v>
      </c>
    </row>
    <row r="1663" spans="1:11" s="2" customFormat="1">
      <c r="A1663" s="2" t="s">
        <v>22</v>
      </c>
      <c r="B1663" s="2" t="s">
        <v>116</v>
      </c>
      <c r="C1663" s="2">
        <v>7</v>
      </c>
      <c r="D1663" s="2">
        <v>18803.490000000002</v>
      </c>
      <c r="E1663" s="14">
        <v>0.98105818687453195</v>
      </c>
      <c r="F1663" s="2">
        <f t="shared" si="25"/>
        <v>-2.7589389201407633E-2</v>
      </c>
      <c r="G1663" s="2">
        <v>-0.24466065556276251</v>
      </c>
      <c r="H1663" s="2">
        <v>0.80671999999999999</v>
      </c>
      <c r="I1663" s="2" t="s">
        <v>4426</v>
      </c>
      <c r="J1663" s="2" t="s">
        <v>4427</v>
      </c>
      <c r="K1663" s="2" t="s">
        <v>4428</v>
      </c>
    </row>
    <row r="1664" spans="1:11" s="2" customFormat="1">
      <c r="A1664" s="2" t="s">
        <v>120</v>
      </c>
      <c r="B1664" s="2" t="s">
        <v>18</v>
      </c>
      <c r="C1664" s="2">
        <v>23</v>
      </c>
      <c r="D1664" s="2">
        <v>44152.28</v>
      </c>
      <c r="E1664" s="14">
        <v>0.98094223216953802</v>
      </c>
      <c r="F1664" s="2">
        <f t="shared" si="25"/>
        <v>-2.7759916461680852E-2</v>
      </c>
      <c r="G1664" s="2">
        <v>-0.24498180517690146</v>
      </c>
      <c r="H1664" s="2">
        <v>0.80647999999999997</v>
      </c>
      <c r="I1664" s="2" t="s">
        <v>4429</v>
      </c>
      <c r="J1664" s="2" t="s">
        <v>50</v>
      </c>
      <c r="K1664" s="2" t="s">
        <v>4430</v>
      </c>
    </row>
    <row r="1665" spans="1:11" s="2" customFormat="1">
      <c r="A1665" s="2" t="s">
        <v>35</v>
      </c>
      <c r="B1665" s="2" t="s">
        <v>116</v>
      </c>
      <c r="C1665" s="2">
        <v>20</v>
      </c>
      <c r="D1665" s="2">
        <v>34238.85</v>
      </c>
      <c r="E1665" s="14">
        <v>0.98073151594490504</v>
      </c>
      <c r="F1665" s="2">
        <f t="shared" si="25"/>
        <v>-2.8069855108486173E-2</v>
      </c>
      <c r="G1665" s="2">
        <v>-0.24556540749159184</v>
      </c>
      <c r="H1665" s="2">
        <v>0.80601999999999996</v>
      </c>
      <c r="I1665" s="2" t="s">
        <v>4798</v>
      </c>
      <c r="J1665" s="2" t="s">
        <v>4799</v>
      </c>
      <c r="K1665" s="2" t="s">
        <v>4800</v>
      </c>
    </row>
    <row r="1666" spans="1:11" s="2" customFormat="1">
      <c r="A1666" s="2" t="s">
        <v>69</v>
      </c>
      <c r="B1666" s="2" t="s">
        <v>45</v>
      </c>
      <c r="C1666" s="2">
        <v>17</v>
      </c>
      <c r="D1666" s="2">
        <v>14929.62</v>
      </c>
      <c r="E1666" s="14">
        <v>0.98049764578584298</v>
      </c>
      <c r="F1666" s="2">
        <f t="shared" si="25"/>
        <v>-2.841392843441232E-2</v>
      </c>
      <c r="G1666" s="2">
        <v>-0.2462131372352476</v>
      </c>
      <c r="H1666" s="2">
        <v>0.80552000000000001</v>
      </c>
      <c r="I1666" s="2" t="s">
        <v>4737</v>
      </c>
      <c r="J1666" s="2" t="s">
        <v>50</v>
      </c>
      <c r="K1666" s="2" t="s">
        <v>4738</v>
      </c>
    </row>
    <row r="1667" spans="1:11" s="2" customFormat="1">
      <c r="A1667" s="2" t="s">
        <v>17</v>
      </c>
      <c r="B1667" s="2" t="s">
        <v>91</v>
      </c>
      <c r="C1667" s="2">
        <v>17</v>
      </c>
      <c r="D1667" s="2">
        <v>34920.89</v>
      </c>
      <c r="E1667" s="14">
        <v>0.97999126590028496</v>
      </c>
      <c r="F1667" s="2">
        <f t="shared" si="25"/>
        <v>-2.9159203515125156E-2</v>
      </c>
      <c r="G1667" s="2">
        <v>-0.2476156133561018</v>
      </c>
      <c r="H1667" s="2">
        <v>0.80444000000000004</v>
      </c>
      <c r="I1667" s="2" t="s">
        <v>4437</v>
      </c>
      <c r="J1667" s="2" t="s">
        <v>4438</v>
      </c>
      <c r="K1667" s="2" t="s">
        <v>720</v>
      </c>
    </row>
    <row r="1668" spans="1:11" s="2" customFormat="1">
      <c r="A1668" s="2" t="s">
        <v>120</v>
      </c>
      <c r="B1668" s="2" t="s">
        <v>31</v>
      </c>
      <c r="C1668" s="2">
        <v>13</v>
      </c>
      <c r="D1668" s="2">
        <v>56541.84</v>
      </c>
      <c r="E1668" s="14">
        <v>0.97995738658618903</v>
      </c>
      <c r="F1668" s="2">
        <f t="shared" si="25"/>
        <v>-2.9209079840586821E-2</v>
      </c>
      <c r="G1668" s="2">
        <v>-0.24770944593193189</v>
      </c>
      <c r="H1668" s="2">
        <v>0.80435999999999996</v>
      </c>
      <c r="I1668" s="2" t="s">
        <v>4439</v>
      </c>
      <c r="J1668" s="2" t="s">
        <v>4440</v>
      </c>
      <c r="K1668" s="2" t="s">
        <v>4441</v>
      </c>
    </row>
    <row r="1669" spans="1:11" s="2" customFormat="1">
      <c r="A1669" s="2" t="s">
        <v>35</v>
      </c>
      <c r="B1669" s="2" t="s">
        <v>23</v>
      </c>
      <c r="C1669" s="2">
        <v>19</v>
      </c>
      <c r="D1669" s="2">
        <v>28234.98</v>
      </c>
      <c r="E1669" s="14">
        <v>0.97988739511836198</v>
      </c>
      <c r="F1669" s="2">
        <f t="shared" si="25"/>
        <v>-2.9312125086337074E-2</v>
      </c>
      <c r="G1669" s="2">
        <v>-0.24790329518442106</v>
      </c>
      <c r="H1669" s="2">
        <v>0.80420000000000003</v>
      </c>
      <c r="I1669" s="2" t="s">
        <v>1484</v>
      </c>
      <c r="J1669" s="2" t="s">
        <v>50</v>
      </c>
      <c r="K1669" s="2" t="s">
        <v>64</v>
      </c>
    </row>
    <row r="1670" spans="1:11" s="2" customFormat="1">
      <c r="A1670" s="2" t="s">
        <v>35</v>
      </c>
      <c r="B1670" s="2" t="s">
        <v>65</v>
      </c>
      <c r="C1670" s="2">
        <v>15</v>
      </c>
      <c r="D1670" s="2">
        <v>28751.98</v>
      </c>
      <c r="E1670" s="14">
        <v>0.97961688992473595</v>
      </c>
      <c r="F1670" s="2">
        <f t="shared" si="25"/>
        <v>-2.97104467504813E-2</v>
      </c>
      <c r="G1670" s="2">
        <v>-0.24865248978208856</v>
      </c>
      <c r="H1670" s="2">
        <v>0.80362</v>
      </c>
      <c r="I1670" s="2" t="s">
        <v>2739</v>
      </c>
      <c r="J1670" s="2" t="s">
        <v>50</v>
      </c>
      <c r="K1670" s="2" t="s">
        <v>2740</v>
      </c>
    </row>
    <row r="1671" spans="1:11" s="2" customFormat="1">
      <c r="A1671" s="2" t="s">
        <v>17</v>
      </c>
      <c r="B1671" s="2" t="s">
        <v>91</v>
      </c>
      <c r="C1671" s="2">
        <v>16</v>
      </c>
      <c r="D1671" s="2">
        <v>35128.89</v>
      </c>
      <c r="E1671" s="14">
        <v>0.97949818012071299</v>
      </c>
      <c r="F1671" s="2">
        <f t="shared" si="25"/>
        <v>-2.9885282877666463E-2</v>
      </c>
      <c r="G1671" s="2">
        <v>-0.24898126995326383</v>
      </c>
      <c r="H1671" s="2">
        <v>0.80337999999999998</v>
      </c>
      <c r="I1671" s="2" t="s">
        <v>4448</v>
      </c>
      <c r="J1671" s="2" t="s">
        <v>50</v>
      </c>
      <c r="K1671" s="2" t="s">
        <v>64</v>
      </c>
    </row>
    <row r="1672" spans="1:11" s="2" customFormat="1">
      <c r="A1672" s="2" t="s">
        <v>7</v>
      </c>
      <c r="B1672" s="2" t="s">
        <v>55</v>
      </c>
      <c r="C1672" s="2">
        <v>7</v>
      </c>
      <c r="D1672" s="2">
        <v>12436.17</v>
      </c>
      <c r="E1672" s="14">
        <v>0.979466516548962</v>
      </c>
      <c r="F1672" s="2">
        <f t="shared" si="25"/>
        <v>-2.9931920653246218E-2</v>
      </c>
      <c r="G1672" s="2">
        <v>-0.24906896578113583</v>
      </c>
      <c r="H1672" s="2">
        <v>0.80330000000000001</v>
      </c>
      <c r="I1672" s="2" t="s">
        <v>4449</v>
      </c>
      <c r="J1672" s="2" t="s">
        <v>4450</v>
      </c>
      <c r="K1672" s="2" t="s">
        <v>4451</v>
      </c>
    </row>
    <row r="1673" spans="1:11" s="2" customFormat="1">
      <c r="A1673" s="2" t="s">
        <v>7</v>
      </c>
      <c r="B1673" s="2" t="s">
        <v>218</v>
      </c>
      <c r="C1673" s="2">
        <v>6</v>
      </c>
      <c r="D1673" s="2">
        <v>14028.34</v>
      </c>
      <c r="E1673" s="14">
        <v>0.97936804701668201</v>
      </c>
      <c r="F1673" s="2">
        <f t="shared" si="25"/>
        <v>-3.0076967620112135E-2</v>
      </c>
      <c r="G1673" s="2">
        <v>-0.24934168824028757</v>
      </c>
      <c r="H1673" s="2">
        <v>0.80310000000000004</v>
      </c>
      <c r="I1673" s="2" t="s">
        <v>4452</v>
      </c>
      <c r="J1673" s="2" t="s">
        <v>50</v>
      </c>
      <c r="K1673" s="2" t="s">
        <v>4453</v>
      </c>
    </row>
    <row r="1674" spans="1:11" s="2" customFormat="1">
      <c r="A1674" s="2" t="s">
        <v>12</v>
      </c>
      <c r="B1674" s="2" t="s">
        <v>31</v>
      </c>
      <c r="C1674" s="2">
        <v>14</v>
      </c>
      <c r="D1674" s="2">
        <v>30352.74</v>
      </c>
      <c r="E1674" s="14">
        <v>0.979210696837856</v>
      </c>
      <c r="F1674" s="2">
        <f t="shared" si="25"/>
        <v>-3.0308776858189449E-2</v>
      </c>
      <c r="G1674" s="2">
        <v>-0.24977748728110538</v>
      </c>
      <c r="H1674" s="2">
        <v>0.80276000000000003</v>
      </c>
      <c r="I1674" s="2" t="s">
        <v>4454</v>
      </c>
      <c r="J1674" s="2" t="s">
        <v>4455</v>
      </c>
      <c r="K1674" s="2" t="s">
        <v>4456</v>
      </c>
    </row>
    <row r="1675" spans="1:11" s="2" customFormat="1">
      <c r="A1675" s="2" t="s">
        <v>234</v>
      </c>
      <c r="B1675" s="2" t="s">
        <v>121</v>
      </c>
      <c r="C1675" s="2">
        <v>5</v>
      </c>
      <c r="D1675" s="2">
        <v>16626.810000000001</v>
      </c>
      <c r="E1675" s="14">
        <v>0.97918743392327301</v>
      </c>
      <c r="F1675" s="2">
        <f t="shared" si="25"/>
        <v>-3.0343051085661304E-2</v>
      </c>
      <c r="G1675" s="2">
        <v>-0.24984191654288018</v>
      </c>
      <c r="H1675" s="2">
        <v>0.80269999999999997</v>
      </c>
      <c r="I1675" s="2" t="s">
        <v>4457</v>
      </c>
      <c r="J1675" s="2" t="s">
        <v>4458</v>
      </c>
      <c r="K1675" s="2" t="s">
        <v>4459</v>
      </c>
    </row>
    <row r="1676" spans="1:11" s="2" customFormat="1">
      <c r="A1676" s="2" t="s">
        <v>22</v>
      </c>
      <c r="B1676" s="2" t="s">
        <v>65</v>
      </c>
      <c r="C1676" s="2">
        <v>13</v>
      </c>
      <c r="D1676" s="2">
        <v>15801.24</v>
      </c>
      <c r="E1676" s="14">
        <v>0.97884786448569705</v>
      </c>
      <c r="F1676" s="2">
        <f t="shared" si="25"/>
        <v>-3.0843445689310873E-2</v>
      </c>
      <c r="G1676" s="2">
        <v>-0.25078239234208649</v>
      </c>
      <c r="H1676" s="2">
        <v>0.80198000000000003</v>
      </c>
      <c r="I1676" s="2" t="s">
        <v>4460</v>
      </c>
      <c r="J1676" s="2" t="s">
        <v>4461</v>
      </c>
      <c r="K1676" s="2" t="s">
        <v>4462</v>
      </c>
    </row>
    <row r="1677" spans="1:11" s="2" customFormat="1">
      <c r="A1677" s="2" t="s">
        <v>248</v>
      </c>
      <c r="B1677" s="2" t="s">
        <v>121</v>
      </c>
      <c r="C1677" s="2">
        <v>20</v>
      </c>
      <c r="D1677" s="2">
        <v>74639.64</v>
      </c>
      <c r="E1677" s="14">
        <v>0.97882054909936</v>
      </c>
      <c r="F1677" s="2">
        <f t="shared" ref="F1677:F1740" si="26">LOG(E1677,2)</f>
        <v>-3.0883705594550708E-2</v>
      </c>
      <c r="G1677" s="2">
        <v>-0.25085804538076795</v>
      </c>
      <c r="H1677" s="2">
        <v>0.80191999999999997</v>
      </c>
      <c r="I1677" s="2" t="s">
        <v>4463</v>
      </c>
      <c r="J1677" s="2" t="s">
        <v>50</v>
      </c>
      <c r="K1677" s="2" t="s">
        <v>4464</v>
      </c>
    </row>
    <row r="1678" spans="1:11" s="2" customFormat="1">
      <c r="A1678" s="2" t="s">
        <v>22</v>
      </c>
      <c r="B1678" s="2" t="s">
        <v>13</v>
      </c>
      <c r="C1678" s="2">
        <v>21</v>
      </c>
      <c r="D1678" s="2">
        <v>17872.16</v>
      </c>
      <c r="E1678" s="14">
        <v>0.97863809197762297</v>
      </c>
      <c r="F1678" s="2">
        <f t="shared" si="26"/>
        <v>-3.1152656345226504E-2</v>
      </c>
      <c r="G1678" s="2">
        <v>-0.25136338092748695</v>
      </c>
      <c r="H1678" s="2">
        <v>0.80154000000000003</v>
      </c>
      <c r="I1678" s="2" t="s">
        <v>4465</v>
      </c>
      <c r="J1678" s="2" t="s">
        <v>4466</v>
      </c>
      <c r="K1678" s="2" t="s">
        <v>4467</v>
      </c>
    </row>
    <row r="1679" spans="1:11" s="2" customFormat="1">
      <c r="A1679" s="2" t="s">
        <v>59</v>
      </c>
      <c r="B1679" s="2" t="s">
        <v>18</v>
      </c>
      <c r="C1679" s="2">
        <v>8</v>
      </c>
      <c r="D1679" s="2">
        <v>33899.65</v>
      </c>
      <c r="E1679" s="14">
        <v>0.97856539580949298</v>
      </c>
      <c r="F1679" s="2">
        <f t="shared" si="26"/>
        <v>-3.1259828033766236E-2</v>
      </c>
      <c r="G1679" s="2">
        <v>-0.25156472115206474</v>
      </c>
      <c r="H1679" s="2">
        <v>0.80137999999999998</v>
      </c>
      <c r="I1679" s="2" t="s">
        <v>4468</v>
      </c>
      <c r="J1679" s="2" t="s">
        <v>4469</v>
      </c>
      <c r="K1679" s="2" t="s">
        <v>4470</v>
      </c>
    </row>
    <row r="1680" spans="1:11" s="2" customFormat="1">
      <c r="A1680" s="2" t="s">
        <v>59</v>
      </c>
      <c r="B1680" s="2" t="s">
        <v>23</v>
      </c>
      <c r="C1680" s="2">
        <v>11</v>
      </c>
      <c r="D1680" s="2">
        <v>28857.65</v>
      </c>
      <c r="E1680" s="14">
        <v>0.97853939418428804</v>
      </c>
      <c r="F1680" s="2">
        <f t="shared" si="26"/>
        <v>-3.1298162634889513E-2</v>
      </c>
      <c r="G1680" s="2">
        <v>-0.25163673558133681</v>
      </c>
      <c r="H1680" s="2">
        <v>0.80132000000000003</v>
      </c>
      <c r="I1680" s="2" t="s">
        <v>4471</v>
      </c>
      <c r="J1680" s="2" t="s">
        <v>4472</v>
      </c>
      <c r="K1680" s="2" t="s">
        <v>4473</v>
      </c>
    </row>
    <row r="1681" spans="1:11" s="2" customFormat="1">
      <c r="A1681" s="2" t="s">
        <v>59</v>
      </c>
      <c r="B1681" s="2" t="s">
        <v>18</v>
      </c>
      <c r="C1681" s="2">
        <v>22</v>
      </c>
      <c r="D1681" s="2">
        <v>34014.67</v>
      </c>
      <c r="E1681" s="14">
        <v>0.97850804523648505</v>
      </c>
      <c r="F1681" s="2">
        <f t="shared" si="26"/>
        <v>-3.1344382231436145E-2</v>
      </c>
      <c r="G1681" s="2">
        <v>-0.25172356002275226</v>
      </c>
      <c r="H1681" s="2">
        <v>0.80125999999999997</v>
      </c>
      <c r="I1681" s="2" t="s">
        <v>4474</v>
      </c>
      <c r="J1681" s="2" t="s">
        <v>4475</v>
      </c>
      <c r="K1681" s="2" t="s">
        <v>4476</v>
      </c>
    </row>
    <row r="1682" spans="1:11" s="2" customFormat="1">
      <c r="A1682" s="2" t="s">
        <v>69</v>
      </c>
      <c r="B1682" s="2" t="s">
        <v>8</v>
      </c>
      <c r="C1682" s="2">
        <v>3</v>
      </c>
      <c r="D1682" s="2">
        <v>9808.27</v>
      </c>
      <c r="E1682" s="14">
        <v>0.97819157798817502</v>
      </c>
      <c r="F1682" s="2">
        <f t="shared" si="26"/>
        <v>-3.1811051441469743E-2</v>
      </c>
      <c r="G1682" s="2">
        <v>-0.25260005170705002</v>
      </c>
      <c r="H1682" s="2">
        <v>0.80057999999999996</v>
      </c>
      <c r="I1682" s="2" t="s">
        <v>5575</v>
      </c>
      <c r="J1682" s="2" t="s">
        <v>5576</v>
      </c>
      <c r="K1682" s="2" t="s">
        <v>7625</v>
      </c>
    </row>
    <row r="1683" spans="1:11" s="2" customFormat="1">
      <c r="A1683" s="2" t="s">
        <v>59</v>
      </c>
      <c r="B1683" s="2" t="s">
        <v>31</v>
      </c>
      <c r="C1683" s="2">
        <v>22</v>
      </c>
      <c r="D1683" s="2">
        <v>40708.050000000003</v>
      </c>
      <c r="E1683" s="14">
        <v>0.97798832572947103</v>
      </c>
      <c r="F1683" s="2">
        <f t="shared" si="26"/>
        <v>-3.2110851093004517E-2</v>
      </c>
      <c r="G1683" s="2">
        <v>-0.25316298172751855</v>
      </c>
      <c r="H1683" s="2">
        <v>0.80013999999999996</v>
      </c>
      <c r="I1683" s="2" t="s">
        <v>4480</v>
      </c>
      <c r="J1683" s="2" t="s">
        <v>4481</v>
      </c>
      <c r="K1683" s="2" t="s">
        <v>4482</v>
      </c>
    </row>
    <row r="1684" spans="1:11" s="2" customFormat="1">
      <c r="A1684" s="2" t="s">
        <v>248</v>
      </c>
      <c r="B1684" s="2" t="s">
        <v>8</v>
      </c>
      <c r="C1684" s="2">
        <v>17</v>
      </c>
      <c r="D1684" s="2">
        <v>67883.820000000007</v>
      </c>
      <c r="E1684" s="14">
        <v>0.977979783767844</v>
      </c>
      <c r="F1684" s="2">
        <f t="shared" si="26"/>
        <v>-3.2123451958651579E-2</v>
      </c>
      <c r="G1684" s="2">
        <v>-0.25318663965222854</v>
      </c>
      <c r="H1684" s="2">
        <v>0.80012000000000005</v>
      </c>
      <c r="I1684" s="2" t="s">
        <v>4483</v>
      </c>
      <c r="J1684" s="2" t="s">
        <v>50</v>
      </c>
      <c r="K1684" s="2" t="s">
        <v>4484</v>
      </c>
    </row>
    <row r="1685" spans="1:11" s="2" customFormat="1">
      <c r="A1685" s="2" t="s">
        <v>35</v>
      </c>
      <c r="B1685" s="2" t="s">
        <v>8</v>
      </c>
      <c r="C1685" s="2">
        <v>22</v>
      </c>
      <c r="D1685" s="2">
        <v>27519.82</v>
      </c>
      <c r="E1685" s="14">
        <v>0.97789835760328103</v>
      </c>
      <c r="F1685" s="2">
        <f t="shared" si="26"/>
        <v>-3.2243575110903921E-2</v>
      </c>
      <c r="G1685" s="2">
        <v>-0.25341215858508753</v>
      </c>
      <c r="H1685" s="2">
        <v>0.79993999999999998</v>
      </c>
      <c r="I1685" s="2" t="s">
        <v>4742</v>
      </c>
      <c r="J1685" s="2" t="s">
        <v>4743</v>
      </c>
      <c r="K1685" s="2" t="s">
        <v>4744</v>
      </c>
    </row>
    <row r="1686" spans="1:11" s="2" customFormat="1">
      <c r="A1686" s="2" t="s">
        <v>12</v>
      </c>
      <c r="B1686" s="2" t="s">
        <v>65</v>
      </c>
      <c r="C1686" s="2">
        <v>16</v>
      </c>
      <c r="D1686" s="2">
        <v>28382.51</v>
      </c>
      <c r="E1686" s="14">
        <v>0.97787072648446804</v>
      </c>
      <c r="F1686" s="2">
        <f t="shared" si="26"/>
        <v>-3.2284339921445915E-2</v>
      </c>
      <c r="G1686" s="2">
        <v>-0.25348868608041841</v>
      </c>
      <c r="H1686" s="2">
        <v>0.79990000000000006</v>
      </c>
      <c r="I1686" s="2" t="s">
        <v>4488</v>
      </c>
      <c r="J1686" s="2" t="s">
        <v>4489</v>
      </c>
      <c r="K1686" s="2" t="s">
        <v>4490</v>
      </c>
    </row>
    <row r="1687" spans="1:11" s="2" customFormat="1">
      <c r="A1687" s="2" t="s">
        <v>234</v>
      </c>
      <c r="B1687" s="2" t="s">
        <v>116</v>
      </c>
      <c r="C1687" s="2">
        <v>21</v>
      </c>
      <c r="D1687" s="2">
        <v>16248.75</v>
      </c>
      <c r="E1687" s="14">
        <v>0.97703860189593905</v>
      </c>
      <c r="F1687" s="2">
        <f t="shared" si="26"/>
        <v>-3.3512532014397529E-2</v>
      </c>
      <c r="G1687" s="2">
        <v>-0.25579334884106797</v>
      </c>
      <c r="H1687" s="2">
        <v>0.79812000000000005</v>
      </c>
      <c r="I1687" s="2" t="s">
        <v>4491</v>
      </c>
      <c r="J1687" s="2" t="s">
        <v>4492</v>
      </c>
      <c r="K1687" s="2" t="s">
        <v>224</v>
      </c>
    </row>
    <row r="1688" spans="1:11" s="2" customFormat="1">
      <c r="A1688" s="2" t="s">
        <v>120</v>
      </c>
      <c r="B1688" s="2" t="s">
        <v>45</v>
      </c>
      <c r="C1688" s="2">
        <v>7</v>
      </c>
      <c r="D1688" s="2">
        <v>56840.38</v>
      </c>
      <c r="E1688" s="14">
        <v>0.97682292933192605</v>
      </c>
      <c r="F1688" s="2">
        <f t="shared" si="26"/>
        <v>-3.3831029241399635E-2</v>
      </c>
      <c r="G1688" s="2">
        <v>-0.25639067829584744</v>
      </c>
      <c r="H1688" s="2">
        <v>0.79764000000000002</v>
      </c>
      <c r="I1688" s="2" t="s">
        <v>4493</v>
      </c>
      <c r="J1688" s="2" t="s">
        <v>50</v>
      </c>
      <c r="K1688" s="2" t="s">
        <v>4494</v>
      </c>
    </row>
    <row r="1689" spans="1:11" s="2" customFormat="1">
      <c r="A1689" s="2" t="s">
        <v>120</v>
      </c>
      <c r="B1689" s="2" t="s">
        <v>27</v>
      </c>
      <c r="C1689" s="2">
        <v>16</v>
      </c>
      <c r="D1689" s="2">
        <v>53157.23</v>
      </c>
      <c r="E1689" s="14">
        <v>0.97665760274486502</v>
      </c>
      <c r="F1689" s="2">
        <f t="shared" si="26"/>
        <v>-3.4075225018048542E-2</v>
      </c>
      <c r="G1689" s="2">
        <v>-0.25684856889756419</v>
      </c>
      <c r="H1689" s="2">
        <v>0.79730000000000001</v>
      </c>
      <c r="I1689" s="2" t="s">
        <v>4495</v>
      </c>
      <c r="J1689" s="2" t="s">
        <v>4496</v>
      </c>
      <c r="K1689" s="2" t="s">
        <v>4497</v>
      </c>
    </row>
    <row r="1690" spans="1:11" s="2" customFormat="1">
      <c r="A1690" s="2" t="s">
        <v>120</v>
      </c>
      <c r="B1690" s="2" t="s">
        <v>31</v>
      </c>
      <c r="C1690" s="2">
        <v>17</v>
      </c>
      <c r="D1690" s="2">
        <v>52793.47</v>
      </c>
      <c r="E1690" s="14">
        <v>0.97663886137764699</v>
      </c>
      <c r="F1690" s="2">
        <f t="shared" si="26"/>
        <v>-3.4102909579038006E-2</v>
      </c>
      <c r="G1690" s="2">
        <v>-0.25690047522470133</v>
      </c>
      <c r="H1690" s="2">
        <v>0.79725999999999997</v>
      </c>
      <c r="I1690" s="2" t="s">
        <v>4498</v>
      </c>
      <c r="J1690" s="2" t="s">
        <v>4499</v>
      </c>
      <c r="K1690" s="2" t="s">
        <v>4500</v>
      </c>
    </row>
    <row r="1691" spans="1:11" s="2" customFormat="1">
      <c r="A1691" s="2" t="s">
        <v>12</v>
      </c>
      <c r="B1691" s="2" t="s">
        <v>27</v>
      </c>
      <c r="C1691" s="2">
        <v>5</v>
      </c>
      <c r="D1691" s="2">
        <v>20776.830000000002</v>
      </c>
      <c r="E1691" s="14">
        <v>0.976631435325654</v>
      </c>
      <c r="F1691" s="2">
        <f t="shared" si="26"/>
        <v>-3.4113879416035803E-2</v>
      </c>
      <c r="G1691" s="2">
        <v>-0.25692104251200759</v>
      </c>
      <c r="H1691" s="2">
        <v>0.79723999999999995</v>
      </c>
      <c r="I1691" s="2" t="s">
        <v>4501</v>
      </c>
      <c r="J1691" s="2" t="s">
        <v>4502</v>
      </c>
      <c r="K1691" s="2" t="s">
        <v>4503</v>
      </c>
    </row>
    <row r="1692" spans="1:11" s="2" customFormat="1">
      <c r="A1692" s="2" t="s">
        <v>69</v>
      </c>
      <c r="B1692" s="2" t="s">
        <v>218</v>
      </c>
      <c r="C1692" s="2">
        <v>2</v>
      </c>
      <c r="D1692" s="2">
        <v>13622.81</v>
      </c>
      <c r="E1692" s="14">
        <v>0.976566608651674</v>
      </c>
      <c r="F1692" s="2">
        <f t="shared" si="26"/>
        <v>-3.4209645558533223E-2</v>
      </c>
      <c r="G1692" s="2">
        <v>-0.25710058728628543</v>
      </c>
      <c r="H1692" s="2">
        <v>0.79710000000000003</v>
      </c>
      <c r="I1692" s="2" t="s">
        <v>3089</v>
      </c>
      <c r="J1692" s="2" t="s">
        <v>50</v>
      </c>
      <c r="K1692" s="2" t="s">
        <v>3090</v>
      </c>
    </row>
    <row r="1693" spans="1:11" s="2" customFormat="1">
      <c r="A1693" s="2" t="s">
        <v>120</v>
      </c>
      <c r="B1693" s="2" t="s">
        <v>8</v>
      </c>
      <c r="C1693" s="2">
        <v>19</v>
      </c>
      <c r="D1693" s="2">
        <v>46476.480000000003</v>
      </c>
      <c r="E1693" s="14">
        <v>0.97628027983169097</v>
      </c>
      <c r="F1693" s="2">
        <f t="shared" si="26"/>
        <v>-3.4632705015011207E-2</v>
      </c>
      <c r="G1693" s="2">
        <v>-0.25789360719918353</v>
      </c>
      <c r="H1693" s="2">
        <v>0.79647999999999997</v>
      </c>
      <c r="I1693" s="2" t="s">
        <v>4507</v>
      </c>
      <c r="J1693" s="2" t="s">
        <v>4508</v>
      </c>
      <c r="K1693" s="2" t="s">
        <v>4509</v>
      </c>
    </row>
    <row r="1694" spans="1:11" s="2" customFormat="1">
      <c r="A1694" s="2" t="s">
        <v>35</v>
      </c>
      <c r="B1694" s="2" t="s">
        <v>8</v>
      </c>
      <c r="C1694" s="2">
        <v>5</v>
      </c>
      <c r="D1694" s="2">
        <v>18132.419999999998</v>
      </c>
      <c r="E1694" s="14">
        <v>0.97618774294798605</v>
      </c>
      <c r="F1694" s="2">
        <f t="shared" si="26"/>
        <v>-3.4769457578190499E-2</v>
      </c>
      <c r="G1694" s="2">
        <v>-0.25814989851997994</v>
      </c>
      <c r="H1694" s="2">
        <v>0.79630000000000001</v>
      </c>
      <c r="I1694" s="2" t="s">
        <v>4388</v>
      </c>
      <c r="J1694" s="2" t="s">
        <v>4389</v>
      </c>
      <c r="K1694" s="2" t="s">
        <v>4390</v>
      </c>
    </row>
    <row r="1695" spans="1:11" s="2" customFormat="1">
      <c r="A1695" s="2" t="s">
        <v>234</v>
      </c>
      <c r="B1695" s="2" t="s">
        <v>27</v>
      </c>
      <c r="C1695" s="2">
        <v>5</v>
      </c>
      <c r="D1695" s="2">
        <v>16571.75</v>
      </c>
      <c r="E1695" s="14">
        <v>0.97594483596781301</v>
      </c>
      <c r="F1695" s="2">
        <f t="shared" si="26"/>
        <v>-3.5128491284493628E-2</v>
      </c>
      <c r="G1695" s="2">
        <v>-0.25882265675741684</v>
      </c>
      <c r="H1695" s="2">
        <v>0.79578000000000004</v>
      </c>
      <c r="I1695" s="2" t="s">
        <v>4513</v>
      </c>
      <c r="J1695" s="2" t="s">
        <v>50</v>
      </c>
      <c r="K1695" s="2" t="s">
        <v>64</v>
      </c>
    </row>
    <row r="1696" spans="1:11" s="2" customFormat="1">
      <c r="A1696" s="2" t="s">
        <v>12</v>
      </c>
      <c r="B1696" s="2" t="s">
        <v>137</v>
      </c>
      <c r="C1696" s="2">
        <v>20</v>
      </c>
      <c r="D1696" s="2">
        <v>22137.15</v>
      </c>
      <c r="E1696" s="14">
        <v>0.97593068274440997</v>
      </c>
      <c r="F1696" s="2">
        <f t="shared" si="26"/>
        <v>-3.5149413505220065E-2</v>
      </c>
      <c r="G1696" s="2">
        <v>-0.25886185570354797</v>
      </c>
      <c r="H1696" s="2">
        <v>0.79574</v>
      </c>
      <c r="I1696" s="2" t="s">
        <v>4514</v>
      </c>
      <c r="J1696" s="2" t="s">
        <v>4515</v>
      </c>
      <c r="K1696" s="2" t="s">
        <v>4516</v>
      </c>
    </row>
    <row r="1697" spans="1:11" s="2" customFormat="1">
      <c r="A1697" s="2" t="s">
        <v>234</v>
      </c>
      <c r="B1697" s="2" t="s">
        <v>27</v>
      </c>
      <c r="C1697" s="2">
        <v>15</v>
      </c>
      <c r="D1697" s="2">
        <v>16128.17</v>
      </c>
      <c r="E1697" s="14">
        <v>0.97550859655495104</v>
      </c>
      <c r="F1697" s="2">
        <f t="shared" si="26"/>
        <v>-3.5773508416412879E-2</v>
      </c>
      <c r="G1697" s="2">
        <v>-0.26003087094001648</v>
      </c>
      <c r="H1697" s="2">
        <v>0.79483999999999999</v>
      </c>
      <c r="I1697" s="2" t="s">
        <v>4517</v>
      </c>
      <c r="J1697" s="2" t="s">
        <v>50</v>
      </c>
      <c r="K1697" s="2" t="s">
        <v>4518</v>
      </c>
    </row>
    <row r="1698" spans="1:11" s="2" customFormat="1">
      <c r="A1698" s="2" t="s">
        <v>69</v>
      </c>
      <c r="B1698" s="2" t="s">
        <v>31</v>
      </c>
      <c r="C1698" s="2">
        <v>14</v>
      </c>
      <c r="D1698" s="2">
        <v>13288.29</v>
      </c>
      <c r="E1698" s="14">
        <v>0.97542367309734901</v>
      </c>
      <c r="F1698" s="2">
        <f t="shared" si="26"/>
        <v>-3.5899108523726506E-2</v>
      </c>
      <c r="G1698" s="2">
        <v>-0.26026607601980745</v>
      </c>
      <c r="H1698" s="2">
        <v>0.79466000000000003</v>
      </c>
      <c r="I1698" s="2" t="s">
        <v>3188</v>
      </c>
      <c r="J1698" s="2" t="s">
        <v>3189</v>
      </c>
      <c r="K1698" s="2" t="s">
        <v>3190</v>
      </c>
    </row>
    <row r="1699" spans="1:11" s="2" customFormat="1">
      <c r="A1699" s="2" t="s">
        <v>7</v>
      </c>
      <c r="B1699" s="2" t="s">
        <v>65</v>
      </c>
      <c r="C1699" s="2">
        <v>20</v>
      </c>
      <c r="D1699" s="2">
        <v>16789.150000000001</v>
      </c>
      <c r="E1699" s="14">
        <v>0.97525591235264297</v>
      </c>
      <c r="F1699" s="2">
        <f t="shared" si="26"/>
        <v>-3.6147255473994715E-2</v>
      </c>
      <c r="G1699" s="2">
        <v>-0.26073070829525352</v>
      </c>
      <c r="H1699" s="2">
        <v>0.79430000000000001</v>
      </c>
      <c r="I1699" s="2" t="s">
        <v>4522</v>
      </c>
      <c r="J1699" s="2" t="s">
        <v>50</v>
      </c>
      <c r="K1699" s="2" t="s">
        <v>4523</v>
      </c>
    </row>
    <row r="1700" spans="1:11" s="2" customFormat="1">
      <c r="A1700" s="2" t="s">
        <v>234</v>
      </c>
      <c r="B1700" s="2" t="s">
        <v>31</v>
      </c>
      <c r="C1700" s="2">
        <v>22</v>
      </c>
      <c r="D1700" s="2">
        <v>19706.02</v>
      </c>
      <c r="E1700" s="14">
        <v>0.97512425501599098</v>
      </c>
      <c r="F1700" s="2">
        <f t="shared" si="26"/>
        <v>-3.6342029180322172E-2</v>
      </c>
      <c r="G1700" s="2">
        <v>-0.26109534811617807</v>
      </c>
      <c r="H1700" s="2">
        <v>0.79401999999999995</v>
      </c>
      <c r="I1700" s="2" t="s">
        <v>4524</v>
      </c>
      <c r="J1700" s="2" t="s">
        <v>4525</v>
      </c>
      <c r="K1700" s="2" t="s">
        <v>4526</v>
      </c>
    </row>
    <row r="1701" spans="1:11" s="2" customFormat="1">
      <c r="A1701" s="2" t="s">
        <v>120</v>
      </c>
      <c r="B1701" s="2" t="s">
        <v>8</v>
      </c>
      <c r="C1701" s="2">
        <v>5</v>
      </c>
      <c r="D1701" s="2">
        <v>41424.339999999997</v>
      </c>
      <c r="E1701" s="14">
        <v>0.97510182296689596</v>
      </c>
      <c r="F1701" s="2">
        <f t="shared" si="26"/>
        <v>-3.6375217748922661E-2</v>
      </c>
      <c r="G1701" s="2">
        <v>-0.26115747620241303</v>
      </c>
      <c r="H1701" s="2">
        <v>0.79398000000000002</v>
      </c>
      <c r="I1701" s="2" t="s">
        <v>4527</v>
      </c>
      <c r="J1701" s="2" t="s">
        <v>4528</v>
      </c>
      <c r="K1701" s="2" t="s">
        <v>4529</v>
      </c>
    </row>
    <row r="1702" spans="1:11" s="2" customFormat="1">
      <c r="A1702" s="2" t="s">
        <v>69</v>
      </c>
      <c r="B1702" s="2" t="s">
        <v>218</v>
      </c>
      <c r="C1702" s="2">
        <v>5</v>
      </c>
      <c r="D1702" s="2">
        <v>13598.08</v>
      </c>
      <c r="E1702" s="14">
        <v>0.97479381051149905</v>
      </c>
      <c r="F1702" s="2">
        <f t="shared" si="26"/>
        <v>-3.6831004241286339E-2</v>
      </c>
      <c r="G1702" s="2">
        <v>-0.26201055138557083</v>
      </c>
      <c r="H1702" s="2">
        <v>0.79332000000000003</v>
      </c>
      <c r="I1702" s="2" t="s">
        <v>6502</v>
      </c>
      <c r="J1702" s="2" t="s">
        <v>6503</v>
      </c>
      <c r="K1702" s="2" t="s">
        <v>7547</v>
      </c>
    </row>
    <row r="1703" spans="1:11" s="2" customFormat="1">
      <c r="A1703" s="2" t="s">
        <v>22</v>
      </c>
      <c r="B1703" s="2" t="s">
        <v>65</v>
      </c>
      <c r="C1703" s="2">
        <v>20</v>
      </c>
      <c r="D1703" s="2">
        <v>18095.11</v>
      </c>
      <c r="E1703" s="14">
        <v>0.97476161176701104</v>
      </c>
      <c r="F1703" s="2">
        <f t="shared" si="26"/>
        <v>-3.6878659176836345E-2</v>
      </c>
      <c r="G1703" s="2">
        <v>-0.26209972943460841</v>
      </c>
      <c r="H1703" s="2">
        <v>0.79323999999999995</v>
      </c>
      <c r="I1703" s="2" t="s">
        <v>4533</v>
      </c>
      <c r="J1703" s="2" t="s">
        <v>4534</v>
      </c>
      <c r="K1703" s="2" t="s">
        <v>4535</v>
      </c>
    </row>
    <row r="1704" spans="1:11" s="2" customFormat="1">
      <c r="A1704" s="2" t="s">
        <v>234</v>
      </c>
      <c r="B1704" s="2" t="s">
        <v>23</v>
      </c>
      <c r="C1704" s="2">
        <v>10</v>
      </c>
      <c r="D1704" s="2">
        <v>13148.45</v>
      </c>
      <c r="E1704" s="14">
        <v>0.97424582245077096</v>
      </c>
      <c r="F1704" s="2">
        <f t="shared" si="26"/>
        <v>-3.764225473115855E-2</v>
      </c>
      <c r="G1704" s="2">
        <v>-0.26352826603341362</v>
      </c>
      <c r="H1704" s="2">
        <v>0.79213999999999996</v>
      </c>
      <c r="I1704" s="2" t="s">
        <v>4536</v>
      </c>
      <c r="J1704" s="2" t="s">
        <v>4537</v>
      </c>
      <c r="K1704" s="2" t="s">
        <v>4538</v>
      </c>
    </row>
    <row r="1705" spans="1:11" s="2" customFormat="1">
      <c r="A1705" s="2" t="s">
        <v>22</v>
      </c>
      <c r="B1705" s="2" t="s">
        <v>65</v>
      </c>
      <c r="C1705" s="2">
        <v>17</v>
      </c>
      <c r="D1705" s="2">
        <v>18109.09</v>
      </c>
      <c r="E1705" s="14">
        <v>0.97422284474239096</v>
      </c>
      <c r="F1705" s="2">
        <f t="shared" si="26"/>
        <v>-3.7676281273633171E-2</v>
      </c>
      <c r="G1705" s="2">
        <v>-0.26359190538448973</v>
      </c>
      <c r="H1705" s="2">
        <v>0.79210000000000003</v>
      </c>
      <c r="I1705" s="2" t="s">
        <v>4539</v>
      </c>
      <c r="J1705" s="2" t="s">
        <v>4540</v>
      </c>
      <c r="K1705" s="2" t="s">
        <v>4541</v>
      </c>
    </row>
    <row r="1706" spans="1:11" s="2" customFormat="1">
      <c r="A1706" s="2" t="s">
        <v>234</v>
      </c>
      <c r="B1706" s="2" t="s">
        <v>121</v>
      </c>
      <c r="C1706" s="2">
        <v>2</v>
      </c>
      <c r="D1706" s="2">
        <v>16955.48</v>
      </c>
      <c r="E1706" s="14">
        <v>0.97407994767399597</v>
      </c>
      <c r="F1706" s="2">
        <f t="shared" si="26"/>
        <v>-3.7887908432515389E-2</v>
      </c>
      <c r="G1706" s="2">
        <v>-0.26398767490827957</v>
      </c>
      <c r="H1706" s="2">
        <v>0.79178000000000004</v>
      </c>
      <c r="I1706" s="2" t="s">
        <v>4542</v>
      </c>
      <c r="J1706" s="2" t="s">
        <v>50</v>
      </c>
      <c r="K1706" s="2" t="s">
        <v>4543</v>
      </c>
    </row>
    <row r="1707" spans="1:11" s="2" customFormat="1">
      <c r="A1707" s="2" t="s">
        <v>22</v>
      </c>
      <c r="B1707" s="2" t="s">
        <v>23</v>
      </c>
      <c r="C1707" s="2">
        <v>18</v>
      </c>
      <c r="D1707" s="2">
        <v>15045.3</v>
      </c>
      <c r="E1707" s="14">
        <v>0.97405002073874802</v>
      </c>
      <c r="F1707" s="2">
        <f t="shared" si="26"/>
        <v>-3.7932233443448607E-2</v>
      </c>
      <c r="G1707" s="2">
        <v>-0.26407056092577874</v>
      </c>
      <c r="H1707" s="2">
        <v>0.79171999999999998</v>
      </c>
      <c r="I1707" s="2" t="s">
        <v>4544</v>
      </c>
      <c r="J1707" s="2" t="s">
        <v>4545</v>
      </c>
      <c r="K1707" s="2" t="s">
        <v>4546</v>
      </c>
    </row>
    <row r="1708" spans="1:11" s="2" customFormat="1">
      <c r="A1708" s="2" t="s">
        <v>248</v>
      </c>
      <c r="B1708" s="2" t="s">
        <v>218</v>
      </c>
      <c r="C1708" s="2">
        <v>20</v>
      </c>
      <c r="D1708" s="2">
        <v>93586.63</v>
      </c>
      <c r="E1708" s="14">
        <v>0.97395618871508605</v>
      </c>
      <c r="F1708" s="2">
        <f t="shared" si="26"/>
        <v>-3.8071217595204841E-2</v>
      </c>
      <c r="G1708" s="2">
        <v>-0.26433043928254313</v>
      </c>
      <c r="H1708" s="2">
        <v>0.79152</v>
      </c>
      <c r="I1708" s="2" t="s">
        <v>4547</v>
      </c>
      <c r="J1708" s="2" t="s">
        <v>4548</v>
      </c>
      <c r="K1708" s="2" t="s">
        <v>4549</v>
      </c>
    </row>
    <row r="1709" spans="1:11" s="2" customFormat="1">
      <c r="A1709" s="2" t="s">
        <v>120</v>
      </c>
      <c r="B1709" s="2" t="s">
        <v>8</v>
      </c>
      <c r="C1709" s="2">
        <v>23</v>
      </c>
      <c r="D1709" s="2">
        <v>43830.57</v>
      </c>
      <c r="E1709" s="14">
        <v>0.97379472074971396</v>
      </c>
      <c r="F1709" s="2">
        <f t="shared" si="26"/>
        <v>-3.8310415566882215E-2</v>
      </c>
      <c r="G1709" s="2">
        <v>-0.26477764299693973</v>
      </c>
      <c r="H1709" s="2">
        <v>0.79117999999999999</v>
      </c>
      <c r="I1709" s="2" t="s">
        <v>4550</v>
      </c>
      <c r="J1709" s="2" t="s">
        <v>4551</v>
      </c>
      <c r="K1709" s="2" t="s">
        <v>4552</v>
      </c>
    </row>
    <row r="1710" spans="1:11" s="2" customFormat="1">
      <c r="A1710" s="2" t="s">
        <v>22</v>
      </c>
      <c r="B1710" s="2" t="s">
        <v>218</v>
      </c>
      <c r="C1710" s="2">
        <v>14</v>
      </c>
      <c r="D1710" s="2">
        <v>17845.5</v>
      </c>
      <c r="E1710" s="14">
        <v>0.973587913371872</v>
      </c>
      <c r="F1710" s="2">
        <f t="shared" si="26"/>
        <v>-3.8616837093217796E-2</v>
      </c>
      <c r="G1710" s="2">
        <v>-0.26535041932023345</v>
      </c>
      <c r="H1710" s="2">
        <v>0.79074</v>
      </c>
      <c r="I1710" s="2" t="s">
        <v>4553</v>
      </c>
      <c r="J1710" s="2" t="s">
        <v>50</v>
      </c>
      <c r="K1710" s="2" t="s">
        <v>4554</v>
      </c>
    </row>
    <row r="1711" spans="1:11" s="2" customFormat="1">
      <c r="A1711" s="2" t="s">
        <v>69</v>
      </c>
      <c r="B1711" s="2" t="s">
        <v>23</v>
      </c>
      <c r="C1711" s="2">
        <v>22</v>
      </c>
      <c r="D1711" s="2">
        <v>24485.46</v>
      </c>
      <c r="E1711" s="14">
        <v>0.97352438851312695</v>
      </c>
      <c r="F1711" s="2">
        <f t="shared" si="26"/>
        <v>-3.8710973418717314E-2</v>
      </c>
      <c r="G1711" s="2">
        <v>-0.26552635857060947</v>
      </c>
      <c r="H1711" s="2">
        <v>0.79059999999999997</v>
      </c>
      <c r="I1711" s="2" t="s">
        <v>7671</v>
      </c>
      <c r="J1711" s="2" t="s">
        <v>7672</v>
      </c>
      <c r="K1711" s="2" t="s">
        <v>7673</v>
      </c>
    </row>
    <row r="1712" spans="1:11" s="2" customFormat="1">
      <c r="A1712" s="2" t="s">
        <v>69</v>
      </c>
      <c r="B1712" s="2" t="s">
        <v>121</v>
      </c>
      <c r="C1712" s="2">
        <v>22</v>
      </c>
      <c r="D1712" s="2">
        <v>22035.35</v>
      </c>
      <c r="E1712" s="14">
        <v>0.97347235394750797</v>
      </c>
      <c r="F1712" s="2">
        <f t="shared" si="26"/>
        <v>-3.8788087065755372E-2</v>
      </c>
      <c r="G1712" s="2">
        <v>-0.26567047416015194</v>
      </c>
      <c r="H1712" s="2">
        <v>0.79049999999999998</v>
      </c>
      <c r="I1712" s="2" t="s">
        <v>6189</v>
      </c>
      <c r="J1712" s="2" t="s">
        <v>6190</v>
      </c>
      <c r="K1712" s="2" t="s">
        <v>6191</v>
      </c>
    </row>
    <row r="1713" spans="1:11" s="2" customFormat="1">
      <c r="A1713" s="2" t="s">
        <v>120</v>
      </c>
      <c r="B1713" s="2" t="s">
        <v>65</v>
      </c>
      <c r="C1713" s="2">
        <v>4</v>
      </c>
      <c r="D1713" s="2">
        <v>43516.7</v>
      </c>
      <c r="E1713" s="14">
        <v>0.97342326131900603</v>
      </c>
      <c r="F1713" s="2">
        <f t="shared" si="26"/>
        <v>-3.8860844630304391E-2</v>
      </c>
      <c r="G1713" s="2">
        <v>-0.26580644172353191</v>
      </c>
      <c r="H1713" s="2">
        <v>0.79037999999999997</v>
      </c>
      <c r="I1713" s="2" t="s">
        <v>4558</v>
      </c>
      <c r="J1713" s="2" t="s">
        <v>50</v>
      </c>
      <c r="K1713" s="2" t="s">
        <v>4559</v>
      </c>
    </row>
    <row r="1714" spans="1:11" s="2" customFormat="1">
      <c r="A1714" s="2" t="s">
        <v>120</v>
      </c>
      <c r="B1714" s="2" t="s">
        <v>13</v>
      </c>
      <c r="C1714" s="2">
        <v>13</v>
      </c>
      <c r="D1714" s="2">
        <v>47815.42</v>
      </c>
      <c r="E1714" s="14">
        <v>0.97331542858503295</v>
      </c>
      <c r="F1714" s="2">
        <f t="shared" si="26"/>
        <v>-3.9020670652681569E-2</v>
      </c>
      <c r="G1714" s="2">
        <v>-0.26610509662424348</v>
      </c>
      <c r="H1714" s="2">
        <v>0.79015999999999997</v>
      </c>
      <c r="I1714" s="2" t="s">
        <v>4560</v>
      </c>
      <c r="J1714" s="2" t="s">
        <v>4561</v>
      </c>
      <c r="K1714" s="2" t="s">
        <v>4562</v>
      </c>
    </row>
    <row r="1715" spans="1:11" s="2" customFormat="1">
      <c r="A1715" s="2" t="s">
        <v>22</v>
      </c>
      <c r="B1715" s="2" t="s">
        <v>121</v>
      </c>
      <c r="C1715" s="2">
        <v>11</v>
      </c>
      <c r="D1715" s="2">
        <v>13434.33</v>
      </c>
      <c r="E1715" s="14">
        <v>0.97277371507206301</v>
      </c>
      <c r="F1715" s="2">
        <f t="shared" si="26"/>
        <v>-3.982384806259303E-2</v>
      </c>
      <c r="G1715" s="2">
        <v>-0.26760543320543917</v>
      </c>
      <c r="H1715" s="2">
        <v>0.78900000000000003</v>
      </c>
      <c r="I1715" s="2" t="s">
        <v>4563</v>
      </c>
      <c r="J1715" s="2" t="s">
        <v>4564</v>
      </c>
      <c r="K1715" s="2" t="s">
        <v>4565</v>
      </c>
    </row>
    <row r="1716" spans="1:11" s="2" customFormat="1">
      <c r="A1716" s="2" t="s">
        <v>7</v>
      </c>
      <c r="B1716" s="2" t="s">
        <v>27</v>
      </c>
      <c r="C1716" s="2">
        <v>16</v>
      </c>
      <c r="D1716" s="2">
        <v>13801.19</v>
      </c>
      <c r="E1716" s="14">
        <v>0.97256159355980198</v>
      </c>
      <c r="F1716" s="2">
        <f t="shared" si="26"/>
        <v>-4.0138474187621259E-2</v>
      </c>
      <c r="G1716" s="2">
        <v>-0.26819292762247698</v>
      </c>
      <c r="H1716" s="2">
        <v>0.78856000000000004</v>
      </c>
      <c r="I1716" s="2" t="s">
        <v>4566</v>
      </c>
      <c r="J1716" s="2" t="s">
        <v>4567</v>
      </c>
      <c r="K1716" s="2" t="s">
        <v>4568</v>
      </c>
    </row>
    <row r="1717" spans="1:11" s="2" customFormat="1">
      <c r="A1717" s="2" t="s">
        <v>248</v>
      </c>
      <c r="B1717" s="2" t="s">
        <v>116</v>
      </c>
      <c r="C1717" s="2">
        <v>4</v>
      </c>
      <c r="D1717" s="2">
        <v>35313.79</v>
      </c>
      <c r="E1717" s="14">
        <v>0.97245435790005696</v>
      </c>
      <c r="F1717" s="2">
        <f t="shared" si="26"/>
        <v>-4.0297556024005414E-2</v>
      </c>
      <c r="G1717" s="2">
        <v>-0.26848992885887224</v>
      </c>
      <c r="H1717" s="2">
        <v>0.78832000000000002</v>
      </c>
      <c r="I1717" s="2" t="s">
        <v>4569</v>
      </c>
      <c r="J1717" s="2" t="s">
        <v>50</v>
      </c>
      <c r="K1717" s="2" t="s">
        <v>50</v>
      </c>
    </row>
    <row r="1718" spans="1:11" s="2" customFormat="1">
      <c r="A1718" s="2" t="s">
        <v>59</v>
      </c>
      <c r="B1718" s="2" t="s">
        <v>18</v>
      </c>
      <c r="C1718" s="2">
        <v>4</v>
      </c>
      <c r="D1718" s="2">
        <v>34443.51</v>
      </c>
      <c r="E1718" s="14">
        <v>0.97211811064390596</v>
      </c>
      <c r="F1718" s="2">
        <f t="shared" si="26"/>
        <v>-4.0796485492198109E-2</v>
      </c>
      <c r="G1718" s="2">
        <v>-0.26942120350248266</v>
      </c>
      <c r="H1718" s="2">
        <v>0.78759999999999997</v>
      </c>
      <c r="I1718" s="2" t="s">
        <v>4570</v>
      </c>
      <c r="J1718" s="2" t="s">
        <v>4571</v>
      </c>
      <c r="K1718" s="2" t="s">
        <v>4572</v>
      </c>
    </row>
    <row r="1719" spans="1:11" s="2" customFormat="1">
      <c r="A1719" s="2" t="s">
        <v>35</v>
      </c>
      <c r="B1719" s="2" t="s">
        <v>137</v>
      </c>
      <c r="C1719" s="2">
        <v>10</v>
      </c>
      <c r="D1719" s="2">
        <v>19522.47</v>
      </c>
      <c r="E1719" s="14">
        <v>0.97152494857673699</v>
      </c>
      <c r="F1719" s="2">
        <f t="shared" si="26"/>
        <v>-4.1677050465540627E-2</v>
      </c>
      <c r="G1719" s="2">
        <v>-0.27106403264859752</v>
      </c>
      <c r="H1719" s="2">
        <v>0.78634000000000004</v>
      </c>
      <c r="I1719" s="2" t="s">
        <v>7280</v>
      </c>
      <c r="J1719" s="2" t="s">
        <v>7281</v>
      </c>
      <c r="K1719" s="2" t="s">
        <v>7727</v>
      </c>
    </row>
    <row r="1720" spans="1:11" s="2" customFormat="1">
      <c r="A1720" s="2" t="s">
        <v>17</v>
      </c>
      <c r="B1720" s="2" t="s">
        <v>65</v>
      </c>
      <c r="C1720" s="2">
        <v>16</v>
      </c>
      <c r="D1720" s="2">
        <v>39394.61</v>
      </c>
      <c r="E1720" s="14">
        <v>0.97151112211302204</v>
      </c>
      <c r="F1720" s="2">
        <f t="shared" si="26"/>
        <v>-4.1697582632632971E-2</v>
      </c>
      <c r="G1720" s="2">
        <v>-0.27110232659697325</v>
      </c>
      <c r="H1720" s="2">
        <v>0.78632000000000002</v>
      </c>
      <c r="I1720" s="2" t="s">
        <v>4576</v>
      </c>
      <c r="J1720" s="2" t="s">
        <v>4577</v>
      </c>
      <c r="K1720" s="2" t="s">
        <v>4578</v>
      </c>
    </row>
    <row r="1721" spans="1:11" s="2" customFormat="1">
      <c r="A1721" s="2" t="s">
        <v>22</v>
      </c>
      <c r="B1721" s="2" t="s">
        <v>31</v>
      </c>
      <c r="C1721" s="2">
        <v>22</v>
      </c>
      <c r="D1721" s="2">
        <v>21335.05</v>
      </c>
      <c r="E1721" s="14">
        <v>0.97150782551703896</v>
      </c>
      <c r="F1721" s="2">
        <f t="shared" si="26"/>
        <v>-4.1702478089450219E-2</v>
      </c>
      <c r="G1721" s="2">
        <v>-0.27111145689080646</v>
      </c>
      <c r="H1721" s="2">
        <v>0.7863</v>
      </c>
      <c r="I1721" s="2" t="s">
        <v>4579</v>
      </c>
      <c r="J1721" s="2" t="s">
        <v>4580</v>
      </c>
      <c r="K1721" s="2" t="s">
        <v>4581</v>
      </c>
    </row>
    <row r="1722" spans="1:11" s="2" customFormat="1">
      <c r="A1722" s="2" t="s">
        <v>69</v>
      </c>
      <c r="B1722" s="2" t="s">
        <v>27</v>
      </c>
      <c r="C1722" s="2">
        <v>13</v>
      </c>
      <c r="D1722" s="2">
        <v>13623.26</v>
      </c>
      <c r="E1722" s="14">
        <v>0.97149034460198802</v>
      </c>
      <c r="F1722" s="2">
        <f t="shared" si="26"/>
        <v>-4.1728437588375869E-2</v>
      </c>
      <c r="G1722" s="2">
        <v>-0.27115987225371652</v>
      </c>
      <c r="H1722" s="2">
        <v>0.78625999999999996</v>
      </c>
      <c r="I1722" s="2" t="s">
        <v>7580</v>
      </c>
      <c r="J1722" s="2" t="s">
        <v>7581</v>
      </c>
      <c r="K1722" s="2" t="s">
        <v>7582</v>
      </c>
    </row>
    <row r="1723" spans="1:11" s="2" customFormat="1">
      <c r="A1723" s="2" t="s">
        <v>7</v>
      </c>
      <c r="B1723" s="2" t="s">
        <v>137</v>
      </c>
      <c r="C1723" s="2">
        <v>4</v>
      </c>
      <c r="D1723" s="2">
        <v>6194.42</v>
      </c>
      <c r="E1723" s="14">
        <v>0.97129049108257703</v>
      </c>
      <c r="F1723" s="2">
        <f t="shared" si="26"/>
        <v>-4.2025257154514821E-2</v>
      </c>
      <c r="G1723" s="2">
        <v>-0.27171338908295173</v>
      </c>
      <c r="H1723" s="2">
        <v>0.78583999999999998</v>
      </c>
      <c r="I1723" s="2" t="s">
        <v>4582</v>
      </c>
      <c r="J1723" s="2" t="s">
        <v>4583</v>
      </c>
      <c r="K1723" s="2" t="s">
        <v>4584</v>
      </c>
    </row>
    <row r="1724" spans="1:11" s="2" customFormat="1">
      <c r="A1724" s="2" t="s">
        <v>12</v>
      </c>
      <c r="B1724" s="2" t="s">
        <v>65</v>
      </c>
      <c r="C1724" s="2">
        <v>5</v>
      </c>
      <c r="D1724" s="2">
        <v>22532.81</v>
      </c>
      <c r="E1724" s="14">
        <v>0.97127726372770695</v>
      </c>
      <c r="F1724" s="2">
        <f t="shared" si="26"/>
        <v>-4.2044904386101145E-2</v>
      </c>
      <c r="G1724" s="2">
        <v>-0.27175002373191082</v>
      </c>
      <c r="H1724" s="2">
        <v>0.78581999999999996</v>
      </c>
      <c r="I1724" s="2" t="s">
        <v>4585</v>
      </c>
      <c r="J1724" s="2" t="s">
        <v>4586</v>
      </c>
      <c r="K1724" s="2" t="s">
        <v>4587</v>
      </c>
    </row>
    <row r="1725" spans="1:11" s="2" customFormat="1">
      <c r="A1725" s="2" t="s">
        <v>17</v>
      </c>
      <c r="B1725" s="2" t="s">
        <v>116</v>
      </c>
      <c r="C1725" s="2">
        <v>22</v>
      </c>
      <c r="D1725" s="2">
        <v>46230.36</v>
      </c>
      <c r="E1725" s="14">
        <v>0.97049129279301105</v>
      </c>
      <c r="F1725" s="2">
        <f t="shared" si="26"/>
        <v>-4.3212825689479435E-2</v>
      </c>
      <c r="G1725" s="2">
        <v>-0.27392685875050909</v>
      </c>
      <c r="H1725" s="2">
        <v>0.78413999999999995</v>
      </c>
      <c r="I1725" s="2" t="s">
        <v>4588</v>
      </c>
      <c r="J1725" s="2" t="s">
        <v>50</v>
      </c>
      <c r="K1725" s="2" t="s">
        <v>4589</v>
      </c>
    </row>
    <row r="1726" spans="1:11" s="2" customFormat="1">
      <c r="A1726" s="2" t="s">
        <v>120</v>
      </c>
      <c r="B1726" s="2" t="s">
        <v>31</v>
      </c>
      <c r="C1726" s="2">
        <v>14</v>
      </c>
      <c r="D1726" s="2">
        <v>55174.16</v>
      </c>
      <c r="E1726" s="14">
        <v>0.97020982996009797</v>
      </c>
      <c r="F1726" s="2">
        <f t="shared" si="26"/>
        <v>-4.3631298200598807E-2</v>
      </c>
      <c r="G1726" s="2">
        <v>-0.27470640176421623</v>
      </c>
      <c r="H1726" s="2">
        <v>0.78354000000000001</v>
      </c>
      <c r="I1726" s="2" t="s">
        <v>4590</v>
      </c>
      <c r="J1726" s="2" t="s">
        <v>4591</v>
      </c>
      <c r="K1726" s="2" t="s">
        <v>4592</v>
      </c>
    </row>
    <row r="1727" spans="1:11" s="2" customFormat="1">
      <c r="A1727" s="2" t="s">
        <v>22</v>
      </c>
      <c r="B1727" s="2" t="s">
        <v>91</v>
      </c>
      <c r="C1727" s="2">
        <v>19</v>
      </c>
      <c r="D1727" s="2">
        <v>15538.43</v>
      </c>
      <c r="E1727" s="14">
        <v>0.96992804807850297</v>
      </c>
      <c r="F1727" s="2">
        <f t="shared" si="26"/>
        <v>-4.405036669119379E-2</v>
      </c>
      <c r="G1727" s="2">
        <v>-0.27548682841917876</v>
      </c>
      <c r="H1727" s="2">
        <v>0.78293999999999997</v>
      </c>
      <c r="I1727" s="2" t="s">
        <v>4593</v>
      </c>
      <c r="J1727" s="2" t="s">
        <v>50</v>
      </c>
      <c r="K1727" s="2" t="s">
        <v>4594</v>
      </c>
    </row>
    <row r="1728" spans="1:11" s="2" customFormat="1">
      <c r="A1728" s="2" t="s">
        <v>120</v>
      </c>
      <c r="B1728" s="2" t="s">
        <v>91</v>
      </c>
      <c r="C1728" s="2">
        <v>4</v>
      </c>
      <c r="D1728" s="2">
        <v>41199.360000000001</v>
      </c>
      <c r="E1728" s="14">
        <v>0.96980594117056396</v>
      </c>
      <c r="F1728" s="2">
        <f t="shared" si="26"/>
        <v>-4.423200296890091E-2</v>
      </c>
      <c r="G1728" s="2">
        <v>-0.27582501725222669</v>
      </c>
      <c r="H1728" s="2">
        <v>0.78268000000000004</v>
      </c>
      <c r="I1728" s="2" t="s">
        <v>1079</v>
      </c>
      <c r="J1728" s="2" t="s">
        <v>1080</v>
      </c>
      <c r="K1728" s="2" t="s">
        <v>1081</v>
      </c>
    </row>
    <row r="1729" spans="1:11" s="2" customFormat="1">
      <c r="A1729" s="2" t="s">
        <v>12</v>
      </c>
      <c r="B1729" s="2" t="s">
        <v>27</v>
      </c>
      <c r="C1729" s="2">
        <v>16</v>
      </c>
      <c r="D1729" s="2">
        <v>28141.37</v>
      </c>
      <c r="E1729" s="14">
        <v>0.96956266116591605</v>
      </c>
      <c r="F1729" s="2">
        <f t="shared" si="26"/>
        <v>-4.4593954644999129E-2</v>
      </c>
      <c r="G1729" s="2">
        <v>-0.27649880862295623</v>
      </c>
      <c r="H1729" s="2">
        <v>0.78215999999999997</v>
      </c>
      <c r="I1729" s="2" t="s">
        <v>4595</v>
      </c>
      <c r="J1729" s="2" t="s">
        <v>4596</v>
      </c>
      <c r="K1729" s="2" t="s">
        <v>4597</v>
      </c>
    </row>
    <row r="1730" spans="1:11" s="2" customFormat="1">
      <c r="A1730" s="2" t="s">
        <v>69</v>
      </c>
      <c r="B1730" s="2" t="s">
        <v>45</v>
      </c>
      <c r="C1730" s="2">
        <v>19</v>
      </c>
      <c r="D1730" s="2">
        <v>15751.25</v>
      </c>
      <c r="E1730" s="14">
        <v>0.969259736318277</v>
      </c>
      <c r="F1730" s="2">
        <f t="shared" si="26"/>
        <v>-4.5044772811298581E-2</v>
      </c>
      <c r="G1730" s="2">
        <v>-0.27733779310346929</v>
      </c>
      <c r="H1730" s="2">
        <v>0.78151999999999999</v>
      </c>
      <c r="I1730" s="2" t="s">
        <v>5924</v>
      </c>
      <c r="J1730" s="2" t="s">
        <v>50</v>
      </c>
      <c r="K1730" s="2" t="s">
        <v>238</v>
      </c>
    </row>
    <row r="1731" spans="1:11" s="2" customFormat="1">
      <c r="A1731" s="2" t="s">
        <v>248</v>
      </c>
      <c r="B1731" s="2" t="s">
        <v>23</v>
      </c>
      <c r="C1731" s="2">
        <v>11</v>
      </c>
      <c r="D1731" s="2">
        <v>51888.639999999999</v>
      </c>
      <c r="E1731" s="14">
        <v>0.96910410650260004</v>
      </c>
      <c r="F1731" s="2">
        <f t="shared" si="26"/>
        <v>-4.5276438671767096E-2</v>
      </c>
      <c r="G1731" s="2">
        <v>-0.27776882740480091</v>
      </c>
      <c r="H1731" s="2">
        <v>0.78117999999999999</v>
      </c>
      <c r="I1731" s="2" t="s">
        <v>4601</v>
      </c>
      <c r="J1731" s="2" t="s">
        <v>4602</v>
      </c>
      <c r="K1731" s="2" t="s">
        <v>4603</v>
      </c>
    </row>
    <row r="1732" spans="1:11" s="2" customFormat="1">
      <c r="A1732" s="2" t="s">
        <v>59</v>
      </c>
      <c r="B1732" s="2" t="s">
        <v>55</v>
      </c>
      <c r="C1732" s="2">
        <v>7</v>
      </c>
      <c r="D1732" s="2">
        <v>33525.769999999997</v>
      </c>
      <c r="E1732" s="14">
        <v>0.96878204084059405</v>
      </c>
      <c r="F1732" s="2">
        <f t="shared" si="26"/>
        <v>-4.5755974106118147E-2</v>
      </c>
      <c r="G1732" s="2">
        <v>-0.27866082452631524</v>
      </c>
      <c r="H1732" s="2">
        <v>0.78049999999999997</v>
      </c>
      <c r="I1732" s="2" t="s">
        <v>4604</v>
      </c>
      <c r="J1732" s="2" t="s">
        <v>50</v>
      </c>
      <c r="K1732" s="2" t="s">
        <v>4605</v>
      </c>
    </row>
    <row r="1733" spans="1:11" s="2" customFormat="1">
      <c r="A1733" s="2" t="s">
        <v>22</v>
      </c>
      <c r="B1733" s="2" t="s">
        <v>18</v>
      </c>
      <c r="C1733" s="2">
        <v>16</v>
      </c>
      <c r="D1733" s="2">
        <v>14628.16</v>
      </c>
      <c r="E1733" s="14">
        <v>0.96823477137488601</v>
      </c>
      <c r="F1733" s="2">
        <f t="shared" si="26"/>
        <v>-4.657118950356446E-2</v>
      </c>
      <c r="G1733" s="2">
        <v>-0.28017654894432281</v>
      </c>
      <c r="H1733" s="2">
        <v>0.77934000000000003</v>
      </c>
      <c r="I1733" s="2" t="s">
        <v>4606</v>
      </c>
      <c r="J1733" s="2" t="s">
        <v>4607</v>
      </c>
      <c r="K1733" s="2" t="s">
        <v>4608</v>
      </c>
    </row>
    <row r="1734" spans="1:11" s="2" customFormat="1">
      <c r="A1734" s="2" t="s">
        <v>22</v>
      </c>
      <c r="B1734" s="2" t="s">
        <v>218</v>
      </c>
      <c r="C1734" s="2">
        <v>4</v>
      </c>
      <c r="D1734" s="2">
        <v>15635.77</v>
      </c>
      <c r="E1734" s="14">
        <v>0.96806799718341596</v>
      </c>
      <c r="F1734" s="2">
        <f t="shared" si="26"/>
        <v>-4.6819708798670576E-2</v>
      </c>
      <c r="G1734" s="2">
        <v>-0.28063844884947753</v>
      </c>
      <c r="H1734" s="2">
        <v>0.77898000000000001</v>
      </c>
      <c r="I1734" s="2" t="s">
        <v>4609</v>
      </c>
      <c r="J1734" s="2" t="s">
        <v>4610</v>
      </c>
      <c r="K1734" s="2" t="s">
        <v>4611</v>
      </c>
    </row>
    <row r="1735" spans="1:11" s="2" customFormat="1">
      <c r="A1735" s="2" t="s">
        <v>248</v>
      </c>
      <c r="B1735" s="2" t="s">
        <v>65</v>
      </c>
      <c r="C1735" s="2">
        <v>9</v>
      </c>
      <c r="D1735" s="2">
        <v>64069.54</v>
      </c>
      <c r="E1735" s="14">
        <v>0.96767416462704003</v>
      </c>
      <c r="F1735" s="2">
        <f t="shared" si="26"/>
        <v>-4.7406750084512436E-2</v>
      </c>
      <c r="G1735" s="2">
        <v>-0.28172921246723764</v>
      </c>
      <c r="H1735" s="2">
        <v>0.77815999999999996</v>
      </c>
      <c r="I1735" s="2" t="s">
        <v>4612</v>
      </c>
      <c r="J1735" s="2" t="s">
        <v>50</v>
      </c>
      <c r="K1735" s="2" t="s">
        <v>4613</v>
      </c>
    </row>
    <row r="1736" spans="1:11" s="2" customFormat="1">
      <c r="A1736" s="2" t="s">
        <v>35</v>
      </c>
      <c r="B1736" s="2" t="s">
        <v>218</v>
      </c>
      <c r="C1736" s="2">
        <v>13</v>
      </c>
      <c r="D1736" s="2">
        <v>25770.46</v>
      </c>
      <c r="E1736" s="14">
        <v>0.96759736068387103</v>
      </c>
      <c r="F1736" s="2">
        <f t="shared" si="26"/>
        <v>-4.752126080462548E-2</v>
      </c>
      <c r="G1736" s="2">
        <v>-0.28194192963739789</v>
      </c>
      <c r="H1736" s="2">
        <v>0.77798</v>
      </c>
      <c r="I1736" s="2" t="s">
        <v>5289</v>
      </c>
      <c r="J1736" s="2" t="s">
        <v>5290</v>
      </c>
      <c r="K1736" s="2" t="s">
        <v>5291</v>
      </c>
    </row>
    <row r="1737" spans="1:11" s="2" customFormat="1">
      <c r="A1737" s="2" t="s">
        <v>120</v>
      </c>
      <c r="B1737" s="2" t="s">
        <v>31</v>
      </c>
      <c r="C1737" s="2">
        <v>3</v>
      </c>
      <c r="D1737" s="2">
        <v>43255.54</v>
      </c>
      <c r="E1737" s="14">
        <v>0.96758138408736705</v>
      </c>
      <c r="F1737" s="2">
        <f t="shared" si="26"/>
        <v>-4.7545082228470065E-2</v>
      </c>
      <c r="G1737" s="2">
        <v>-0.28198617862067782</v>
      </c>
      <c r="H1737" s="2">
        <v>0.77795999999999998</v>
      </c>
      <c r="I1737" s="2" t="s">
        <v>4615</v>
      </c>
      <c r="J1737" s="2" t="s">
        <v>4616</v>
      </c>
      <c r="K1737" s="2" t="s">
        <v>4617</v>
      </c>
    </row>
    <row r="1738" spans="1:11" s="2" customFormat="1">
      <c r="A1738" s="2" t="s">
        <v>248</v>
      </c>
      <c r="B1738" s="2" t="s">
        <v>55</v>
      </c>
      <c r="C1738" s="2">
        <v>13</v>
      </c>
      <c r="D1738" s="2">
        <v>56842.84</v>
      </c>
      <c r="E1738" s="14">
        <v>0.96750130102339105</v>
      </c>
      <c r="F1738" s="2">
        <f t="shared" si="26"/>
        <v>-4.7664493600616892E-2</v>
      </c>
      <c r="G1738" s="2">
        <v>-0.28220797768520312</v>
      </c>
      <c r="H1738" s="2">
        <v>0.77778000000000003</v>
      </c>
      <c r="I1738" s="2" t="s">
        <v>4618</v>
      </c>
      <c r="J1738" s="2" t="s">
        <v>4619</v>
      </c>
      <c r="K1738" s="2" t="s">
        <v>4620</v>
      </c>
    </row>
    <row r="1739" spans="1:11" s="2" customFormat="1">
      <c r="A1739" s="2" t="s">
        <v>59</v>
      </c>
      <c r="B1739" s="2" t="s">
        <v>65</v>
      </c>
      <c r="C1739" s="2">
        <v>10</v>
      </c>
      <c r="D1739" s="2">
        <v>47434.79</v>
      </c>
      <c r="E1739" s="14">
        <v>0.96747340620333999</v>
      </c>
      <c r="F1739" s="2">
        <f t="shared" si="26"/>
        <v>-4.7706089719063961E-2</v>
      </c>
      <c r="G1739" s="2">
        <v>-0.28228523553081047</v>
      </c>
      <c r="H1739" s="2">
        <v>0.77771999999999997</v>
      </c>
      <c r="I1739" s="2" t="s">
        <v>4621</v>
      </c>
      <c r="J1739" s="2" t="s">
        <v>50</v>
      </c>
      <c r="K1739" s="2" t="s">
        <v>4622</v>
      </c>
    </row>
    <row r="1740" spans="1:11" s="2" customFormat="1">
      <c r="A1740" s="2" t="s">
        <v>248</v>
      </c>
      <c r="B1740" s="2" t="s">
        <v>45</v>
      </c>
      <c r="C1740" s="2">
        <v>14</v>
      </c>
      <c r="D1740" s="2">
        <v>81369.17</v>
      </c>
      <c r="E1740" s="14">
        <v>0.96747198776789001</v>
      </c>
      <c r="F1740" s="2">
        <f t="shared" si="26"/>
        <v>-4.7708204889647984E-2</v>
      </c>
      <c r="G1740" s="2">
        <v>-0.28228916404753146</v>
      </c>
      <c r="H1740" s="2">
        <v>0.77771999999999997</v>
      </c>
      <c r="I1740" s="2" t="s">
        <v>4623</v>
      </c>
      <c r="J1740" s="2" t="s">
        <v>50</v>
      </c>
      <c r="K1740" s="2" t="s">
        <v>4624</v>
      </c>
    </row>
    <row r="1741" spans="1:11" s="2" customFormat="1">
      <c r="A1741" s="2" t="s">
        <v>120</v>
      </c>
      <c r="B1741" s="2" t="s">
        <v>91</v>
      </c>
      <c r="C1741" s="2">
        <v>18</v>
      </c>
      <c r="D1741" s="2">
        <v>43469.17</v>
      </c>
      <c r="E1741" s="14">
        <v>0.96744573989372995</v>
      </c>
      <c r="F1741" s="2">
        <f t="shared" ref="F1741:F1804" si="27">LOG(E1741,2)</f>
        <v>-4.7747346272607641E-2</v>
      </c>
      <c r="G1741" s="2">
        <v>-0.28236186049101697</v>
      </c>
      <c r="H1741" s="2">
        <v>0.77766000000000002</v>
      </c>
      <c r="I1741" s="2" t="s">
        <v>4625</v>
      </c>
      <c r="J1741" s="2" t="s">
        <v>4626</v>
      </c>
      <c r="K1741" s="2" t="s">
        <v>4627</v>
      </c>
    </row>
    <row r="1742" spans="1:11" s="2" customFormat="1">
      <c r="A1742" s="2" t="s">
        <v>120</v>
      </c>
      <c r="B1742" s="2" t="s">
        <v>45</v>
      </c>
      <c r="C1742" s="2">
        <v>9</v>
      </c>
      <c r="D1742" s="2">
        <v>59275.5</v>
      </c>
      <c r="E1742" s="14">
        <v>0.96742358511638404</v>
      </c>
      <c r="F1742" s="2">
        <f t="shared" si="27"/>
        <v>-4.7780384769830354E-2</v>
      </c>
      <c r="G1742" s="2">
        <v>-0.28242322064191677</v>
      </c>
      <c r="H1742" s="2">
        <v>0.77761999999999998</v>
      </c>
      <c r="I1742" s="2" t="s">
        <v>4628</v>
      </c>
      <c r="J1742" s="2" t="s">
        <v>50</v>
      </c>
      <c r="K1742" s="2" t="s">
        <v>4629</v>
      </c>
    </row>
    <row r="1743" spans="1:11" s="2" customFormat="1">
      <c r="A1743" s="2" t="s">
        <v>234</v>
      </c>
      <c r="B1743" s="2" t="s">
        <v>27</v>
      </c>
      <c r="C1743" s="2">
        <v>4</v>
      </c>
      <c r="D1743" s="2">
        <v>16839.330000000002</v>
      </c>
      <c r="E1743" s="14">
        <v>0.96740721496915105</v>
      </c>
      <c r="F1743" s="2">
        <f t="shared" si="27"/>
        <v>-4.7804797375037157E-2</v>
      </c>
      <c r="G1743" s="2">
        <v>-0.28246855960826189</v>
      </c>
      <c r="H1743" s="2">
        <v>0.77758000000000005</v>
      </c>
      <c r="I1743" s="2" t="s">
        <v>4630</v>
      </c>
      <c r="J1743" s="2" t="s">
        <v>4631</v>
      </c>
      <c r="K1743" s="2" t="s">
        <v>4632</v>
      </c>
    </row>
    <row r="1744" spans="1:11" s="2" customFormat="1">
      <c r="A1744" s="2" t="s">
        <v>22</v>
      </c>
      <c r="B1744" s="2" t="s">
        <v>91</v>
      </c>
      <c r="C1744" s="2">
        <v>18</v>
      </c>
      <c r="D1744" s="2">
        <v>14940.45</v>
      </c>
      <c r="E1744" s="14">
        <v>0.967261911184638</v>
      </c>
      <c r="F1744" s="2">
        <f t="shared" si="27"/>
        <v>-4.8021505283278074E-2</v>
      </c>
      <c r="G1744" s="2">
        <v>-0.28287099480338168</v>
      </c>
      <c r="H1744" s="2">
        <v>0.77727999999999997</v>
      </c>
      <c r="I1744" s="2" t="s">
        <v>4633</v>
      </c>
      <c r="J1744" s="2" t="s">
        <v>4634</v>
      </c>
      <c r="K1744" s="2" t="s">
        <v>4635</v>
      </c>
    </row>
    <row r="1745" spans="1:11" s="2" customFormat="1">
      <c r="A1745" s="2" t="s">
        <v>59</v>
      </c>
      <c r="B1745" s="2" t="s">
        <v>13</v>
      </c>
      <c r="C1745" s="2">
        <v>2</v>
      </c>
      <c r="D1745" s="2">
        <v>37236.42</v>
      </c>
      <c r="E1745" s="14">
        <v>0.96682200216768299</v>
      </c>
      <c r="F1745" s="2">
        <f t="shared" si="27"/>
        <v>-4.8677789701721617E-2</v>
      </c>
      <c r="G1745" s="2">
        <v>-0.28408937236778276</v>
      </c>
      <c r="H1745" s="2">
        <v>0.77634000000000003</v>
      </c>
      <c r="I1745" s="2" t="s">
        <v>4636</v>
      </c>
      <c r="J1745" s="2" t="s">
        <v>50</v>
      </c>
      <c r="K1745" s="2" t="s">
        <v>4637</v>
      </c>
    </row>
    <row r="1746" spans="1:11" s="2" customFormat="1">
      <c r="A1746" s="2" t="s">
        <v>7</v>
      </c>
      <c r="B1746" s="2" t="s">
        <v>31</v>
      </c>
      <c r="C1746" s="2">
        <v>3</v>
      </c>
      <c r="D1746" s="2">
        <v>12257.45</v>
      </c>
      <c r="E1746" s="14">
        <v>0.96677692379787095</v>
      </c>
      <c r="F1746" s="2">
        <f t="shared" si="27"/>
        <v>-4.8745057364852427E-2</v>
      </c>
      <c r="G1746" s="2">
        <v>-0.28421422198964075</v>
      </c>
      <c r="H1746" s="2">
        <v>0.77624000000000004</v>
      </c>
      <c r="I1746" s="2" t="s">
        <v>4638</v>
      </c>
      <c r="J1746" s="2" t="s">
        <v>50</v>
      </c>
      <c r="K1746" s="2" t="s">
        <v>4639</v>
      </c>
    </row>
    <row r="1747" spans="1:11" s="2" customFormat="1">
      <c r="A1747" s="2" t="s">
        <v>22</v>
      </c>
      <c r="B1747" s="2" t="s">
        <v>218</v>
      </c>
      <c r="C1747" s="2">
        <v>5</v>
      </c>
      <c r="D1747" s="2">
        <v>15678.91</v>
      </c>
      <c r="E1747" s="14">
        <v>0.96638572045289395</v>
      </c>
      <c r="F1747" s="2">
        <f t="shared" si="27"/>
        <v>-4.9328957674699726E-2</v>
      </c>
      <c r="G1747" s="2">
        <v>-0.28529770371033336</v>
      </c>
      <c r="H1747" s="2">
        <v>0.77542</v>
      </c>
      <c r="I1747" s="2" t="s">
        <v>4640</v>
      </c>
      <c r="J1747" s="2" t="s">
        <v>50</v>
      </c>
      <c r="K1747" s="2" t="s">
        <v>4641</v>
      </c>
    </row>
    <row r="1748" spans="1:11" s="2" customFormat="1">
      <c r="A1748" s="2" t="s">
        <v>234</v>
      </c>
      <c r="B1748" s="2" t="s">
        <v>13</v>
      </c>
      <c r="C1748" s="2">
        <v>11</v>
      </c>
      <c r="D1748" s="2">
        <v>11973.12</v>
      </c>
      <c r="E1748" s="14">
        <v>0.96627765859135095</v>
      </c>
      <c r="F1748" s="2">
        <f t="shared" si="27"/>
        <v>-4.9490289765544107E-2</v>
      </c>
      <c r="G1748" s="2">
        <v>-0.2855969932056539</v>
      </c>
      <c r="H1748" s="2">
        <v>0.77517999999999998</v>
      </c>
      <c r="I1748" s="2" t="s">
        <v>4642</v>
      </c>
      <c r="J1748" s="2" t="s">
        <v>4643</v>
      </c>
      <c r="K1748" s="2" t="s">
        <v>4644</v>
      </c>
    </row>
    <row r="1749" spans="1:11" s="2" customFormat="1">
      <c r="A1749" s="2" t="s">
        <v>234</v>
      </c>
      <c r="B1749" s="2" t="s">
        <v>121</v>
      </c>
      <c r="C1749" s="2">
        <v>21</v>
      </c>
      <c r="D1749" s="2">
        <v>17150.98</v>
      </c>
      <c r="E1749" s="14">
        <v>0.96617999890712403</v>
      </c>
      <c r="F1749" s="2">
        <f t="shared" si="27"/>
        <v>-4.9636107338003922E-2</v>
      </c>
      <c r="G1749" s="2">
        <v>-0.2858674726994187</v>
      </c>
      <c r="H1749" s="2">
        <v>0.77498</v>
      </c>
      <c r="I1749" s="2" t="s">
        <v>4645</v>
      </c>
      <c r="J1749" s="2" t="s">
        <v>4646</v>
      </c>
      <c r="K1749" s="2" t="s">
        <v>4647</v>
      </c>
    </row>
    <row r="1750" spans="1:11" s="2" customFormat="1">
      <c r="A1750" s="2" t="s">
        <v>59</v>
      </c>
      <c r="B1750" s="2" t="s">
        <v>55</v>
      </c>
      <c r="C1750" s="2">
        <v>23</v>
      </c>
      <c r="D1750" s="2">
        <v>36030.76</v>
      </c>
      <c r="E1750" s="14">
        <v>0.96614662849365196</v>
      </c>
      <c r="F1750" s="2">
        <f t="shared" si="27"/>
        <v>-4.9685936729526731E-2</v>
      </c>
      <c r="G1750" s="2">
        <v>-0.28595989581765935</v>
      </c>
      <c r="H1750" s="2">
        <v>0.77490000000000003</v>
      </c>
      <c r="I1750" s="2" t="s">
        <v>4648</v>
      </c>
      <c r="J1750" s="2" t="s">
        <v>50</v>
      </c>
      <c r="K1750" s="2" t="s">
        <v>4649</v>
      </c>
    </row>
    <row r="1751" spans="1:11" s="2" customFormat="1">
      <c r="A1751" s="2" t="s">
        <v>17</v>
      </c>
      <c r="B1751" s="2" t="s">
        <v>45</v>
      </c>
      <c r="C1751" s="2">
        <v>8</v>
      </c>
      <c r="D1751" s="2">
        <v>14598.1</v>
      </c>
      <c r="E1751" s="14">
        <v>0.96558044455553604</v>
      </c>
      <c r="F1751" s="2">
        <f t="shared" si="27"/>
        <v>-5.0531636719486177E-2</v>
      </c>
      <c r="G1751" s="2">
        <v>-0.28752800599712219</v>
      </c>
      <c r="H1751" s="2">
        <v>0.77370000000000005</v>
      </c>
      <c r="I1751" s="2" t="s">
        <v>4650</v>
      </c>
      <c r="J1751" s="2" t="s">
        <v>4651</v>
      </c>
      <c r="K1751" s="2" t="s">
        <v>4652</v>
      </c>
    </row>
    <row r="1752" spans="1:11" s="2" customFormat="1">
      <c r="A1752" s="2" t="s">
        <v>69</v>
      </c>
      <c r="B1752" s="2" t="s">
        <v>218</v>
      </c>
      <c r="C1752" s="2">
        <v>23</v>
      </c>
      <c r="D1752" s="2">
        <v>21527.72</v>
      </c>
      <c r="E1752" s="14">
        <v>0.96549066866785305</v>
      </c>
      <c r="F1752" s="2">
        <f t="shared" si="27"/>
        <v>-5.0665779089653765E-2</v>
      </c>
      <c r="G1752" s="2">
        <v>-0.28777665042849637</v>
      </c>
      <c r="H1752" s="2">
        <v>0.77351999999999999</v>
      </c>
      <c r="I1752" s="2" t="s">
        <v>7551</v>
      </c>
      <c r="J1752" s="2" t="s">
        <v>7552</v>
      </c>
      <c r="K1752" s="2" t="s">
        <v>7553</v>
      </c>
    </row>
    <row r="1753" spans="1:11" s="2" customFormat="1">
      <c r="A1753" s="2" t="s">
        <v>120</v>
      </c>
      <c r="B1753" s="2" t="s">
        <v>116</v>
      </c>
      <c r="C1753" s="2">
        <v>13</v>
      </c>
      <c r="D1753" s="2">
        <v>59100.52</v>
      </c>
      <c r="E1753" s="14">
        <v>0.96548861102665195</v>
      </c>
      <c r="F1753" s="2">
        <f t="shared" si="27"/>
        <v>-5.0668853745905094E-2</v>
      </c>
      <c r="G1753" s="2">
        <v>-0.28778234929753149</v>
      </c>
      <c r="H1753" s="2">
        <v>0.77351999999999999</v>
      </c>
      <c r="I1753" s="2" t="s">
        <v>4653</v>
      </c>
      <c r="J1753" s="2" t="s">
        <v>4654</v>
      </c>
      <c r="K1753" s="2" t="s">
        <v>4655</v>
      </c>
    </row>
    <row r="1754" spans="1:11" s="2" customFormat="1">
      <c r="A1754" s="2" t="s">
        <v>17</v>
      </c>
      <c r="B1754" s="2" t="s">
        <v>121</v>
      </c>
      <c r="C1754" s="2">
        <v>9</v>
      </c>
      <c r="D1754" s="2">
        <v>16498.68</v>
      </c>
      <c r="E1754" s="14">
        <v>0.96498763477042804</v>
      </c>
      <c r="F1754" s="2">
        <f t="shared" si="27"/>
        <v>-5.1417638900092377E-2</v>
      </c>
      <c r="G1754" s="2">
        <v>-0.28916985945839568</v>
      </c>
      <c r="H1754" s="2">
        <v>0.77246000000000004</v>
      </c>
      <c r="I1754" s="2" t="s">
        <v>4656</v>
      </c>
      <c r="J1754" s="2" t="s">
        <v>4657</v>
      </c>
      <c r="K1754" s="2" t="s">
        <v>4658</v>
      </c>
    </row>
    <row r="1755" spans="1:11" s="2" customFormat="1">
      <c r="A1755" s="2" t="s">
        <v>234</v>
      </c>
      <c r="B1755" s="2" t="s">
        <v>116</v>
      </c>
      <c r="C1755" s="2">
        <v>22</v>
      </c>
      <c r="D1755" s="2">
        <v>16008.53</v>
      </c>
      <c r="E1755" s="14">
        <v>0.96469704164547498</v>
      </c>
      <c r="F1755" s="2">
        <f t="shared" si="27"/>
        <v>-5.1852152651047763E-2</v>
      </c>
      <c r="G1755" s="2">
        <v>-0.28997468984414837</v>
      </c>
      <c r="H1755" s="2">
        <v>0.77183999999999997</v>
      </c>
      <c r="I1755" s="2" t="s">
        <v>4659</v>
      </c>
      <c r="J1755" s="2" t="s">
        <v>4660</v>
      </c>
      <c r="K1755" s="2" t="s">
        <v>4661</v>
      </c>
    </row>
    <row r="1756" spans="1:11" s="2" customFormat="1">
      <c r="A1756" s="2" t="s">
        <v>69</v>
      </c>
      <c r="B1756" s="2" t="s">
        <v>218</v>
      </c>
      <c r="C1756" s="2">
        <v>7</v>
      </c>
      <c r="D1756" s="2">
        <v>13246.41</v>
      </c>
      <c r="E1756" s="14">
        <v>0.96467347767497402</v>
      </c>
      <c r="F1756" s="2">
        <f t="shared" si="27"/>
        <v>-5.188739277008831E-2</v>
      </c>
      <c r="G1756" s="2">
        <v>-0.29003995291419249</v>
      </c>
      <c r="H1756" s="2">
        <v>0.77178000000000002</v>
      </c>
      <c r="I1756" s="2" t="s">
        <v>2366</v>
      </c>
      <c r="J1756" s="2" t="s">
        <v>50</v>
      </c>
      <c r="K1756" s="2" t="s">
        <v>2367</v>
      </c>
    </row>
    <row r="1757" spans="1:11" s="2" customFormat="1">
      <c r="A1757" s="2" t="s">
        <v>22</v>
      </c>
      <c r="B1757" s="2" t="s">
        <v>65</v>
      </c>
      <c r="C1757" s="2">
        <v>11</v>
      </c>
      <c r="D1757" s="2">
        <v>15779.88</v>
      </c>
      <c r="E1757" s="14">
        <v>0.96431064067440597</v>
      </c>
      <c r="F1757" s="2">
        <f t="shared" si="27"/>
        <v>-5.243012730332227E-2</v>
      </c>
      <c r="G1757" s="2">
        <v>-0.29104487084946612</v>
      </c>
      <c r="H1757" s="2">
        <v>0.77102000000000004</v>
      </c>
      <c r="I1757" s="2" t="s">
        <v>4664</v>
      </c>
      <c r="J1757" s="2" t="s">
        <v>4665</v>
      </c>
      <c r="K1757" s="2" t="s">
        <v>4666</v>
      </c>
    </row>
    <row r="1758" spans="1:11" s="2" customFormat="1">
      <c r="A1758" s="2" t="s">
        <v>17</v>
      </c>
      <c r="B1758" s="2" t="s">
        <v>27</v>
      </c>
      <c r="C1758" s="2">
        <v>20</v>
      </c>
      <c r="D1758" s="2">
        <v>41045.9</v>
      </c>
      <c r="E1758" s="14">
        <v>0.96429066459301904</v>
      </c>
      <c r="F1758" s="2">
        <f t="shared" si="27"/>
        <v>-5.2460013618835621E-2</v>
      </c>
      <c r="G1758" s="2">
        <v>-0.29110019685654587</v>
      </c>
      <c r="H1758" s="2">
        <v>0.77098</v>
      </c>
      <c r="I1758" s="2" t="s">
        <v>4667</v>
      </c>
      <c r="J1758" s="2" t="s">
        <v>4668</v>
      </c>
      <c r="K1758" s="2" t="s">
        <v>4669</v>
      </c>
    </row>
    <row r="1759" spans="1:11" s="2" customFormat="1">
      <c r="A1759" s="2" t="s">
        <v>35</v>
      </c>
      <c r="B1759" s="2" t="s">
        <v>8</v>
      </c>
      <c r="C1759" s="2">
        <v>18</v>
      </c>
      <c r="D1759" s="2">
        <v>30641.360000000001</v>
      </c>
      <c r="E1759" s="14">
        <v>0.96410966107004903</v>
      </c>
      <c r="F1759" s="2">
        <f t="shared" si="27"/>
        <v>-5.2730842120847367E-2</v>
      </c>
      <c r="G1759" s="2">
        <v>-0.29160150649777733</v>
      </c>
      <c r="H1759" s="2">
        <v>0.77059999999999995</v>
      </c>
      <c r="I1759" s="2" t="s">
        <v>3451</v>
      </c>
      <c r="J1759" s="2" t="s">
        <v>3452</v>
      </c>
      <c r="K1759" s="2" t="s">
        <v>3453</v>
      </c>
    </row>
    <row r="1760" spans="1:11" s="2" customFormat="1">
      <c r="A1760" s="2" t="s">
        <v>120</v>
      </c>
      <c r="B1760" s="2" t="s">
        <v>31</v>
      </c>
      <c r="C1760" s="2">
        <v>15</v>
      </c>
      <c r="D1760" s="2">
        <v>53131.74</v>
      </c>
      <c r="E1760" s="14">
        <v>0.96365553339393695</v>
      </c>
      <c r="F1760" s="2">
        <f t="shared" si="27"/>
        <v>-5.3410559505784216E-2</v>
      </c>
      <c r="G1760" s="2">
        <v>-0.29285926423999958</v>
      </c>
      <c r="H1760" s="2">
        <v>0.76961999999999997</v>
      </c>
      <c r="I1760" s="2" t="s">
        <v>4673</v>
      </c>
      <c r="J1760" s="2" t="s">
        <v>4674</v>
      </c>
      <c r="K1760" s="2" t="s">
        <v>4675</v>
      </c>
    </row>
    <row r="1761" spans="1:11" s="2" customFormat="1">
      <c r="A1761" s="2" t="s">
        <v>22</v>
      </c>
      <c r="B1761" s="2" t="s">
        <v>23</v>
      </c>
      <c r="C1761" s="2">
        <v>8</v>
      </c>
      <c r="D1761" s="2">
        <v>11875.05</v>
      </c>
      <c r="E1761" s="14">
        <v>0.96354778830369503</v>
      </c>
      <c r="F1761" s="2">
        <f t="shared" si="27"/>
        <v>-5.3571874407833245E-2</v>
      </c>
      <c r="G1761" s="2">
        <v>-0.2931576764015274</v>
      </c>
      <c r="H1761" s="2">
        <v>0.76939999999999997</v>
      </c>
      <c r="I1761" s="2" t="s">
        <v>4676</v>
      </c>
      <c r="J1761" s="2" t="s">
        <v>4677</v>
      </c>
      <c r="K1761" s="2" t="s">
        <v>4678</v>
      </c>
    </row>
    <row r="1762" spans="1:11" s="2" customFormat="1">
      <c r="A1762" s="2" t="s">
        <v>22</v>
      </c>
      <c r="B1762" s="2" t="s">
        <v>116</v>
      </c>
      <c r="C1762" s="2">
        <v>23</v>
      </c>
      <c r="D1762" s="2">
        <v>24950.92</v>
      </c>
      <c r="E1762" s="14">
        <v>0.96353743217126797</v>
      </c>
      <c r="F1762" s="2">
        <f t="shared" si="27"/>
        <v>-5.3587380458875199E-2</v>
      </c>
      <c r="G1762" s="2">
        <v>-0.2931863588765774</v>
      </c>
      <c r="H1762" s="2">
        <v>0.76937999999999995</v>
      </c>
      <c r="I1762" s="2" t="s">
        <v>4679</v>
      </c>
      <c r="J1762" s="2" t="s">
        <v>4680</v>
      </c>
      <c r="K1762" s="2" t="s">
        <v>4681</v>
      </c>
    </row>
    <row r="1763" spans="1:11" s="2" customFormat="1">
      <c r="A1763" s="2" t="s">
        <v>22</v>
      </c>
      <c r="B1763" s="2" t="s">
        <v>18</v>
      </c>
      <c r="C1763" s="2">
        <v>15</v>
      </c>
      <c r="D1763" s="2">
        <v>14413.03</v>
      </c>
      <c r="E1763" s="14">
        <v>0.96338438442252206</v>
      </c>
      <c r="F1763" s="2">
        <f t="shared" si="27"/>
        <v>-5.3816555536657623E-2</v>
      </c>
      <c r="G1763" s="2">
        <v>-0.29361024185275469</v>
      </c>
      <c r="H1763" s="2">
        <v>0.76905999999999997</v>
      </c>
      <c r="I1763" s="2" t="s">
        <v>4682</v>
      </c>
      <c r="J1763" s="2" t="s">
        <v>4683</v>
      </c>
      <c r="K1763" s="2" t="s">
        <v>4684</v>
      </c>
    </row>
    <row r="1764" spans="1:11" s="2" customFormat="1">
      <c r="A1764" s="2" t="s">
        <v>248</v>
      </c>
      <c r="B1764" s="2" t="s">
        <v>45</v>
      </c>
      <c r="C1764" s="2">
        <v>17</v>
      </c>
      <c r="D1764" s="2">
        <v>92667.36</v>
      </c>
      <c r="E1764" s="14">
        <v>0.96337938698104797</v>
      </c>
      <c r="F1764" s="2">
        <f t="shared" si="27"/>
        <v>-5.3824039364347161E-2</v>
      </c>
      <c r="G1764" s="2">
        <v>-0.29362408282972213</v>
      </c>
      <c r="H1764" s="2">
        <v>0.76903999999999995</v>
      </c>
      <c r="I1764" s="2" t="s">
        <v>4685</v>
      </c>
      <c r="J1764" s="2" t="s">
        <v>50</v>
      </c>
      <c r="K1764" s="2" t="s">
        <v>4686</v>
      </c>
    </row>
    <row r="1765" spans="1:11" s="2" customFormat="1">
      <c r="A1765" s="2" t="s">
        <v>120</v>
      </c>
      <c r="B1765" s="2" t="s">
        <v>91</v>
      </c>
      <c r="C1765" s="2">
        <v>17</v>
      </c>
      <c r="D1765" s="2">
        <v>44408.18</v>
      </c>
      <c r="E1765" s="14">
        <v>0.96330271970581005</v>
      </c>
      <c r="F1765" s="2">
        <f t="shared" si="27"/>
        <v>-5.3938855916033306E-2</v>
      </c>
      <c r="G1765" s="2">
        <v>-0.29383642148265587</v>
      </c>
      <c r="H1765" s="2">
        <v>0.76888000000000001</v>
      </c>
      <c r="I1765" s="2" t="s">
        <v>4687</v>
      </c>
      <c r="J1765" s="2" t="s">
        <v>4688</v>
      </c>
      <c r="K1765" s="2" t="s">
        <v>4689</v>
      </c>
    </row>
    <row r="1766" spans="1:11" s="2" customFormat="1">
      <c r="A1766" s="2" t="s">
        <v>22</v>
      </c>
      <c r="B1766" s="2" t="s">
        <v>91</v>
      </c>
      <c r="C1766" s="2">
        <v>5</v>
      </c>
      <c r="D1766" s="2">
        <v>12597.1</v>
      </c>
      <c r="E1766" s="14">
        <v>0.96328150624304498</v>
      </c>
      <c r="F1766" s="2">
        <f t="shared" si="27"/>
        <v>-5.3970626712368366E-2</v>
      </c>
      <c r="G1766" s="2">
        <v>-0.29389517455681452</v>
      </c>
      <c r="H1766" s="2">
        <v>0.76883999999999997</v>
      </c>
      <c r="I1766" s="2" t="s">
        <v>4690</v>
      </c>
      <c r="J1766" s="2" t="s">
        <v>4691</v>
      </c>
      <c r="K1766" s="2" t="s">
        <v>4692</v>
      </c>
    </row>
    <row r="1767" spans="1:11" s="2" customFormat="1">
      <c r="A1767" s="2" t="s">
        <v>248</v>
      </c>
      <c r="B1767" s="2" t="s">
        <v>91</v>
      </c>
      <c r="C1767" s="2">
        <v>14</v>
      </c>
      <c r="D1767" s="2">
        <v>45844.23</v>
      </c>
      <c r="E1767" s="14">
        <v>0.96311089152856499</v>
      </c>
      <c r="F1767" s="2">
        <f t="shared" si="27"/>
        <v>-5.4226176935065776E-2</v>
      </c>
      <c r="G1767" s="2">
        <v>-0.29436771122295968</v>
      </c>
      <c r="H1767" s="2">
        <v>0.76848000000000005</v>
      </c>
      <c r="I1767" s="2" t="s">
        <v>4693</v>
      </c>
      <c r="J1767" s="2" t="s">
        <v>50</v>
      </c>
      <c r="K1767" s="2" t="s">
        <v>4694</v>
      </c>
    </row>
    <row r="1768" spans="1:11" s="2" customFormat="1">
      <c r="A1768" s="2" t="s">
        <v>234</v>
      </c>
      <c r="B1768" s="2" t="s">
        <v>137</v>
      </c>
      <c r="C1768" s="2">
        <v>15</v>
      </c>
      <c r="D1768" s="2">
        <v>15729.21</v>
      </c>
      <c r="E1768" s="14">
        <v>0.96298141088662104</v>
      </c>
      <c r="F1768" s="2">
        <f t="shared" si="27"/>
        <v>-5.4420145915753587E-2</v>
      </c>
      <c r="G1768" s="2">
        <v>-0.29472632244275399</v>
      </c>
      <c r="H1768" s="2">
        <v>0.76819999999999999</v>
      </c>
      <c r="I1768" s="2" t="s">
        <v>4695</v>
      </c>
      <c r="J1768" s="2" t="s">
        <v>4696</v>
      </c>
      <c r="K1768" s="2" t="s">
        <v>4697</v>
      </c>
    </row>
    <row r="1769" spans="1:11" s="2" customFormat="1">
      <c r="A1769" s="2" t="s">
        <v>120</v>
      </c>
      <c r="B1769" s="2" t="s">
        <v>218</v>
      </c>
      <c r="C1769" s="2">
        <v>10</v>
      </c>
      <c r="D1769" s="2">
        <v>59580.29</v>
      </c>
      <c r="E1769" s="14">
        <v>0.96267352060507905</v>
      </c>
      <c r="F1769" s="2">
        <f t="shared" si="27"/>
        <v>-5.4881486915991477E-2</v>
      </c>
      <c r="G1769" s="2">
        <v>-0.29557905925166156</v>
      </c>
      <c r="H1769" s="2">
        <v>0.76756000000000002</v>
      </c>
      <c r="I1769" s="2" t="s">
        <v>4698</v>
      </c>
      <c r="J1769" s="2" t="s">
        <v>4699</v>
      </c>
      <c r="K1769" s="2" t="s">
        <v>4700</v>
      </c>
    </row>
    <row r="1770" spans="1:11" s="2" customFormat="1">
      <c r="A1770" s="2" t="s">
        <v>234</v>
      </c>
      <c r="B1770" s="2" t="s">
        <v>116</v>
      </c>
      <c r="C1770" s="2">
        <v>9</v>
      </c>
      <c r="D1770" s="2">
        <v>13901.92</v>
      </c>
      <c r="E1770" s="14">
        <v>0.96262429150423701</v>
      </c>
      <c r="F1770" s="2">
        <f t="shared" si="27"/>
        <v>-5.4955265195093028E-2</v>
      </c>
      <c r="G1770" s="2">
        <v>-0.29571540479055675</v>
      </c>
      <c r="H1770" s="2">
        <v>0.76744000000000001</v>
      </c>
      <c r="I1770" s="2" t="s">
        <v>4701</v>
      </c>
      <c r="J1770" s="2" t="s">
        <v>4702</v>
      </c>
      <c r="K1770" s="2" t="s">
        <v>4703</v>
      </c>
    </row>
    <row r="1771" spans="1:11" s="2" customFormat="1">
      <c r="A1771" s="2" t="s">
        <v>22</v>
      </c>
      <c r="B1771" s="2" t="s">
        <v>18</v>
      </c>
      <c r="C1771" s="2">
        <v>14</v>
      </c>
      <c r="D1771" s="2">
        <v>12535.52</v>
      </c>
      <c r="E1771" s="14">
        <v>0.96241412080270405</v>
      </c>
      <c r="F1771" s="2">
        <f t="shared" si="27"/>
        <v>-5.5270284602610326E-2</v>
      </c>
      <c r="G1771" s="2">
        <v>-0.29629749621758555</v>
      </c>
      <c r="H1771" s="2">
        <v>0.76700000000000002</v>
      </c>
      <c r="I1771" s="2" t="s">
        <v>4704</v>
      </c>
      <c r="J1771" s="2" t="s">
        <v>4705</v>
      </c>
      <c r="K1771" s="2" t="s">
        <v>4706</v>
      </c>
    </row>
    <row r="1772" spans="1:11" s="2" customFormat="1">
      <c r="A1772" s="2" t="s">
        <v>7</v>
      </c>
      <c r="B1772" s="2" t="s">
        <v>55</v>
      </c>
      <c r="C1772" s="2">
        <v>9</v>
      </c>
      <c r="D1772" s="2">
        <v>11171.86</v>
      </c>
      <c r="E1772" s="14">
        <v>0.96220296735676103</v>
      </c>
      <c r="F1772" s="2">
        <f t="shared" si="27"/>
        <v>-5.558684630459769E-2</v>
      </c>
      <c r="G1772" s="2">
        <v>-0.29688230946593336</v>
      </c>
      <c r="H1772" s="2">
        <v>0.76656000000000002</v>
      </c>
      <c r="I1772" s="2" t="s">
        <v>4707</v>
      </c>
      <c r="J1772" s="2" t="s">
        <v>4708</v>
      </c>
      <c r="K1772" s="2" t="s">
        <v>4709</v>
      </c>
    </row>
    <row r="1773" spans="1:11" s="2" customFormat="1">
      <c r="A1773" s="2" t="s">
        <v>22</v>
      </c>
      <c r="B1773" s="2" t="s">
        <v>18</v>
      </c>
      <c r="C1773" s="2">
        <v>22</v>
      </c>
      <c r="D1773" s="2">
        <v>21364.5</v>
      </c>
      <c r="E1773" s="14">
        <v>0.96201131141697105</v>
      </c>
      <c r="F1773" s="2">
        <f t="shared" si="27"/>
        <v>-5.5874237452097616E-2</v>
      </c>
      <c r="G1773" s="2">
        <v>-0.29741312217520816</v>
      </c>
      <c r="H1773" s="2">
        <v>0.76615999999999995</v>
      </c>
      <c r="I1773" s="2" t="s">
        <v>4710</v>
      </c>
      <c r="J1773" s="2" t="s">
        <v>4711</v>
      </c>
      <c r="K1773" s="2" t="s">
        <v>4712</v>
      </c>
    </row>
    <row r="1774" spans="1:11" s="2" customFormat="1">
      <c r="A1774" s="2" t="s">
        <v>22</v>
      </c>
      <c r="B1774" s="2" t="s">
        <v>8</v>
      </c>
      <c r="C1774" s="2">
        <v>14</v>
      </c>
      <c r="D1774" s="2">
        <v>13755.48</v>
      </c>
      <c r="E1774" s="14">
        <v>0.96180226320279505</v>
      </c>
      <c r="F1774" s="2">
        <f t="shared" si="27"/>
        <v>-5.6187773885215946E-2</v>
      </c>
      <c r="G1774" s="2">
        <v>-0.29799210474708887</v>
      </c>
      <c r="H1774" s="2">
        <v>0.76570000000000005</v>
      </c>
      <c r="I1774" s="2" t="s">
        <v>4713</v>
      </c>
      <c r="J1774" s="2" t="s">
        <v>50</v>
      </c>
      <c r="K1774" s="2" t="s">
        <v>4714</v>
      </c>
    </row>
    <row r="1775" spans="1:11" s="2" customFormat="1">
      <c r="A1775" s="2" t="s">
        <v>22</v>
      </c>
      <c r="B1775" s="2" t="s">
        <v>31</v>
      </c>
      <c r="C1775" s="2">
        <v>11</v>
      </c>
      <c r="D1775" s="2">
        <v>15737.87</v>
      </c>
      <c r="E1775" s="14">
        <v>0.96174340378700696</v>
      </c>
      <c r="F1775" s="2">
        <f t="shared" si="27"/>
        <v>-5.6276065199272973E-2</v>
      </c>
      <c r="G1775" s="2">
        <v>-0.29815512252777987</v>
      </c>
      <c r="H1775" s="2">
        <v>0.76558000000000004</v>
      </c>
      <c r="I1775" s="2" t="s">
        <v>4715</v>
      </c>
      <c r="J1775" s="2" t="s">
        <v>4716</v>
      </c>
      <c r="K1775" s="2" t="s">
        <v>4717</v>
      </c>
    </row>
    <row r="1776" spans="1:11" s="2" customFormat="1">
      <c r="A1776" s="2" t="s">
        <v>234</v>
      </c>
      <c r="B1776" s="2" t="s">
        <v>121</v>
      </c>
      <c r="C1776" s="2">
        <v>11</v>
      </c>
      <c r="D1776" s="2">
        <v>15232.52</v>
      </c>
      <c r="E1776" s="14">
        <v>0.96173647328371903</v>
      </c>
      <c r="F1776" s="2">
        <f t="shared" si="27"/>
        <v>-5.6286461567692091E-2</v>
      </c>
      <c r="G1776" s="2">
        <v>-0.29817431733713951</v>
      </c>
      <c r="H1776" s="2">
        <v>0.76556000000000002</v>
      </c>
      <c r="I1776" s="2" t="s">
        <v>4718</v>
      </c>
      <c r="J1776" s="2" t="s">
        <v>4719</v>
      </c>
      <c r="K1776" s="2" t="s">
        <v>4720</v>
      </c>
    </row>
    <row r="1777" spans="1:11" s="2" customFormat="1">
      <c r="A1777" s="2" t="s">
        <v>35</v>
      </c>
      <c r="B1777" s="2" t="s">
        <v>45</v>
      </c>
      <c r="C1777" s="2">
        <v>20</v>
      </c>
      <c r="D1777" s="2">
        <v>32075.46</v>
      </c>
      <c r="E1777" s="14">
        <v>0.96132894153361503</v>
      </c>
      <c r="F1777" s="2">
        <f t="shared" si="27"/>
        <v>-5.6897927032310246E-2</v>
      </c>
      <c r="G1777" s="2">
        <v>-0.29930302241471368</v>
      </c>
      <c r="H1777" s="2">
        <v>0.76470000000000005</v>
      </c>
      <c r="I1777" s="2" t="s">
        <v>5775</v>
      </c>
      <c r="J1777" s="2" t="s">
        <v>5776</v>
      </c>
      <c r="K1777" s="2" t="s">
        <v>5777</v>
      </c>
    </row>
    <row r="1778" spans="1:11" s="2" customFormat="1">
      <c r="A1778" s="2" t="s">
        <v>12</v>
      </c>
      <c r="B1778" s="2" t="s">
        <v>45</v>
      </c>
      <c r="C1778" s="2">
        <v>22</v>
      </c>
      <c r="D1778" s="2">
        <v>28639.66</v>
      </c>
      <c r="E1778" s="14">
        <v>0.96112857727859802</v>
      </c>
      <c r="F1778" s="2">
        <f t="shared" si="27"/>
        <v>-5.7198650991412039E-2</v>
      </c>
      <c r="G1778" s="2">
        <v>-0.2998579537837282</v>
      </c>
      <c r="H1778" s="2">
        <v>0.76427999999999996</v>
      </c>
      <c r="I1778" s="2" t="s">
        <v>4723</v>
      </c>
      <c r="J1778" s="2" t="s">
        <v>4724</v>
      </c>
      <c r="K1778" s="2" t="s">
        <v>4725</v>
      </c>
    </row>
    <row r="1779" spans="1:11" s="2" customFormat="1">
      <c r="A1779" s="2" t="s">
        <v>120</v>
      </c>
      <c r="B1779" s="2" t="s">
        <v>13</v>
      </c>
      <c r="C1779" s="2">
        <v>11</v>
      </c>
      <c r="D1779" s="2">
        <v>44517.01</v>
      </c>
      <c r="E1779" s="14">
        <v>0.96068852205216904</v>
      </c>
      <c r="F1779" s="2">
        <f t="shared" si="27"/>
        <v>-5.7859343941020033E-2</v>
      </c>
      <c r="G1779" s="2">
        <v>-0.30107673629173332</v>
      </c>
      <c r="H1779" s="2">
        <v>0.76336000000000004</v>
      </c>
      <c r="I1779" s="2" t="s">
        <v>4726</v>
      </c>
      <c r="J1779" s="2" t="s">
        <v>50</v>
      </c>
      <c r="K1779" s="2" t="s">
        <v>4727</v>
      </c>
    </row>
    <row r="1780" spans="1:11" s="2" customFormat="1">
      <c r="A1780" s="2" t="s">
        <v>234</v>
      </c>
      <c r="B1780" s="2" t="s">
        <v>121</v>
      </c>
      <c r="C1780" s="2">
        <v>8</v>
      </c>
      <c r="D1780" s="2">
        <v>16085.94</v>
      </c>
      <c r="E1780" s="14">
        <v>0.96033765612261401</v>
      </c>
      <c r="F1780" s="2">
        <f t="shared" si="27"/>
        <v>-5.8386346173436875E-2</v>
      </c>
      <c r="G1780" s="2">
        <v>-0.30204849899767089</v>
      </c>
      <c r="H1780" s="2">
        <v>0.76261999999999996</v>
      </c>
      <c r="I1780" s="2" t="s">
        <v>4728</v>
      </c>
      <c r="J1780" s="2" t="s">
        <v>50</v>
      </c>
      <c r="K1780" s="2" t="s">
        <v>64</v>
      </c>
    </row>
    <row r="1781" spans="1:11" s="2" customFormat="1">
      <c r="A1781" s="2" t="s">
        <v>12</v>
      </c>
      <c r="B1781" s="2" t="s">
        <v>65</v>
      </c>
      <c r="C1781" s="2">
        <v>4</v>
      </c>
      <c r="D1781" s="2">
        <v>22274.560000000001</v>
      </c>
      <c r="E1781" s="14">
        <v>0.96014539187694004</v>
      </c>
      <c r="F1781" s="2">
        <f t="shared" si="27"/>
        <v>-5.867520961848495E-2</v>
      </c>
      <c r="G1781" s="2">
        <v>-0.30258099647859799</v>
      </c>
      <c r="H1781" s="2">
        <v>0.76219999999999999</v>
      </c>
      <c r="I1781" s="2" t="s">
        <v>4729</v>
      </c>
      <c r="J1781" s="2" t="s">
        <v>4730</v>
      </c>
      <c r="K1781" s="2" t="s">
        <v>4731</v>
      </c>
    </row>
    <row r="1782" spans="1:11" s="2" customFormat="1">
      <c r="A1782" s="2" t="s">
        <v>7</v>
      </c>
      <c r="B1782" s="2" t="s">
        <v>18</v>
      </c>
      <c r="C1782" s="2">
        <v>3</v>
      </c>
      <c r="D1782" s="2">
        <v>8211.3700000000008</v>
      </c>
      <c r="E1782" s="14">
        <v>0.95983472721763796</v>
      </c>
      <c r="F1782" s="2">
        <f t="shared" si="27"/>
        <v>-5.9142083585364713E-2</v>
      </c>
      <c r="G1782" s="2">
        <v>-0.30344141723915868</v>
      </c>
      <c r="H1782" s="2">
        <v>0.76156000000000001</v>
      </c>
      <c r="I1782" s="2" t="s">
        <v>4732</v>
      </c>
      <c r="J1782" s="2" t="s">
        <v>4733</v>
      </c>
      <c r="K1782" s="2" t="s">
        <v>4734</v>
      </c>
    </row>
    <row r="1783" spans="1:11" s="2" customFormat="1">
      <c r="A1783" s="2" t="s">
        <v>69</v>
      </c>
      <c r="B1783" s="2" t="s">
        <v>137</v>
      </c>
      <c r="C1783" s="2">
        <v>22</v>
      </c>
      <c r="D1783" s="2">
        <v>22654.43</v>
      </c>
      <c r="E1783" s="14">
        <v>0.95967529752271297</v>
      </c>
      <c r="F1783" s="2">
        <f t="shared" si="27"/>
        <v>-5.9381736859172182E-2</v>
      </c>
      <c r="G1783" s="2">
        <v>-0.30388297573400486</v>
      </c>
      <c r="H1783" s="2">
        <v>0.76122000000000001</v>
      </c>
      <c r="I1783" s="2" t="s">
        <v>5890</v>
      </c>
      <c r="J1783" s="2" t="s">
        <v>5891</v>
      </c>
      <c r="K1783" s="2" t="s">
        <v>5892</v>
      </c>
    </row>
    <row r="1784" spans="1:11" s="2" customFormat="1">
      <c r="A1784" s="2" t="s">
        <v>35</v>
      </c>
      <c r="B1784" s="2" t="s">
        <v>45</v>
      </c>
      <c r="C1784" s="2">
        <v>17</v>
      </c>
      <c r="D1784" s="2">
        <v>31660.94</v>
      </c>
      <c r="E1784" s="14">
        <v>0.95902744055695699</v>
      </c>
      <c r="F1784" s="2">
        <f t="shared" si="27"/>
        <v>-6.0355999363386009E-2</v>
      </c>
      <c r="G1784" s="2">
        <v>-0.30567728856142012</v>
      </c>
      <c r="H1784" s="2">
        <v>0.75985999999999998</v>
      </c>
      <c r="I1784" s="2" t="s">
        <v>4434</v>
      </c>
      <c r="J1784" s="2" t="s">
        <v>4435</v>
      </c>
      <c r="K1784" s="2" t="s">
        <v>4436</v>
      </c>
    </row>
    <row r="1785" spans="1:11" s="2" customFormat="1">
      <c r="A1785" s="2" t="s">
        <v>17</v>
      </c>
      <c r="B1785" s="2" t="s">
        <v>65</v>
      </c>
      <c r="C1785" s="2">
        <v>20</v>
      </c>
      <c r="D1785" s="2">
        <v>38067.39</v>
      </c>
      <c r="E1785" s="14">
        <v>0.95886017637209298</v>
      </c>
      <c r="F1785" s="2">
        <f t="shared" si="27"/>
        <v>-6.0607642064974376E-2</v>
      </c>
      <c r="G1785" s="2">
        <v>-0.30614054555846182</v>
      </c>
      <c r="H1785" s="2">
        <v>0.75949999999999995</v>
      </c>
      <c r="I1785" s="2" t="s">
        <v>4739</v>
      </c>
      <c r="J1785" s="2" t="s">
        <v>4740</v>
      </c>
      <c r="K1785" s="2" t="s">
        <v>4741</v>
      </c>
    </row>
    <row r="1786" spans="1:11" s="2" customFormat="1">
      <c r="A1786" s="2" t="s">
        <v>69</v>
      </c>
      <c r="B1786" s="2" t="s">
        <v>8</v>
      </c>
      <c r="C1786" s="2">
        <v>22</v>
      </c>
      <c r="D1786" s="2">
        <v>23043.63</v>
      </c>
      <c r="E1786" s="14">
        <v>0.95809758044286797</v>
      </c>
      <c r="F1786" s="2">
        <f t="shared" si="27"/>
        <v>-6.175549565686668E-2</v>
      </c>
      <c r="G1786" s="2">
        <v>-0.3082526408669477</v>
      </c>
      <c r="H1786" s="2">
        <v>0.75788</v>
      </c>
      <c r="I1786" s="2" t="s">
        <v>4485</v>
      </c>
      <c r="J1786" s="2" t="s">
        <v>4486</v>
      </c>
      <c r="K1786" s="2" t="s">
        <v>4487</v>
      </c>
    </row>
    <row r="1787" spans="1:11" s="2" customFormat="1">
      <c r="A1787" s="2" t="s">
        <v>35</v>
      </c>
      <c r="B1787" s="2" t="s">
        <v>218</v>
      </c>
      <c r="C1787" s="2">
        <v>20</v>
      </c>
      <c r="D1787" s="2">
        <v>31964.09</v>
      </c>
      <c r="E1787" s="14">
        <v>0.95799108747887696</v>
      </c>
      <c r="F1787" s="2">
        <f t="shared" si="27"/>
        <v>-6.1915860752459285E-2</v>
      </c>
      <c r="G1787" s="2">
        <v>-0.30854758512381092</v>
      </c>
      <c r="H1787" s="2">
        <v>0.75766</v>
      </c>
      <c r="I1787" s="2" t="s">
        <v>3004</v>
      </c>
      <c r="J1787" s="2" t="s">
        <v>3005</v>
      </c>
      <c r="K1787" s="2" t="s">
        <v>7709</v>
      </c>
    </row>
    <row r="1788" spans="1:11" s="2" customFormat="1">
      <c r="A1788" s="2" t="s">
        <v>22</v>
      </c>
      <c r="B1788" s="2" t="s">
        <v>45</v>
      </c>
      <c r="C1788" s="2">
        <v>18</v>
      </c>
      <c r="D1788" s="2">
        <v>17432.810000000001</v>
      </c>
      <c r="E1788" s="14">
        <v>0.95783664250339795</v>
      </c>
      <c r="F1788" s="2">
        <f t="shared" si="27"/>
        <v>-6.2148467262125508E-2</v>
      </c>
      <c r="G1788" s="2">
        <v>-0.30897533787677922</v>
      </c>
      <c r="H1788" s="2">
        <v>0.75734000000000001</v>
      </c>
      <c r="I1788" s="2" t="s">
        <v>4747</v>
      </c>
      <c r="J1788" s="2" t="s">
        <v>4748</v>
      </c>
      <c r="K1788" s="2" t="s">
        <v>4749</v>
      </c>
    </row>
    <row r="1789" spans="1:11" s="2" customFormat="1">
      <c r="A1789" s="2" t="s">
        <v>120</v>
      </c>
      <c r="B1789" s="2" t="s">
        <v>116</v>
      </c>
      <c r="C1789" s="2">
        <v>22</v>
      </c>
      <c r="D1789" s="2">
        <v>42753.29</v>
      </c>
      <c r="E1789" s="14">
        <v>0.95777007696623895</v>
      </c>
      <c r="F1789" s="2">
        <f t="shared" si="27"/>
        <v>-6.2248731861759651E-2</v>
      </c>
      <c r="G1789" s="2">
        <v>-0.30915969862845966</v>
      </c>
      <c r="H1789" s="2">
        <v>0.75719999999999998</v>
      </c>
      <c r="I1789" s="2" t="s">
        <v>4750</v>
      </c>
      <c r="J1789" s="2" t="s">
        <v>4751</v>
      </c>
      <c r="K1789" s="2" t="s">
        <v>4752</v>
      </c>
    </row>
    <row r="1790" spans="1:11" s="2" customFormat="1">
      <c r="A1790" s="2" t="s">
        <v>59</v>
      </c>
      <c r="B1790" s="2" t="s">
        <v>8</v>
      </c>
      <c r="C1790" s="2">
        <v>23</v>
      </c>
      <c r="D1790" s="2">
        <v>33780.129999999997</v>
      </c>
      <c r="E1790" s="14">
        <v>0.95745951077546498</v>
      </c>
      <c r="F1790" s="2">
        <f t="shared" si="27"/>
        <v>-6.27166155140301E-2</v>
      </c>
      <c r="G1790" s="2">
        <v>-0.3100198466693424</v>
      </c>
      <c r="H1790" s="2">
        <v>0.75653999999999999</v>
      </c>
      <c r="I1790" s="2" t="s">
        <v>4753</v>
      </c>
      <c r="J1790" s="2" t="s">
        <v>50</v>
      </c>
      <c r="K1790" s="2" t="s">
        <v>4754</v>
      </c>
    </row>
    <row r="1791" spans="1:11" s="2" customFormat="1">
      <c r="A1791" s="2" t="s">
        <v>35</v>
      </c>
      <c r="B1791" s="2" t="s">
        <v>31</v>
      </c>
      <c r="C1791" s="2">
        <v>18</v>
      </c>
      <c r="D1791" s="2">
        <v>31746.44</v>
      </c>
      <c r="E1791" s="14">
        <v>0.95742707630693702</v>
      </c>
      <c r="F1791" s="2">
        <f t="shared" si="27"/>
        <v>-6.2765488431329008E-2</v>
      </c>
      <c r="G1791" s="2">
        <v>-0.31010967758265551</v>
      </c>
      <c r="H1791" s="2">
        <v>0.75648000000000004</v>
      </c>
      <c r="I1791" s="2" t="s">
        <v>4941</v>
      </c>
      <c r="J1791" s="2" t="s">
        <v>4942</v>
      </c>
      <c r="K1791" s="2" t="s">
        <v>4943</v>
      </c>
    </row>
    <row r="1792" spans="1:11" s="2" customFormat="1">
      <c r="A1792" s="2" t="s">
        <v>69</v>
      </c>
      <c r="B1792" s="2" t="s">
        <v>27</v>
      </c>
      <c r="C1792" s="2">
        <v>15</v>
      </c>
      <c r="D1792" s="2">
        <v>13603.92</v>
      </c>
      <c r="E1792" s="14">
        <v>0.95737522234086503</v>
      </c>
      <c r="F1792" s="2">
        <f t="shared" si="27"/>
        <v>-6.2843626482211437E-2</v>
      </c>
      <c r="G1792" s="2">
        <v>-0.31025329298141374</v>
      </c>
      <c r="H1792" s="2">
        <v>0.75636000000000003</v>
      </c>
      <c r="I1792" s="2" t="s">
        <v>7586</v>
      </c>
      <c r="J1792" s="2" t="s">
        <v>7587</v>
      </c>
      <c r="K1792" s="2" t="s">
        <v>7588</v>
      </c>
    </row>
    <row r="1793" spans="1:11" s="2" customFormat="1">
      <c r="A1793" s="2" t="s">
        <v>12</v>
      </c>
      <c r="B1793" s="2" t="s">
        <v>137</v>
      </c>
      <c r="C1793" s="2">
        <v>23</v>
      </c>
      <c r="D1793" s="2">
        <v>18884.28</v>
      </c>
      <c r="E1793" s="14">
        <v>0.95729722157776598</v>
      </c>
      <c r="F1793" s="2">
        <f t="shared" si="27"/>
        <v>-6.2961172764896212E-2</v>
      </c>
      <c r="G1793" s="2">
        <v>-0.31046932487915441</v>
      </c>
      <c r="H1793" s="2">
        <v>0.75619999999999998</v>
      </c>
      <c r="I1793" s="2" t="s">
        <v>4758</v>
      </c>
      <c r="J1793" s="2" t="s">
        <v>4759</v>
      </c>
      <c r="K1793" s="2" t="s">
        <v>4760</v>
      </c>
    </row>
    <row r="1794" spans="1:11" s="2" customFormat="1">
      <c r="A1794" s="2" t="s">
        <v>69</v>
      </c>
      <c r="B1794" s="2" t="s">
        <v>65</v>
      </c>
      <c r="C1794" s="2">
        <v>17</v>
      </c>
      <c r="D1794" s="2">
        <v>14571.79</v>
      </c>
      <c r="E1794" s="14">
        <v>0.95699728391517602</v>
      </c>
      <c r="F1794" s="2">
        <f t="shared" si="27"/>
        <v>-6.3413264729527283E-2</v>
      </c>
      <c r="G1794" s="2">
        <v>-0.31130003601426143</v>
      </c>
      <c r="H1794" s="2">
        <v>0.75558000000000003</v>
      </c>
      <c r="I1794" s="2" t="s">
        <v>6826</v>
      </c>
      <c r="J1794" s="2" t="s">
        <v>6827</v>
      </c>
      <c r="K1794" s="2" t="s">
        <v>6828</v>
      </c>
    </row>
    <row r="1795" spans="1:11" s="2" customFormat="1">
      <c r="A1795" s="2" t="s">
        <v>248</v>
      </c>
      <c r="B1795" s="2" t="s">
        <v>18</v>
      </c>
      <c r="C1795" s="2">
        <v>17</v>
      </c>
      <c r="D1795" s="2">
        <v>66426.960000000006</v>
      </c>
      <c r="E1795" s="14">
        <v>0.95699128271148004</v>
      </c>
      <c r="F1795" s="2">
        <f t="shared" si="27"/>
        <v>-6.3422311708137863E-2</v>
      </c>
      <c r="G1795" s="2">
        <v>-0.31131665702374467</v>
      </c>
      <c r="H1795" s="2">
        <v>0.75556000000000001</v>
      </c>
      <c r="I1795" s="2" t="s">
        <v>4764</v>
      </c>
      <c r="J1795" s="2" t="s">
        <v>4765</v>
      </c>
      <c r="K1795" s="2" t="s">
        <v>4766</v>
      </c>
    </row>
    <row r="1796" spans="1:11" s="2" customFormat="1">
      <c r="A1796" s="2" t="s">
        <v>120</v>
      </c>
      <c r="B1796" s="2" t="s">
        <v>218</v>
      </c>
      <c r="C1796" s="2">
        <v>23</v>
      </c>
      <c r="D1796" s="2">
        <v>51599.56</v>
      </c>
      <c r="E1796" s="14">
        <v>0.95696405446189703</v>
      </c>
      <c r="F1796" s="2">
        <f t="shared" si="27"/>
        <v>-6.3463359751302933E-2</v>
      </c>
      <c r="G1796" s="2">
        <v>-0.31139206872737257</v>
      </c>
      <c r="H1796" s="2">
        <v>0.75549999999999995</v>
      </c>
      <c r="I1796" s="2" t="s">
        <v>4767</v>
      </c>
      <c r="J1796" s="2" t="s">
        <v>4768</v>
      </c>
      <c r="K1796" s="2" t="s">
        <v>4769</v>
      </c>
    </row>
    <row r="1797" spans="1:11" s="2" customFormat="1">
      <c r="A1797" s="2" t="s">
        <v>22</v>
      </c>
      <c r="B1797" s="2" t="s">
        <v>23</v>
      </c>
      <c r="C1797" s="2">
        <v>19</v>
      </c>
      <c r="D1797" s="2">
        <v>15327.6</v>
      </c>
      <c r="E1797" s="14">
        <v>0.95676777832303905</v>
      </c>
      <c r="F1797" s="2">
        <f t="shared" si="27"/>
        <v>-6.375929109164756E-2</v>
      </c>
      <c r="G1797" s="2">
        <v>-0.31193567759828661</v>
      </c>
      <c r="H1797" s="2">
        <v>0.75507999999999997</v>
      </c>
      <c r="I1797" s="2" t="s">
        <v>4770</v>
      </c>
      <c r="J1797" s="2" t="s">
        <v>50</v>
      </c>
      <c r="K1797" s="2" t="s">
        <v>4771</v>
      </c>
    </row>
    <row r="1798" spans="1:11" s="2" customFormat="1">
      <c r="A1798" s="2" t="s">
        <v>7</v>
      </c>
      <c r="B1798" s="2" t="s">
        <v>218</v>
      </c>
      <c r="C1798" s="2">
        <v>18</v>
      </c>
      <c r="D1798" s="2">
        <v>16968.419999999998</v>
      </c>
      <c r="E1798" s="14">
        <v>0.95667022681077796</v>
      </c>
      <c r="F1798" s="2">
        <f t="shared" si="27"/>
        <v>-6.3906394977652353E-2</v>
      </c>
      <c r="G1798" s="2">
        <v>-0.31220585749760993</v>
      </c>
      <c r="H1798" s="2">
        <v>0.75488</v>
      </c>
      <c r="I1798" s="2" t="s">
        <v>4772</v>
      </c>
      <c r="J1798" s="2" t="s">
        <v>4773</v>
      </c>
      <c r="K1798" s="2" t="s">
        <v>4774</v>
      </c>
    </row>
    <row r="1799" spans="1:11" s="2" customFormat="1">
      <c r="A1799" s="2" t="s">
        <v>17</v>
      </c>
      <c r="B1799" s="2" t="s">
        <v>137</v>
      </c>
      <c r="C1799" s="2">
        <v>21</v>
      </c>
      <c r="D1799" s="2">
        <v>39873.339999999997</v>
      </c>
      <c r="E1799" s="14">
        <v>0.95659959635436498</v>
      </c>
      <c r="F1799" s="2">
        <f t="shared" si="27"/>
        <v>-6.4012912320909721E-2</v>
      </c>
      <c r="G1799" s="2">
        <v>-0.31240147650094985</v>
      </c>
      <c r="H1799" s="2">
        <v>0.75473999999999997</v>
      </c>
      <c r="I1799" s="2" t="s">
        <v>4775</v>
      </c>
      <c r="J1799" s="2" t="s">
        <v>4776</v>
      </c>
      <c r="K1799" s="2" t="s">
        <v>4777</v>
      </c>
    </row>
    <row r="1800" spans="1:11" s="2" customFormat="1">
      <c r="A1800" s="2" t="s">
        <v>7</v>
      </c>
      <c r="B1800" s="2" t="s">
        <v>55</v>
      </c>
      <c r="C1800" s="2">
        <v>17</v>
      </c>
      <c r="D1800" s="2">
        <v>13481.85</v>
      </c>
      <c r="E1800" s="14">
        <v>0.95656283844547796</v>
      </c>
      <c r="F1800" s="2">
        <f t="shared" si="27"/>
        <v>-6.4068349801707655E-2</v>
      </c>
      <c r="G1800" s="2">
        <v>-0.31250328166923719</v>
      </c>
      <c r="H1800" s="2">
        <v>0.75466</v>
      </c>
      <c r="I1800" s="2" t="s">
        <v>4778</v>
      </c>
      <c r="J1800" s="2" t="s">
        <v>50</v>
      </c>
      <c r="K1800" s="2" t="s">
        <v>4779</v>
      </c>
    </row>
    <row r="1801" spans="1:11" s="2" customFormat="1">
      <c r="A1801" s="2" t="s">
        <v>7</v>
      </c>
      <c r="B1801" s="2" t="s">
        <v>31</v>
      </c>
      <c r="C1801" s="2">
        <v>4</v>
      </c>
      <c r="D1801" s="2">
        <v>12126.73</v>
      </c>
      <c r="E1801" s="14">
        <v>0.95646669781458205</v>
      </c>
      <c r="F1801" s="2">
        <f t="shared" si="27"/>
        <v>-6.4213357088745579E-2</v>
      </c>
      <c r="G1801" s="2">
        <v>-0.31276955397372813</v>
      </c>
      <c r="H1801" s="2">
        <v>0.75446000000000002</v>
      </c>
      <c r="I1801" s="2" t="s">
        <v>4780</v>
      </c>
      <c r="J1801" s="2" t="s">
        <v>4781</v>
      </c>
      <c r="K1801" s="2" t="s">
        <v>4782</v>
      </c>
    </row>
    <row r="1802" spans="1:11" s="2" customFormat="1">
      <c r="A1802" s="2" t="s">
        <v>17</v>
      </c>
      <c r="B1802" s="2" t="s">
        <v>45</v>
      </c>
      <c r="C1802" s="2">
        <v>3</v>
      </c>
      <c r="D1802" s="2">
        <v>14215.54</v>
      </c>
      <c r="E1802" s="14">
        <v>0.956305591770232</v>
      </c>
      <c r="F1802" s="2">
        <f t="shared" si="27"/>
        <v>-6.4456383290093497E-2</v>
      </c>
      <c r="G1802" s="2">
        <v>-0.31321575530709511</v>
      </c>
      <c r="H1802" s="2">
        <v>0.75412000000000001</v>
      </c>
      <c r="I1802" s="2" t="s">
        <v>4783</v>
      </c>
      <c r="J1802" s="2" t="s">
        <v>4784</v>
      </c>
      <c r="K1802" s="2" t="s">
        <v>4785</v>
      </c>
    </row>
    <row r="1803" spans="1:11" s="2" customFormat="1">
      <c r="A1803" s="2" t="s">
        <v>59</v>
      </c>
      <c r="B1803" s="2" t="s">
        <v>27</v>
      </c>
      <c r="C1803" s="2">
        <v>9</v>
      </c>
      <c r="D1803" s="2">
        <v>34124.79</v>
      </c>
      <c r="E1803" s="14">
        <v>0.95617783177134896</v>
      </c>
      <c r="F1803" s="2">
        <f t="shared" si="27"/>
        <v>-6.4649136560336634E-2</v>
      </c>
      <c r="G1803" s="2">
        <v>-0.31356960101215581</v>
      </c>
      <c r="H1803" s="2">
        <v>0.75383999999999995</v>
      </c>
      <c r="I1803" s="2" t="s">
        <v>4786</v>
      </c>
      <c r="J1803" s="2" t="s">
        <v>4787</v>
      </c>
      <c r="K1803" s="2" t="s">
        <v>4788</v>
      </c>
    </row>
    <row r="1804" spans="1:11" s="2" customFormat="1">
      <c r="A1804" s="2" t="s">
        <v>69</v>
      </c>
      <c r="B1804" s="2" t="s">
        <v>27</v>
      </c>
      <c r="C1804" s="2">
        <v>22</v>
      </c>
      <c r="D1804" s="2">
        <v>21641.79</v>
      </c>
      <c r="E1804" s="14">
        <v>0.95608575561257902</v>
      </c>
      <c r="F1804" s="2">
        <f t="shared" si="27"/>
        <v>-6.4788069099365825E-2</v>
      </c>
      <c r="G1804" s="2">
        <v>-0.31382461630335862</v>
      </c>
      <c r="H1804" s="2">
        <v>0.75366</v>
      </c>
      <c r="I1804" s="2" t="s">
        <v>3544</v>
      </c>
      <c r="J1804" s="2" t="s">
        <v>50</v>
      </c>
      <c r="K1804" s="2" t="s">
        <v>3545</v>
      </c>
    </row>
    <row r="1805" spans="1:11" s="2" customFormat="1">
      <c r="A1805" s="2" t="s">
        <v>234</v>
      </c>
      <c r="B1805" s="2" t="s">
        <v>55</v>
      </c>
      <c r="C1805" s="2">
        <v>18</v>
      </c>
      <c r="D1805" s="2">
        <v>16441.03</v>
      </c>
      <c r="E1805" s="14">
        <v>0.95575459941407503</v>
      </c>
      <c r="F1805" s="2">
        <f t="shared" ref="F1805:F1868" si="28">LOG(E1805,2)</f>
        <v>-6.5287857074719763E-2</v>
      </c>
      <c r="G1805" s="2">
        <v>-0.31474179068946778</v>
      </c>
      <c r="H1805" s="2">
        <v>0.75295999999999996</v>
      </c>
      <c r="I1805" s="2" t="s">
        <v>4792</v>
      </c>
      <c r="J1805" s="2" t="s">
        <v>4793</v>
      </c>
      <c r="K1805" s="2" t="s">
        <v>4794</v>
      </c>
    </row>
    <row r="1806" spans="1:11" s="2" customFormat="1">
      <c r="A1806" s="2" t="s">
        <v>234</v>
      </c>
      <c r="B1806" s="2" t="s">
        <v>91</v>
      </c>
      <c r="C1806" s="2">
        <v>10</v>
      </c>
      <c r="D1806" s="2">
        <v>12897.82</v>
      </c>
      <c r="E1806" s="14">
        <v>0.95567517492343201</v>
      </c>
      <c r="F1806" s="2">
        <f t="shared" si="28"/>
        <v>-6.5407751951717261E-2</v>
      </c>
      <c r="G1806" s="2">
        <v>-0.31496176576097973</v>
      </c>
      <c r="H1806" s="2">
        <v>0.75280000000000002</v>
      </c>
      <c r="I1806" s="2" t="s">
        <v>4795</v>
      </c>
      <c r="J1806" s="2" t="s">
        <v>4796</v>
      </c>
      <c r="K1806" s="2" t="s">
        <v>4797</v>
      </c>
    </row>
    <row r="1807" spans="1:11" s="2" customFormat="1">
      <c r="A1807" s="2" t="s">
        <v>69</v>
      </c>
      <c r="B1807" s="2" t="s">
        <v>116</v>
      </c>
      <c r="C1807" s="2">
        <v>20</v>
      </c>
      <c r="D1807" s="2">
        <v>22027.61</v>
      </c>
      <c r="E1807" s="14">
        <v>0.95557445799861795</v>
      </c>
      <c r="F1807" s="2">
        <f t="shared" si="28"/>
        <v>-6.5559803055450033E-2</v>
      </c>
      <c r="G1807" s="2">
        <v>-0.31524071262685283</v>
      </c>
      <c r="H1807" s="2">
        <v>0.75258000000000003</v>
      </c>
      <c r="I1807" s="2" t="s">
        <v>4431</v>
      </c>
      <c r="J1807" s="2" t="s">
        <v>4432</v>
      </c>
      <c r="K1807" s="2" t="s">
        <v>4433</v>
      </c>
    </row>
    <row r="1808" spans="1:11" s="2" customFormat="1">
      <c r="A1808" s="2" t="s">
        <v>17</v>
      </c>
      <c r="B1808" s="2" t="s">
        <v>8</v>
      </c>
      <c r="C1808" s="2">
        <v>5</v>
      </c>
      <c r="D1808" s="2">
        <v>15044.66</v>
      </c>
      <c r="E1808" s="14">
        <v>0.95550365394686498</v>
      </c>
      <c r="F1808" s="2">
        <f t="shared" si="28"/>
        <v>-6.566670465591011E-2</v>
      </c>
      <c r="G1808" s="2">
        <v>-0.31543681242203692</v>
      </c>
      <c r="H1808" s="2">
        <v>0.75241999999999998</v>
      </c>
      <c r="I1808" s="2" t="s">
        <v>4801</v>
      </c>
      <c r="J1808" s="2" t="s">
        <v>50</v>
      </c>
      <c r="K1808" s="2" t="s">
        <v>4802</v>
      </c>
    </row>
    <row r="1809" spans="1:11" s="2" customFormat="1">
      <c r="A1809" s="2" t="s">
        <v>234</v>
      </c>
      <c r="B1809" s="2" t="s">
        <v>31</v>
      </c>
      <c r="C1809" s="2">
        <v>20</v>
      </c>
      <c r="D1809" s="2">
        <v>18906.04</v>
      </c>
      <c r="E1809" s="14">
        <v>0.95546154200887301</v>
      </c>
      <c r="F1809" s="2">
        <f t="shared" si="28"/>
        <v>-6.573028999408545E-2</v>
      </c>
      <c r="G1809" s="2">
        <v>-0.31555344617689379</v>
      </c>
      <c r="H1809" s="2">
        <v>0.75234000000000001</v>
      </c>
      <c r="I1809" s="2" t="s">
        <v>4803</v>
      </c>
      <c r="J1809" s="2" t="s">
        <v>4804</v>
      </c>
      <c r="K1809" s="2" t="s">
        <v>4805</v>
      </c>
    </row>
    <row r="1810" spans="1:11" s="2" customFormat="1">
      <c r="A1810" s="2" t="s">
        <v>120</v>
      </c>
      <c r="B1810" s="2" t="s">
        <v>55</v>
      </c>
      <c r="C1810" s="2">
        <v>15</v>
      </c>
      <c r="D1810" s="2">
        <v>52663.28</v>
      </c>
      <c r="E1810" s="14">
        <v>0.95515902883425696</v>
      </c>
      <c r="F1810" s="2">
        <f t="shared" si="28"/>
        <v>-6.6187140786052562E-2</v>
      </c>
      <c r="G1810" s="2">
        <v>-0.31639129048260767</v>
      </c>
      <c r="H1810" s="2">
        <v>0.75170000000000003</v>
      </c>
      <c r="I1810" s="2" t="s">
        <v>4806</v>
      </c>
      <c r="J1810" s="2" t="s">
        <v>50</v>
      </c>
      <c r="K1810" s="2" t="s">
        <v>4807</v>
      </c>
    </row>
    <row r="1811" spans="1:11" s="2" customFormat="1">
      <c r="A1811" s="2" t="s">
        <v>120</v>
      </c>
      <c r="B1811" s="2" t="s">
        <v>8</v>
      </c>
      <c r="C1811" s="2">
        <v>2</v>
      </c>
      <c r="D1811" s="2">
        <v>40571.24</v>
      </c>
      <c r="E1811" s="14">
        <v>0.95502040790577403</v>
      </c>
      <c r="F1811" s="2">
        <f t="shared" si="28"/>
        <v>-6.6396532346437193E-2</v>
      </c>
      <c r="G1811" s="2">
        <v>-0.3167752167553381</v>
      </c>
      <c r="H1811" s="2">
        <v>0.75141999999999998</v>
      </c>
      <c r="I1811" s="2" t="s">
        <v>4808</v>
      </c>
      <c r="J1811" s="2" t="s">
        <v>4809</v>
      </c>
      <c r="K1811" s="2" t="s">
        <v>4810</v>
      </c>
    </row>
    <row r="1812" spans="1:11" s="2" customFormat="1">
      <c r="A1812" s="2" t="s">
        <v>248</v>
      </c>
      <c r="B1812" s="2" t="s">
        <v>65</v>
      </c>
      <c r="C1812" s="2">
        <v>4</v>
      </c>
      <c r="D1812" s="2">
        <v>45495.54</v>
      </c>
      <c r="E1812" s="14">
        <v>0.95475344999353795</v>
      </c>
      <c r="F1812" s="2">
        <f t="shared" si="28"/>
        <v>-6.6799866863793314E-2</v>
      </c>
      <c r="G1812" s="2">
        <v>-0.31751458675770622</v>
      </c>
      <c r="H1812" s="2">
        <v>0.75085999999999997</v>
      </c>
      <c r="I1812" s="2" t="s">
        <v>4811</v>
      </c>
      <c r="J1812" s="2" t="s">
        <v>50</v>
      </c>
      <c r="K1812" s="2" t="s">
        <v>4812</v>
      </c>
    </row>
    <row r="1813" spans="1:11" s="2" customFormat="1">
      <c r="A1813" s="2" t="s">
        <v>120</v>
      </c>
      <c r="B1813" s="2" t="s">
        <v>218</v>
      </c>
      <c r="C1813" s="2">
        <v>22</v>
      </c>
      <c r="D1813" s="2">
        <v>51179.83</v>
      </c>
      <c r="E1813" s="14">
        <v>0.95467731134062905</v>
      </c>
      <c r="F1813" s="2">
        <f t="shared" si="28"/>
        <v>-6.6914921946443287E-2</v>
      </c>
      <c r="G1813" s="2">
        <v>-0.31772546133156698</v>
      </c>
      <c r="H1813" s="2">
        <v>0.75070000000000003</v>
      </c>
      <c r="I1813" s="2" t="s">
        <v>4813</v>
      </c>
      <c r="J1813" s="2" t="s">
        <v>50</v>
      </c>
      <c r="K1813" s="2" t="s">
        <v>64</v>
      </c>
    </row>
    <row r="1814" spans="1:11" s="2" customFormat="1">
      <c r="A1814" s="2" t="s">
        <v>7</v>
      </c>
      <c r="B1814" s="2" t="s">
        <v>27</v>
      </c>
      <c r="C1814" s="2">
        <v>21</v>
      </c>
      <c r="D1814" s="2">
        <v>14575.09</v>
      </c>
      <c r="E1814" s="14">
        <v>0.95448391837657598</v>
      </c>
      <c r="F1814" s="2">
        <f t="shared" si="28"/>
        <v>-6.720720430247859E-2</v>
      </c>
      <c r="G1814" s="2">
        <v>-0.3182610849251597</v>
      </c>
      <c r="H1814" s="2">
        <v>0.75027999999999995</v>
      </c>
      <c r="I1814" s="2" t="s">
        <v>4814</v>
      </c>
      <c r="J1814" s="2" t="s">
        <v>50</v>
      </c>
      <c r="K1814" s="2" t="s">
        <v>4815</v>
      </c>
    </row>
    <row r="1815" spans="1:11" s="2" customFormat="1">
      <c r="A1815" s="2" t="s">
        <v>22</v>
      </c>
      <c r="B1815" s="2" t="s">
        <v>13</v>
      </c>
      <c r="C1815" s="2">
        <v>7</v>
      </c>
      <c r="D1815" s="2">
        <v>12466.65</v>
      </c>
      <c r="E1815" s="14">
        <v>0.95419506988995795</v>
      </c>
      <c r="F1815" s="2">
        <f t="shared" si="28"/>
        <v>-6.7643862624758161E-2</v>
      </c>
      <c r="G1815" s="2">
        <v>-0.31906108333856481</v>
      </c>
      <c r="H1815" s="2">
        <v>0.74968000000000001</v>
      </c>
      <c r="I1815" s="2" t="s">
        <v>4816</v>
      </c>
      <c r="J1815" s="2" t="s">
        <v>50</v>
      </c>
      <c r="K1815" s="2" t="s">
        <v>4817</v>
      </c>
    </row>
    <row r="1816" spans="1:11" s="2" customFormat="1">
      <c r="A1816" s="2" t="s">
        <v>120</v>
      </c>
      <c r="B1816" s="2" t="s">
        <v>116</v>
      </c>
      <c r="C1816" s="2">
        <v>21</v>
      </c>
      <c r="D1816" s="2">
        <v>43202.07</v>
      </c>
      <c r="E1816" s="14">
        <v>0.95406738970615002</v>
      </c>
      <c r="F1816" s="2">
        <f t="shared" si="28"/>
        <v>-6.783692156939973E-2</v>
      </c>
      <c r="G1816" s="2">
        <v>-0.31941470798678634</v>
      </c>
      <c r="H1816" s="2">
        <v>0.74941999999999998</v>
      </c>
      <c r="I1816" s="2" t="s">
        <v>4818</v>
      </c>
      <c r="J1816" s="2" t="s">
        <v>4819</v>
      </c>
      <c r="K1816" s="2" t="s">
        <v>4820</v>
      </c>
    </row>
    <row r="1817" spans="1:11" s="2" customFormat="1">
      <c r="A1817" s="2" t="s">
        <v>17</v>
      </c>
      <c r="B1817" s="2" t="s">
        <v>27</v>
      </c>
      <c r="C1817" s="2">
        <v>22</v>
      </c>
      <c r="D1817" s="2">
        <v>43519.64</v>
      </c>
      <c r="E1817" s="14">
        <v>0.95361198515066603</v>
      </c>
      <c r="F1817" s="2">
        <f t="shared" si="28"/>
        <v>-6.8525726947216301E-2</v>
      </c>
      <c r="G1817" s="2">
        <v>-0.32067600219022946</v>
      </c>
      <c r="H1817" s="2">
        <v>0.74846000000000001</v>
      </c>
      <c r="I1817" s="2" t="s">
        <v>4821</v>
      </c>
      <c r="J1817" s="2" t="s">
        <v>4822</v>
      </c>
      <c r="K1817" s="2" t="s">
        <v>4823</v>
      </c>
    </row>
    <row r="1818" spans="1:11" s="2" customFormat="1">
      <c r="A1818" s="2" t="s">
        <v>22</v>
      </c>
      <c r="B1818" s="2" t="s">
        <v>121</v>
      </c>
      <c r="C1818" s="2">
        <v>13</v>
      </c>
      <c r="D1818" s="2">
        <v>14859.98</v>
      </c>
      <c r="E1818" s="14">
        <v>0.95350432387932904</v>
      </c>
      <c r="F1818" s="2">
        <f t="shared" si="28"/>
        <v>-6.8688614110084381E-2</v>
      </c>
      <c r="G1818" s="2">
        <v>-0.32097418220586049</v>
      </c>
      <c r="H1818" s="2">
        <v>0.74822</v>
      </c>
      <c r="I1818" s="2" t="s">
        <v>4824</v>
      </c>
      <c r="J1818" s="2" t="s">
        <v>4825</v>
      </c>
      <c r="K1818" s="2" t="s">
        <v>4826</v>
      </c>
    </row>
    <row r="1819" spans="1:11" s="2" customFormat="1">
      <c r="A1819" s="2" t="s">
        <v>17</v>
      </c>
      <c r="B1819" s="2" t="s">
        <v>18</v>
      </c>
      <c r="C1819" s="2">
        <v>19</v>
      </c>
      <c r="D1819" s="2">
        <v>33174.910000000003</v>
      </c>
      <c r="E1819" s="14">
        <v>0.95335360167152206</v>
      </c>
      <c r="F1819" s="2">
        <f t="shared" si="28"/>
        <v>-6.8916681633410748E-2</v>
      </c>
      <c r="G1819" s="2">
        <v>-0.32139162433450819</v>
      </c>
      <c r="H1819" s="2">
        <v>0.74792000000000003</v>
      </c>
      <c r="I1819" s="2" t="s">
        <v>4827</v>
      </c>
      <c r="J1819" s="2" t="s">
        <v>4828</v>
      </c>
      <c r="K1819" s="2" t="s">
        <v>4829</v>
      </c>
    </row>
    <row r="1820" spans="1:11" s="2" customFormat="1">
      <c r="A1820" s="2" t="s">
        <v>17</v>
      </c>
      <c r="B1820" s="2" t="s">
        <v>137</v>
      </c>
      <c r="C1820" s="2">
        <v>13</v>
      </c>
      <c r="D1820" s="2">
        <v>22652.14</v>
      </c>
      <c r="E1820" s="14">
        <v>0.953350397424784</v>
      </c>
      <c r="F1820" s="2">
        <f t="shared" si="28"/>
        <v>-6.8921530577852025E-2</v>
      </c>
      <c r="G1820" s="2">
        <v>-0.32140049885670707</v>
      </c>
      <c r="H1820" s="2">
        <v>0.74790000000000001</v>
      </c>
      <c r="I1820" s="2" t="s">
        <v>4830</v>
      </c>
      <c r="J1820" s="2" t="s">
        <v>4831</v>
      </c>
      <c r="K1820" s="2" t="s">
        <v>4832</v>
      </c>
    </row>
    <row r="1821" spans="1:11" s="2" customFormat="1">
      <c r="A1821" s="2" t="s">
        <v>17</v>
      </c>
      <c r="B1821" s="2" t="s">
        <v>45</v>
      </c>
      <c r="C1821" s="2">
        <v>13</v>
      </c>
      <c r="D1821" s="2">
        <v>25007.99</v>
      </c>
      <c r="E1821" s="14">
        <v>0.952885242607167</v>
      </c>
      <c r="F1821" s="2">
        <f t="shared" si="28"/>
        <v>-6.9625616209080754E-2</v>
      </c>
      <c r="G1821" s="2">
        <v>-0.32268879750918861</v>
      </c>
      <c r="H1821" s="2">
        <v>0.74694000000000005</v>
      </c>
      <c r="I1821" s="2" t="s">
        <v>4833</v>
      </c>
      <c r="J1821" s="2" t="s">
        <v>4834</v>
      </c>
      <c r="K1821" s="2" t="s">
        <v>4835</v>
      </c>
    </row>
    <row r="1822" spans="1:11" s="2" customFormat="1">
      <c r="A1822" s="2" t="s">
        <v>7</v>
      </c>
      <c r="B1822" s="2" t="s">
        <v>91</v>
      </c>
      <c r="C1822" s="2">
        <v>13</v>
      </c>
      <c r="D1822" s="2">
        <v>10573.47</v>
      </c>
      <c r="E1822" s="14">
        <v>0.95284293748989402</v>
      </c>
      <c r="F1822" s="2">
        <f t="shared" si="28"/>
        <v>-6.9689668767616023E-2</v>
      </c>
      <c r="G1822" s="2">
        <v>-0.32280596629581981</v>
      </c>
      <c r="H1822" s="2">
        <v>0.74683999999999995</v>
      </c>
      <c r="I1822" s="2" t="s">
        <v>4836</v>
      </c>
      <c r="J1822" s="2" t="s">
        <v>50</v>
      </c>
      <c r="K1822" s="2" t="s">
        <v>64</v>
      </c>
    </row>
    <row r="1823" spans="1:11" s="2" customFormat="1">
      <c r="A1823" s="2" t="s">
        <v>234</v>
      </c>
      <c r="B1823" s="2" t="s">
        <v>65</v>
      </c>
      <c r="C1823" s="2">
        <v>3</v>
      </c>
      <c r="D1823" s="2">
        <v>15897.57</v>
      </c>
      <c r="E1823" s="14">
        <v>0.95257664231039896</v>
      </c>
      <c r="F1823" s="2">
        <f t="shared" si="28"/>
        <v>-7.0092921407028594E-2</v>
      </c>
      <c r="G1823" s="2">
        <v>-0.32354350078522565</v>
      </c>
      <c r="H1823" s="2">
        <v>0.74628000000000005</v>
      </c>
      <c r="I1823" s="2" t="s">
        <v>4837</v>
      </c>
      <c r="J1823" s="2" t="s">
        <v>4838</v>
      </c>
      <c r="K1823" s="2" t="s">
        <v>4839</v>
      </c>
    </row>
    <row r="1824" spans="1:11" s="2" customFormat="1">
      <c r="A1824" s="2" t="s">
        <v>35</v>
      </c>
      <c r="B1824" s="2" t="s">
        <v>121</v>
      </c>
      <c r="C1824" s="2">
        <v>18</v>
      </c>
      <c r="D1824" s="2">
        <v>30268.46</v>
      </c>
      <c r="E1824" s="14">
        <v>0.95237661486671399</v>
      </c>
      <c r="F1824" s="2">
        <f t="shared" si="28"/>
        <v>-7.0395898502156107E-2</v>
      </c>
      <c r="G1824" s="2">
        <v>-0.32409749931732479</v>
      </c>
      <c r="H1824" s="2">
        <v>0.74585999999999997</v>
      </c>
      <c r="I1824" s="2" t="s">
        <v>2172</v>
      </c>
      <c r="J1824" s="2" t="s">
        <v>50</v>
      </c>
      <c r="K1824" s="2" t="s">
        <v>2173</v>
      </c>
    </row>
    <row r="1825" spans="1:11" s="2" customFormat="1">
      <c r="A1825" s="2" t="s">
        <v>120</v>
      </c>
      <c r="B1825" s="2" t="s">
        <v>31</v>
      </c>
      <c r="C1825" s="2">
        <v>16</v>
      </c>
      <c r="D1825" s="2">
        <v>51806.49</v>
      </c>
      <c r="E1825" s="14">
        <v>0.95184046140150302</v>
      </c>
      <c r="F1825" s="2">
        <f t="shared" si="28"/>
        <v>-7.1208312145007682E-2</v>
      </c>
      <c r="G1825" s="2">
        <v>-0.32558243672008713</v>
      </c>
      <c r="H1825" s="2">
        <v>0.74473999999999996</v>
      </c>
      <c r="I1825" s="2" t="s">
        <v>4843</v>
      </c>
      <c r="J1825" s="2" t="s">
        <v>4844</v>
      </c>
      <c r="K1825" s="2" t="s">
        <v>4845</v>
      </c>
    </row>
    <row r="1826" spans="1:11" s="2" customFormat="1">
      <c r="A1826" s="2" t="s">
        <v>17</v>
      </c>
      <c r="B1826" s="2" t="s">
        <v>31</v>
      </c>
      <c r="C1826" s="2">
        <v>4</v>
      </c>
      <c r="D1826" s="2">
        <v>14974.92</v>
      </c>
      <c r="E1826" s="14">
        <v>0.95107438636446395</v>
      </c>
      <c r="F1826" s="2">
        <f t="shared" si="28"/>
        <v>-7.2369911906436907E-2</v>
      </c>
      <c r="G1826" s="2">
        <v>-0.32770416780947637</v>
      </c>
      <c r="H1826" s="2">
        <v>0.74314000000000002</v>
      </c>
      <c r="I1826" s="2" t="s">
        <v>4846</v>
      </c>
      <c r="J1826" s="2" t="s">
        <v>50</v>
      </c>
      <c r="K1826" s="2" t="s">
        <v>4847</v>
      </c>
    </row>
    <row r="1827" spans="1:11" s="2" customFormat="1">
      <c r="A1827" s="2" t="s">
        <v>59</v>
      </c>
      <c r="B1827" s="2" t="s">
        <v>13</v>
      </c>
      <c r="C1827" s="2">
        <v>13</v>
      </c>
      <c r="D1827" s="2">
        <v>23808.71</v>
      </c>
      <c r="E1827" s="14">
        <v>0.95099080526929702</v>
      </c>
      <c r="F1827" s="2">
        <f t="shared" si="28"/>
        <v>-7.2496702546544722E-2</v>
      </c>
      <c r="G1827" s="2">
        <v>-0.32793565506532835</v>
      </c>
      <c r="H1827" s="2">
        <v>0.74295999999999995</v>
      </c>
      <c r="I1827" s="2" t="s">
        <v>4848</v>
      </c>
      <c r="J1827" s="2" t="s">
        <v>4849</v>
      </c>
      <c r="K1827" s="2" t="s">
        <v>4850</v>
      </c>
    </row>
    <row r="1828" spans="1:11" s="2" customFormat="1">
      <c r="A1828" s="2" t="s">
        <v>35</v>
      </c>
      <c r="B1828" s="2" t="s">
        <v>13</v>
      </c>
      <c r="C1828" s="2">
        <v>11</v>
      </c>
      <c r="D1828" s="2">
        <v>19914.27</v>
      </c>
      <c r="E1828" s="14">
        <v>0.95096162147306496</v>
      </c>
      <c r="F1828" s="2">
        <f t="shared" si="28"/>
        <v>-7.2540976333322599E-2</v>
      </c>
      <c r="G1828" s="2">
        <v>-0.32801648287563179</v>
      </c>
      <c r="H1828" s="2">
        <v>0.7429</v>
      </c>
      <c r="I1828" s="2" t="s">
        <v>2213</v>
      </c>
      <c r="J1828" s="2" t="s">
        <v>2214</v>
      </c>
      <c r="K1828" s="2" t="s">
        <v>2215</v>
      </c>
    </row>
    <row r="1829" spans="1:11" s="2" customFormat="1">
      <c r="A1829" s="2" t="s">
        <v>59</v>
      </c>
      <c r="B1829" s="2" t="s">
        <v>23</v>
      </c>
      <c r="C1829" s="2">
        <v>15</v>
      </c>
      <c r="D1829" s="2">
        <v>25008.35</v>
      </c>
      <c r="E1829" s="14">
        <v>0.95092094620151701</v>
      </c>
      <c r="F1829" s="2">
        <f t="shared" si="28"/>
        <v>-7.260268572963903E-2</v>
      </c>
      <c r="G1829" s="2">
        <v>-0.32812913762097651</v>
      </c>
      <c r="H1829" s="2">
        <v>0.74282000000000004</v>
      </c>
      <c r="I1829" s="2" t="s">
        <v>4854</v>
      </c>
      <c r="J1829" s="2" t="s">
        <v>4855</v>
      </c>
      <c r="K1829" s="2" t="s">
        <v>4856</v>
      </c>
    </row>
    <row r="1830" spans="1:11" s="2" customFormat="1">
      <c r="A1830" s="2" t="s">
        <v>59</v>
      </c>
      <c r="B1830" s="2" t="s">
        <v>18</v>
      </c>
      <c r="C1830" s="2">
        <v>15</v>
      </c>
      <c r="D1830" s="2">
        <v>24997.59</v>
      </c>
      <c r="E1830" s="14">
        <v>0.95051180647893896</v>
      </c>
      <c r="F1830" s="2">
        <f t="shared" si="28"/>
        <v>-7.3223547926392185E-2</v>
      </c>
      <c r="G1830" s="2">
        <v>-0.32926229615940528</v>
      </c>
      <c r="H1830" s="2">
        <v>0.74195999999999995</v>
      </c>
      <c r="I1830" s="2" t="s">
        <v>4857</v>
      </c>
      <c r="J1830" s="2" t="s">
        <v>4858</v>
      </c>
      <c r="K1830" s="2" t="s">
        <v>4859</v>
      </c>
    </row>
    <row r="1831" spans="1:11" s="2" customFormat="1">
      <c r="A1831" s="2" t="s">
        <v>22</v>
      </c>
      <c r="B1831" s="2" t="s">
        <v>13</v>
      </c>
      <c r="C1831" s="2">
        <v>9</v>
      </c>
      <c r="D1831" s="2">
        <v>11919.96</v>
      </c>
      <c r="E1831" s="14">
        <v>0.95031121680648201</v>
      </c>
      <c r="F1831" s="2">
        <f t="shared" si="28"/>
        <v>-7.3528036795935892E-2</v>
      </c>
      <c r="G1831" s="2">
        <v>-0.32981785184740586</v>
      </c>
      <c r="H1831" s="2">
        <v>0.74153999999999998</v>
      </c>
      <c r="I1831" s="2" t="s">
        <v>4860</v>
      </c>
      <c r="J1831" s="2" t="s">
        <v>4861</v>
      </c>
      <c r="K1831" s="2" t="s">
        <v>4862</v>
      </c>
    </row>
    <row r="1832" spans="1:11" s="2" customFormat="1">
      <c r="A1832" s="2" t="s">
        <v>69</v>
      </c>
      <c r="B1832" s="2" t="s">
        <v>121</v>
      </c>
      <c r="C1832" s="2">
        <v>3</v>
      </c>
      <c r="D1832" s="2">
        <v>11335.62</v>
      </c>
      <c r="E1832" s="14">
        <v>0.95029113282255995</v>
      </c>
      <c r="F1832" s="2">
        <f t="shared" si="28"/>
        <v>-7.3558527197057799E-2</v>
      </c>
      <c r="G1832" s="2">
        <v>-0.32987347670270845</v>
      </c>
      <c r="H1832" s="2">
        <v>0.74150000000000005</v>
      </c>
      <c r="I1832" s="2" t="s">
        <v>5023</v>
      </c>
      <c r="J1832" s="2" t="s">
        <v>5024</v>
      </c>
      <c r="K1832" s="2" t="s">
        <v>5025</v>
      </c>
    </row>
    <row r="1833" spans="1:11" s="2" customFormat="1">
      <c r="A1833" s="2" t="s">
        <v>22</v>
      </c>
      <c r="B1833" s="2" t="s">
        <v>27</v>
      </c>
      <c r="C1833" s="2">
        <v>22</v>
      </c>
      <c r="D1833" s="2">
        <v>20868.669999999998</v>
      </c>
      <c r="E1833" s="14">
        <v>0.95027085538269995</v>
      </c>
      <c r="F1833" s="2">
        <f t="shared" si="28"/>
        <v>-7.3589311946106351E-2</v>
      </c>
      <c r="G1833" s="2">
        <v>-0.32992963735601794</v>
      </c>
      <c r="H1833" s="2">
        <v>0.74146000000000001</v>
      </c>
      <c r="I1833" s="2" t="s">
        <v>4864</v>
      </c>
      <c r="J1833" s="2" t="s">
        <v>50</v>
      </c>
      <c r="K1833" s="2" t="s">
        <v>1005</v>
      </c>
    </row>
    <row r="1834" spans="1:11" s="2" customFormat="1">
      <c r="A1834" s="2" t="s">
        <v>12</v>
      </c>
      <c r="B1834" s="2" t="s">
        <v>55</v>
      </c>
      <c r="C1834" s="2">
        <v>7</v>
      </c>
      <c r="D1834" s="2">
        <v>19052.71</v>
      </c>
      <c r="E1834" s="14">
        <v>0.95006029678871595</v>
      </c>
      <c r="F1834" s="2">
        <f t="shared" si="28"/>
        <v>-7.3909016056890708E-2</v>
      </c>
      <c r="G1834" s="2">
        <v>-0.3305128030948738</v>
      </c>
      <c r="H1834" s="2">
        <v>0.74102000000000001</v>
      </c>
      <c r="I1834" s="2" t="s">
        <v>4865</v>
      </c>
      <c r="J1834" s="2" t="s">
        <v>50</v>
      </c>
      <c r="K1834" s="2" t="s">
        <v>4866</v>
      </c>
    </row>
    <row r="1835" spans="1:11" s="2" customFormat="1">
      <c r="A1835" s="2" t="s">
        <v>248</v>
      </c>
      <c r="B1835" s="2" t="s">
        <v>137</v>
      </c>
      <c r="C1835" s="2">
        <v>3</v>
      </c>
      <c r="D1835" s="2">
        <v>34499.89</v>
      </c>
      <c r="E1835" s="14">
        <v>0.95004156669597395</v>
      </c>
      <c r="F1835" s="2">
        <f t="shared" si="28"/>
        <v>-7.3937458544564072E-2</v>
      </c>
      <c r="G1835" s="2">
        <v>-0.33056467819607988</v>
      </c>
      <c r="H1835" s="2">
        <v>0.74097999999999997</v>
      </c>
      <c r="I1835" s="2" t="s">
        <v>4867</v>
      </c>
      <c r="J1835" s="2" t="s">
        <v>4868</v>
      </c>
      <c r="K1835" s="2" t="s">
        <v>4869</v>
      </c>
    </row>
    <row r="1836" spans="1:11" s="2" customFormat="1">
      <c r="A1836" s="2" t="s">
        <v>22</v>
      </c>
      <c r="B1836" s="2" t="s">
        <v>55</v>
      </c>
      <c r="C1836" s="2">
        <v>6</v>
      </c>
      <c r="D1836" s="2">
        <v>12416.04</v>
      </c>
      <c r="E1836" s="14">
        <v>0.94975122509683696</v>
      </c>
      <c r="F1836" s="2">
        <f t="shared" si="28"/>
        <v>-7.4378427044191397E-2</v>
      </c>
      <c r="G1836" s="2">
        <v>-0.33136881195275847</v>
      </c>
      <c r="H1836" s="2">
        <v>0.74036000000000002</v>
      </c>
      <c r="I1836" s="2" t="s">
        <v>4870</v>
      </c>
      <c r="J1836" s="2" t="s">
        <v>4871</v>
      </c>
      <c r="K1836" s="2" t="s">
        <v>4872</v>
      </c>
    </row>
    <row r="1837" spans="1:11" s="2" customFormat="1">
      <c r="A1837" s="2" t="s">
        <v>234</v>
      </c>
      <c r="B1837" s="2" t="s">
        <v>8</v>
      </c>
      <c r="C1837" s="2">
        <v>22</v>
      </c>
      <c r="D1837" s="2">
        <v>16694.05</v>
      </c>
      <c r="E1837" s="14">
        <v>0.94966304701938697</v>
      </c>
      <c r="F1837" s="2">
        <f t="shared" si="28"/>
        <v>-7.4512377891051015E-2</v>
      </c>
      <c r="G1837" s="2">
        <v>-0.33161303106874918</v>
      </c>
      <c r="H1837" s="2">
        <v>0.74017999999999995</v>
      </c>
      <c r="I1837" s="2" t="s">
        <v>4873</v>
      </c>
      <c r="J1837" s="2" t="s">
        <v>4874</v>
      </c>
      <c r="K1837" s="2" t="s">
        <v>4875</v>
      </c>
    </row>
    <row r="1838" spans="1:11" s="2" customFormat="1">
      <c r="A1838" s="2" t="s">
        <v>22</v>
      </c>
      <c r="B1838" s="2" t="s">
        <v>13</v>
      </c>
      <c r="C1838" s="2">
        <v>15</v>
      </c>
      <c r="D1838" s="2">
        <v>14206.7</v>
      </c>
      <c r="E1838" s="14">
        <v>0.94959303728469602</v>
      </c>
      <c r="F1838" s="2">
        <f t="shared" si="28"/>
        <v>-7.4618738163299766E-2</v>
      </c>
      <c r="G1838" s="2">
        <v>-0.3318069309133751</v>
      </c>
      <c r="H1838" s="2">
        <v>0.74004000000000003</v>
      </c>
      <c r="I1838" s="2" t="s">
        <v>4876</v>
      </c>
      <c r="J1838" s="2" t="s">
        <v>50</v>
      </c>
      <c r="K1838" s="2" t="s">
        <v>4877</v>
      </c>
    </row>
    <row r="1839" spans="1:11" s="2" customFormat="1">
      <c r="A1839" s="2" t="s">
        <v>59</v>
      </c>
      <c r="B1839" s="2" t="s">
        <v>65</v>
      </c>
      <c r="C1839" s="2">
        <v>9</v>
      </c>
      <c r="D1839" s="2">
        <v>38668.74</v>
      </c>
      <c r="E1839" s="14">
        <v>0.94950355429397904</v>
      </c>
      <c r="F1839" s="2">
        <f t="shared" si="28"/>
        <v>-7.4754694035812322E-2</v>
      </c>
      <c r="G1839" s="2">
        <v>-0.33205476413361623</v>
      </c>
      <c r="H1839" s="2">
        <v>0.73984000000000005</v>
      </c>
      <c r="I1839" s="2" t="s">
        <v>4878</v>
      </c>
      <c r="J1839" s="2" t="s">
        <v>4879</v>
      </c>
      <c r="K1839" s="2" t="s">
        <v>4880</v>
      </c>
    </row>
    <row r="1840" spans="1:11" s="2" customFormat="1">
      <c r="A1840" s="2" t="s">
        <v>234</v>
      </c>
      <c r="B1840" s="2" t="s">
        <v>137</v>
      </c>
      <c r="C1840" s="2">
        <v>22</v>
      </c>
      <c r="D1840" s="2">
        <v>15139.66</v>
      </c>
      <c r="E1840" s="14">
        <v>0.94943321897978195</v>
      </c>
      <c r="F1840" s="2">
        <f t="shared" si="28"/>
        <v>-7.4861566903267479E-2</v>
      </c>
      <c r="G1840" s="2">
        <v>-0.33224956570735076</v>
      </c>
      <c r="H1840" s="2">
        <v>0.73970000000000002</v>
      </c>
      <c r="I1840" s="2" t="s">
        <v>4881</v>
      </c>
      <c r="J1840" s="2" t="s">
        <v>4882</v>
      </c>
      <c r="K1840" s="2" t="s">
        <v>4883</v>
      </c>
    </row>
    <row r="1841" spans="1:11" s="2" customFormat="1">
      <c r="A1841" s="2" t="s">
        <v>69</v>
      </c>
      <c r="B1841" s="2" t="s">
        <v>91</v>
      </c>
      <c r="C1841" s="2">
        <v>13</v>
      </c>
      <c r="D1841" s="2">
        <v>9314.3700000000008</v>
      </c>
      <c r="E1841" s="14">
        <v>0.94906396502236001</v>
      </c>
      <c r="F1841" s="2">
        <f t="shared" si="28"/>
        <v>-7.5422769589695238E-2</v>
      </c>
      <c r="G1841" s="2">
        <v>-0.33327225612729999</v>
      </c>
      <c r="H1841" s="2">
        <v>0.73892000000000002</v>
      </c>
      <c r="I1841" s="2" t="s">
        <v>101</v>
      </c>
      <c r="J1841" s="2" t="s">
        <v>102</v>
      </c>
      <c r="K1841" s="2" t="s">
        <v>103</v>
      </c>
    </row>
    <row r="1842" spans="1:11" s="2" customFormat="1">
      <c r="A1842" s="2" t="s">
        <v>248</v>
      </c>
      <c r="B1842" s="2" t="s">
        <v>137</v>
      </c>
      <c r="C1842" s="2">
        <v>2</v>
      </c>
      <c r="D1842" s="2">
        <v>35413.19</v>
      </c>
      <c r="E1842" s="14">
        <v>0.94903885486564499</v>
      </c>
      <c r="F1842" s="2">
        <f t="shared" si="28"/>
        <v>-7.5460940649967903E-2</v>
      </c>
      <c r="G1842" s="2">
        <v>-0.33334180153419335</v>
      </c>
      <c r="H1842" s="2">
        <v>0.73887999999999998</v>
      </c>
      <c r="I1842" s="2" t="s">
        <v>4887</v>
      </c>
      <c r="J1842" s="2" t="s">
        <v>4888</v>
      </c>
      <c r="K1842" s="2" t="s">
        <v>4889</v>
      </c>
    </row>
    <row r="1843" spans="1:11" s="2" customFormat="1">
      <c r="A1843" s="2" t="s">
        <v>234</v>
      </c>
      <c r="B1843" s="2" t="s">
        <v>121</v>
      </c>
      <c r="C1843" s="2">
        <v>13</v>
      </c>
      <c r="D1843" s="2">
        <v>16384.509999999998</v>
      </c>
      <c r="E1843" s="14">
        <v>0.94882991671381101</v>
      </c>
      <c r="F1843" s="2">
        <f t="shared" si="28"/>
        <v>-7.5778595949675814E-2</v>
      </c>
      <c r="G1843" s="2">
        <v>-0.33392047927602281</v>
      </c>
      <c r="H1843" s="2">
        <v>0.73843999999999999</v>
      </c>
      <c r="I1843" s="2" t="s">
        <v>4890</v>
      </c>
      <c r="J1843" s="2" t="s">
        <v>50</v>
      </c>
      <c r="K1843" s="2" t="s">
        <v>4891</v>
      </c>
    </row>
    <row r="1844" spans="1:11" s="2" customFormat="1">
      <c r="A1844" s="2" t="s">
        <v>120</v>
      </c>
      <c r="B1844" s="2" t="s">
        <v>121</v>
      </c>
      <c r="C1844" s="2">
        <v>2</v>
      </c>
      <c r="D1844" s="2">
        <v>42412.04</v>
      </c>
      <c r="E1844" s="14">
        <v>0.94835035112877897</v>
      </c>
      <c r="F1844" s="2">
        <f t="shared" si="28"/>
        <v>-7.6507959329392514E-2</v>
      </c>
      <c r="G1844" s="2">
        <v>-0.33524869017178094</v>
      </c>
      <c r="H1844" s="2">
        <v>0.73743999999999998</v>
      </c>
      <c r="I1844" s="2" t="s">
        <v>4892</v>
      </c>
      <c r="J1844" s="2" t="s">
        <v>4893</v>
      </c>
      <c r="K1844" s="2" t="s">
        <v>4894</v>
      </c>
    </row>
    <row r="1845" spans="1:11" s="2" customFormat="1">
      <c r="A1845" s="2" t="s">
        <v>22</v>
      </c>
      <c r="B1845" s="2" t="s">
        <v>55</v>
      </c>
      <c r="C1845" s="2">
        <v>19</v>
      </c>
      <c r="D1845" s="2">
        <v>20573.830000000002</v>
      </c>
      <c r="E1845" s="14">
        <v>0.94830638252656596</v>
      </c>
      <c r="F1845" s="2">
        <f t="shared" si="28"/>
        <v>-7.6574848907515217E-2</v>
      </c>
      <c r="G1845" s="2">
        <v>-0.33537046616729294</v>
      </c>
      <c r="H1845" s="2">
        <v>0.73734</v>
      </c>
      <c r="I1845" s="2" t="s">
        <v>4895</v>
      </c>
      <c r="J1845" s="2" t="s">
        <v>4896</v>
      </c>
      <c r="K1845" s="2" t="s">
        <v>4897</v>
      </c>
    </row>
    <row r="1846" spans="1:11" s="2" customFormat="1">
      <c r="A1846" s="2" t="s">
        <v>248</v>
      </c>
      <c r="B1846" s="2" t="s">
        <v>116</v>
      </c>
      <c r="C1846" s="2">
        <v>18</v>
      </c>
      <c r="D1846" s="2">
        <v>36062.33</v>
      </c>
      <c r="E1846" s="14">
        <v>0.94783616099326395</v>
      </c>
      <c r="F1846" s="2">
        <f t="shared" si="28"/>
        <v>-7.7290392462443569E-2</v>
      </c>
      <c r="G1846" s="2">
        <v>-0.33667279765947056</v>
      </c>
      <c r="H1846" s="2">
        <v>0.73636000000000001</v>
      </c>
      <c r="I1846" s="2" t="s">
        <v>235</v>
      </c>
      <c r="J1846" s="2" t="s">
        <v>50</v>
      </c>
      <c r="K1846" s="2" t="s">
        <v>236</v>
      </c>
    </row>
    <row r="1847" spans="1:11" s="2" customFormat="1">
      <c r="A1847" s="2" t="s">
        <v>35</v>
      </c>
      <c r="B1847" s="2" t="s">
        <v>55</v>
      </c>
      <c r="C1847" s="2">
        <v>20</v>
      </c>
      <c r="D1847" s="2">
        <v>30964.14</v>
      </c>
      <c r="E1847" s="14">
        <v>0.94719215981690696</v>
      </c>
      <c r="F1847" s="2">
        <f t="shared" si="28"/>
        <v>-7.8270955474638165E-2</v>
      </c>
      <c r="G1847" s="2">
        <v>-0.33845643144391169</v>
      </c>
      <c r="H1847" s="2">
        <v>0.73502000000000001</v>
      </c>
      <c r="I1847" s="2" t="s">
        <v>1283</v>
      </c>
      <c r="J1847" s="2" t="s">
        <v>1284</v>
      </c>
      <c r="K1847" s="2" t="s">
        <v>1285</v>
      </c>
    </row>
    <row r="1848" spans="1:11" s="2" customFormat="1">
      <c r="A1848" s="2" t="s">
        <v>120</v>
      </c>
      <c r="B1848" s="2" t="s">
        <v>31</v>
      </c>
      <c r="C1848" s="2">
        <v>10</v>
      </c>
      <c r="D1848" s="2">
        <v>58609.64</v>
      </c>
      <c r="E1848" s="14">
        <v>0.94699016201828301</v>
      </c>
      <c r="F1848" s="2">
        <f t="shared" si="28"/>
        <v>-7.8578656819002557E-2</v>
      </c>
      <c r="G1848" s="2">
        <v>-0.33901588709591302</v>
      </c>
      <c r="H1848" s="2">
        <v>0.73460000000000003</v>
      </c>
      <c r="I1848" s="2" t="s">
        <v>4900</v>
      </c>
      <c r="J1848" s="2" t="s">
        <v>4901</v>
      </c>
      <c r="K1848" s="2" t="s">
        <v>4902</v>
      </c>
    </row>
    <row r="1849" spans="1:11" s="2" customFormat="1">
      <c r="A1849" s="2" t="s">
        <v>35</v>
      </c>
      <c r="B1849" s="2" t="s">
        <v>137</v>
      </c>
      <c r="C1849" s="2">
        <v>13</v>
      </c>
      <c r="D1849" s="2">
        <v>23097.87</v>
      </c>
      <c r="E1849" s="14">
        <v>0.946869724865116</v>
      </c>
      <c r="F1849" s="2">
        <f t="shared" si="28"/>
        <v>-7.8762148834489495E-2</v>
      </c>
      <c r="G1849" s="2">
        <v>-0.33934945135507438</v>
      </c>
      <c r="H1849" s="2">
        <v>0.73433999999999999</v>
      </c>
      <c r="I1849" s="2" t="s">
        <v>1363</v>
      </c>
      <c r="J1849" s="2" t="s">
        <v>1364</v>
      </c>
      <c r="K1849" s="2" t="s">
        <v>1365</v>
      </c>
    </row>
    <row r="1850" spans="1:11" s="2" customFormat="1">
      <c r="A1850" s="2" t="s">
        <v>234</v>
      </c>
      <c r="B1850" s="2" t="s">
        <v>13</v>
      </c>
      <c r="C1850" s="2">
        <v>22</v>
      </c>
      <c r="D1850" s="2">
        <v>15097.12</v>
      </c>
      <c r="E1850" s="14">
        <v>0.94676546493937397</v>
      </c>
      <c r="F1850" s="2">
        <f t="shared" si="28"/>
        <v>-7.892101288474937E-2</v>
      </c>
      <c r="G1850" s="2">
        <v>-0.33963821096102537</v>
      </c>
      <c r="H1850" s="2">
        <v>0.73411999999999999</v>
      </c>
      <c r="I1850" s="2" t="s">
        <v>4906</v>
      </c>
      <c r="J1850" s="2" t="s">
        <v>50</v>
      </c>
      <c r="K1850" s="2" t="s">
        <v>1745</v>
      </c>
    </row>
    <row r="1851" spans="1:11" s="2" customFormat="1">
      <c r="A1851" s="2" t="s">
        <v>59</v>
      </c>
      <c r="B1851" s="2" t="s">
        <v>137</v>
      </c>
      <c r="C1851" s="2">
        <v>21</v>
      </c>
      <c r="D1851" s="2">
        <v>27709.91</v>
      </c>
      <c r="E1851" s="14">
        <v>0.946742909474661</v>
      </c>
      <c r="F1851" s="2">
        <f t="shared" si="28"/>
        <v>-7.8955383640672699E-2</v>
      </c>
      <c r="G1851" s="2">
        <v>-0.33970068086071314</v>
      </c>
      <c r="H1851" s="2">
        <v>0.73407999999999995</v>
      </c>
      <c r="I1851" s="2" t="s">
        <v>4907</v>
      </c>
      <c r="J1851" s="2" t="s">
        <v>4908</v>
      </c>
      <c r="K1851" s="2" t="s">
        <v>4909</v>
      </c>
    </row>
    <row r="1852" spans="1:11" s="2" customFormat="1">
      <c r="A1852" s="2" t="s">
        <v>59</v>
      </c>
      <c r="B1852" s="2" t="s">
        <v>27</v>
      </c>
      <c r="C1852" s="2">
        <v>7</v>
      </c>
      <c r="D1852" s="2">
        <v>32755.200000000001</v>
      </c>
      <c r="E1852" s="14">
        <v>0.94651515846293199</v>
      </c>
      <c r="F1852" s="2">
        <f t="shared" si="28"/>
        <v>-7.9302483977735316E-2</v>
      </c>
      <c r="G1852" s="2">
        <v>-0.34033146293670008</v>
      </c>
      <c r="H1852" s="2">
        <v>0.73360000000000003</v>
      </c>
      <c r="I1852" s="2" t="s">
        <v>4910</v>
      </c>
      <c r="J1852" s="2" t="s">
        <v>4911</v>
      </c>
      <c r="K1852" s="2" t="s">
        <v>4912</v>
      </c>
    </row>
    <row r="1853" spans="1:11" s="2" customFormat="1">
      <c r="A1853" s="2" t="s">
        <v>35</v>
      </c>
      <c r="B1853" s="2" t="s">
        <v>65</v>
      </c>
      <c r="C1853" s="2">
        <v>6</v>
      </c>
      <c r="D1853" s="2">
        <v>18029.240000000002</v>
      </c>
      <c r="E1853" s="14">
        <v>0.94640194913244002</v>
      </c>
      <c r="F1853" s="2">
        <f t="shared" si="28"/>
        <v>-7.9475049949295828E-2</v>
      </c>
      <c r="G1853" s="2">
        <v>-0.34064500892697558</v>
      </c>
      <c r="H1853" s="2">
        <v>0.73338000000000003</v>
      </c>
      <c r="I1853" s="2" t="s">
        <v>2390</v>
      </c>
      <c r="J1853" s="2" t="s">
        <v>50</v>
      </c>
      <c r="K1853" s="2" t="s">
        <v>2391</v>
      </c>
    </row>
    <row r="1854" spans="1:11" s="2" customFormat="1">
      <c r="A1854" s="2" t="s">
        <v>59</v>
      </c>
      <c r="B1854" s="2" t="s">
        <v>116</v>
      </c>
      <c r="C1854" s="2">
        <v>22</v>
      </c>
      <c r="D1854" s="2">
        <v>31200.11</v>
      </c>
      <c r="E1854" s="14">
        <v>0.94623069422042005</v>
      </c>
      <c r="F1854" s="2">
        <f t="shared" si="28"/>
        <v>-7.9736134543647627E-2</v>
      </c>
      <c r="G1854" s="2">
        <v>-0.34111931869230583</v>
      </c>
      <c r="H1854" s="2">
        <v>0.73302</v>
      </c>
      <c r="I1854" s="2" t="s">
        <v>4915</v>
      </c>
      <c r="J1854" s="2" t="s">
        <v>4916</v>
      </c>
      <c r="K1854" s="2" t="s">
        <v>4917</v>
      </c>
    </row>
    <row r="1855" spans="1:11" s="2" customFormat="1">
      <c r="A1855" s="2" t="s">
        <v>7</v>
      </c>
      <c r="B1855" s="2" t="s">
        <v>91</v>
      </c>
      <c r="C1855" s="2">
        <v>5</v>
      </c>
      <c r="D1855" s="2">
        <v>6972.81</v>
      </c>
      <c r="E1855" s="14">
        <v>0.94618531354469104</v>
      </c>
      <c r="F1855" s="2">
        <f t="shared" si="28"/>
        <v>-7.9805327020957426E-2</v>
      </c>
      <c r="G1855" s="2">
        <v>-0.3412450055844462</v>
      </c>
      <c r="H1855" s="2">
        <v>0.73292000000000002</v>
      </c>
      <c r="I1855" s="2" t="s">
        <v>4918</v>
      </c>
      <c r="J1855" s="2" t="s">
        <v>4919</v>
      </c>
      <c r="K1855" s="2" t="s">
        <v>4920</v>
      </c>
    </row>
    <row r="1856" spans="1:11" s="2" customFormat="1">
      <c r="A1856" s="2" t="s">
        <v>17</v>
      </c>
      <c r="B1856" s="2" t="s">
        <v>218</v>
      </c>
      <c r="C1856" s="2">
        <v>9</v>
      </c>
      <c r="D1856" s="2">
        <v>14783.92</v>
      </c>
      <c r="E1856" s="14">
        <v>0.94607091117647601</v>
      </c>
      <c r="F1856" s="2">
        <f t="shared" si="28"/>
        <v>-7.9979772455285633E-2</v>
      </c>
      <c r="G1856" s="2">
        <v>-0.34156185582705395</v>
      </c>
      <c r="H1856" s="2">
        <v>0.73268</v>
      </c>
      <c r="I1856" s="2" t="s">
        <v>4921</v>
      </c>
      <c r="J1856" s="2" t="s">
        <v>50</v>
      </c>
      <c r="K1856" s="2" t="s">
        <v>4922</v>
      </c>
    </row>
    <row r="1857" spans="1:11" s="2" customFormat="1">
      <c r="A1857" s="2" t="s">
        <v>35</v>
      </c>
      <c r="B1857" s="2" t="s">
        <v>55</v>
      </c>
      <c r="C1857" s="2">
        <v>18</v>
      </c>
      <c r="D1857" s="2">
        <v>30058.91</v>
      </c>
      <c r="E1857" s="14">
        <v>0.94578326589404405</v>
      </c>
      <c r="F1857" s="2">
        <f t="shared" si="28"/>
        <v>-8.0418479022342587E-2</v>
      </c>
      <c r="G1857" s="2">
        <v>-0.34235852183096255</v>
      </c>
      <c r="H1857" s="2">
        <v>0.73207999999999995</v>
      </c>
      <c r="I1857" s="2" t="s">
        <v>1565</v>
      </c>
      <c r="J1857" s="2" t="s">
        <v>1566</v>
      </c>
      <c r="K1857" s="2" t="s">
        <v>1567</v>
      </c>
    </row>
    <row r="1858" spans="1:11" s="2" customFormat="1">
      <c r="A1858" s="2" t="s">
        <v>69</v>
      </c>
      <c r="B1858" s="2" t="s">
        <v>91</v>
      </c>
      <c r="C1858" s="2">
        <v>20</v>
      </c>
      <c r="D1858" s="2">
        <v>23027.759999999998</v>
      </c>
      <c r="E1858" s="14">
        <v>0.94571040504576398</v>
      </c>
      <c r="F1858" s="2">
        <f t="shared" si="28"/>
        <v>-8.0529625029496163E-2</v>
      </c>
      <c r="G1858" s="2">
        <v>-0.34256031815576199</v>
      </c>
      <c r="H1858" s="2">
        <v>0.73192000000000002</v>
      </c>
      <c r="I1858" s="2" t="s">
        <v>3306</v>
      </c>
      <c r="J1858" s="2" t="s">
        <v>3307</v>
      </c>
      <c r="K1858" s="2" t="s">
        <v>3308</v>
      </c>
    </row>
    <row r="1859" spans="1:11" s="2" customFormat="1">
      <c r="A1859" s="2" t="s">
        <v>248</v>
      </c>
      <c r="B1859" s="2" t="s">
        <v>218</v>
      </c>
      <c r="C1859" s="2">
        <v>19</v>
      </c>
      <c r="D1859" s="2">
        <v>92612.92</v>
      </c>
      <c r="E1859" s="14">
        <v>0.94546144493623197</v>
      </c>
      <c r="F1859" s="2">
        <f t="shared" si="28"/>
        <v>-8.0909467313505679E-2</v>
      </c>
      <c r="G1859" s="2">
        <v>-0.34324984121665358</v>
      </c>
      <c r="H1859" s="2">
        <v>0.73141999999999996</v>
      </c>
      <c r="I1859" s="2" t="s">
        <v>4929</v>
      </c>
      <c r="J1859" s="2" t="s">
        <v>4930</v>
      </c>
      <c r="K1859" s="2" t="s">
        <v>150</v>
      </c>
    </row>
    <row r="1860" spans="1:11" s="2" customFormat="1">
      <c r="A1860" s="2" t="s">
        <v>234</v>
      </c>
      <c r="B1860" s="2" t="s">
        <v>218</v>
      </c>
      <c r="C1860" s="2">
        <v>3</v>
      </c>
      <c r="D1860" s="2">
        <v>15769.72</v>
      </c>
      <c r="E1860" s="14">
        <v>0.94491591656933405</v>
      </c>
      <c r="F1860" s="2">
        <f t="shared" si="28"/>
        <v>-8.1742138194423219E-2</v>
      </c>
      <c r="G1860" s="2">
        <v>-0.3447607434654264</v>
      </c>
      <c r="H1860" s="2">
        <v>0.73028000000000004</v>
      </c>
      <c r="I1860" s="2" t="s">
        <v>4931</v>
      </c>
      <c r="J1860" s="2" t="s">
        <v>50</v>
      </c>
      <c r="K1860" s="2" t="s">
        <v>64</v>
      </c>
    </row>
    <row r="1861" spans="1:11" s="2" customFormat="1">
      <c r="A1861" s="2" t="s">
        <v>17</v>
      </c>
      <c r="B1861" s="2" t="s">
        <v>218</v>
      </c>
      <c r="C1861" s="2">
        <v>6</v>
      </c>
      <c r="D1861" s="2">
        <v>13732.77</v>
      </c>
      <c r="E1861" s="14">
        <v>0.94472522185372398</v>
      </c>
      <c r="F1861" s="2">
        <f t="shared" si="28"/>
        <v>-8.2033319748289979E-2</v>
      </c>
      <c r="G1861" s="2">
        <v>-0.3452888939560832</v>
      </c>
      <c r="H1861" s="2">
        <v>0.72987999999999997</v>
      </c>
      <c r="I1861" s="2" t="s">
        <v>4932</v>
      </c>
      <c r="J1861" s="2" t="s">
        <v>4933</v>
      </c>
      <c r="K1861" s="2" t="s">
        <v>4934</v>
      </c>
    </row>
    <row r="1862" spans="1:11" s="2" customFormat="1">
      <c r="A1862" s="2" t="s">
        <v>22</v>
      </c>
      <c r="B1862" s="2" t="s">
        <v>31</v>
      </c>
      <c r="C1862" s="2">
        <v>19</v>
      </c>
      <c r="D1862" s="2">
        <v>17240.29</v>
      </c>
      <c r="E1862" s="14">
        <v>0.94468294913219997</v>
      </c>
      <c r="F1862" s="2">
        <f t="shared" si="28"/>
        <v>-8.209787609630867E-2</v>
      </c>
      <c r="G1862" s="2">
        <v>-0.3454059730190393</v>
      </c>
      <c r="H1862" s="2">
        <v>0.72977999999999998</v>
      </c>
      <c r="I1862" s="2" t="s">
        <v>4935</v>
      </c>
      <c r="J1862" s="2" t="s">
        <v>4936</v>
      </c>
      <c r="K1862" s="2" t="s">
        <v>4937</v>
      </c>
    </row>
    <row r="1863" spans="1:11" s="2" customFormat="1">
      <c r="A1863" s="2" t="s">
        <v>120</v>
      </c>
      <c r="B1863" s="2" t="s">
        <v>55</v>
      </c>
      <c r="C1863" s="2">
        <v>18</v>
      </c>
      <c r="D1863" s="2">
        <v>50697.11</v>
      </c>
      <c r="E1863" s="14">
        <v>0.94424770026631299</v>
      </c>
      <c r="F1863" s="2">
        <f t="shared" si="28"/>
        <v>-8.2762729929540396E-2</v>
      </c>
      <c r="G1863" s="2">
        <v>-0.34661144377023767</v>
      </c>
      <c r="H1863" s="2">
        <v>0.72887999999999997</v>
      </c>
      <c r="I1863" s="2" t="s">
        <v>4938</v>
      </c>
      <c r="J1863" s="2" t="s">
        <v>4939</v>
      </c>
      <c r="K1863" s="2" t="s">
        <v>4940</v>
      </c>
    </row>
    <row r="1864" spans="1:11" s="2" customFormat="1">
      <c r="A1864" s="2" t="s">
        <v>69</v>
      </c>
      <c r="B1864" s="2" t="s">
        <v>31</v>
      </c>
      <c r="C1864" s="2">
        <v>18</v>
      </c>
      <c r="D1864" s="2">
        <v>14782.94</v>
      </c>
      <c r="E1864" s="14">
        <v>0.944003379856165</v>
      </c>
      <c r="F1864" s="2">
        <f t="shared" si="28"/>
        <v>-8.3136069947492508E-2</v>
      </c>
      <c r="G1864" s="2">
        <v>-0.34728811666116871</v>
      </c>
      <c r="H1864" s="2">
        <v>0.72838000000000003</v>
      </c>
      <c r="I1864" s="2" t="s">
        <v>4755</v>
      </c>
      <c r="J1864" s="2" t="s">
        <v>4756</v>
      </c>
      <c r="K1864" s="2" t="s">
        <v>4757</v>
      </c>
    </row>
    <row r="1865" spans="1:11" s="2" customFormat="1">
      <c r="A1865" s="2" t="s">
        <v>69</v>
      </c>
      <c r="B1865" s="2" t="s">
        <v>45</v>
      </c>
      <c r="C1865" s="2">
        <v>7</v>
      </c>
      <c r="D1865" s="2">
        <v>12960.19</v>
      </c>
      <c r="E1865" s="14">
        <v>0.94382942688837401</v>
      </c>
      <c r="F1865" s="2">
        <f t="shared" si="28"/>
        <v>-8.3401942098663584E-2</v>
      </c>
      <c r="G1865" s="2">
        <v>-0.34776989899580812</v>
      </c>
      <c r="H1865" s="2">
        <v>0.72802</v>
      </c>
      <c r="I1865" s="2" t="s">
        <v>5476</v>
      </c>
      <c r="J1865" s="2" t="s">
        <v>5477</v>
      </c>
      <c r="K1865" s="2" t="s">
        <v>5478</v>
      </c>
    </row>
    <row r="1866" spans="1:11" s="2" customFormat="1">
      <c r="A1866" s="2" t="s">
        <v>120</v>
      </c>
      <c r="B1866" s="2" t="s">
        <v>218</v>
      </c>
      <c r="C1866" s="2">
        <v>12</v>
      </c>
      <c r="D1866" s="2">
        <v>57132.13</v>
      </c>
      <c r="E1866" s="14">
        <v>0.94381617901799097</v>
      </c>
      <c r="F1866" s="2">
        <f t="shared" si="28"/>
        <v>-8.3422192337208836E-2</v>
      </c>
      <c r="G1866" s="2">
        <v>-0.34780659046479073</v>
      </c>
      <c r="H1866" s="2">
        <v>0.72797999999999996</v>
      </c>
      <c r="I1866" s="2" t="s">
        <v>4947</v>
      </c>
      <c r="J1866" s="2" t="s">
        <v>4948</v>
      </c>
      <c r="K1866" s="2" t="s">
        <v>4949</v>
      </c>
    </row>
    <row r="1867" spans="1:11" s="2" customFormat="1">
      <c r="A1867" s="2" t="s">
        <v>248</v>
      </c>
      <c r="B1867" s="2" t="s">
        <v>45</v>
      </c>
      <c r="C1867" s="2">
        <v>2</v>
      </c>
      <c r="D1867" s="2">
        <v>44959.8</v>
      </c>
      <c r="E1867" s="14">
        <v>0.94351059820411998</v>
      </c>
      <c r="F1867" s="2">
        <f t="shared" si="28"/>
        <v>-8.3889371560155954E-2</v>
      </c>
      <c r="G1867" s="2">
        <v>-0.34865293094289446</v>
      </c>
      <c r="H1867" s="2">
        <v>0.72733999999999999</v>
      </c>
      <c r="I1867" s="2" t="s">
        <v>4950</v>
      </c>
      <c r="J1867" s="2" t="s">
        <v>4951</v>
      </c>
      <c r="K1867" s="2" t="s">
        <v>4952</v>
      </c>
    </row>
    <row r="1868" spans="1:11" s="2" customFormat="1">
      <c r="A1868" s="2" t="s">
        <v>7</v>
      </c>
      <c r="B1868" s="2" t="s">
        <v>23</v>
      </c>
      <c r="C1868" s="2">
        <v>7</v>
      </c>
      <c r="D1868" s="2">
        <v>7625.01</v>
      </c>
      <c r="E1868" s="14">
        <v>0.94332515292874197</v>
      </c>
      <c r="F1868" s="2">
        <f t="shared" si="28"/>
        <v>-8.4172958491180519E-2</v>
      </c>
      <c r="G1868" s="2">
        <v>-0.3491665425176439</v>
      </c>
      <c r="H1868" s="2">
        <v>0.72696000000000005</v>
      </c>
      <c r="I1868" s="2" t="s">
        <v>4953</v>
      </c>
      <c r="J1868" s="2" t="s">
        <v>4954</v>
      </c>
      <c r="K1868" s="2" t="s">
        <v>4955</v>
      </c>
    </row>
    <row r="1869" spans="1:11" s="2" customFormat="1">
      <c r="A1869" s="2" t="s">
        <v>12</v>
      </c>
      <c r="B1869" s="2" t="s">
        <v>137</v>
      </c>
      <c r="C1869" s="2">
        <v>13</v>
      </c>
      <c r="D1869" s="2">
        <v>13296.17</v>
      </c>
      <c r="E1869" s="14">
        <v>0.94299029861488304</v>
      </c>
      <c r="F1869" s="2">
        <f t="shared" ref="F1869:F1932" si="29">LOG(E1869,2)</f>
        <v>-8.4685166205647061E-2</v>
      </c>
      <c r="G1869" s="2">
        <v>-0.35009395925070519</v>
      </c>
      <c r="H1869" s="2">
        <v>0.72626000000000002</v>
      </c>
      <c r="I1869" s="2" t="s">
        <v>4956</v>
      </c>
      <c r="J1869" s="2" t="s">
        <v>4957</v>
      </c>
      <c r="K1869" s="2" t="s">
        <v>150</v>
      </c>
    </row>
    <row r="1870" spans="1:11" s="2" customFormat="1">
      <c r="A1870" s="2" t="s">
        <v>35</v>
      </c>
      <c r="B1870" s="2" t="s">
        <v>137</v>
      </c>
      <c r="C1870" s="2">
        <v>19</v>
      </c>
      <c r="D1870" s="2">
        <v>27290.21</v>
      </c>
      <c r="E1870" s="14">
        <v>0.94287123778431603</v>
      </c>
      <c r="F1870" s="2">
        <f t="shared" si="29"/>
        <v>-8.486733066124047E-2</v>
      </c>
      <c r="G1870" s="2">
        <v>-0.35042371162942632</v>
      </c>
      <c r="H1870" s="2">
        <v>0.72602</v>
      </c>
      <c r="I1870" s="2" t="s">
        <v>5551</v>
      </c>
      <c r="J1870" s="2" t="s">
        <v>5552</v>
      </c>
      <c r="K1870" s="2" t="s">
        <v>5553</v>
      </c>
    </row>
    <row r="1871" spans="1:11" s="2" customFormat="1">
      <c r="A1871" s="2" t="s">
        <v>120</v>
      </c>
      <c r="B1871" s="2" t="s">
        <v>55</v>
      </c>
      <c r="C1871" s="2">
        <v>3</v>
      </c>
      <c r="D1871" s="2">
        <v>40761.199999999997</v>
      </c>
      <c r="E1871" s="14">
        <v>0.94272808687756104</v>
      </c>
      <c r="F1871" s="2">
        <f t="shared" si="29"/>
        <v>-8.5086383671039337E-2</v>
      </c>
      <c r="G1871" s="2">
        <v>-0.35082018418714112</v>
      </c>
      <c r="H1871" s="2">
        <v>0.72572000000000003</v>
      </c>
      <c r="I1871" s="2" t="s">
        <v>4960</v>
      </c>
      <c r="J1871" s="2" t="s">
        <v>4961</v>
      </c>
      <c r="K1871" s="2" t="s">
        <v>4962</v>
      </c>
    </row>
    <row r="1872" spans="1:11" s="2" customFormat="1">
      <c r="A1872" s="2" t="s">
        <v>120</v>
      </c>
      <c r="B1872" s="2" t="s">
        <v>8</v>
      </c>
      <c r="C1872" s="2">
        <v>18</v>
      </c>
      <c r="D1872" s="2">
        <v>48859.21</v>
      </c>
      <c r="E1872" s="14">
        <v>0.94262513291673</v>
      </c>
      <c r="F1872" s="2">
        <f t="shared" si="29"/>
        <v>-8.5243946898257483E-2</v>
      </c>
      <c r="G1872" s="2">
        <v>-0.3511053267761951</v>
      </c>
      <c r="H1872" s="2">
        <v>0.72550000000000003</v>
      </c>
      <c r="I1872" s="2" t="s">
        <v>4963</v>
      </c>
      <c r="J1872" s="2" t="s">
        <v>4964</v>
      </c>
      <c r="K1872" s="2" t="s">
        <v>4965</v>
      </c>
    </row>
    <row r="1873" spans="1:11" s="2" customFormat="1">
      <c r="A1873" s="2" t="s">
        <v>7</v>
      </c>
      <c r="B1873" s="2" t="s">
        <v>116</v>
      </c>
      <c r="C1873" s="2">
        <v>20</v>
      </c>
      <c r="D1873" s="2">
        <v>14228.27</v>
      </c>
      <c r="E1873" s="14">
        <v>0.94249831154554198</v>
      </c>
      <c r="F1873" s="2">
        <f t="shared" si="29"/>
        <v>-8.543806104405012E-2</v>
      </c>
      <c r="G1873" s="2">
        <v>-0.35145657284614751</v>
      </c>
      <c r="H1873" s="2">
        <v>0.72524</v>
      </c>
      <c r="I1873" s="2" t="s">
        <v>4966</v>
      </c>
      <c r="J1873" s="2" t="s">
        <v>50</v>
      </c>
      <c r="K1873" s="2" t="s">
        <v>4967</v>
      </c>
    </row>
    <row r="1874" spans="1:11" s="2" customFormat="1">
      <c r="A1874" s="2" t="s">
        <v>22</v>
      </c>
      <c r="B1874" s="2" t="s">
        <v>91</v>
      </c>
      <c r="C1874" s="2">
        <v>3</v>
      </c>
      <c r="D1874" s="2">
        <v>13466.66</v>
      </c>
      <c r="E1874" s="14">
        <v>0.94202298042881005</v>
      </c>
      <c r="F1874" s="2">
        <f t="shared" si="29"/>
        <v>-8.6165840414176992E-2</v>
      </c>
      <c r="G1874" s="2">
        <v>-0.35277305590506852</v>
      </c>
      <c r="H1874" s="2">
        <v>0.72426000000000001</v>
      </c>
      <c r="I1874" s="2" t="s">
        <v>4968</v>
      </c>
      <c r="J1874" s="2" t="s">
        <v>4969</v>
      </c>
      <c r="K1874" s="2" t="s">
        <v>4970</v>
      </c>
    </row>
    <row r="1875" spans="1:11" s="2" customFormat="1">
      <c r="A1875" s="2" t="s">
        <v>17</v>
      </c>
      <c r="B1875" s="2" t="s">
        <v>8</v>
      </c>
      <c r="C1875" s="2">
        <v>17</v>
      </c>
      <c r="D1875" s="2">
        <v>37743.17</v>
      </c>
      <c r="E1875" s="14">
        <v>0.94182436044199302</v>
      </c>
      <c r="F1875" s="2">
        <f t="shared" si="29"/>
        <v>-8.6470056222801572E-2</v>
      </c>
      <c r="G1875" s="2">
        <v>-0.35332315632686606</v>
      </c>
      <c r="H1875" s="2">
        <v>0.72384000000000004</v>
      </c>
      <c r="I1875" s="2" t="s">
        <v>4971</v>
      </c>
      <c r="J1875" s="2" t="s">
        <v>4972</v>
      </c>
      <c r="K1875" s="2" t="s">
        <v>4973</v>
      </c>
    </row>
    <row r="1876" spans="1:11" s="2" customFormat="1">
      <c r="A1876" s="2" t="s">
        <v>69</v>
      </c>
      <c r="B1876" s="2" t="s">
        <v>8</v>
      </c>
      <c r="C1876" s="2">
        <v>6</v>
      </c>
      <c r="D1876" s="2">
        <v>8736.73</v>
      </c>
      <c r="E1876" s="14">
        <v>0.94176215519541995</v>
      </c>
      <c r="F1876" s="2">
        <f t="shared" si="29"/>
        <v>-8.656534592681657E-2</v>
      </c>
      <c r="G1876" s="2">
        <v>-0.35349544076271894</v>
      </c>
      <c r="H1876" s="2">
        <v>0.72372000000000003</v>
      </c>
      <c r="I1876" s="2" t="s">
        <v>7629</v>
      </c>
      <c r="J1876" s="2" t="s">
        <v>7630</v>
      </c>
      <c r="K1876" s="2" t="s">
        <v>7631</v>
      </c>
    </row>
    <row r="1877" spans="1:11" s="2" customFormat="1">
      <c r="A1877" s="2" t="s">
        <v>22</v>
      </c>
      <c r="B1877" s="2" t="s">
        <v>13</v>
      </c>
      <c r="C1877" s="2">
        <v>20</v>
      </c>
      <c r="D1877" s="2">
        <v>16375.94</v>
      </c>
      <c r="E1877" s="14">
        <v>0.9417618658179</v>
      </c>
      <c r="F1877" s="2">
        <f t="shared" si="29"/>
        <v>-8.6565789227255885E-2</v>
      </c>
      <c r="G1877" s="2">
        <v>-0.35349624222634968</v>
      </c>
      <c r="H1877" s="2">
        <v>0.72372000000000003</v>
      </c>
      <c r="I1877" s="2" t="s">
        <v>4974</v>
      </c>
      <c r="J1877" s="2" t="s">
        <v>4975</v>
      </c>
      <c r="K1877" s="2" t="s">
        <v>4976</v>
      </c>
    </row>
    <row r="1878" spans="1:11" s="2" customFormat="1">
      <c r="A1878" s="2" t="s">
        <v>22</v>
      </c>
      <c r="B1878" s="2" t="s">
        <v>45</v>
      </c>
      <c r="C1878" s="2">
        <v>19</v>
      </c>
      <c r="D1878" s="2">
        <v>17182.73</v>
      </c>
      <c r="E1878" s="14">
        <v>0.941528944730183</v>
      </c>
      <c r="F1878" s="2">
        <f t="shared" si="29"/>
        <v>-8.6922647656128393E-2</v>
      </c>
      <c r="G1878" s="2">
        <v>-0.35414134341003217</v>
      </c>
      <c r="H1878" s="2">
        <v>0.72323999999999999</v>
      </c>
      <c r="I1878" s="2" t="s">
        <v>4977</v>
      </c>
      <c r="J1878" s="2" t="s">
        <v>50</v>
      </c>
      <c r="K1878" s="2" t="s">
        <v>4978</v>
      </c>
    </row>
    <row r="1879" spans="1:11" s="2" customFormat="1">
      <c r="A1879" s="2" t="s">
        <v>248</v>
      </c>
      <c r="B1879" s="2" t="s">
        <v>27</v>
      </c>
      <c r="C1879" s="2">
        <v>12</v>
      </c>
      <c r="D1879" s="2">
        <v>77248.7</v>
      </c>
      <c r="E1879" s="14">
        <v>0.94150464007133206</v>
      </c>
      <c r="F1879" s="2">
        <f t="shared" si="29"/>
        <v>-8.6959889913600291E-2</v>
      </c>
      <c r="G1879" s="2">
        <v>-0.35420865789987688</v>
      </c>
      <c r="H1879" s="2">
        <v>0.72318000000000005</v>
      </c>
      <c r="I1879" s="2" t="s">
        <v>4979</v>
      </c>
      <c r="J1879" s="2" t="s">
        <v>4980</v>
      </c>
      <c r="K1879" s="2" t="s">
        <v>4981</v>
      </c>
    </row>
    <row r="1880" spans="1:11" s="2" customFormat="1">
      <c r="A1880" s="2" t="s">
        <v>22</v>
      </c>
      <c r="B1880" s="2" t="s">
        <v>13</v>
      </c>
      <c r="C1880" s="2">
        <v>22</v>
      </c>
      <c r="D1880" s="2">
        <v>20905.13</v>
      </c>
      <c r="E1880" s="14">
        <v>0.94132657102400097</v>
      </c>
      <c r="F1880" s="2">
        <f t="shared" si="29"/>
        <v>-8.7232776118983377E-2</v>
      </c>
      <c r="G1880" s="2">
        <v>-0.35470184018034978</v>
      </c>
      <c r="H1880" s="2">
        <v>0.72282000000000002</v>
      </c>
      <c r="I1880" s="2" t="s">
        <v>4982</v>
      </c>
      <c r="J1880" s="2" t="s">
        <v>4983</v>
      </c>
      <c r="K1880" s="2" t="s">
        <v>4984</v>
      </c>
    </row>
    <row r="1881" spans="1:11" s="2" customFormat="1">
      <c r="A1881" s="2" t="s">
        <v>120</v>
      </c>
      <c r="B1881" s="2" t="s">
        <v>45</v>
      </c>
      <c r="C1881" s="2">
        <v>19</v>
      </c>
      <c r="D1881" s="2">
        <v>50388.77</v>
      </c>
      <c r="E1881" s="14">
        <v>0.94112698958747298</v>
      </c>
      <c r="F1881" s="2">
        <f t="shared" si="29"/>
        <v>-8.7538690863268223E-2</v>
      </c>
      <c r="G1881" s="2">
        <v>-0.355254603445399</v>
      </c>
      <c r="H1881" s="2">
        <v>0.72240000000000004</v>
      </c>
      <c r="I1881" s="2" t="s">
        <v>4985</v>
      </c>
      <c r="J1881" s="2" t="s">
        <v>4986</v>
      </c>
      <c r="K1881" s="2" t="s">
        <v>4987</v>
      </c>
    </row>
    <row r="1882" spans="1:11" s="2" customFormat="1">
      <c r="A1882" s="2" t="s">
        <v>234</v>
      </c>
      <c r="B1882" s="2" t="s">
        <v>13</v>
      </c>
      <c r="C1882" s="2">
        <v>8</v>
      </c>
      <c r="D1882" s="2">
        <v>12583.58</v>
      </c>
      <c r="E1882" s="14">
        <v>0.94081937156650697</v>
      </c>
      <c r="F1882" s="2">
        <f t="shared" si="29"/>
        <v>-8.801032916970343E-2</v>
      </c>
      <c r="G1882" s="2">
        <v>-0.3561065861979798</v>
      </c>
      <c r="H1882" s="2">
        <v>0.72175999999999996</v>
      </c>
      <c r="I1882" s="2" t="s">
        <v>4988</v>
      </c>
      <c r="J1882" s="2" t="s">
        <v>4989</v>
      </c>
      <c r="K1882" s="2" t="s">
        <v>4990</v>
      </c>
    </row>
    <row r="1883" spans="1:11" s="2" customFormat="1">
      <c r="A1883" s="2" t="s">
        <v>7</v>
      </c>
      <c r="B1883" s="2" t="s">
        <v>218</v>
      </c>
      <c r="C1883" s="2">
        <v>20</v>
      </c>
      <c r="D1883" s="2">
        <v>16196.31</v>
      </c>
      <c r="E1883" s="14">
        <v>0.940818748167491</v>
      </c>
      <c r="F1883" s="2">
        <f t="shared" si="29"/>
        <v>-8.8011285118309468E-2</v>
      </c>
      <c r="G1883" s="2">
        <v>-0.3561083127717608</v>
      </c>
      <c r="H1883" s="2">
        <v>0.72175999999999996</v>
      </c>
      <c r="I1883" s="2" t="s">
        <v>4991</v>
      </c>
      <c r="J1883" s="2" t="s">
        <v>4992</v>
      </c>
      <c r="K1883" s="2" t="s">
        <v>4993</v>
      </c>
    </row>
    <row r="1884" spans="1:11" s="2" customFormat="1">
      <c r="A1884" s="2" t="s">
        <v>22</v>
      </c>
      <c r="B1884" s="2" t="s">
        <v>116</v>
      </c>
      <c r="C1884" s="2">
        <v>19</v>
      </c>
      <c r="D1884" s="2">
        <v>23585.02</v>
      </c>
      <c r="E1884" s="14">
        <v>0.94067690071214605</v>
      </c>
      <c r="F1884" s="2">
        <f t="shared" si="29"/>
        <v>-8.82288169748391E-2</v>
      </c>
      <c r="G1884" s="2">
        <v>-0.3565011752740026</v>
      </c>
      <c r="H1884" s="2">
        <v>0.72145999999999999</v>
      </c>
      <c r="I1884" s="2" t="s">
        <v>4994</v>
      </c>
      <c r="J1884" s="2" t="s">
        <v>50</v>
      </c>
      <c r="K1884" s="2" t="s">
        <v>4995</v>
      </c>
    </row>
    <row r="1885" spans="1:11" s="2" customFormat="1">
      <c r="A1885" s="2" t="s">
        <v>69</v>
      </c>
      <c r="B1885" s="2" t="s">
        <v>65</v>
      </c>
      <c r="C1885" s="2">
        <v>18</v>
      </c>
      <c r="D1885" s="2">
        <v>15532.1</v>
      </c>
      <c r="E1885" s="14">
        <v>0.94067184758801403</v>
      </c>
      <c r="F1885" s="2">
        <f t="shared" si="29"/>
        <v>-8.8236566858674162E-2</v>
      </c>
      <c r="G1885" s="2">
        <v>-0.35651517047036207</v>
      </c>
      <c r="H1885" s="2">
        <v>0.72145999999999999</v>
      </c>
      <c r="I1885" s="2" t="s">
        <v>7255</v>
      </c>
      <c r="J1885" s="2" t="s">
        <v>7256</v>
      </c>
      <c r="K1885" s="2" t="s">
        <v>7257</v>
      </c>
    </row>
    <row r="1886" spans="1:11" s="2" customFormat="1">
      <c r="A1886" s="2" t="s">
        <v>59</v>
      </c>
      <c r="B1886" s="2" t="s">
        <v>45</v>
      </c>
      <c r="C1886" s="2">
        <v>6</v>
      </c>
      <c r="D1886" s="2">
        <v>58083.17</v>
      </c>
      <c r="E1886" s="14">
        <v>0.94050035045408598</v>
      </c>
      <c r="F1886" s="2">
        <f t="shared" si="29"/>
        <v>-8.8499613554332973E-2</v>
      </c>
      <c r="G1886" s="2">
        <v>-0.35699015109654547</v>
      </c>
      <c r="H1886" s="2">
        <v>0.72109999999999996</v>
      </c>
      <c r="I1886" s="2" t="s">
        <v>4998</v>
      </c>
      <c r="J1886" s="2" t="s">
        <v>50</v>
      </c>
      <c r="K1886" s="2" t="s">
        <v>64</v>
      </c>
    </row>
    <row r="1887" spans="1:11" s="2" customFormat="1">
      <c r="A1887" s="2" t="s">
        <v>248</v>
      </c>
      <c r="B1887" s="2" t="s">
        <v>18</v>
      </c>
      <c r="C1887" s="2">
        <v>18</v>
      </c>
      <c r="D1887" s="2">
        <v>66259.78</v>
      </c>
      <c r="E1887" s="14">
        <v>0.94032823148082201</v>
      </c>
      <c r="F1887" s="2">
        <f t="shared" si="29"/>
        <v>-8.8763662274401398E-2</v>
      </c>
      <c r="G1887" s="2">
        <v>-0.35746685397680039</v>
      </c>
      <c r="H1887" s="2">
        <v>0.72074000000000005</v>
      </c>
      <c r="I1887" s="2" t="s">
        <v>4999</v>
      </c>
      <c r="J1887" s="2" t="s">
        <v>5000</v>
      </c>
      <c r="K1887" s="2" t="s">
        <v>5001</v>
      </c>
    </row>
    <row r="1888" spans="1:11" s="2" customFormat="1">
      <c r="A1888" s="2" t="s">
        <v>35</v>
      </c>
      <c r="B1888" s="2" t="s">
        <v>45</v>
      </c>
      <c r="C1888" s="2">
        <v>18</v>
      </c>
      <c r="D1888" s="2">
        <v>31176.53</v>
      </c>
      <c r="E1888" s="14">
        <v>0.94023940849101595</v>
      </c>
      <c r="F1888" s="2">
        <f t="shared" si="29"/>
        <v>-8.8899945048050877E-2</v>
      </c>
      <c r="G1888" s="2">
        <v>-0.35771285925019036</v>
      </c>
      <c r="H1888" s="2">
        <v>0.72055999999999998</v>
      </c>
      <c r="I1888" s="2" t="s">
        <v>6451</v>
      </c>
      <c r="J1888" s="2" t="s">
        <v>6452</v>
      </c>
      <c r="K1888" s="2" t="s">
        <v>6453</v>
      </c>
    </row>
    <row r="1889" spans="1:11" s="2" customFormat="1">
      <c r="A1889" s="2" t="s">
        <v>69</v>
      </c>
      <c r="B1889" s="2" t="s">
        <v>137</v>
      </c>
      <c r="C1889" s="2">
        <v>4</v>
      </c>
      <c r="D1889" s="2">
        <v>8622.86</v>
      </c>
      <c r="E1889" s="14">
        <v>0.93999408937643303</v>
      </c>
      <c r="F1889" s="2">
        <f t="shared" si="29"/>
        <v>-8.9276409644021282E-2</v>
      </c>
      <c r="G1889" s="2">
        <v>-0.35839229816552665</v>
      </c>
      <c r="H1889" s="2">
        <v>0.72004000000000001</v>
      </c>
      <c r="I1889" s="2" t="s">
        <v>3423</v>
      </c>
      <c r="J1889" s="2" t="s">
        <v>3424</v>
      </c>
      <c r="K1889" s="2" t="s">
        <v>3425</v>
      </c>
    </row>
    <row r="1890" spans="1:11" s="2" customFormat="1">
      <c r="A1890" s="2" t="s">
        <v>35</v>
      </c>
      <c r="B1890" s="2" t="s">
        <v>65</v>
      </c>
      <c r="C1890" s="2">
        <v>16</v>
      </c>
      <c r="D1890" s="2">
        <v>30858.42</v>
      </c>
      <c r="E1890" s="14">
        <v>0.93962933021624095</v>
      </c>
      <c r="F1890" s="2">
        <f t="shared" si="29"/>
        <v>-8.9836347589727264E-2</v>
      </c>
      <c r="G1890" s="2">
        <v>-0.35940253973834996</v>
      </c>
      <c r="H1890" s="2">
        <v>0.71930000000000005</v>
      </c>
      <c r="I1890" s="2" t="s">
        <v>3233</v>
      </c>
      <c r="J1890" s="2" t="s">
        <v>50</v>
      </c>
      <c r="K1890" s="2" t="s">
        <v>3234</v>
      </c>
    </row>
    <row r="1891" spans="1:11" s="2" customFormat="1">
      <c r="A1891" s="2" t="s">
        <v>22</v>
      </c>
      <c r="B1891" s="2" t="s">
        <v>218</v>
      </c>
      <c r="C1891" s="2">
        <v>13</v>
      </c>
      <c r="D1891" s="2">
        <v>16450.59</v>
      </c>
      <c r="E1891" s="14">
        <v>0.939382113001343</v>
      </c>
      <c r="F1891" s="2">
        <f t="shared" si="29"/>
        <v>-9.0215971730177258E-2</v>
      </c>
      <c r="G1891" s="2">
        <v>-0.36008723565627015</v>
      </c>
      <c r="H1891" s="2">
        <v>0.71877999999999997</v>
      </c>
      <c r="I1891" s="2" t="s">
        <v>5011</v>
      </c>
      <c r="J1891" s="2" t="s">
        <v>5012</v>
      </c>
      <c r="K1891" s="2" t="s">
        <v>5013</v>
      </c>
    </row>
    <row r="1892" spans="1:11" s="2" customFormat="1">
      <c r="A1892" s="2" t="s">
        <v>35</v>
      </c>
      <c r="B1892" s="2" t="s">
        <v>91</v>
      </c>
      <c r="C1892" s="2">
        <v>9</v>
      </c>
      <c r="D1892" s="2">
        <v>20595.349999999999</v>
      </c>
      <c r="E1892" s="14">
        <v>0.93864536662938902</v>
      </c>
      <c r="F1892" s="2">
        <f t="shared" si="29"/>
        <v>-9.1347904466268989E-2</v>
      </c>
      <c r="G1892" s="2">
        <v>-0.36212773770475254</v>
      </c>
      <c r="H1892" s="2">
        <v>0.71726000000000001</v>
      </c>
      <c r="I1892" s="2" t="s">
        <v>2420</v>
      </c>
      <c r="J1892" s="2" t="s">
        <v>2421</v>
      </c>
      <c r="K1892" s="2" t="s">
        <v>2422</v>
      </c>
    </row>
    <row r="1893" spans="1:11" s="2" customFormat="1">
      <c r="A1893" s="2" t="s">
        <v>59</v>
      </c>
      <c r="B1893" s="2" t="s">
        <v>27</v>
      </c>
      <c r="C1893" s="2">
        <v>5</v>
      </c>
      <c r="D1893" s="2">
        <v>31271.51</v>
      </c>
      <c r="E1893" s="14">
        <v>0.93851139921916404</v>
      </c>
      <c r="F1893" s="2">
        <f t="shared" si="29"/>
        <v>-9.1553826659041271E-2</v>
      </c>
      <c r="G1893" s="2">
        <v>-0.36249877553459481</v>
      </c>
      <c r="H1893" s="2">
        <v>0.71697999999999995</v>
      </c>
      <c r="I1893" s="2" t="s">
        <v>5017</v>
      </c>
      <c r="J1893" s="2" t="s">
        <v>5018</v>
      </c>
      <c r="K1893" s="2" t="s">
        <v>5019</v>
      </c>
    </row>
    <row r="1894" spans="1:11" s="2" customFormat="1">
      <c r="A1894" s="2" t="s">
        <v>7</v>
      </c>
      <c r="B1894" s="2" t="s">
        <v>27</v>
      </c>
      <c r="C1894" s="2">
        <v>23</v>
      </c>
      <c r="D1894" s="2">
        <v>16809.43</v>
      </c>
      <c r="E1894" s="14">
        <v>0.93833619097535204</v>
      </c>
      <c r="F1894" s="2">
        <f t="shared" si="29"/>
        <v>-9.1823184774772471E-2</v>
      </c>
      <c r="G1894" s="2">
        <v>-0.36298403449754191</v>
      </c>
      <c r="H1894" s="2">
        <v>0.71662000000000003</v>
      </c>
      <c r="I1894" s="2" t="s">
        <v>5020</v>
      </c>
      <c r="J1894" s="2" t="s">
        <v>5021</v>
      </c>
      <c r="K1894" s="2" t="s">
        <v>5022</v>
      </c>
    </row>
    <row r="1895" spans="1:11" s="2" customFormat="1">
      <c r="A1895" s="2" t="s">
        <v>35</v>
      </c>
      <c r="B1895" s="2" t="s">
        <v>121</v>
      </c>
      <c r="C1895" s="2">
        <v>3</v>
      </c>
      <c r="D1895" s="2">
        <v>17215.09</v>
      </c>
      <c r="E1895" s="14">
        <v>0.93789645531256505</v>
      </c>
      <c r="F1895" s="2">
        <f t="shared" si="29"/>
        <v>-9.249943830108856E-2</v>
      </c>
      <c r="G1895" s="2">
        <v>-0.36420193193805167</v>
      </c>
      <c r="H1895" s="2">
        <v>0.7157</v>
      </c>
      <c r="I1895" s="2" t="s">
        <v>4863</v>
      </c>
      <c r="J1895" s="2" t="s">
        <v>50</v>
      </c>
      <c r="K1895" s="2" t="s">
        <v>64</v>
      </c>
    </row>
    <row r="1896" spans="1:11" s="2" customFormat="1">
      <c r="A1896" s="2" t="s">
        <v>59</v>
      </c>
      <c r="B1896" s="2" t="s">
        <v>116</v>
      </c>
      <c r="C1896" s="2">
        <v>14</v>
      </c>
      <c r="D1896" s="2">
        <v>26920.03</v>
      </c>
      <c r="E1896" s="14">
        <v>0.93788636629760602</v>
      </c>
      <c r="F1896" s="2">
        <f t="shared" si="29"/>
        <v>-9.2514957551698251E-2</v>
      </c>
      <c r="G1896" s="2">
        <v>-0.36422987460119161</v>
      </c>
      <c r="H1896" s="2">
        <v>0.71567999999999998</v>
      </c>
      <c r="I1896" s="2" t="s">
        <v>5026</v>
      </c>
      <c r="J1896" s="2" t="s">
        <v>50</v>
      </c>
      <c r="K1896" s="2" t="s">
        <v>5027</v>
      </c>
    </row>
    <row r="1897" spans="1:11" s="2" customFormat="1">
      <c r="A1897" s="2" t="s">
        <v>22</v>
      </c>
      <c r="B1897" s="2" t="s">
        <v>8</v>
      </c>
      <c r="C1897" s="2">
        <v>3</v>
      </c>
      <c r="D1897" s="2">
        <v>13403.38</v>
      </c>
      <c r="E1897" s="14">
        <v>0.93759640292544</v>
      </c>
      <c r="F1897" s="2">
        <f t="shared" si="29"/>
        <v>-9.2961059994505379E-2</v>
      </c>
      <c r="G1897" s="2">
        <v>-0.36503296081567871</v>
      </c>
      <c r="H1897" s="2">
        <v>0.71508000000000005</v>
      </c>
      <c r="I1897" s="2" t="s">
        <v>5028</v>
      </c>
      <c r="J1897" s="2" t="s">
        <v>50</v>
      </c>
      <c r="K1897" s="2" t="s">
        <v>5029</v>
      </c>
    </row>
    <row r="1898" spans="1:11" s="2" customFormat="1">
      <c r="A1898" s="2" t="s">
        <v>7</v>
      </c>
      <c r="B1898" s="2" t="s">
        <v>91</v>
      </c>
      <c r="C1898" s="2">
        <v>17</v>
      </c>
      <c r="D1898" s="2">
        <v>10986.07</v>
      </c>
      <c r="E1898" s="14">
        <v>0.936993035711011</v>
      </c>
      <c r="F1898" s="2">
        <f t="shared" si="29"/>
        <v>-9.3889769929822911E-2</v>
      </c>
      <c r="G1898" s="2">
        <v>-0.36670405426641972</v>
      </c>
      <c r="H1898" s="2">
        <v>0.71384000000000003</v>
      </c>
      <c r="I1898" s="2" t="s">
        <v>5030</v>
      </c>
      <c r="J1898" s="2" t="s">
        <v>5031</v>
      </c>
      <c r="K1898" s="2" t="s">
        <v>5032</v>
      </c>
    </row>
    <row r="1899" spans="1:11" s="2" customFormat="1">
      <c r="A1899" s="2" t="s">
        <v>69</v>
      </c>
      <c r="B1899" s="2" t="s">
        <v>137</v>
      </c>
      <c r="C1899" s="2">
        <v>18</v>
      </c>
      <c r="D1899" s="2">
        <v>19526.32</v>
      </c>
      <c r="E1899" s="14">
        <v>0.93678528474492395</v>
      </c>
      <c r="F1899" s="2">
        <f t="shared" si="29"/>
        <v>-9.4209681080965793E-2</v>
      </c>
      <c r="G1899" s="2">
        <v>-0.36727944396362389</v>
      </c>
      <c r="H1899" s="2">
        <v>0.71342000000000005</v>
      </c>
      <c r="I1899" s="2" t="s">
        <v>6224</v>
      </c>
      <c r="J1899" s="2" t="s">
        <v>6225</v>
      </c>
      <c r="K1899" s="2" t="s">
        <v>7694</v>
      </c>
    </row>
    <row r="1900" spans="1:11" s="2" customFormat="1">
      <c r="A1900" s="2" t="s">
        <v>69</v>
      </c>
      <c r="B1900" s="2" t="s">
        <v>13</v>
      </c>
      <c r="C1900" s="2">
        <v>10</v>
      </c>
      <c r="D1900" s="2">
        <v>8137.39</v>
      </c>
      <c r="E1900" s="14">
        <v>0.93664641725801701</v>
      </c>
      <c r="F1900" s="2">
        <f t="shared" si="29"/>
        <v>-9.4423559638539156E-2</v>
      </c>
      <c r="G1900" s="2">
        <v>-0.36766405310767669</v>
      </c>
      <c r="H1900" s="2">
        <v>0.71311999999999998</v>
      </c>
      <c r="I1900" s="2" t="s">
        <v>5110</v>
      </c>
      <c r="J1900" s="2" t="s">
        <v>50</v>
      </c>
      <c r="K1900" s="2" t="s">
        <v>5111</v>
      </c>
    </row>
    <row r="1901" spans="1:11" s="2" customFormat="1">
      <c r="A1901" s="2" t="s">
        <v>17</v>
      </c>
      <c r="B1901" s="2" t="s">
        <v>137</v>
      </c>
      <c r="C1901" s="2">
        <v>7</v>
      </c>
      <c r="D1901" s="2">
        <v>13945.58</v>
      </c>
      <c r="E1901" s="14">
        <v>0.93655339488187395</v>
      </c>
      <c r="F1901" s="2">
        <f t="shared" si="29"/>
        <v>-9.4566846991008299E-2</v>
      </c>
      <c r="G1901" s="2">
        <v>-0.36792168905445605</v>
      </c>
      <c r="H1901" s="2">
        <v>0.71294000000000002</v>
      </c>
      <c r="I1901" s="2" t="s">
        <v>5039</v>
      </c>
      <c r="J1901" s="2" t="s">
        <v>5040</v>
      </c>
      <c r="K1901" s="2" t="s">
        <v>5041</v>
      </c>
    </row>
    <row r="1902" spans="1:11" s="2" customFormat="1">
      <c r="A1902" s="2" t="s">
        <v>120</v>
      </c>
      <c r="B1902" s="2" t="s">
        <v>18</v>
      </c>
      <c r="C1902" s="2">
        <v>15</v>
      </c>
      <c r="D1902" s="2">
        <v>43696.65</v>
      </c>
      <c r="E1902" s="14">
        <v>0.93654756719863597</v>
      </c>
      <c r="F1902" s="2">
        <f t="shared" si="29"/>
        <v>-9.4575824157618685E-2</v>
      </c>
      <c r="G1902" s="2">
        <v>-0.36793782947948922</v>
      </c>
      <c r="H1902" s="2">
        <v>0.71292</v>
      </c>
      <c r="I1902" s="2" t="s">
        <v>5042</v>
      </c>
      <c r="J1902" s="2" t="s">
        <v>50</v>
      </c>
      <c r="K1902" s="2" t="s">
        <v>1005</v>
      </c>
    </row>
    <row r="1903" spans="1:11" s="2" customFormat="1">
      <c r="A1903" s="2" t="s">
        <v>120</v>
      </c>
      <c r="B1903" s="2" t="s">
        <v>13</v>
      </c>
      <c r="C1903" s="2">
        <v>5</v>
      </c>
      <c r="D1903" s="2">
        <v>39785.35</v>
      </c>
      <c r="E1903" s="14">
        <v>0.93652107220962399</v>
      </c>
      <c r="F1903" s="2">
        <f t="shared" si="29"/>
        <v>-9.4616638667513631E-2</v>
      </c>
      <c r="G1903" s="2">
        <v>-0.36801121033538686</v>
      </c>
      <c r="H1903" s="2">
        <v>0.71286000000000005</v>
      </c>
      <c r="I1903" s="2" t="s">
        <v>5043</v>
      </c>
      <c r="J1903" s="2" t="s">
        <v>5044</v>
      </c>
      <c r="K1903" s="2" t="s">
        <v>5045</v>
      </c>
    </row>
    <row r="1904" spans="1:11" s="2" customFormat="1">
      <c r="A1904" s="2" t="s">
        <v>17</v>
      </c>
      <c r="B1904" s="2" t="s">
        <v>45</v>
      </c>
      <c r="C1904" s="2">
        <v>22</v>
      </c>
      <c r="D1904" s="2">
        <v>42737.79</v>
      </c>
      <c r="E1904" s="14">
        <v>0.93647991488101201</v>
      </c>
      <c r="F1904" s="2">
        <f t="shared" si="29"/>
        <v>-9.4680042236762713E-2</v>
      </c>
      <c r="G1904" s="2">
        <v>-0.36812520019205908</v>
      </c>
      <c r="H1904" s="2">
        <v>0.71277999999999997</v>
      </c>
      <c r="I1904" s="2" t="s">
        <v>5046</v>
      </c>
      <c r="J1904" s="2" t="s">
        <v>50</v>
      </c>
      <c r="K1904" s="2" t="s">
        <v>5047</v>
      </c>
    </row>
    <row r="1905" spans="1:11" s="2" customFormat="1">
      <c r="A1905" s="2" t="s">
        <v>22</v>
      </c>
      <c r="B1905" s="2" t="s">
        <v>18</v>
      </c>
      <c r="C1905" s="2">
        <v>3</v>
      </c>
      <c r="D1905" s="2">
        <v>13386.81</v>
      </c>
      <c r="E1905" s="14">
        <v>0.93643729437248702</v>
      </c>
      <c r="F1905" s="2">
        <f t="shared" si="29"/>
        <v>-9.4745702796659323E-2</v>
      </c>
      <c r="G1905" s="2">
        <v>-0.36824324249028167</v>
      </c>
      <c r="H1905" s="2">
        <v>0.7127</v>
      </c>
      <c r="I1905" s="2" t="s">
        <v>5048</v>
      </c>
      <c r="J1905" s="2" t="s">
        <v>5049</v>
      </c>
      <c r="K1905" s="2" t="s">
        <v>5050</v>
      </c>
    </row>
    <row r="1906" spans="1:11" s="2" customFormat="1">
      <c r="A1906" s="2" t="s">
        <v>12</v>
      </c>
      <c r="B1906" s="2" t="s">
        <v>23</v>
      </c>
      <c r="C1906" s="2">
        <v>2</v>
      </c>
      <c r="D1906" s="2">
        <v>16837.84</v>
      </c>
      <c r="E1906" s="14">
        <v>0.93615405379184102</v>
      </c>
      <c r="F1906" s="2">
        <f t="shared" si="29"/>
        <v>-9.5182135213794358E-2</v>
      </c>
      <c r="G1906" s="2">
        <v>-0.3690277091765426</v>
      </c>
      <c r="H1906" s="2">
        <v>0.71209999999999996</v>
      </c>
      <c r="I1906" s="2" t="s">
        <v>5051</v>
      </c>
      <c r="J1906" s="2" t="s">
        <v>50</v>
      </c>
      <c r="K1906" s="2" t="s">
        <v>5052</v>
      </c>
    </row>
    <row r="1907" spans="1:11" s="2" customFormat="1">
      <c r="A1907" s="2" t="s">
        <v>22</v>
      </c>
      <c r="B1907" s="2" t="s">
        <v>116</v>
      </c>
      <c r="C1907" s="2">
        <v>10</v>
      </c>
      <c r="D1907" s="2">
        <v>18536.599999999999</v>
      </c>
      <c r="E1907" s="14">
        <v>0.93599857403192999</v>
      </c>
      <c r="F1907" s="2">
        <f t="shared" si="29"/>
        <v>-9.5421762983201916E-2</v>
      </c>
      <c r="G1907" s="2">
        <v>-0.36945832788153143</v>
      </c>
      <c r="H1907" s="2">
        <v>0.71177999999999997</v>
      </c>
      <c r="I1907" s="2" t="s">
        <v>5053</v>
      </c>
      <c r="J1907" s="2" t="s">
        <v>5054</v>
      </c>
      <c r="K1907" s="2" t="s">
        <v>5055</v>
      </c>
    </row>
    <row r="1908" spans="1:11" s="2" customFormat="1">
      <c r="A1908" s="2" t="s">
        <v>17</v>
      </c>
      <c r="B1908" s="2" t="s">
        <v>137</v>
      </c>
      <c r="C1908" s="2">
        <v>14</v>
      </c>
      <c r="D1908" s="2">
        <v>24752.86</v>
      </c>
      <c r="E1908" s="14">
        <v>0.93592815322190503</v>
      </c>
      <c r="F1908" s="2">
        <f t="shared" si="29"/>
        <v>-9.5530309703505817E-2</v>
      </c>
      <c r="G1908" s="2">
        <v>-0.36965336624558959</v>
      </c>
      <c r="H1908" s="2">
        <v>0.71164000000000005</v>
      </c>
      <c r="I1908" s="2" t="s">
        <v>5056</v>
      </c>
      <c r="J1908" s="2" t="s">
        <v>5057</v>
      </c>
      <c r="K1908" s="2" t="s">
        <v>5058</v>
      </c>
    </row>
    <row r="1909" spans="1:11" s="2" customFormat="1">
      <c r="A1909" s="2" t="s">
        <v>69</v>
      </c>
      <c r="B1909" s="2" t="s">
        <v>121</v>
      </c>
      <c r="C1909" s="2">
        <v>4</v>
      </c>
      <c r="D1909" s="2">
        <v>11163.95</v>
      </c>
      <c r="E1909" s="14">
        <v>0.93589964133187398</v>
      </c>
      <c r="F1909" s="2">
        <f t="shared" si="29"/>
        <v>-9.5574260287504029E-2</v>
      </c>
      <c r="G1909" s="2">
        <v>-0.36973233313600018</v>
      </c>
      <c r="H1909" s="2">
        <v>0.71157999999999999</v>
      </c>
      <c r="I1909" s="2" t="s">
        <v>4047</v>
      </c>
      <c r="J1909" s="2" t="s">
        <v>50</v>
      </c>
      <c r="K1909" s="2" t="s">
        <v>4048</v>
      </c>
    </row>
    <row r="1910" spans="1:11" s="2" customFormat="1">
      <c r="A1910" s="2" t="s">
        <v>35</v>
      </c>
      <c r="B1910" s="2" t="s">
        <v>116</v>
      </c>
      <c r="C1910" s="2">
        <v>18</v>
      </c>
      <c r="D1910" s="2">
        <v>31588.07</v>
      </c>
      <c r="E1910" s="14">
        <v>0.93571495584588404</v>
      </c>
      <c r="F1910" s="2">
        <f t="shared" si="29"/>
        <v>-9.5858982191285316E-2</v>
      </c>
      <c r="G1910" s="2">
        <v>-0.37024384038847291</v>
      </c>
      <c r="H1910" s="2">
        <v>0.71120000000000005</v>
      </c>
      <c r="I1910" s="2" t="s">
        <v>5134</v>
      </c>
      <c r="J1910" s="2" t="s">
        <v>5135</v>
      </c>
      <c r="K1910" s="2" t="s">
        <v>5136</v>
      </c>
    </row>
    <row r="1911" spans="1:11" s="2" customFormat="1">
      <c r="A1911" s="2" t="s">
        <v>22</v>
      </c>
      <c r="B1911" s="2" t="s">
        <v>91</v>
      </c>
      <c r="C1911" s="2">
        <v>17</v>
      </c>
      <c r="D1911" s="2">
        <v>14406.61</v>
      </c>
      <c r="E1911" s="14">
        <v>0.93536744608755995</v>
      </c>
      <c r="F1911" s="2">
        <f t="shared" si="29"/>
        <v>-9.6394875864638463E-2</v>
      </c>
      <c r="G1911" s="2">
        <v>-0.37120630780021907</v>
      </c>
      <c r="H1911" s="2">
        <v>0.71048</v>
      </c>
      <c r="I1911" s="2" t="s">
        <v>5064</v>
      </c>
      <c r="J1911" s="2" t="s">
        <v>5065</v>
      </c>
      <c r="K1911" s="2" t="s">
        <v>5066</v>
      </c>
    </row>
    <row r="1912" spans="1:11" s="2" customFormat="1">
      <c r="A1912" s="2" t="s">
        <v>17</v>
      </c>
      <c r="B1912" s="2" t="s">
        <v>8</v>
      </c>
      <c r="C1912" s="2">
        <v>12</v>
      </c>
      <c r="D1912" s="2">
        <v>20045.11</v>
      </c>
      <c r="E1912" s="14">
        <v>0.93467163349913296</v>
      </c>
      <c r="F1912" s="2">
        <f t="shared" si="29"/>
        <v>-9.7468484890242402E-2</v>
      </c>
      <c r="G1912" s="2">
        <v>-0.37313343912531755</v>
      </c>
      <c r="H1912" s="2">
        <v>0.70904</v>
      </c>
      <c r="I1912" s="2" t="s">
        <v>5067</v>
      </c>
      <c r="J1912" s="2" t="s">
        <v>5068</v>
      </c>
      <c r="K1912" s="2" t="s">
        <v>5069</v>
      </c>
    </row>
    <row r="1913" spans="1:11" s="2" customFormat="1">
      <c r="A1913" s="2" t="s">
        <v>35</v>
      </c>
      <c r="B1913" s="2" t="s">
        <v>121</v>
      </c>
      <c r="C1913" s="2">
        <v>19</v>
      </c>
      <c r="D1913" s="2">
        <v>28462.15</v>
      </c>
      <c r="E1913" s="14">
        <v>0.934065994903573</v>
      </c>
      <c r="F1913" s="2">
        <f t="shared" si="29"/>
        <v>-9.840361009529687E-2</v>
      </c>
      <c r="G1913" s="2">
        <v>-0.37481082342190053</v>
      </c>
      <c r="H1913" s="2">
        <v>0.70779999999999998</v>
      </c>
      <c r="I1913" s="2" t="s">
        <v>1641</v>
      </c>
      <c r="J1913" s="2" t="s">
        <v>1642</v>
      </c>
      <c r="K1913" s="2" t="s">
        <v>1643</v>
      </c>
    </row>
    <row r="1914" spans="1:11" s="2" customFormat="1">
      <c r="A1914" s="2" t="s">
        <v>7</v>
      </c>
      <c r="B1914" s="2" t="s">
        <v>55</v>
      </c>
      <c r="C1914" s="2">
        <v>15</v>
      </c>
      <c r="D1914" s="2">
        <v>11347.95</v>
      </c>
      <c r="E1914" s="14">
        <v>0.933997403115431</v>
      </c>
      <c r="F1914" s="2">
        <f t="shared" si="29"/>
        <v>-9.8509556213343605E-2</v>
      </c>
      <c r="G1914" s="2">
        <v>-0.37500079610387199</v>
      </c>
      <c r="H1914" s="2">
        <v>0.70765999999999996</v>
      </c>
      <c r="I1914" s="2" t="s">
        <v>5072</v>
      </c>
      <c r="J1914" s="2" t="s">
        <v>5073</v>
      </c>
      <c r="K1914" s="2" t="s">
        <v>5074</v>
      </c>
    </row>
    <row r="1915" spans="1:11" s="2" customFormat="1">
      <c r="A1915" s="2" t="s">
        <v>234</v>
      </c>
      <c r="B1915" s="2" t="s">
        <v>91</v>
      </c>
      <c r="C1915" s="2">
        <v>9</v>
      </c>
      <c r="D1915" s="2">
        <v>12600.96</v>
      </c>
      <c r="E1915" s="14">
        <v>0.93390603072837197</v>
      </c>
      <c r="F1915" s="2">
        <f t="shared" si="29"/>
        <v>-9.8650701079187261E-2</v>
      </c>
      <c r="G1915" s="2">
        <v>-0.37525386222006363</v>
      </c>
      <c r="H1915" s="2">
        <v>0.70748</v>
      </c>
      <c r="I1915" s="2" t="s">
        <v>5075</v>
      </c>
      <c r="J1915" s="2" t="s">
        <v>5076</v>
      </c>
      <c r="K1915" s="2" t="s">
        <v>5077</v>
      </c>
    </row>
    <row r="1916" spans="1:11" s="2" customFormat="1">
      <c r="A1916" s="2" t="s">
        <v>120</v>
      </c>
      <c r="B1916" s="2" t="s">
        <v>27</v>
      </c>
      <c r="C1916" s="2">
        <v>18</v>
      </c>
      <c r="D1916" s="2">
        <v>50135.83</v>
      </c>
      <c r="E1916" s="14">
        <v>0.93379370497534897</v>
      </c>
      <c r="F1916" s="2">
        <f t="shared" si="29"/>
        <v>-9.8824231978129881E-2</v>
      </c>
      <c r="G1916" s="2">
        <v>-0.37556496104303155</v>
      </c>
      <c r="H1916" s="2">
        <v>0.70723999999999998</v>
      </c>
      <c r="I1916" s="2" t="s">
        <v>5078</v>
      </c>
      <c r="J1916" s="2" t="s">
        <v>5079</v>
      </c>
      <c r="K1916" s="2" t="s">
        <v>5080</v>
      </c>
    </row>
    <row r="1917" spans="1:11" s="2" customFormat="1">
      <c r="A1917" s="2" t="s">
        <v>120</v>
      </c>
      <c r="B1917" s="2" t="s">
        <v>91</v>
      </c>
      <c r="C1917" s="2">
        <v>10</v>
      </c>
      <c r="D1917" s="2">
        <v>44495.96</v>
      </c>
      <c r="E1917" s="14">
        <v>0.933604840045968</v>
      </c>
      <c r="F1917" s="2">
        <f t="shared" si="29"/>
        <v>-9.9116054523104277E-2</v>
      </c>
      <c r="G1917" s="2">
        <v>-0.37608804373465887</v>
      </c>
      <c r="H1917" s="2">
        <v>0.70686000000000004</v>
      </c>
      <c r="I1917" s="2" t="s">
        <v>5081</v>
      </c>
      <c r="J1917" s="2" t="s">
        <v>5082</v>
      </c>
      <c r="K1917" s="2" t="s">
        <v>5083</v>
      </c>
    </row>
    <row r="1918" spans="1:11" s="2" customFormat="1">
      <c r="A1918" s="2" t="s">
        <v>12</v>
      </c>
      <c r="B1918" s="2" t="s">
        <v>8</v>
      </c>
      <c r="C1918" s="2">
        <v>19</v>
      </c>
      <c r="D1918" s="2">
        <v>25871.86</v>
      </c>
      <c r="E1918" s="14">
        <v>0.93345000978459303</v>
      </c>
      <c r="F1918" s="2">
        <f t="shared" si="29"/>
        <v>-9.9355332818326869E-2</v>
      </c>
      <c r="G1918" s="2">
        <v>-0.37651686358030645</v>
      </c>
      <c r="H1918" s="2">
        <v>0.70653999999999995</v>
      </c>
      <c r="I1918" s="2" t="s">
        <v>5084</v>
      </c>
      <c r="J1918" s="2" t="s">
        <v>5085</v>
      </c>
      <c r="K1918" s="2" t="s">
        <v>5086</v>
      </c>
    </row>
    <row r="1919" spans="1:11" s="2" customFormat="1">
      <c r="A1919" s="2" t="s">
        <v>17</v>
      </c>
      <c r="B1919" s="2" t="s">
        <v>116</v>
      </c>
      <c r="C1919" s="2">
        <v>5</v>
      </c>
      <c r="D1919" s="2">
        <v>9410.9500000000007</v>
      </c>
      <c r="E1919" s="14">
        <v>0.93319772096654896</v>
      </c>
      <c r="F1919" s="2">
        <f t="shared" si="29"/>
        <v>-9.9745310876729679E-2</v>
      </c>
      <c r="G1919" s="2">
        <v>-0.3772156058742967</v>
      </c>
      <c r="H1919" s="2">
        <v>0.70601999999999998</v>
      </c>
      <c r="I1919" s="2" t="s">
        <v>5087</v>
      </c>
      <c r="J1919" s="2" t="s">
        <v>5088</v>
      </c>
      <c r="K1919" s="2" t="s">
        <v>5089</v>
      </c>
    </row>
    <row r="1920" spans="1:11" s="2" customFormat="1">
      <c r="A1920" s="2" t="s">
        <v>120</v>
      </c>
      <c r="B1920" s="2" t="s">
        <v>55</v>
      </c>
      <c r="C1920" s="2">
        <v>2</v>
      </c>
      <c r="D1920" s="2">
        <v>40347.11</v>
      </c>
      <c r="E1920" s="14">
        <v>0.93315098233954097</v>
      </c>
      <c r="F1920" s="2">
        <f t="shared" si="29"/>
        <v>-9.9817569169402487E-2</v>
      </c>
      <c r="G1920" s="2">
        <v>-0.37734505376543476</v>
      </c>
      <c r="H1920" s="2">
        <v>0.70591999999999999</v>
      </c>
      <c r="I1920" s="2" t="s">
        <v>5090</v>
      </c>
      <c r="J1920" s="2" t="s">
        <v>5091</v>
      </c>
      <c r="K1920" s="2" t="s">
        <v>5092</v>
      </c>
    </row>
    <row r="1921" spans="1:11" s="2" customFormat="1">
      <c r="A1921" s="2" t="s">
        <v>22</v>
      </c>
      <c r="B1921" s="2" t="s">
        <v>91</v>
      </c>
      <c r="C1921" s="2">
        <v>16</v>
      </c>
      <c r="D1921" s="2">
        <v>14093.66</v>
      </c>
      <c r="E1921" s="14">
        <v>0.93285633107208099</v>
      </c>
      <c r="F1921" s="2">
        <f t="shared" si="29"/>
        <v>-0.10027318573942762</v>
      </c>
      <c r="G1921" s="2">
        <v>-0.37816112363388277</v>
      </c>
      <c r="H1921" s="2">
        <v>0.70531999999999995</v>
      </c>
      <c r="I1921" s="2" t="s">
        <v>5093</v>
      </c>
      <c r="J1921" s="2" t="s">
        <v>50</v>
      </c>
      <c r="K1921" s="2" t="s">
        <v>5094</v>
      </c>
    </row>
    <row r="1922" spans="1:11" s="2" customFormat="1">
      <c r="A1922" s="2" t="s">
        <v>59</v>
      </c>
      <c r="B1922" s="2" t="s">
        <v>18</v>
      </c>
      <c r="C1922" s="2">
        <v>11</v>
      </c>
      <c r="D1922" s="2">
        <v>27510.22</v>
      </c>
      <c r="E1922" s="14">
        <v>0.93284914096180704</v>
      </c>
      <c r="F1922" s="2">
        <f t="shared" si="29"/>
        <v>-0.10028430554005126</v>
      </c>
      <c r="G1922" s="2">
        <v>-0.37818103745402676</v>
      </c>
      <c r="H1922" s="2">
        <v>0.70530000000000004</v>
      </c>
      <c r="I1922" s="2" t="s">
        <v>5095</v>
      </c>
      <c r="J1922" s="2" t="s">
        <v>5096</v>
      </c>
      <c r="K1922" s="2" t="s">
        <v>5097</v>
      </c>
    </row>
    <row r="1923" spans="1:11" s="2" customFormat="1">
      <c r="A1923" s="2" t="s">
        <v>7</v>
      </c>
      <c r="B1923" s="2" t="s">
        <v>137</v>
      </c>
      <c r="C1923" s="2">
        <v>12</v>
      </c>
      <c r="D1923" s="2">
        <v>7929.25</v>
      </c>
      <c r="E1923" s="14">
        <v>0.93268749582590404</v>
      </c>
      <c r="F1923" s="2">
        <f t="shared" si="29"/>
        <v>-0.10053431900206104</v>
      </c>
      <c r="G1923" s="2">
        <v>-0.37862873186216139</v>
      </c>
      <c r="H1923" s="2">
        <v>0.70496000000000003</v>
      </c>
      <c r="I1923" s="2" t="s">
        <v>5098</v>
      </c>
      <c r="J1923" s="2" t="s">
        <v>5099</v>
      </c>
      <c r="K1923" s="2" t="s">
        <v>5100</v>
      </c>
    </row>
    <row r="1924" spans="1:11" s="2" customFormat="1">
      <c r="A1924" s="2" t="s">
        <v>120</v>
      </c>
      <c r="B1924" s="2" t="s">
        <v>65</v>
      </c>
      <c r="C1924" s="2">
        <v>20</v>
      </c>
      <c r="D1924" s="2">
        <v>50066.27</v>
      </c>
      <c r="E1924" s="14">
        <v>0.93264777052463199</v>
      </c>
      <c r="F1924" s="2">
        <f t="shared" si="29"/>
        <v>-0.10059576800394884</v>
      </c>
      <c r="G1924" s="2">
        <v>-0.37873875555784275</v>
      </c>
      <c r="H1924" s="2">
        <v>0.70487999999999995</v>
      </c>
      <c r="I1924" s="2" t="s">
        <v>5101</v>
      </c>
      <c r="J1924" s="2" t="s">
        <v>5102</v>
      </c>
      <c r="K1924" s="2" t="s">
        <v>5103</v>
      </c>
    </row>
    <row r="1925" spans="1:11" s="2" customFormat="1">
      <c r="A1925" s="2" t="s">
        <v>7</v>
      </c>
      <c r="B1925" s="2" t="s">
        <v>121</v>
      </c>
      <c r="C1925" s="2">
        <v>3</v>
      </c>
      <c r="D1925" s="2">
        <v>11824.28</v>
      </c>
      <c r="E1925" s="14">
        <v>0.93261168061258204</v>
      </c>
      <c r="F1925" s="2">
        <f t="shared" si="29"/>
        <v>-0.10065159588045723</v>
      </c>
      <c r="G1925" s="2">
        <v>-0.37883871063366098</v>
      </c>
      <c r="H1925" s="2">
        <v>0.70479999999999998</v>
      </c>
      <c r="I1925" s="2" t="s">
        <v>5104</v>
      </c>
      <c r="J1925" s="2" t="s">
        <v>5105</v>
      </c>
      <c r="K1925" s="2" t="s">
        <v>5106</v>
      </c>
    </row>
    <row r="1926" spans="1:11" s="2" customFormat="1">
      <c r="A1926" s="2" t="s">
        <v>120</v>
      </c>
      <c r="B1926" s="2" t="s">
        <v>91</v>
      </c>
      <c r="C1926" s="2">
        <v>11</v>
      </c>
      <c r="D1926" s="2">
        <v>44885.47</v>
      </c>
      <c r="E1926" s="14">
        <v>0.93260466082228199</v>
      </c>
      <c r="F1926" s="2">
        <f t="shared" si="29"/>
        <v>-0.10066245512121019</v>
      </c>
      <c r="G1926" s="2">
        <v>-0.37885815273345602</v>
      </c>
      <c r="H1926" s="2">
        <v>0.70479999999999998</v>
      </c>
      <c r="I1926" s="2" t="s">
        <v>5107</v>
      </c>
      <c r="J1926" s="2" t="s">
        <v>5108</v>
      </c>
      <c r="K1926" s="2" t="s">
        <v>5109</v>
      </c>
    </row>
    <row r="1927" spans="1:11" s="2" customFormat="1">
      <c r="A1927" s="2" t="s">
        <v>35</v>
      </c>
      <c r="B1927" s="2" t="s">
        <v>13</v>
      </c>
      <c r="C1927" s="2">
        <v>10</v>
      </c>
      <c r="D1927" s="2">
        <v>21481.8</v>
      </c>
      <c r="E1927" s="14">
        <v>0.93248197406378097</v>
      </c>
      <c r="F1927" s="2">
        <f t="shared" si="29"/>
        <v>-0.10085225818452824</v>
      </c>
      <c r="G1927" s="2">
        <v>-0.3791979475279374</v>
      </c>
      <c r="H1927" s="2">
        <v>0.70454000000000006</v>
      </c>
      <c r="I1927" s="2" t="s">
        <v>5036</v>
      </c>
      <c r="J1927" s="2" t="s">
        <v>5037</v>
      </c>
      <c r="K1927" s="2" t="s">
        <v>5038</v>
      </c>
    </row>
    <row r="1928" spans="1:11" s="2" customFormat="1">
      <c r="A1928" s="2" t="s">
        <v>35</v>
      </c>
      <c r="B1928" s="2" t="s">
        <v>23</v>
      </c>
      <c r="C1928" s="2">
        <v>5</v>
      </c>
      <c r="D1928" s="2">
        <v>18263.060000000001</v>
      </c>
      <c r="E1928" s="14">
        <v>0.93235390720633204</v>
      </c>
      <c r="F1928" s="2">
        <f t="shared" si="29"/>
        <v>-0.10105041119336934</v>
      </c>
      <c r="G1928" s="2">
        <v>-0.37955264311235432</v>
      </c>
      <c r="H1928" s="2">
        <v>0.70428000000000002</v>
      </c>
      <c r="I1928" s="2" t="s">
        <v>7020</v>
      </c>
      <c r="J1928" s="2" t="s">
        <v>7021</v>
      </c>
      <c r="K1928" s="2" t="s">
        <v>7022</v>
      </c>
    </row>
    <row r="1929" spans="1:11" s="2" customFormat="1">
      <c r="A1929" s="2" t="s">
        <v>17</v>
      </c>
      <c r="B1929" s="2" t="s">
        <v>23</v>
      </c>
      <c r="C1929" s="2">
        <v>17</v>
      </c>
      <c r="D1929" s="2">
        <v>33220.21</v>
      </c>
      <c r="E1929" s="14">
        <v>0.93226477479163095</v>
      </c>
      <c r="F1929" s="2">
        <f t="shared" si="29"/>
        <v>-0.10118833847470698</v>
      </c>
      <c r="G1929" s="2">
        <v>-0.37979950537283808</v>
      </c>
      <c r="H1929" s="2">
        <v>0.70409999999999995</v>
      </c>
      <c r="I1929" s="2" t="s">
        <v>5115</v>
      </c>
      <c r="J1929" s="2" t="s">
        <v>5116</v>
      </c>
      <c r="K1929" s="2" t="s">
        <v>5117</v>
      </c>
    </row>
    <row r="1930" spans="1:11" s="2" customFormat="1">
      <c r="A1930" s="2" t="s">
        <v>35</v>
      </c>
      <c r="B1930" s="2" t="s">
        <v>218</v>
      </c>
      <c r="C1930" s="2">
        <v>9</v>
      </c>
      <c r="D1930" s="2">
        <v>23539.84</v>
      </c>
      <c r="E1930" s="14">
        <v>0.93206223737327898</v>
      </c>
      <c r="F1930" s="2">
        <f t="shared" si="29"/>
        <v>-0.10150180250574203</v>
      </c>
      <c r="G1930" s="2">
        <v>-0.38036045556244735</v>
      </c>
      <c r="H1930" s="2">
        <v>0.70367999999999997</v>
      </c>
      <c r="I1930" s="2" t="s">
        <v>4157</v>
      </c>
      <c r="J1930" s="2" t="s">
        <v>4158</v>
      </c>
      <c r="K1930" s="2" t="s">
        <v>7706</v>
      </c>
    </row>
    <row r="1931" spans="1:11" s="2" customFormat="1">
      <c r="A1931" s="2" t="s">
        <v>22</v>
      </c>
      <c r="B1931" s="2" t="s">
        <v>65</v>
      </c>
      <c r="C1931" s="2">
        <v>15</v>
      </c>
      <c r="D1931" s="2">
        <v>14848.53</v>
      </c>
      <c r="E1931" s="14">
        <v>0.93205695162941105</v>
      </c>
      <c r="F1931" s="2">
        <f t="shared" si="29"/>
        <v>-0.10150998408180294</v>
      </c>
      <c r="G1931" s="2">
        <v>-0.38037509502536276</v>
      </c>
      <c r="H1931" s="2">
        <v>0.70365999999999995</v>
      </c>
      <c r="I1931" s="2" t="s">
        <v>5121</v>
      </c>
      <c r="J1931" s="2" t="s">
        <v>5122</v>
      </c>
      <c r="K1931" s="2" t="s">
        <v>5123</v>
      </c>
    </row>
    <row r="1932" spans="1:11" s="2" customFormat="1">
      <c r="A1932" s="2" t="s">
        <v>248</v>
      </c>
      <c r="B1932" s="2" t="s">
        <v>91</v>
      </c>
      <c r="C1932" s="2">
        <v>11</v>
      </c>
      <c r="D1932" s="2">
        <v>41212.42</v>
      </c>
      <c r="E1932" s="14">
        <v>0.93165663197401505</v>
      </c>
      <c r="F1932" s="2">
        <f t="shared" si="29"/>
        <v>-0.10212975655711604</v>
      </c>
      <c r="G1932" s="2">
        <v>-0.38148382539442705</v>
      </c>
      <c r="H1932" s="2">
        <v>0.70284000000000002</v>
      </c>
      <c r="I1932" s="2" t="s">
        <v>5124</v>
      </c>
      <c r="J1932" s="2" t="s">
        <v>5125</v>
      </c>
      <c r="K1932" s="2" t="s">
        <v>5126</v>
      </c>
    </row>
    <row r="1933" spans="1:11" s="2" customFormat="1">
      <c r="A1933" s="2" t="s">
        <v>120</v>
      </c>
      <c r="B1933" s="2" t="s">
        <v>13</v>
      </c>
      <c r="C1933" s="2">
        <v>20</v>
      </c>
      <c r="D1933" s="2">
        <v>34664.239999999998</v>
      </c>
      <c r="E1933" s="14">
        <v>0.93141316948485497</v>
      </c>
      <c r="F1933" s="2">
        <f t="shared" ref="F1933:F1996" si="30">LOG(E1933,2)</f>
        <v>-0.10250681395719632</v>
      </c>
      <c r="G1933" s="2">
        <v>-0.38215812217656414</v>
      </c>
      <c r="H1933" s="2">
        <v>0.70233999999999996</v>
      </c>
      <c r="I1933" s="2" t="s">
        <v>5127</v>
      </c>
      <c r="J1933" s="2" t="s">
        <v>5128</v>
      </c>
      <c r="K1933" s="2" t="s">
        <v>5129</v>
      </c>
    </row>
    <row r="1934" spans="1:11" s="2" customFormat="1">
      <c r="A1934" s="2" t="s">
        <v>234</v>
      </c>
      <c r="B1934" s="2" t="s">
        <v>13</v>
      </c>
      <c r="C1934" s="2">
        <v>20</v>
      </c>
      <c r="D1934" s="2">
        <v>15056.33</v>
      </c>
      <c r="E1934" s="14">
        <v>0.93114491288124801</v>
      </c>
      <c r="F1934" s="2">
        <f t="shared" si="30"/>
        <v>-0.10292238486266182</v>
      </c>
      <c r="G1934" s="2">
        <v>-0.38290108905094072</v>
      </c>
      <c r="H1934" s="2">
        <v>0.70179999999999998</v>
      </c>
      <c r="I1934" s="2" t="s">
        <v>5130</v>
      </c>
      <c r="J1934" s="2" t="s">
        <v>50</v>
      </c>
      <c r="K1934" s="2" t="s">
        <v>1005</v>
      </c>
    </row>
    <row r="1935" spans="1:11" s="2" customFormat="1">
      <c r="A1935" s="2" t="s">
        <v>35</v>
      </c>
      <c r="B1935" s="2" t="s">
        <v>121</v>
      </c>
      <c r="C1935" s="2">
        <v>13</v>
      </c>
      <c r="D1935" s="2">
        <v>20995.759999999998</v>
      </c>
      <c r="E1935" s="14">
        <v>0.93069985665172095</v>
      </c>
      <c r="F1935" s="2">
        <f t="shared" si="30"/>
        <v>-0.10361210984724908</v>
      </c>
      <c r="G1935" s="2">
        <v>-0.38413372240023202</v>
      </c>
      <c r="H1935" s="2">
        <v>0.70087999999999995</v>
      </c>
      <c r="I1935" s="2" t="s">
        <v>2122</v>
      </c>
      <c r="J1935" s="2" t="s">
        <v>2123</v>
      </c>
      <c r="K1935" s="2" t="s">
        <v>2124</v>
      </c>
    </row>
    <row r="1936" spans="1:11" s="2" customFormat="1">
      <c r="A1936" s="2" t="s">
        <v>69</v>
      </c>
      <c r="B1936" s="2" t="s">
        <v>116</v>
      </c>
      <c r="C1936" s="2">
        <v>18</v>
      </c>
      <c r="D1936" s="2">
        <v>21907.51</v>
      </c>
      <c r="E1936" s="14">
        <v>0.93066710587025403</v>
      </c>
      <c r="F1936" s="2">
        <f t="shared" si="30"/>
        <v>-0.10366287833187762</v>
      </c>
      <c r="G1936" s="2">
        <v>-0.38422442937785228</v>
      </c>
      <c r="H1936" s="2">
        <v>0.70082</v>
      </c>
      <c r="I1936" s="2" t="s">
        <v>5061</v>
      </c>
      <c r="J1936" s="2" t="s">
        <v>5062</v>
      </c>
      <c r="K1936" s="2" t="s">
        <v>5063</v>
      </c>
    </row>
    <row r="1937" spans="1:11" s="2" customFormat="1">
      <c r="A1937" s="2" t="s">
        <v>69</v>
      </c>
      <c r="B1937" s="2" t="s">
        <v>91</v>
      </c>
      <c r="C1937" s="2">
        <v>6</v>
      </c>
      <c r="D1937" s="2">
        <v>8127.43</v>
      </c>
      <c r="E1937" s="14">
        <v>0.93064583095661102</v>
      </c>
      <c r="F1937" s="2">
        <f t="shared" si="30"/>
        <v>-0.10369585850603552</v>
      </c>
      <c r="G1937" s="2">
        <v>-0.38428335264713792</v>
      </c>
      <c r="H1937" s="2">
        <v>0.70076000000000005</v>
      </c>
      <c r="I1937" s="2" t="s">
        <v>7213</v>
      </c>
      <c r="J1937" s="2" t="s">
        <v>7214</v>
      </c>
      <c r="K1937" s="2" t="s">
        <v>7215</v>
      </c>
    </row>
    <row r="1938" spans="1:11" s="2" customFormat="1">
      <c r="A1938" s="2" t="s">
        <v>120</v>
      </c>
      <c r="B1938" s="2" t="s">
        <v>27</v>
      </c>
      <c r="C1938" s="2">
        <v>21</v>
      </c>
      <c r="D1938" s="2">
        <v>50065.27</v>
      </c>
      <c r="E1938" s="14">
        <v>0.93021282916251802</v>
      </c>
      <c r="F1938" s="2">
        <f t="shared" si="30"/>
        <v>-0.10436725775380909</v>
      </c>
      <c r="G1938" s="2">
        <v>-0.38548259987994077</v>
      </c>
      <c r="H1938" s="2">
        <v>0.69987999999999995</v>
      </c>
      <c r="I1938" s="2" t="s">
        <v>5140</v>
      </c>
      <c r="J1938" s="2" t="s">
        <v>5141</v>
      </c>
      <c r="K1938" s="2" t="s">
        <v>5142</v>
      </c>
    </row>
    <row r="1939" spans="1:11" s="2" customFormat="1">
      <c r="A1939" s="2" t="s">
        <v>69</v>
      </c>
      <c r="B1939" s="2" t="s">
        <v>218</v>
      </c>
      <c r="C1939" s="2">
        <v>11</v>
      </c>
      <c r="D1939" s="2">
        <v>12930.35</v>
      </c>
      <c r="E1939" s="14">
        <v>0.93012913310853595</v>
      </c>
      <c r="F1939" s="2">
        <f t="shared" si="30"/>
        <v>-0.10449707032004929</v>
      </c>
      <c r="G1939" s="2">
        <v>-0.38571440552717778</v>
      </c>
      <c r="H1939" s="2">
        <v>0.69969999999999999</v>
      </c>
      <c r="I1939" s="2" t="s">
        <v>2262</v>
      </c>
      <c r="J1939" s="2" t="s">
        <v>2263</v>
      </c>
      <c r="K1939" s="2" t="s">
        <v>2264</v>
      </c>
    </row>
    <row r="1940" spans="1:11" s="2" customFormat="1">
      <c r="A1940" s="2" t="s">
        <v>248</v>
      </c>
      <c r="B1940" s="2" t="s">
        <v>55</v>
      </c>
      <c r="C1940" s="2">
        <v>15</v>
      </c>
      <c r="D1940" s="2">
        <v>70156.759999999995</v>
      </c>
      <c r="E1940" s="14">
        <v>0.92950051587276195</v>
      </c>
      <c r="F1940" s="2">
        <f t="shared" si="30"/>
        <v>-0.10547242904667339</v>
      </c>
      <c r="G1940" s="2">
        <v>-0.38745543175565622</v>
      </c>
      <c r="H1940" s="2">
        <v>0.69842000000000004</v>
      </c>
      <c r="I1940" s="2" t="s">
        <v>5145</v>
      </c>
      <c r="J1940" s="2" t="s">
        <v>5146</v>
      </c>
      <c r="K1940" s="2" t="s">
        <v>5147</v>
      </c>
    </row>
    <row r="1941" spans="1:11" s="2" customFormat="1">
      <c r="A1941" s="2" t="s">
        <v>35</v>
      </c>
      <c r="B1941" s="2" t="s">
        <v>91</v>
      </c>
      <c r="C1941" s="2">
        <v>7</v>
      </c>
      <c r="D1941" s="2">
        <v>18153.97</v>
      </c>
      <c r="E1941" s="14">
        <v>0.92929487644151298</v>
      </c>
      <c r="F1941" s="2">
        <f t="shared" si="30"/>
        <v>-0.10579164114512289</v>
      </c>
      <c r="G1941" s="2">
        <v>-0.38802497331932811</v>
      </c>
      <c r="H1941" s="2">
        <v>0.69799999999999995</v>
      </c>
      <c r="I1941" s="2" t="s">
        <v>3841</v>
      </c>
      <c r="J1941" s="2" t="s">
        <v>3842</v>
      </c>
      <c r="K1941" s="2" t="s">
        <v>3843</v>
      </c>
    </row>
    <row r="1942" spans="1:11" s="2" customFormat="1">
      <c r="A1942" s="2" t="s">
        <v>17</v>
      </c>
      <c r="B1942" s="2" t="s">
        <v>27</v>
      </c>
      <c r="C1942" s="2">
        <v>5</v>
      </c>
      <c r="D1942" s="2">
        <v>14624.08</v>
      </c>
      <c r="E1942" s="14">
        <v>0.92879213459202603</v>
      </c>
      <c r="F1942" s="2">
        <f t="shared" si="30"/>
        <v>-0.10657233998914317</v>
      </c>
      <c r="G1942" s="2">
        <v>-0.38941737348957295</v>
      </c>
      <c r="H1942" s="2">
        <v>0.69696000000000002</v>
      </c>
      <c r="I1942" s="2" t="s">
        <v>5148</v>
      </c>
      <c r="J1942" s="2" t="s">
        <v>5149</v>
      </c>
      <c r="K1942" s="2" t="s">
        <v>5150</v>
      </c>
    </row>
    <row r="1943" spans="1:11" s="2" customFormat="1">
      <c r="A1943" s="2" t="s">
        <v>22</v>
      </c>
      <c r="B1943" s="2" t="s">
        <v>18</v>
      </c>
      <c r="C1943" s="2">
        <v>5</v>
      </c>
      <c r="D1943" s="2">
        <v>12145.87</v>
      </c>
      <c r="E1943" s="14">
        <v>0.92877661908155196</v>
      </c>
      <c r="F1943" s="2">
        <f t="shared" si="30"/>
        <v>-0.10659644046991845</v>
      </c>
      <c r="G1943" s="2">
        <v>-0.38946034544316621</v>
      </c>
      <c r="H1943" s="2">
        <v>0.69694</v>
      </c>
      <c r="I1943" s="2" t="s">
        <v>5151</v>
      </c>
      <c r="J1943" s="2" t="s">
        <v>5152</v>
      </c>
      <c r="K1943" s="2" t="s">
        <v>5153</v>
      </c>
    </row>
    <row r="1944" spans="1:11" s="2" customFormat="1">
      <c r="A1944" s="2" t="s">
        <v>248</v>
      </c>
      <c r="B1944" s="2" t="s">
        <v>55</v>
      </c>
      <c r="C1944" s="2">
        <v>14</v>
      </c>
      <c r="D1944" s="2">
        <v>70524.740000000005</v>
      </c>
      <c r="E1944" s="14">
        <v>0.928690775863937</v>
      </c>
      <c r="F1944" s="2">
        <f t="shared" si="30"/>
        <v>-0.10672978933490763</v>
      </c>
      <c r="G1944" s="2">
        <v>-0.38969809790189508</v>
      </c>
      <c r="H1944" s="2">
        <v>0.69676000000000005</v>
      </c>
      <c r="I1944" s="2" t="s">
        <v>5154</v>
      </c>
      <c r="J1944" s="2" t="s">
        <v>5155</v>
      </c>
      <c r="K1944" s="2" t="s">
        <v>5156</v>
      </c>
    </row>
    <row r="1945" spans="1:11" s="2" customFormat="1">
      <c r="A1945" s="2" t="s">
        <v>120</v>
      </c>
      <c r="B1945" s="2" t="s">
        <v>218</v>
      </c>
      <c r="C1945" s="2">
        <v>16</v>
      </c>
      <c r="D1945" s="2">
        <v>49990.37</v>
      </c>
      <c r="E1945" s="14">
        <v>0.92853440634537299</v>
      </c>
      <c r="F1945" s="2">
        <f t="shared" si="30"/>
        <v>-0.10697272544375709</v>
      </c>
      <c r="G1945" s="2">
        <v>-0.39013118089367671</v>
      </c>
      <c r="H1945" s="2">
        <v>0.69643999999999995</v>
      </c>
      <c r="I1945" s="2" t="s">
        <v>5157</v>
      </c>
      <c r="J1945" s="2" t="s">
        <v>5158</v>
      </c>
      <c r="K1945" s="2" t="s">
        <v>5159</v>
      </c>
    </row>
    <row r="1946" spans="1:11" s="2" customFormat="1">
      <c r="A1946" s="2" t="s">
        <v>7</v>
      </c>
      <c r="B1946" s="2" t="s">
        <v>18</v>
      </c>
      <c r="C1946" s="2">
        <v>12</v>
      </c>
      <c r="D1946" s="2">
        <v>9786.1</v>
      </c>
      <c r="E1946" s="14">
        <v>0.92843862966138901</v>
      </c>
      <c r="F1946" s="2">
        <f t="shared" si="30"/>
        <v>-0.107121544564401</v>
      </c>
      <c r="G1946" s="2">
        <v>-0.39039644520620775</v>
      </c>
      <c r="H1946" s="2">
        <v>0.69623999999999997</v>
      </c>
      <c r="I1946" s="2" t="s">
        <v>5160</v>
      </c>
      <c r="J1946" s="2" t="s">
        <v>5161</v>
      </c>
      <c r="K1946" s="2" t="s">
        <v>5162</v>
      </c>
    </row>
    <row r="1947" spans="1:11" s="2" customFormat="1">
      <c r="A1947" s="2" t="s">
        <v>69</v>
      </c>
      <c r="B1947" s="2" t="s">
        <v>218</v>
      </c>
      <c r="C1947" s="2">
        <v>18</v>
      </c>
      <c r="D1947" s="2">
        <v>14335.31</v>
      </c>
      <c r="E1947" s="14">
        <v>0.92823207671723895</v>
      </c>
      <c r="F1947" s="2">
        <f t="shared" si="30"/>
        <v>-0.10744254161402528</v>
      </c>
      <c r="G1947" s="2">
        <v>-0.39096851684673783</v>
      </c>
      <c r="H1947" s="2">
        <v>0.69581999999999999</v>
      </c>
      <c r="I1947" s="2" t="s">
        <v>3185</v>
      </c>
      <c r="J1947" s="2" t="s">
        <v>3186</v>
      </c>
      <c r="K1947" s="2" t="s">
        <v>3187</v>
      </c>
    </row>
    <row r="1948" spans="1:11" s="2" customFormat="1">
      <c r="A1948" s="2" t="s">
        <v>12</v>
      </c>
      <c r="B1948" s="2" t="s">
        <v>116</v>
      </c>
      <c r="C1948" s="2">
        <v>3</v>
      </c>
      <c r="D1948" s="2">
        <v>25953.72</v>
      </c>
      <c r="E1948" s="14">
        <v>0.92821073512295305</v>
      </c>
      <c r="F1948" s="2">
        <f t="shared" si="30"/>
        <v>-0.10747571194606664</v>
      </c>
      <c r="G1948" s="2">
        <v>-0.39102762479557346</v>
      </c>
      <c r="H1948" s="2">
        <v>0.69577999999999995</v>
      </c>
      <c r="I1948" s="2" t="s">
        <v>5166</v>
      </c>
      <c r="J1948" s="2" t="s">
        <v>5167</v>
      </c>
      <c r="K1948" s="2" t="s">
        <v>5168</v>
      </c>
    </row>
    <row r="1949" spans="1:11" s="2" customFormat="1">
      <c r="A1949" s="2" t="s">
        <v>248</v>
      </c>
      <c r="B1949" s="2" t="s">
        <v>13</v>
      </c>
      <c r="C1949" s="2">
        <v>22</v>
      </c>
      <c r="D1949" s="2">
        <v>52888.29</v>
      </c>
      <c r="E1949" s="14">
        <v>0.92797989032083095</v>
      </c>
      <c r="F1949" s="2">
        <f t="shared" si="30"/>
        <v>-0.10783455294912786</v>
      </c>
      <c r="G1949" s="2">
        <v>-0.39166697547247242</v>
      </c>
      <c r="H1949" s="2">
        <v>0.69530000000000003</v>
      </c>
      <c r="I1949" s="2" t="s">
        <v>4542</v>
      </c>
      <c r="J1949" s="2" t="s">
        <v>50</v>
      </c>
      <c r="K1949" s="2" t="s">
        <v>4543</v>
      </c>
    </row>
    <row r="1950" spans="1:11" s="2" customFormat="1">
      <c r="A1950" s="2" t="s">
        <v>120</v>
      </c>
      <c r="B1950" s="2" t="s">
        <v>91</v>
      </c>
      <c r="C1950" s="2">
        <v>3</v>
      </c>
      <c r="D1950" s="2">
        <v>39420.339999999997</v>
      </c>
      <c r="E1950" s="14">
        <v>0.92792897595893797</v>
      </c>
      <c r="F1950" s="2">
        <f t="shared" si="30"/>
        <v>-0.10791370974261706</v>
      </c>
      <c r="G1950" s="2">
        <v>-0.39180798853163995</v>
      </c>
      <c r="H1950" s="2">
        <v>0.69520000000000004</v>
      </c>
      <c r="I1950" s="2" t="s">
        <v>5169</v>
      </c>
      <c r="J1950" s="2" t="s">
        <v>5170</v>
      </c>
      <c r="K1950" s="2" t="s">
        <v>5171</v>
      </c>
    </row>
    <row r="1951" spans="1:11" s="2" customFormat="1">
      <c r="A1951" s="2" t="s">
        <v>248</v>
      </c>
      <c r="B1951" s="2" t="s">
        <v>27</v>
      </c>
      <c r="C1951" s="2">
        <v>16</v>
      </c>
      <c r="D1951" s="2">
        <v>81567.92</v>
      </c>
      <c r="E1951" s="14">
        <v>0.92789789193144201</v>
      </c>
      <c r="F1951" s="2">
        <f t="shared" si="30"/>
        <v>-0.10796203835893294</v>
      </c>
      <c r="G1951" s="2">
        <v>-0.39189407924643016</v>
      </c>
      <c r="H1951" s="2">
        <v>0.69513999999999998</v>
      </c>
      <c r="I1951" s="2" t="s">
        <v>5172</v>
      </c>
      <c r="J1951" s="2" t="s">
        <v>5173</v>
      </c>
      <c r="K1951" s="2" t="s">
        <v>5174</v>
      </c>
    </row>
    <row r="1952" spans="1:11" s="2" customFormat="1">
      <c r="A1952" s="2" t="s">
        <v>248</v>
      </c>
      <c r="B1952" s="2" t="s">
        <v>116</v>
      </c>
      <c r="C1952" s="2">
        <v>3</v>
      </c>
      <c r="D1952" s="2">
        <v>33689.360000000001</v>
      </c>
      <c r="E1952" s="14">
        <v>0.92772157694951096</v>
      </c>
      <c r="F1952" s="2">
        <f t="shared" si="30"/>
        <v>-0.10823619882674183</v>
      </c>
      <c r="G1952" s="2">
        <v>-0.39238240344523723</v>
      </c>
      <c r="H1952" s="2">
        <v>0.69477999999999995</v>
      </c>
      <c r="I1952" s="2" t="s">
        <v>5175</v>
      </c>
      <c r="J1952" s="2" t="s">
        <v>5176</v>
      </c>
      <c r="K1952" s="2" t="s">
        <v>5177</v>
      </c>
    </row>
    <row r="1953" spans="1:11" s="2" customFormat="1">
      <c r="A1953" s="2" t="s">
        <v>69</v>
      </c>
      <c r="B1953" s="2" t="s">
        <v>8</v>
      </c>
      <c r="C1953" s="2">
        <v>4</v>
      </c>
      <c r="D1953" s="2">
        <v>9301.2900000000009</v>
      </c>
      <c r="E1953" s="14">
        <v>0.92762980040574206</v>
      </c>
      <c r="F1953" s="2">
        <f t="shared" si="30"/>
        <v>-0.10837892711669204</v>
      </c>
      <c r="G1953" s="2">
        <v>-0.39263658891895242</v>
      </c>
      <c r="H1953" s="2">
        <v>0.69457999999999998</v>
      </c>
      <c r="I1953" s="2" t="s">
        <v>7626</v>
      </c>
      <c r="J1953" s="2" t="s">
        <v>7627</v>
      </c>
      <c r="K1953" s="2" t="s">
        <v>7628</v>
      </c>
    </row>
    <row r="1954" spans="1:11" s="2" customFormat="1">
      <c r="A1954" s="2" t="s">
        <v>120</v>
      </c>
      <c r="B1954" s="2" t="s">
        <v>45</v>
      </c>
      <c r="C1954" s="2">
        <v>15</v>
      </c>
      <c r="D1954" s="2">
        <v>51580.91</v>
      </c>
      <c r="E1954" s="14">
        <v>0.927558234266319</v>
      </c>
      <c r="F1954" s="2">
        <f t="shared" si="30"/>
        <v>-0.10849023455568235</v>
      </c>
      <c r="G1954" s="2">
        <v>-0.39283479940176408</v>
      </c>
      <c r="H1954" s="2">
        <v>0.69443999999999995</v>
      </c>
      <c r="I1954" s="2" t="s">
        <v>5178</v>
      </c>
      <c r="J1954" s="2" t="s">
        <v>50</v>
      </c>
      <c r="K1954" s="2" t="s">
        <v>5179</v>
      </c>
    </row>
    <row r="1955" spans="1:11" s="2" customFormat="1">
      <c r="A1955" s="2" t="s">
        <v>22</v>
      </c>
      <c r="B1955" s="2" t="s">
        <v>137</v>
      </c>
      <c r="C1955" s="2">
        <v>20</v>
      </c>
      <c r="D1955" s="2">
        <v>16191.56</v>
      </c>
      <c r="E1955" s="14">
        <v>0.92720938439429001</v>
      </c>
      <c r="F1955" s="2">
        <f t="shared" si="30"/>
        <v>-0.10903292678436056</v>
      </c>
      <c r="G1955" s="2">
        <v>-0.3938009784093377</v>
      </c>
      <c r="H1955" s="2">
        <v>0.69372</v>
      </c>
      <c r="I1955" s="2" t="s">
        <v>5180</v>
      </c>
      <c r="J1955" s="2" t="s">
        <v>5181</v>
      </c>
      <c r="K1955" s="2" t="s">
        <v>5182</v>
      </c>
    </row>
    <row r="1956" spans="1:11" s="2" customFormat="1">
      <c r="A1956" s="2" t="s">
        <v>22</v>
      </c>
      <c r="B1956" s="2" t="s">
        <v>116</v>
      </c>
      <c r="C1956" s="2">
        <v>4</v>
      </c>
      <c r="D1956" s="2">
        <v>19292.580000000002</v>
      </c>
      <c r="E1956" s="14">
        <v>0.92710116472200699</v>
      </c>
      <c r="F1956" s="2">
        <f t="shared" si="30"/>
        <v>-0.10920132143085709</v>
      </c>
      <c r="G1956" s="2">
        <v>-0.39410070497927513</v>
      </c>
      <c r="H1956" s="2">
        <v>0.69350000000000001</v>
      </c>
      <c r="I1956" s="2" t="s">
        <v>5183</v>
      </c>
      <c r="J1956" s="2" t="s">
        <v>5184</v>
      </c>
      <c r="K1956" s="2" t="s">
        <v>5185</v>
      </c>
    </row>
    <row r="1957" spans="1:11" s="2" customFormat="1">
      <c r="A1957" s="2" t="s">
        <v>35</v>
      </c>
      <c r="B1957" s="2" t="s">
        <v>45</v>
      </c>
      <c r="C1957" s="2">
        <v>11</v>
      </c>
      <c r="D1957" s="2">
        <v>24347.279999999999</v>
      </c>
      <c r="E1957" s="14">
        <v>0.92697511623815898</v>
      </c>
      <c r="F1957" s="2">
        <f t="shared" si="30"/>
        <v>-0.10939748328752578</v>
      </c>
      <c r="G1957" s="2">
        <v>-0.39444981045069788</v>
      </c>
      <c r="H1957" s="2">
        <v>0.69323999999999997</v>
      </c>
      <c r="I1957" s="2" t="s">
        <v>1898</v>
      </c>
      <c r="J1957" s="2" t="s">
        <v>1899</v>
      </c>
      <c r="K1957" s="2" t="s">
        <v>1900</v>
      </c>
    </row>
    <row r="1958" spans="1:11" s="2" customFormat="1">
      <c r="A1958" s="2" t="s">
        <v>12</v>
      </c>
      <c r="B1958" s="2" t="s">
        <v>31</v>
      </c>
      <c r="C1958" s="2">
        <v>3</v>
      </c>
      <c r="D1958" s="2">
        <v>20599.62</v>
      </c>
      <c r="E1958" s="14">
        <v>0.92674256151065304</v>
      </c>
      <c r="F1958" s="2">
        <f t="shared" si="30"/>
        <v>-0.10975946457291295</v>
      </c>
      <c r="G1958" s="2">
        <v>-0.39509389695851682</v>
      </c>
      <c r="H1958" s="2">
        <v>0.69277999999999995</v>
      </c>
      <c r="I1958" s="2" t="s">
        <v>5189</v>
      </c>
      <c r="J1958" s="2" t="s">
        <v>5190</v>
      </c>
      <c r="K1958" s="2" t="s">
        <v>5191</v>
      </c>
    </row>
    <row r="1959" spans="1:11" s="2" customFormat="1">
      <c r="A1959" s="2" t="s">
        <v>248</v>
      </c>
      <c r="B1959" s="2" t="s">
        <v>45</v>
      </c>
      <c r="C1959" s="2">
        <v>19</v>
      </c>
      <c r="D1959" s="2">
        <v>90764.95</v>
      </c>
      <c r="E1959" s="14">
        <v>0.926595995208496</v>
      </c>
      <c r="F1959" s="2">
        <f t="shared" si="30"/>
        <v>-0.1099876478985742</v>
      </c>
      <c r="G1959" s="2">
        <v>-0.39549982883843465</v>
      </c>
      <c r="H1959" s="2">
        <v>0.69247999999999998</v>
      </c>
      <c r="I1959" s="2" t="s">
        <v>5192</v>
      </c>
      <c r="J1959" s="2" t="s">
        <v>5193</v>
      </c>
      <c r="K1959" s="2" t="s">
        <v>5194</v>
      </c>
    </row>
    <row r="1960" spans="1:11" s="2" customFormat="1">
      <c r="A1960" s="2" t="s">
        <v>7</v>
      </c>
      <c r="B1960" s="2" t="s">
        <v>27</v>
      </c>
      <c r="C1960" s="2">
        <v>3</v>
      </c>
      <c r="D1960" s="2">
        <v>11744.11</v>
      </c>
      <c r="E1960" s="14">
        <v>0.92628846444764701</v>
      </c>
      <c r="F1960" s="2">
        <f t="shared" si="30"/>
        <v>-0.11046654781633163</v>
      </c>
      <c r="G1960" s="2">
        <v>-0.39635156991429427</v>
      </c>
      <c r="H1960" s="2">
        <v>0.69184000000000001</v>
      </c>
      <c r="I1960" s="2" t="s">
        <v>5195</v>
      </c>
      <c r="J1960" s="2" t="s">
        <v>5196</v>
      </c>
      <c r="K1960" s="2" t="s">
        <v>5197</v>
      </c>
    </row>
    <row r="1961" spans="1:11" s="2" customFormat="1">
      <c r="A1961" s="2" t="s">
        <v>22</v>
      </c>
      <c r="B1961" s="2" t="s">
        <v>65</v>
      </c>
      <c r="C1961" s="2">
        <v>21</v>
      </c>
      <c r="D1961" s="2">
        <v>18603.099999999999</v>
      </c>
      <c r="E1961" s="14">
        <v>0.92626498347420305</v>
      </c>
      <c r="F1961" s="2">
        <f t="shared" si="30"/>
        <v>-0.1105031199152178</v>
      </c>
      <c r="G1961" s="2">
        <v>-0.396416603114642</v>
      </c>
      <c r="H1961" s="2">
        <v>0.69179999999999997</v>
      </c>
      <c r="I1961" s="2" t="s">
        <v>5198</v>
      </c>
      <c r="J1961" s="2" t="s">
        <v>50</v>
      </c>
      <c r="K1961" s="2" t="s">
        <v>5199</v>
      </c>
    </row>
    <row r="1962" spans="1:11" s="2" customFormat="1">
      <c r="A1962" s="2" t="s">
        <v>120</v>
      </c>
      <c r="B1962" s="2" t="s">
        <v>91</v>
      </c>
      <c r="C1962" s="2">
        <v>6</v>
      </c>
      <c r="D1962" s="2">
        <v>37231.160000000003</v>
      </c>
      <c r="E1962" s="14">
        <v>0.92602279260007403</v>
      </c>
      <c r="F1962" s="2">
        <f t="shared" si="30"/>
        <v>-0.11088039128693328</v>
      </c>
      <c r="G1962" s="2">
        <v>-0.39708737801574312</v>
      </c>
      <c r="H1962" s="2">
        <v>0.69130000000000003</v>
      </c>
      <c r="I1962" s="2" t="s">
        <v>5200</v>
      </c>
      <c r="J1962" s="2" t="s">
        <v>5201</v>
      </c>
      <c r="K1962" s="2" t="s">
        <v>5202</v>
      </c>
    </row>
    <row r="1963" spans="1:11" s="2" customFormat="1">
      <c r="A1963" s="2" t="s">
        <v>35</v>
      </c>
      <c r="B1963" s="2" t="s">
        <v>137</v>
      </c>
      <c r="C1963" s="2">
        <v>11</v>
      </c>
      <c r="D1963" s="2">
        <v>19390.88</v>
      </c>
      <c r="E1963" s="14">
        <v>0.92596829743644304</v>
      </c>
      <c r="F1963" s="2">
        <f t="shared" si="30"/>
        <v>-0.11096529439771875</v>
      </c>
      <c r="G1963" s="2">
        <v>-0.39723830850858899</v>
      </c>
      <c r="H1963" s="2">
        <v>0.69120000000000004</v>
      </c>
      <c r="I1963" s="2" t="s">
        <v>4066</v>
      </c>
      <c r="J1963" s="2" t="s">
        <v>50</v>
      </c>
      <c r="K1963" s="2" t="s">
        <v>4067</v>
      </c>
    </row>
    <row r="1964" spans="1:11" s="2" customFormat="1">
      <c r="A1964" s="2" t="s">
        <v>234</v>
      </c>
      <c r="B1964" s="2" t="s">
        <v>27</v>
      </c>
      <c r="C1964" s="2">
        <v>18</v>
      </c>
      <c r="D1964" s="2">
        <v>15922.77</v>
      </c>
      <c r="E1964" s="14">
        <v>0.92562696272146305</v>
      </c>
      <c r="F1964" s="2">
        <f t="shared" si="30"/>
        <v>-0.11149720535769948</v>
      </c>
      <c r="G1964" s="2">
        <v>-0.39818367344236882</v>
      </c>
      <c r="H1964" s="2">
        <v>0.6905</v>
      </c>
      <c r="I1964" s="2" t="s">
        <v>5206</v>
      </c>
      <c r="J1964" s="2" t="s">
        <v>5207</v>
      </c>
      <c r="K1964" s="2" t="s">
        <v>5208</v>
      </c>
    </row>
    <row r="1965" spans="1:11" s="2" customFormat="1">
      <c r="A1965" s="2" t="s">
        <v>120</v>
      </c>
      <c r="B1965" s="2" t="s">
        <v>27</v>
      </c>
      <c r="C1965" s="2">
        <v>12</v>
      </c>
      <c r="D1965" s="2">
        <v>56029.120000000003</v>
      </c>
      <c r="E1965" s="14">
        <v>0.92559458140525297</v>
      </c>
      <c r="F1965" s="2">
        <f t="shared" si="30"/>
        <v>-0.11154767620973417</v>
      </c>
      <c r="G1965" s="2">
        <v>-0.39827335714435164</v>
      </c>
      <c r="H1965" s="2">
        <v>0.69042000000000003</v>
      </c>
      <c r="I1965" s="2" t="s">
        <v>5209</v>
      </c>
      <c r="J1965" s="2" t="s">
        <v>5210</v>
      </c>
      <c r="K1965" s="2" t="s">
        <v>5211</v>
      </c>
    </row>
    <row r="1966" spans="1:11" s="2" customFormat="1">
      <c r="A1966" s="2" t="s">
        <v>120</v>
      </c>
      <c r="B1966" s="2" t="s">
        <v>27</v>
      </c>
      <c r="C1966" s="2">
        <v>23</v>
      </c>
      <c r="D1966" s="2">
        <v>49886.559999999998</v>
      </c>
      <c r="E1966" s="14">
        <v>0.92519480245096397</v>
      </c>
      <c r="F1966" s="2">
        <f t="shared" si="30"/>
        <v>-0.11217093364659382</v>
      </c>
      <c r="G1966" s="2">
        <v>-0.39938058998080711</v>
      </c>
      <c r="H1966" s="2">
        <v>0.68962000000000001</v>
      </c>
      <c r="I1966" s="2" t="s">
        <v>5212</v>
      </c>
      <c r="J1966" s="2" t="s">
        <v>5213</v>
      </c>
      <c r="K1966" s="2" t="s">
        <v>5214</v>
      </c>
    </row>
    <row r="1967" spans="1:11" s="2" customFormat="1">
      <c r="A1967" s="2" t="s">
        <v>12</v>
      </c>
      <c r="B1967" s="2" t="s">
        <v>55</v>
      </c>
      <c r="C1967" s="2">
        <v>5</v>
      </c>
      <c r="D1967" s="2">
        <v>16637.009999999998</v>
      </c>
      <c r="E1967" s="14">
        <v>0.92498826182428395</v>
      </c>
      <c r="F1967" s="2">
        <f t="shared" si="30"/>
        <v>-0.11249303705878548</v>
      </c>
      <c r="G1967" s="2">
        <v>-0.39995262750671667</v>
      </c>
      <c r="H1967" s="2">
        <v>0.68920000000000003</v>
      </c>
      <c r="I1967" s="2" t="s">
        <v>5215</v>
      </c>
      <c r="J1967" s="2" t="s">
        <v>5216</v>
      </c>
      <c r="K1967" s="2" t="s">
        <v>5217</v>
      </c>
    </row>
    <row r="1968" spans="1:11" s="2" customFormat="1">
      <c r="A1968" s="2" t="s">
        <v>248</v>
      </c>
      <c r="B1968" s="2" t="s">
        <v>137</v>
      </c>
      <c r="C1968" s="2">
        <v>7</v>
      </c>
      <c r="D1968" s="2">
        <v>31843.16</v>
      </c>
      <c r="E1968" s="14">
        <v>0.92465844988510604</v>
      </c>
      <c r="F1968" s="2">
        <f t="shared" si="30"/>
        <v>-0.11300753320673479</v>
      </c>
      <c r="G1968" s="2">
        <v>-0.40086607881523367</v>
      </c>
      <c r="H1968" s="2">
        <v>0.68852000000000002</v>
      </c>
      <c r="I1968" s="2" t="s">
        <v>5218</v>
      </c>
      <c r="J1968" s="2" t="s">
        <v>5219</v>
      </c>
      <c r="K1968" s="2" t="s">
        <v>5220</v>
      </c>
    </row>
    <row r="1969" spans="1:11" s="2" customFormat="1">
      <c r="A1969" s="2" t="s">
        <v>35</v>
      </c>
      <c r="B1969" s="2" t="s">
        <v>116</v>
      </c>
      <c r="C1969" s="2">
        <v>4</v>
      </c>
      <c r="D1969" s="2">
        <v>14807.58</v>
      </c>
      <c r="E1969" s="14">
        <v>0.92423373640365802</v>
      </c>
      <c r="F1969" s="2">
        <f t="shared" si="30"/>
        <v>-0.11367034313021783</v>
      </c>
      <c r="G1969" s="2">
        <v>-0.40204237063274789</v>
      </c>
      <c r="H1969" s="2">
        <v>0.68766000000000005</v>
      </c>
      <c r="I1969" s="2" t="s">
        <v>5283</v>
      </c>
      <c r="J1969" s="2" t="s">
        <v>5284</v>
      </c>
      <c r="K1969" s="2" t="s">
        <v>5285</v>
      </c>
    </row>
    <row r="1970" spans="1:11" s="2" customFormat="1">
      <c r="A1970" s="2" t="s">
        <v>17</v>
      </c>
      <c r="B1970" s="2" t="s">
        <v>91</v>
      </c>
      <c r="C1970" s="2">
        <v>5</v>
      </c>
      <c r="D1970" s="2">
        <v>12886.72</v>
      </c>
      <c r="E1970" s="14">
        <v>0.92401207124919205</v>
      </c>
      <c r="F1970" s="2">
        <f t="shared" si="30"/>
        <v>-0.11401639582439424</v>
      </c>
      <c r="G1970" s="2">
        <v>-0.40265629724166407</v>
      </c>
      <c r="H1970" s="2">
        <v>0.68720000000000003</v>
      </c>
      <c r="I1970" s="2" t="s">
        <v>5223</v>
      </c>
      <c r="J1970" s="2" t="s">
        <v>5224</v>
      </c>
      <c r="K1970" s="2" t="s">
        <v>5225</v>
      </c>
    </row>
    <row r="1971" spans="1:11" s="2" customFormat="1">
      <c r="A1971" s="2" t="s">
        <v>248</v>
      </c>
      <c r="B1971" s="2" t="s">
        <v>27</v>
      </c>
      <c r="C1971" s="2">
        <v>19</v>
      </c>
      <c r="D1971" s="2">
        <v>89859.92</v>
      </c>
      <c r="E1971" s="14">
        <v>0.92371339826909504</v>
      </c>
      <c r="F1971" s="2">
        <f t="shared" si="30"/>
        <v>-0.11448280064274499</v>
      </c>
      <c r="G1971" s="2">
        <v>-0.40348350569618002</v>
      </c>
      <c r="H1971" s="2">
        <v>0.68659999999999999</v>
      </c>
      <c r="I1971" s="2" t="s">
        <v>5226</v>
      </c>
      <c r="J1971" s="2" t="s">
        <v>5227</v>
      </c>
      <c r="K1971" s="2" t="s">
        <v>5228</v>
      </c>
    </row>
    <row r="1972" spans="1:11" s="2" customFormat="1">
      <c r="A1972" s="2" t="s">
        <v>248</v>
      </c>
      <c r="B1972" s="2" t="s">
        <v>18</v>
      </c>
      <c r="C1972" s="2">
        <v>19</v>
      </c>
      <c r="D1972" s="2">
        <v>66120.37</v>
      </c>
      <c r="E1972" s="14">
        <v>0.92366912639717602</v>
      </c>
      <c r="F1972" s="2">
        <f t="shared" si="30"/>
        <v>-0.11455194800040143</v>
      </c>
      <c r="G1972" s="2">
        <v>-0.40360612163129667</v>
      </c>
      <c r="H1972" s="2">
        <v>0.6865</v>
      </c>
      <c r="I1972" s="2" t="s">
        <v>5229</v>
      </c>
      <c r="J1972" s="2" t="s">
        <v>50</v>
      </c>
      <c r="K1972" s="2" t="s">
        <v>4899</v>
      </c>
    </row>
    <row r="1973" spans="1:11" s="2" customFormat="1">
      <c r="A1973" s="2" t="s">
        <v>59</v>
      </c>
      <c r="B1973" s="2" t="s">
        <v>18</v>
      </c>
      <c r="C1973" s="2">
        <v>18</v>
      </c>
      <c r="D1973" s="2">
        <v>31021.73</v>
      </c>
      <c r="E1973" s="14">
        <v>0.92365332955973201</v>
      </c>
      <c r="F1973" s="2">
        <f t="shared" si="30"/>
        <v>-0.11457662156940317</v>
      </c>
      <c r="G1973" s="2">
        <v>-0.40364987275161585</v>
      </c>
      <c r="H1973" s="2">
        <v>0.68645999999999996</v>
      </c>
      <c r="I1973" s="2" t="s">
        <v>5230</v>
      </c>
      <c r="J1973" s="2" t="s">
        <v>5231</v>
      </c>
      <c r="K1973" s="2" t="s">
        <v>5232</v>
      </c>
    </row>
    <row r="1974" spans="1:11" s="2" customFormat="1">
      <c r="A1974" s="2" t="s">
        <v>59</v>
      </c>
      <c r="B1974" s="2" t="s">
        <v>45</v>
      </c>
      <c r="C1974" s="2">
        <v>7</v>
      </c>
      <c r="D1974" s="2">
        <v>54688.14</v>
      </c>
      <c r="E1974" s="14">
        <v>0.92294667096723704</v>
      </c>
      <c r="F1974" s="2">
        <f t="shared" si="30"/>
        <v>-0.11568080536282846</v>
      </c>
      <c r="G1974" s="2">
        <v>-0.40560704330644248</v>
      </c>
      <c r="H1974" s="2">
        <v>0.68503999999999998</v>
      </c>
      <c r="I1974" s="2" t="s">
        <v>5233</v>
      </c>
      <c r="J1974" s="2" t="s">
        <v>5234</v>
      </c>
      <c r="K1974" s="2" t="s">
        <v>5235</v>
      </c>
    </row>
    <row r="1975" spans="1:11" s="2" customFormat="1">
      <c r="A1975" s="2" t="s">
        <v>17</v>
      </c>
      <c r="B1975" s="2" t="s">
        <v>65</v>
      </c>
      <c r="C1975" s="2">
        <v>21</v>
      </c>
      <c r="D1975" s="2">
        <v>37975.160000000003</v>
      </c>
      <c r="E1975" s="14">
        <v>0.92278469124264595</v>
      </c>
      <c r="F1975" s="2">
        <f t="shared" si="30"/>
        <v>-0.11593402460239566</v>
      </c>
      <c r="G1975" s="2">
        <v>-0.40605566439562973</v>
      </c>
      <c r="H1975" s="2">
        <v>0.68469999999999998</v>
      </c>
      <c r="I1975" s="2" t="s">
        <v>5236</v>
      </c>
      <c r="J1975" s="2" t="s">
        <v>5237</v>
      </c>
      <c r="K1975" s="2" t="s">
        <v>5238</v>
      </c>
    </row>
    <row r="1976" spans="1:11" s="2" customFormat="1">
      <c r="A1976" s="2" t="s">
        <v>12</v>
      </c>
      <c r="B1976" s="2" t="s">
        <v>116</v>
      </c>
      <c r="C1976" s="2">
        <v>7</v>
      </c>
      <c r="D1976" s="2">
        <v>25656.51</v>
      </c>
      <c r="E1976" s="14">
        <v>0.92277463855249997</v>
      </c>
      <c r="F1976" s="2">
        <f t="shared" si="30"/>
        <v>-0.11594974121034989</v>
      </c>
      <c r="G1976" s="2">
        <v>-0.40608350645310903</v>
      </c>
      <c r="H1976" s="2">
        <v>0.68467999999999996</v>
      </c>
      <c r="I1976" s="2" t="s">
        <v>5239</v>
      </c>
      <c r="J1976" s="2" t="s">
        <v>5240</v>
      </c>
      <c r="K1976" s="2" t="s">
        <v>5241</v>
      </c>
    </row>
    <row r="1977" spans="1:11" s="2" customFormat="1">
      <c r="A1977" s="2" t="s">
        <v>59</v>
      </c>
      <c r="B1977" s="2" t="s">
        <v>45</v>
      </c>
      <c r="C1977" s="2">
        <v>21</v>
      </c>
      <c r="D1977" s="2">
        <v>43238.080000000002</v>
      </c>
      <c r="E1977" s="14">
        <v>0.92264566373905998</v>
      </c>
      <c r="F1977" s="2">
        <f t="shared" si="30"/>
        <v>-0.1161513986038676</v>
      </c>
      <c r="G1977" s="2">
        <v>-0.40644071672389592</v>
      </c>
      <c r="H1977" s="2">
        <v>0.68442000000000003</v>
      </c>
      <c r="I1977" s="2" t="s">
        <v>5242</v>
      </c>
      <c r="J1977" s="2" t="s">
        <v>5243</v>
      </c>
      <c r="K1977" s="2" t="s">
        <v>5244</v>
      </c>
    </row>
    <row r="1978" spans="1:11" s="2" customFormat="1">
      <c r="A1978" s="2" t="s">
        <v>120</v>
      </c>
      <c r="B1978" s="2" t="s">
        <v>27</v>
      </c>
      <c r="C1978" s="2">
        <v>17</v>
      </c>
      <c r="D1978" s="2">
        <v>49871.45</v>
      </c>
      <c r="E1978" s="14">
        <v>0.92258372376834197</v>
      </c>
      <c r="F1978" s="2">
        <f t="shared" si="30"/>
        <v>-0.1162482543002122</v>
      </c>
      <c r="G1978" s="2">
        <v>-0.40661226644839316</v>
      </c>
      <c r="H1978" s="2">
        <v>0.68430000000000002</v>
      </c>
      <c r="I1978" s="2" t="s">
        <v>5245</v>
      </c>
      <c r="J1978" s="2" t="s">
        <v>50</v>
      </c>
      <c r="K1978" s="2" t="s">
        <v>64</v>
      </c>
    </row>
    <row r="1979" spans="1:11" s="2" customFormat="1">
      <c r="A1979" s="2" t="s">
        <v>69</v>
      </c>
      <c r="B1979" s="2" t="s">
        <v>218</v>
      </c>
      <c r="C1979" s="2">
        <v>12</v>
      </c>
      <c r="D1979" s="2">
        <v>12968.71</v>
      </c>
      <c r="E1979" s="14">
        <v>0.92237109050562105</v>
      </c>
      <c r="F1979" s="2">
        <f t="shared" si="30"/>
        <v>-0.11658079898113378</v>
      </c>
      <c r="G1979" s="2">
        <v>-0.40720117821596225</v>
      </c>
      <c r="H1979" s="2">
        <v>0.68386000000000002</v>
      </c>
      <c r="I1979" s="2" t="s">
        <v>1628</v>
      </c>
      <c r="J1979" s="2" t="s">
        <v>1629</v>
      </c>
      <c r="K1979" s="2" t="s">
        <v>1630</v>
      </c>
    </row>
    <row r="1980" spans="1:11" s="2" customFormat="1">
      <c r="A1980" s="2" t="s">
        <v>22</v>
      </c>
      <c r="B1980" s="2" t="s">
        <v>137</v>
      </c>
      <c r="C1980" s="2">
        <v>18</v>
      </c>
      <c r="D1980" s="2">
        <v>14970.99</v>
      </c>
      <c r="E1980" s="14">
        <v>0.92207013228475598</v>
      </c>
      <c r="F1980" s="2">
        <f t="shared" si="30"/>
        <v>-0.11705160925282497</v>
      </c>
      <c r="G1980" s="2">
        <v>-0.40803471590214602</v>
      </c>
      <c r="H1980" s="2">
        <v>0.68323999999999996</v>
      </c>
      <c r="I1980" s="2" t="s">
        <v>5249</v>
      </c>
      <c r="J1980" s="2" t="s">
        <v>5250</v>
      </c>
      <c r="K1980" s="2" t="s">
        <v>5251</v>
      </c>
    </row>
    <row r="1981" spans="1:11" s="2" customFormat="1">
      <c r="A1981" s="2" t="s">
        <v>59</v>
      </c>
      <c r="B1981" s="2" t="s">
        <v>31</v>
      </c>
      <c r="C1981" s="2">
        <v>5</v>
      </c>
      <c r="D1981" s="2">
        <v>30722.14</v>
      </c>
      <c r="E1981" s="14">
        <v>0.92202386768042399</v>
      </c>
      <c r="F1981" s="2">
        <f t="shared" si="30"/>
        <v>-0.11712399787862574</v>
      </c>
      <c r="G1981" s="2">
        <v>-0.4081628509340991</v>
      </c>
      <c r="H1981" s="2">
        <v>0.68315999999999999</v>
      </c>
      <c r="I1981" s="2" t="s">
        <v>5252</v>
      </c>
      <c r="J1981" s="2" t="s">
        <v>5253</v>
      </c>
      <c r="K1981" s="2" t="s">
        <v>5254</v>
      </c>
    </row>
    <row r="1982" spans="1:11" s="2" customFormat="1">
      <c r="A1982" s="2" t="s">
        <v>35</v>
      </c>
      <c r="B1982" s="2" t="s">
        <v>91</v>
      </c>
      <c r="C1982" s="2">
        <v>23</v>
      </c>
      <c r="D1982" s="2">
        <v>25471.01</v>
      </c>
      <c r="E1982" s="14">
        <v>0.92178957821097496</v>
      </c>
      <c r="F1982" s="2">
        <f t="shared" si="30"/>
        <v>-0.11749063828715405</v>
      </c>
      <c r="G1982" s="2">
        <v>-0.40881174200509374</v>
      </c>
      <c r="H1982" s="2">
        <v>0.68267999999999995</v>
      </c>
      <c r="I1982" s="2" t="s">
        <v>1164</v>
      </c>
      <c r="J1982" s="2" t="s">
        <v>1165</v>
      </c>
      <c r="K1982" s="2" t="s">
        <v>7724</v>
      </c>
    </row>
    <row r="1983" spans="1:11" s="2" customFormat="1">
      <c r="A1983" s="2" t="s">
        <v>17</v>
      </c>
      <c r="B1983" s="2" t="s">
        <v>116</v>
      </c>
      <c r="C1983" s="2">
        <v>23</v>
      </c>
      <c r="D1983" s="2">
        <v>44679.17</v>
      </c>
      <c r="E1983" s="14">
        <v>0.92089653746466005</v>
      </c>
      <c r="F1983" s="2">
        <f t="shared" si="30"/>
        <v>-0.11888901595541849</v>
      </c>
      <c r="G1983" s="2">
        <v>-0.41128511892502473</v>
      </c>
      <c r="H1983" s="2">
        <v>0.68086000000000002</v>
      </c>
      <c r="I1983" s="2" t="s">
        <v>5258</v>
      </c>
      <c r="J1983" s="2" t="s">
        <v>5259</v>
      </c>
      <c r="K1983" s="2" t="s">
        <v>5260</v>
      </c>
    </row>
    <row r="1984" spans="1:11" s="2" customFormat="1">
      <c r="A1984" s="2" t="s">
        <v>17</v>
      </c>
      <c r="B1984" s="2" t="s">
        <v>31</v>
      </c>
      <c r="C1984" s="2">
        <v>7</v>
      </c>
      <c r="D1984" s="2">
        <v>15045.99</v>
      </c>
      <c r="E1984" s="14">
        <v>0.92068570304980202</v>
      </c>
      <c r="F1984" s="2">
        <f t="shared" si="30"/>
        <v>-0.11921935120670581</v>
      </c>
      <c r="G1984" s="2">
        <v>-0.41186904858085377</v>
      </c>
      <c r="H1984" s="2">
        <v>0.68044000000000004</v>
      </c>
      <c r="I1984" s="2" t="s">
        <v>5261</v>
      </c>
      <c r="J1984" s="2" t="s">
        <v>5262</v>
      </c>
      <c r="K1984" s="2" t="s">
        <v>5263</v>
      </c>
    </row>
    <row r="1985" spans="1:11" s="2" customFormat="1">
      <c r="A1985" s="2" t="s">
        <v>120</v>
      </c>
      <c r="B1985" s="2" t="s">
        <v>137</v>
      </c>
      <c r="C1985" s="2">
        <v>5</v>
      </c>
      <c r="D1985" s="2">
        <v>35958.14</v>
      </c>
      <c r="E1985" s="14">
        <v>0.92045985269576702</v>
      </c>
      <c r="F1985" s="2">
        <f t="shared" si="30"/>
        <v>-0.11957329735329572</v>
      </c>
      <c r="G1985" s="2">
        <v>-0.41249456657130773</v>
      </c>
      <c r="H1985" s="2">
        <v>0.67998000000000003</v>
      </c>
      <c r="I1985" s="2" t="s">
        <v>5264</v>
      </c>
      <c r="J1985" s="2" t="s">
        <v>5265</v>
      </c>
      <c r="K1985" s="2" t="s">
        <v>5266</v>
      </c>
    </row>
    <row r="1986" spans="1:11" s="2" customFormat="1">
      <c r="A1986" s="2" t="s">
        <v>59</v>
      </c>
      <c r="B1986" s="2" t="s">
        <v>8</v>
      </c>
      <c r="C1986" s="2">
        <v>14</v>
      </c>
      <c r="D1986" s="2">
        <v>21795.84</v>
      </c>
      <c r="E1986" s="14">
        <v>0.920347146885092</v>
      </c>
      <c r="F1986" s="2">
        <f t="shared" si="30"/>
        <v>-0.1197499591265076</v>
      </c>
      <c r="G1986" s="2">
        <v>-0.41280671800674446</v>
      </c>
      <c r="H1986" s="2">
        <v>0.67974000000000001</v>
      </c>
      <c r="I1986" s="2" t="s">
        <v>5267</v>
      </c>
      <c r="J1986" s="2" t="s">
        <v>5268</v>
      </c>
      <c r="K1986" s="2" t="s">
        <v>5269</v>
      </c>
    </row>
    <row r="1987" spans="1:11" s="2" customFormat="1">
      <c r="A1987" s="2" t="s">
        <v>120</v>
      </c>
      <c r="B1987" s="2" t="s">
        <v>45</v>
      </c>
      <c r="C1987" s="2">
        <v>21</v>
      </c>
      <c r="D1987" s="2">
        <v>49517.33</v>
      </c>
      <c r="E1987" s="14">
        <v>0.92003210273057601</v>
      </c>
      <c r="F1987" s="2">
        <f t="shared" si="30"/>
        <v>-0.12024389280231479</v>
      </c>
      <c r="G1987" s="2">
        <v>-0.41367926827251283</v>
      </c>
      <c r="H1987" s="2">
        <v>0.67910000000000004</v>
      </c>
      <c r="I1987" s="2" t="s">
        <v>5270</v>
      </c>
      <c r="J1987" s="2" t="s">
        <v>50</v>
      </c>
      <c r="K1987" s="2" t="s">
        <v>64</v>
      </c>
    </row>
    <row r="1988" spans="1:11" s="2" customFormat="1">
      <c r="A1988" s="2" t="s">
        <v>22</v>
      </c>
      <c r="B1988" s="2" t="s">
        <v>218</v>
      </c>
      <c r="C1988" s="2">
        <v>22</v>
      </c>
      <c r="D1988" s="2">
        <v>18515.21</v>
      </c>
      <c r="E1988" s="14">
        <v>0.91987776212708805</v>
      </c>
      <c r="F1988" s="2">
        <f t="shared" si="30"/>
        <v>-0.12048593338053559</v>
      </c>
      <c r="G1988" s="2">
        <v>-0.41410673195549769</v>
      </c>
      <c r="H1988" s="2">
        <v>0.67879999999999996</v>
      </c>
      <c r="I1988" s="2" t="s">
        <v>5271</v>
      </c>
      <c r="J1988" s="2" t="s">
        <v>5272</v>
      </c>
      <c r="K1988" s="2" t="s">
        <v>5273</v>
      </c>
    </row>
    <row r="1989" spans="1:11" s="2" customFormat="1">
      <c r="A1989" s="2" t="s">
        <v>59</v>
      </c>
      <c r="B1989" s="2" t="s">
        <v>116</v>
      </c>
      <c r="C1989" s="2">
        <v>18</v>
      </c>
      <c r="D1989" s="2">
        <v>26177.85</v>
      </c>
      <c r="E1989" s="14">
        <v>0.91958462484900305</v>
      </c>
      <c r="F1989" s="2">
        <f t="shared" si="30"/>
        <v>-0.12094575001388155</v>
      </c>
      <c r="G1989" s="2">
        <v>-0.41491860865986829</v>
      </c>
      <c r="H1989" s="2">
        <v>0.67820000000000003</v>
      </c>
      <c r="I1989" s="2" t="s">
        <v>5274</v>
      </c>
      <c r="J1989" s="2" t="s">
        <v>50</v>
      </c>
      <c r="K1989" s="2" t="s">
        <v>238</v>
      </c>
    </row>
    <row r="1990" spans="1:11" s="2" customFormat="1">
      <c r="A1990" s="2" t="s">
        <v>234</v>
      </c>
      <c r="B1990" s="2" t="s">
        <v>8</v>
      </c>
      <c r="C1990" s="2">
        <v>13</v>
      </c>
      <c r="D1990" s="2">
        <v>12786.58</v>
      </c>
      <c r="E1990" s="14">
        <v>0.91947748947266394</v>
      </c>
      <c r="F1990" s="2">
        <f t="shared" si="30"/>
        <v>-0.12111383968863414</v>
      </c>
      <c r="G1990" s="2">
        <v>-0.41521533215007717</v>
      </c>
      <c r="H1990" s="2">
        <v>0.67798000000000003</v>
      </c>
      <c r="I1990" s="2" t="s">
        <v>5275</v>
      </c>
      <c r="J1990" s="2" t="s">
        <v>5276</v>
      </c>
      <c r="K1990" s="2" t="s">
        <v>5277</v>
      </c>
    </row>
    <row r="1991" spans="1:11" s="2" customFormat="1">
      <c r="A1991" s="2" t="s">
        <v>234</v>
      </c>
      <c r="B1991" s="2" t="s">
        <v>218</v>
      </c>
      <c r="C1991" s="2">
        <v>20</v>
      </c>
      <c r="D1991" s="2">
        <v>19570.34</v>
      </c>
      <c r="E1991" s="14">
        <v>0.91940371614539695</v>
      </c>
      <c r="F1991" s="2">
        <f t="shared" si="30"/>
        <v>-0.12122959747998018</v>
      </c>
      <c r="G1991" s="2">
        <v>-0.415419655688193</v>
      </c>
      <c r="H1991" s="2">
        <v>0.67784</v>
      </c>
      <c r="I1991" s="2" t="s">
        <v>5278</v>
      </c>
      <c r="J1991" s="2" t="s">
        <v>5279</v>
      </c>
      <c r="K1991" s="2" t="s">
        <v>5280</v>
      </c>
    </row>
    <row r="1992" spans="1:11" s="2" customFormat="1">
      <c r="A1992" s="2" t="s">
        <v>248</v>
      </c>
      <c r="B1992" s="2" t="s">
        <v>137</v>
      </c>
      <c r="C1992" s="2">
        <v>4</v>
      </c>
      <c r="D1992" s="2">
        <v>33382.93</v>
      </c>
      <c r="E1992" s="14">
        <v>0.91928325331188099</v>
      </c>
      <c r="F1992" s="2">
        <f t="shared" si="30"/>
        <v>-0.12141863578357448</v>
      </c>
      <c r="G1992" s="2">
        <v>-0.4157532910719729</v>
      </c>
      <c r="H1992" s="2">
        <v>0.67759999999999998</v>
      </c>
      <c r="I1992" s="2" t="s">
        <v>5281</v>
      </c>
      <c r="J1992" s="2" t="s">
        <v>50</v>
      </c>
      <c r="K1992" s="2" t="s">
        <v>5282</v>
      </c>
    </row>
    <row r="1993" spans="1:11" s="2" customFormat="1">
      <c r="A1993" s="2" t="s">
        <v>69</v>
      </c>
      <c r="B1993" s="2" t="s">
        <v>116</v>
      </c>
      <c r="C1993" s="2">
        <v>4</v>
      </c>
      <c r="D1993" s="2">
        <v>9622.2000000000007</v>
      </c>
      <c r="E1993" s="14">
        <v>0.91894906259418496</v>
      </c>
      <c r="F1993" s="2">
        <f t="shared" si="30"/>
        <v>-0.12194319983597529</v>
      </c>
      <c r="G1993" s="2">
        <v>-0.41667886990072778</v>
      </c>
      <c r="H1993" s="2">
        <v>0.67691999999999997</v>
      </c>
      <c r="I1993" s="2" t="s">
        <v>5221</v>
      </c>
      <c r="J1993" s="2" t="s">
        <v>5222</v>
      </c>
      <c r="K1993" s="2" t="s">
        <v>7696</v>
      </c>
    </row>
    <row r="1994" spans="1:11" s="2" customFormat="1">
      <c r="A1994" s="2" t="s">
        <v>120</v>
      </c>
      <c r="B1994" s="2" t="s">
        <v>27</v>
      </c>
      <c r="C1994" s="2">
        <v>10</v>
      </c>
      <c r="D1994" s="2">
        <v>56865.26</v>
      </c>
      <c r="E1994" s="14">
        <v>0.91880519622048196</v>
      </c>
      <c r="F1994" s="2">
        <f t="shared" si="30"/>
        <v>-0.12216907911588497</v>
      </c>
      <c r="G1994" s="2">
        <v>-0.41707732402472997</v>
      </c>
      <c r="H1994" s="2">
        <v>0.67662</v>
      </c>
      <c r="I1994" s="2" t="s">
        <v>5286</v>
      </c>
      <c r="J1994" s="2" t="s">
        <v>5287</v>
      </c>
      <c r="K1994" s="2" t="s">
        <v>5288</v>
      </c>
    </row>
    <row r="1995" spans="1:11" s="2" customFormat="1">
      <c r="A1995" s="2" t="s">
        <v>69</v>
      </c>
      <c r="B1995" s="2" t="s">
        <v>218</v>
      </c>
      <c r="C1995" s="2">
        <v>13</v>
      </c>
      <c r="D1995" s="2">
        <v>12883.13</v>
      </c>
      <c r="E1995" s="14">
        <v>0.91871082275844496</v>
      </c>
      <c r="F1995" s="2">
        <f t="shared" si="30"/>
        <v>-0.12231727061395709</v>
      </c>
      <c r="G1995" s="2">
        <v>-0.41733870195605</v>
      </c>
      <c r="H1995" s="2">
        <v>0.67644000000000004</v>
      </c>
      <c r="I1995" s="2" t="s">
        <v>4614</v>
      </c>
      <c r="J1995" s="2" t="s">
        <v>50</v>
      </c>
      <c r="K1995" s="2" t="s">
        <v>64</v>
      </c>
    </row>
    <row r="1996" spans="1:11" s="2" customFormat="1">
      <c r="A1996" s="2" t="s">
        <v>12</v>
      </c>
      <c r="B1996" s="2" t="s">
        <v>116</v>
      </c>
      <c r="C1996" s="2">
        <v>21</v>
      </c>
      <c r="D1996" s="2">
        <v>20643.669999999998</v>
      </c>
      <c r="E1996" s="14">
        <v>0.91859917171680305</v>
      </c>
      <c r="F1996" s="2">
        <f t="shared" si="30"/>
        <v>-0.12249261217827613</v>
      </c>
      <c r="G1996" s="2">
        <v>-0.41764793208986289</v>
      </c>
      <c r="H1996" s="2">
        <v>0.67620000000000002</v>
      </c>
      <c r="I1996" s="2" t="s">
        <v>5292</v>
      </c>
      <c r="J1996" s="2" t="s">
        <v>5293</v>
      </c>
      <c r="K1996" s="2" t="s">
        <v>5294</v>
      </c>
    </row>
    <row r="1997" spans="1:11" s="2" customFormat="1">
      <c r="A1997" s="2" t="s">
        <v>248</v>
      </c>
      <c r="B1997" s="2" t="s">
        <v>23</v>
      </c>
      <c r="C1997" s="2">
        <v>7</v>
      </c>
      <c r="D1997" s="2">
        <v>36139.75</v>
      </c>
      <c r="E1997" s="14">
        <v>0.91845263503311303</v>
      </c>
      <c r="F1997" s="2">
        <f t="shared" ref="F1997:F2060" si="31">LOG(E1997,2)</f>
        <v>-0.12272277198818407</v>
      </c>
      <c r="G1997" s="2">
        <v>-0.41805378193810078</v>
      </c>
      <c r="H1997" s="2">
        <v>0.67589999999999995</v>
      </c>
      <c r="I1997" s="2" t="s">
        <v>5295</v>
      </c>
      <c r="J1997" s="2" t="s">
        <v>5296</v>
      </c>
      <c r="K1997" s="2" t="s">
        <v>5297</v>
      </c>
    </row>
    <row r="1998" spans="1:11" s="2" customFormat="1">
      <c r="A1998" s="2" t="s">
        <v>248</v>
      </c>
      <c r="B1998" s="2" t="s">
        <v>13</v>
      </c>
      <c r="C1998" s="2">
        <v>18</v>
      </c>
      <c r="D1998" s="2">
        <v>36652.11</v>
      </c>
      <c r="E1998" s="14">
        <v>0.91829772721511405</v>
      </c>
      <c r="F1998" s="2">
        <f t="shared" si="31"/>
        <v>-0.12296611996398452</v>
      </c>
      <c r="G1998" s="2">
        <v>-0.41848281658555286</v>
      </c>
      <c r="H1998" s="2">
        <v>0.67559999999999998</v>
      </c>
      <c r="I1998" s="2" t="s">
        <v>5298</v>
      </c>
      <c r="J1998" s="2" t="s">
        <v>50</v>
      </c>
      <c r="K1998" s="2" t="s">
        <v>50</v>
      </c>
    </row>
    <row r="1999" spans="1:11" s="2" customFormat="1">
      <c r="A1999" s="2" t="s">
        <v>35</v>
      </c>
      <c r="B1999" s="2" t="s">
        <v>91</v>
      </c>
      <c r="C1999" s="2">
        <v>18</v>
      </c>
      <c r="D1999" s="2">
        <v>25236.37</v>
      </c>
      <c r="E1999" s="14">
        <v>0.91815813364752596</v>
      </c>
      <c r="F1999" s="2">
        <f t="shared" si="31"/>
        <v>-0.12318544562530764</v>
      </c>
      <c r="G1999" s="2">
        <v>-0.41886943669182225</v>
      </c>
      <c r="H1999" s="2">
        <v>0.67532000000000003</v>
      </c>
      <c r="I1999" s="2" t="s">
        <v>258</v>
      </c>
      <c r="J1999" s="2" t="s">
        <v>50</v>
      </c>
      <c r="K1999" s="2" t="s">
        <v>259</v>
      </c>
    </row>
    <row r="2000" spans="1:11" s="2" customFormat="1">
      <c r="A2000" s="2" t="s">
        <v>234</v>
      </c>
      <c r="B2000" s="2" t="s">
        <v>18</v>
      </c>
      <c r="C2000" s="2">
        <v>9</v>
      </c>
      <c r="D2000" s="2">
        <v>12377.76</v>
      </c>
      <c r="E2000" s="14">
        <v>0.91736381282921398</v>
      </c>
      <c r="F2000" s="2">
        <f t="shared" si="31"/>
        <v>-0.12443409621125001</v>
      </c>
      <c r="G2000" s="2">
        <v>-0.42106939765344759</v>
      </c>
      <c r="H2000" s="2">
        <v>0.67369999999999997</v>
      </c>
      <c r="I2000" s="2" t="s">
        <v>5302</v>
      </c>
      <c r="J2000" s="2" t="s">
        <v>5303</v>
      </c>
      <c r="K2000" s="2" t="s">
        <v>5304</v>
      </c>
    </row>
    <row r="2001" spans="1:11" s="2" customFormat="1">
      <c r="A2001" s="2" t="s">
        <v>17</v>
      </c>
      <c r="B2001" s="2" t="s">
        <v>121</v>
      </c>
      <c r="C2001" s="2">
        <v>18</v>
      </c>
      <c r="D2001" s="2">
        <v>39475.730000000003</v>
      </c>
      <c r="E2001" s="14">
        <v>0.91712965449213002</v>
      </c>
      <c r="F2001" s="2">
        <f t="shared" si="31"/>
        <v>-0.12480239305127282</v>
      </c>
      <c r="G2001" s="2">
        <v>-0.42171792553858917</v>
      </c>
      <c r="H2001" s="2">
        <v>0.67323999999999995</v>
      </c>
      <c r="I2001" s="2" t="s">
        <v>3995</v>
      </c>
      <c r="J2001" s="2" t="s">
        <v>3996</v>
      </c>
      <c r="K2001" s="2" t="s">
        <v>150</v>
      </c>
    </row>
    <row r="2002" spans="1:11" s="2" customFormat="1">
      <c r="A2002" s="2" t="s">
        <v>120</v>
      </c>
      <c r="B2002" s="2" t="s">
        <v>31</v>
      </c>
      <c r="C2002" s="2">
        <v>8</v>
      </c>
      <c r="D2002" s="2">
        <v>44487.35</v>
      </c>
      <c r="E2002" s="14">
        <v>0.91697473067802304</v>
      </c>
      <c r="F2002" s="2">
        <f t="shared" si="31"/>
        <v>-0.12504611725875686</v>
      </c>
      <c r="G2002" s="2">
        <v>-0.42214700448906378</v>
      </c>
      <c r="H2002" s="2">
        <v>0.67291999999999996</v>
      </c>
      <c r="I2002" s="2" t="s">
        <v>5305</v>
      </c>
      <c r="J2002" s="2" t="s">
        <v>5306</v>
      </c>
      <c r="K2002" s="2" t="s">
        <v>5307</v>
      </c>
    </row>
    <row r="2003" spans="1:11" s="2" customFormat="1">
      <c r="A2003" s="2" t="s">
        <v>22</v>
      </c>
      <c r="B2003" s="2" t="s">
        <v>31</v>
      </c>
      <c r="C2003" s="2">
        <v>12</v>
      </c>
      <c r="D2003" s="2">
        <v>14437.56</v>
      </c>
      <c r="E2003" s="14">
        <v>0.91521927636879896</v>
      </c>
      <c r="F2003" s="2">
        <f t="shared" si="31"/>
        <v>-0.12781065637595077</v>
      </c>
      <c r="G2003" s="2">
        <v>-0.42700893289529257</v>
      </c>
      <c r="H2003" s="2">
        <v>0.66937999999999998</v>
      </c>
      <c r="I2003" s="2" t="s">
        <v>5308</v>
      </c>
      <c r="J2003" s="2" t="s">
        <v>5309</v>
      </c>
      <c r="K2003" s="2" t="s">
        <v>5310</v>
      </c>
    </row>
    <row r="2004" spans="1:11" s="2" customFormat="1">
      <c r="A2004" s="2" t="s">
        <v>59</v>
      </c>
      <c r="B2004" s="2" t="s">
        <v>18</v>
      </c>
      <c r="C2004" s="2">
        <v>14</v>
      </c>
      <c r="D2004" s="2">
        <v>21666.28</v>
      </c>
      <c r="E2004" s="14">
        <v>0.91487637006022904</v>
      </c>
      <c r="F2004" s="2">
        <f t="shared" si="31"/>
        <v>-0.1283512939514983</v>
      </c>
      <c r="G2004" s="2">
        <v>-0.42795865053451049</v>
      </c>
      <c r="H2004" s="2">
        <v>0.66868000000000005</v>
      </c>
      <c r="I2004" s="2" t="s">
        <v>5311</v>
      </c>
      <c r="J2004" s="2" t="s">
        <v>5312</v>
      </c>
      <c r="K2004" s="2" t="s">
        <v>5313</v>
      </c>
    </row>
    <row r="2005" spans="1:11" s="2" customFormat="1">
      <c r="A2005" s="2" t="s">
        <v>22</v>
      </c>
      <c r="B2005" s="2" t="s">
        <v>31</v>
      </c>
      <c r="C2005" s="2">
        <v>14</v>
      </c>
      <c r="D2005" s="2">
        <v>13082.27</v>
      </c>
      <c r="E2005" s="14">
        <v>0.91473048514701305</v>
      </c>
      <c r="F2005" s="2">
        <f t="shared" si="31"/>
        <v>-0.12858136243936413</v>
      </c>
      <c r="G2005" s="2">
        <v>-0.428362695231019</v>
      </c>
      <c r="H2005" s="2">
        <v>0.66837999999999997</v>
      </c>
      <c r="I2005" s="2" t="s">
        <v>5314</v>
      </c>
      <c r="J2005" s="2" t="s">
        <v>50</v>
      </c>
      <c r="K2005" s="2" t="s">
        <v>5315</v>
      </c>
    </row>
    <row r="2006" spans="1:11" s="2" customFormat="1">
      <c r="A2006" s="2" t="s">
        <v>35</v>
      </c>
      <c r="B2006" s="2" t="s">
        <v>137</v>
      </c>
      <c r="C2006" s="2">
        <v>12</v>
      </c>
      <c r="D2006" s="2">
        <v>20383.29</v>
      </c>
      <c r="E2006" s="14">
        <v>0.91470231790791701</v>
      </c>
      <c r="F2006" s="2">
        <f t="shared" si="31"/>
        <v>-0.12862578794227933</v>
      </c>
      <c r="G2006" s="2">
        <v>-0.42844070757185093</v>
      </c>
      <c r="H2006" s="2">
        <v>0.66834000000000005</v>
      </c>
      <c r="I2006" s="2" t="s">
        <v>4258</v>
      </c>
      <c r="J2006" s="2" t="s">
        <v>4259</v>
      </c>
      <c r="K2006" s="2" t="s">
        <v>4260</v>
      </c>
    </row>
    <row r="2007" spans="1:11" s="2" customFormat="1">
      <c r="A2007" s="2" t="s">
        <v>120</v>
      </c>
      <c r="B2007" s="2" t="s">
        <v>45</v>
      </c>
      <c r="C2007" s="2">
        <v>6</v>
      </c>
      <c r="D2007" s="2">
        <v>44037.1</v>
      </c>
      <c r="E2007" s="14">
        <v>0.91443794079268104</v>
      </c>
      <c r="F2007" s="2">
        <f t="shared" si="31"/>
        <v>-0.12904283147288581</v>
      </c>
      <c r="G2007" s="2">
        <v>-0.42917292976628146</v>
      </c>
      <c r="H2007" s="2">
        <v>0.66779999999999995</v>
      </c>
      <c r="I2007" s="2" t="s">
        <v>5319</v>
      </c>
      <c r="J2007" s="2" t="s">
        <v>5320</v>
      </c>
      <c r="K2007" s="2" t="s">
        <v>5321</v>
      </c>
    </row>
    <row r="2008" spans="1:11" s="2" customFormat="1">
      <c r="A2008" s="2" t="s">
        <v>17</v>
      </c>
      <c r="B2008" s="2" t="s">
        <v>65</v>
      </c>
      <c r="C2008" s="2">
        <v>3</v>
      </c>
      <c r="D2008" s="2">
        <v>14945.23</v>
      </c>
      <c r="E2008" s="14">
        <v>0.91442695273948504</v>
      </c>
      <c r="F2008" s="2">
        <f t="shared" si="31"/>
        <v>-0.12906016726396707</v>
      </c>
      <c r="G2008" s="2">
        <v>-0.42920336241706708</v>
      </c>
      <c r="H2008" s="2">
        <v>0.66778000000000004</v>
      </c>
      <c r="I2008" s="2" t="s">
        <v>5322</v>
      </c>
      <c r="J2008" s="2" t="s">
        <v>5323</v>
      </c>
      <c r="K2008" s="2" t="s">
        <v>5324</v>
      </c>
    </row>
    <row r="2009" spans="1:11" s="2" customFormat="1">
      <c r="A2009" s="2" t="s">
        <v>7</v>
      </c>
      <c r="B2009" s="2" t="s">
        <v>55</v>
      </c>
      <c r="C2009" s="2">
        <v>5</v>
      </c>
      <c r="D2009" s="2">
        <v>11592.79</v>
      </c>
      <c r="E2009" s="14">
        <v>0.91435346294985698</v>
      </c>
      <c r="F2009" s="2">
        <f t="shared" si="31"/>
        <v>-0.12917611705673593</v>
      </c>
      <c r="G2009" s="2">
        <v>-0.42940690066576037</v>
      </c>
      <c r="H2009" s="2">
        <v>0.66761999999999999</v>
      </c>
      <c r="I2009" s="2" t="s">
        <v>5325</v>
      </c>
      <c r="J2009" s="2" t="s">
        <v>5326</v>
      </c>
      <c r="K2009" s="2" t="s">
        <v>5327</v>
      </c>
    </row>
    <row r="2010" spans="1:11" s="2" customFormat="1">
      <c r="A2010" s="2" t="s">
        <v>35</v>
      </c>
      <c r="B2010" s="2" t="s">
        <v>18</v>
      </c>
      <c r="C2010" s="2">
        <v>11</v>
      </c>
      <c r="D2010" s="2">
        <v>19552.669999999998</v>
      </c>
      <c r="E2010" s="14">
        <v>0.91431451064484304</v>
      </c>
      <c r="F2010" s="2">
        <f t="shared" si="31"/>
        <v>-0.12923757851184398</v>
      </c>
      <c r="G2010" s="2">
        <v>-0.4295147834612511</v>
      </c>
      <c r="H2010" s="2">
        <v>0.66754000000000002</v>
      </c>
      <c r="I2010" s="2" t="s">
        <v>7165</v>
      </c>
      <c r="J2010" s="2" t="s">
        <v>7166</v>
      </c>
      <c r="K2010" s="2" t="s">
        <v>7167</v>
      </c>
    </row>
    <row r="2011" spans="1:11" s="2" customFormat="1">
      <c r="A2011" s="2" t="s">
        <v>12</v>
      </c>
      <c r="B2011" s="2" t="s">
        <v>31</v>
      </c>
      <c r="C2011" s="2">
        <v>19</v>
      </c>
      <c r="D2011" s="2">
        <v>24976.74</v>
      </c>
      <c r="E2011" s="14">
        <v>0.91419322953576798</v>
      </c>
      <c r="F2011" s="2">
        <f t="shared" si="31"/>
        <v>-0.12942896042511429</v>
      </c>
      <c r="G2011" s="2">
        <v>-0.42985068515134495</v>
      </c>
      <c r="H2011" s="2">
        <v>0.6673</v>
      </c>
      <c r="I2011" s="2" t="s">
        <v>5331</v>
      </c>
      <c r="J2011" s="2" t="s">
        <v>5332</v>
      </c>
      <c r="K2011" s="2" t="s">
        <v>5333</v>
      </c>
    </row>
    <row r="2012" spans="1:11" s="2" customFormat="1">
      <c r="A2012" s="2" t="s">
        <v>234</v>
      </c>
      <c r="B2012" s="2" t="s">
        <v>13</v>
      </c>
      <c r="C2012" s="2">
        <v>9</v>
      </c>
      <c r="D2012" s="2">
        <v>12334.86</v>
      </c>
      <c r="E2012" s="14">
        <v>0.91418432739967104</v>
      </c>
      <c r="F2012" s="2">
        <f t="shared" si="31"/>
        <v>-0.1294430090197842</v>
      </c>
      <c r="G2012" s="2">
        <v>-0.4298753406198117</v>
      </c>
      <c r="H2012" s="2">
        <v>0.66727999999999998</v>
      </c>
      <c r="I2012" s="2" t="s">
        <v>5334</v>
      </c>
      <c r="J2012" s="2" t="s">
        <v>5335</v>
      </c>
      <c r="K2012" s="2" t="s">
        <v>5336</v>
      </c>
    </row>
    <row r="2013" spans="1:11" s="2" customFormat="1">
      <c r="A2013" s="2" t="s">
        <v>248</v>
      </c>
      <c r="B2013" s="2" t="s">
        <v>18</v>
      </c>
      <c r="C2013" s="2">
        <v>2</v>
      </c>
      <c r="D2013" s="2">
        <v>32985.9</v>
      </c>
      <c r="E2013" s="14">
        <v>0.91391942222414502</v>
      </c>
      <c r="F2013" s="2">
        <f t="shared" si="31"/>
        <v>-0.12986112247290835</v>
      </c>
      <c r="G2013" s="2">
        <v>-0.43060902533668494</v>
      </c>
      <c r="H2013" s="2">
        <v>0.66676000000000002</v>
      </c>
      <c r="I2013" s="2" t="s">
        <v>5337</v>
      </c>
      <c r="J2013" s="2" t="s">
        <v>5338</v>
      </c>
      <c r="K2013" s="2" t="s">
        <v>5339</v>
      </c>
    </row>
    <row r="2014" spans="1:11" s="2" customFormat="1">
      <c r="A2014" s="2" t="s">
        <v>69</v>
      </c>
      <c r="B2014" s="2" t="s">
        <v>27</v>
      </c>
      <c r="C2014" s="2">
        <v>14</v>
      </c>
      <c r="D2014" s="2">
        <v>12449.08</v>
      </c>
      <c r="E2014" s="14">
        <v>0.91382166857306302</v>
      </c>
      <c r="F2014" s="2">
        <f t="shared" si="31"/>
        <v>-0.13001544269746243</v>
      </c>
      <c r="G2014" s="2">
        <v>-0.4308797650822373</v>
      </c>
      <c r="H2014" s="2">
        <v>0.66656000000000004</v>
      </c>
      <c r="I2014" s="2" t="s">
        <v>7583</v>
      </c>
      <c r="J2014" s="2" t="s">
        <v>7584</v>
      </c>
      <c r="K2014" s="2" t="s">
        <v>7585</v>
      </c>
    </row>
    <row r="2015" spans="1:11" s="2" customFormat="1">
      <c r="A2015" s="2" t="s">
        <v>17</v>
      </c>
      <c r="B2015" s="2" t="s">
        <v>218</v>
      </c>
      <c r="C2015" s="2">
        <v>17</v>
      </c>
      <c r="D2015" s="2">
        <v>36085.660000000003</v>
      </c>
      <c r="E2015" s="14">
        <v>0.91381072917054296</v>
      </c>
      <c r="F2015" s="2">
        <f t="shared" si="31"/>
        <v>-0.13003271337157135</v>
      </c>
      <c r="G2015" s="2">
        <v>-0.43091006298949697</v>
      </c>
      <c r="H2015" s="2">
        <v>0.66654000000000002</v>
      </c>
      <c r="I2015" s="2" t="s">
        <v>5340</v>
      </c>
      <c r="J2015" s="2" t="s">
        <v>5341</v>
      </c>
      <c r="K2015" s="2" t="s">
        <v>5342</v>
      </c>
    </row>
    <row r="2016" spans="1:11" s="2" customFormat="1">
      <c r="A2016" s="2" t="s">
        <v>248</v>
      </c>
      <c r="B2016" s="2" t="s">
        <v>65</v>
      </c>
      <c r="C2016" s="2">
        <v>20</v>
      </c>
      <c r="D2016" s="2">
        <v>87756.82</v>
      </c>
      <c r="E2016" s="14">
        <v>0.91328534792796601</v>
      </c>
      <c r="F2016" s="2">
        <f t="shared" si="31"/>
        <v>-0.13086240694229617</v>
      </c>
      <c r="G2016" s="2">
        <v>-0.43236516550852161</v>
      </c>
      <c r="H2016" s="2">
        <v>0.66547999999999996</v>
      </c>
      <c r="I2016" s="2" t="s">
        <v>5343</v>
      </c>
      <c r="J2016" s="2" t="s">
        <v>5344</v>
      </c>
      <c r="K2016" s="2" t="s">
        <v>5345</v>
      </c>
    </row>
    <row r="2017" spans="1:11" s="2" customFormat="1">
      <c r="A2017" s="2" t="s">
        <v>7</v>
      </c>
      <c r="B2017" s="2" t="s">
        <v>13</v>
      </c>
      <c r="C2017" s="2">
        <v>21</v>
      </c>
      <c r="D2017" s="2">
        <v>12179.04</v>
      </c>
      <c r="E2017" s="14">
        <v>0.91326773725810695</v>
      </c>
      <c r="F2017" s="2">
        <f t="shared" si="31"/>
        <v>-0.13089022636487879</v>
      </c>
      <c r="G2017" s="2">
        <v>-0.43241394024198554</v>
      </c>
      <c r="H2017" s="2">
        <v>0.66544000000000003</v>
      </c>
      <c r="I2017" s="2" t="s">
        <v>5346</v>
      </c>
      <c r="J2017" s="2" t="s">
        <v>5347</v>
      </c>
      <c r="K2017" s="2" t="s">
        <v>5348</v>
      </c>
    </row>
    <row r="2018" spans="1:11" s="2" customFormat="1">
      <c r="A2018" s="2" t="s">
        <v>69</v>
      </c>
      <c r="B2018" s="2" t="s">
        <v>91</v>
      </c>
      <c r="C2018" s="2">
        <v>5</v>
      </c>
      <c r="D2018" s="2">
        <v>8114.76</v>
      </c>
      <c r="E2018" s="14">
        <v>0.91276358970810201</v>
      </c>
      <c r="F2018" s="2">
        <f t="shared" si="31"/>
        <v>-0.13168685145888218</v>
      </c>
      <c r="G2018" s="2">
        <v>-0.43381023365812299</v>
      </c>
      <c r="H2018" s="2">
        <v>0.66442000000000001</v>
      </c>
      <c r="I2018" s="2" t="s">
        <v>6004</v>
      </c>
      <c r="J2018" s="2" t="s">
        <v>6005</v>
      </c>
      <c r="K2018" s="2" t="s">
        <v>6006</v>
      </c>
    </row>
    <row r="2019" spans="1:11" s="2" customFormat="1">
      <c r="A2019" s="2" t="s">
        <v>248</v>
      </c>
      <c r="B2019" s="2" t="s">
        <v>27</v>
      </c>
      <c r="C2019" s="2">
        <v>21</v>
      </c>
      <c r="D2019" s="2">
        <v>90365.74</v>
      </c>
      <c r="E2019" s="14">
        <v>0.91253050826564497</v>
      </c>
      <c r="F2019" s="2">
        <f t="shared" si="31"/>
        <v>-0.13205530215771152</v>
      </c>
      <c r="G2019" s="2">
        <v>-0.43445577896231691</v>
      </c>
      <c r="H2019" s="2">
        <v>0.66395999999999999</v>
      </c>
      <c r="I2019" s="2" t="s">
        <v>5352</v>
      </c>
      <c r="J2019" s="2" t="s">
        <v>5353</v>
      </c>
      <c r="K2019" s="2" t="s">
        <v>5354</v>
      </c>
    </row>
    <row r="2020" spans="1:11" s="2" customFormat="1">
      <c r="A2020" s="2" t="s">
        <v>12</v>
      </c>
      <c r="B2020" s="2" t="s">
        <v>23</v>
      </c>
      <c r="C2020" s="2">
        <v>21</v>
      </c>
      <c r="D2020" s="2">
        <v>22066.959999999999</v>
      </c>
      <c r="E2020" s="14">
        <v>0.91246815495602596</v>
      </c>
      <c r="F2020" s="2">
        <f t="shared" si="31"/>
        <v>-0.13215388503606448</v>
      </c>
      <c r="G2020" s="2">
        <v>-0.43462847347545014</v>
      </c>
      <c r="H2020" s="2">
        <v>0.66383999999999999</v>
      </c>
      <c r="I2020" s="2" t="s">
        <v>5355</v>
      </c>
      <c r="J2020" s="2" t="s">
        <v>5356</v>
      </c>
      <c r="K2020" s="2" t="s">
        <v>5357</v>
      </c>
    </row>
    <row r="2021" spans="1:11" s="2" customFormat="1">
      <c r="A2021" s="2" t="s">
        <v>120</v>
      </c>
      <c r="B2021" s="2" t="s">
        <v>18</v>
      </c>
      <c r="C2021" s="2">
        <v>5</v>
      </c>
      <c r="D2021" s="2">
        <v>38753.120000000003</v>
      </c>
      <c r="E2021" s="14">
        <v>0.91222305431190698</v>
      </c>
      <c r="F2021" s="2">
        <f t="shared" si="31"/>
        <v>-0.13254146347576959</v>
      </c>
      <c r="G2021" s="2">
        <v>-0.43530730731223266</v>
      </c>
      <c r="H2021" s="2">
        <v>0.66334000000000004</v>
      </c>
      <c r="I2021" s="2" t="s">
        <v>5358</v>
      </c>
      <c r="J2021" s="2" t="s">
        <v>50</v>
      </c>
      <c r="K2021" s="2" t="s">
        <v>64</v>
      </c>
    </row>
    <row r="2022" spans="1:11" s="2" customFormat="1">
      <c r="A2022" s="2" t="s">
        <v>248</v>
      </c>
      <c r="B2022" s="2" t="s">
        <v>116</v>
      </c>
      <c r="C2022" s="2">
        <v>7</v>
      </c>
      <c r="D2022" s="2">
        <v>30123.47</v>
      </c>
      <c r="E2022" s="14">
        <v>0.91166641211008703</v>
      </c>
      <c r="F2022" s="2">
        <f t="shared" si="31"/>
        <v>-0.13342207053429286</v>
      </c>
      <c r="G2022" s="2">
        <v>-0.43684899057844673</v>
      </c>
      <c r="H2022" s="2">
        <v>0.66222000000000003</v>
      </c>
      <c r="I2022" s="2" t="s">
        <v>5359</v>
      </c>
      <c r="J2022" s="2" t="s">
        <v>5360</v>
      </c>
      <c r="K2022" s="2" t="s">
        <v>5361</v>
      </c>
    </row>
    <row r="2023" spans="1:11" s="2" customFormat="1">
      <c r="A2023" s="2" t="s">
        <v>234</v>
      </c>
      <c r="B2023" s="2" t="s">
        <v>8</v>
      </c>
      <c r="C2023" s="2">
        <v>4</v>
      </c>
      <c r="D2023" s="2">
        <v>11546.27</v>
      </c>
      <c r="E2023" s="14">
        <v>0.91155788921263203</v>
      </c>
      <c r="F2023" s="2">
        <f t="shared" si="31"/>
        <v>-0.1335938162115006</v>
      </c>
      <c r="G2023" s="2">
        <v>-0.43714955696464675</v>
      </c>
      <c r="H2023" s="2">
        <v>0.66200000000000003</v>
      </c>
      <c r="I2023" s="2" t="s">
        <v>5362</v>
      </c>
      <c r="J2023" s="2" t="s">
        <v>5363</v>
      </c>
      <c r="K2023" s="2" t="s">
        <v>5364</v>
      </c>
    </row>
    <row r="2024" spans="1:11" s="2" customFormat="1">
      <c r="A2024" s="2" t="s">
        <v>17</v>
      </c>
      <c r="B2024" s="2" t="s">
        <v>91</v>
      </c>
      <c r="C2024" s="2">
        <v>22</v>
      </c>
      <c r="D2024" s="2">
        <v>35997.800000000003</v>
      </c>
      <c r="E2024" s="14">
        <v>0.911438816971605</v>
      </c>
      <c r="F2024" s="2">
        <f t="shared" si="31"/>
        <v>-0.13378228054750163</v>
      </c>
      <c r="G2024" s="2">
        <v>-0.43747934094592195</v>
      </c>
      <c r="H2024" s="2">
        <v>0.66176000000000001</v>
      </c>
      <c r="I2024" s="2" t="s">
        <v>5365</v>
      </c>
      <c r="J2024" s="2" t="s">
        <v>5366</v>
      </c>
      <c r="K2024" s="2" t="s">
        <v>5367</v>
      </c>
    </row>
    <row r="2025" spans="1:11" s="2" customFormat="1">
      <c r="A2025" s="2" t="s">
        <v>22</v>
      </c>
      <c r="B2025" s="2" t="s">
        <v>31</v>
      </c>
      <c r="C2025" s="2">
        <v>23</v>
      </c>
      <c r="D2025" s="2">
        <v>20300.27</v>
      </c>
      <c r="E2025" s="14">
        <v>0.91116635767915299</v>
      </c>
      <c r="F2025" s="2">
        <f t="shared" si="31"/>
        <v>-0.13421361441888491</v>
      </c>
      <c r="G2025" s="2">
        <v>-0.43823394764035589</v>
      </c>
      <c r="H2025" s="2">
        <v>0.66122000000000003</v>
      </c>
      <c r="I2025" s="2" t="s">
        <v>5368</v>
      </c>
      <c r="J2025" s="2" t="s">
        <v>50</v>
      </c>
      <c r="K2025" s="2" t="s">
        <v>5369</v>
      </c>
    </row>
    <row r="2026" spans="1:11" s="2" customFormat="1">
      <c r="A2026" s="2" t="s">
        <v>248</v>
      </c>
      <c r="B2026" s="2" t="s">
        <v>31</v>
      </c>
      <c r="C2026" s="2">
        <v>2</v>
      </c>
      <c r="D2026" s="2">
        <v>43414.84</v>
      </c>
      <c r="E2026" s="14">
        <v>0.911088609365169</v>
      </c>
      <c r="F2026" s="2">
        <f t="shared" si="31"/>
        <v>-0.13433672244615749</v>
      </c>
      <c r="G2026" s="2">
        <v>-0.438449280351842</v>
      </c>
      <c r="H2026" s="2">
        <v>0.66105999999999998</v>
      </c>
      <c r="I2026" s="2" t="s">
        <v>5370</v>
      </c>
      <c r="J2026" s="2" t="s">
        <v>5371</v>
      </c>
      <c r="K2026" s="2" t="s">
        <v>5372</v>
      </c>
    </row>
    <row r="2027" spans="1:11" s="2" customFormat="1">
      <c r="A2027" s="2" t="s">
        <v>69</v>
      </c>
      <c r="B2027" s="2" t="s">
        <v>116</v>
      </c>
      <c r="C2027" s="2">
        <v>3</v>
      </c>
      <c r="D2027" s="2">
        <v>9706.44</v>
      </c>
      <c r="E2027" s="14">
        <v>0.91057005142714498</v>
      </c>
      <c r="F2027" s="2">
        <f t="shared" si="31"/>
        <v>-0.13515808486921746</v>
      </c>
      <c r="G2027" s="2">
        <v>-0.43988548496047625</v>
      </c>
      <c r="H2027" s="2">
        <v>0.66002000000000005</v>
      </c>
      <c r="I2027" s="2" t="s">
        <v>1346</v>
      </c>
      <c r="J2027" s="2" t="s">
        <v>1347</v>
      </c>
      <c r="K2027" s="2" t="s">
        <v>1348</v>
      </c>
    </row>
    <row r="2028" spans="1:11" s="2" customFormat="1">
      <c r="A2028" s="2" t="s">
        <v>7</v>
      </c>
      <c r="B2028" s="2" t="s">
        <v>45</v>
      </c>
      <c r="C2028" s="2">
        <v>2</v>
      </c>
      <c r="D2028" s="2">
        <v>13178.26</v>
      </c>
      <c r="E2028" s="14">
        <v>0.91023162214054798</v>
      </c>
      <c r="F2028" s="2">
        <f t="shared" si="31"/>
        <v>-0.13569438738494496</v>
      </c>
      <c r="G2028" s="2">
        <v>-0.44082280298314408</v>
      </c>
      <c r="H2028" s="2">
        <v>0.65934000000000004</v>
      </c>
      <c r="I2028" s="2" t="s">
        <v>5376</v>
      </c>
      <c r="J2028" s="2" t="s">
        <v>50</v>
      </c>
      <c r="K2028" s="2" t="s">
        <v>5377</v>
      </c>
    </row>
    <row r="2029" spans="1:11" s="2" customFormat="1">
      <c r="A2029" s="2" t="s">
        <v>120</v>
      </c>
      <c r="B2029" s="2" t="s">
        <v>45</v>
      </c>
      <c r="C2029" s="2">
        <v>22</v>
      </c>
      <c r="D2029" s="2">
        <v>48796.14</v>
      </c>
      <c r="E2029" s="14">
        <v>0.91021341295977198</v>
      </c>
      <c r="F2029" s="2">
        <f t="shared" si="31"/>
        <v>-0.13572324878344758</v>
      </c>
      <c r="G2029" s="2">
        <v>-0.4408732353599959</v>
      </c>
      <c r="H2029" s="2">
        <v>0.6593</v>
      </c>
      <c r="I2029" s="2" t="s">
        <v>5378</v>
      </c>
      <c r="J2029" s="2" t="s">
        <v>5379</v>
      </c>
      <c r="K2029" s="2" t="s">
        <v>5380</v>
      </c>
    </row>
    <row r="2030" spans="1:11" s="2" customFormat="1">
      <c r="A2030" s="2" t="s">
        <v>17</v>
      </c>
      <c r="B2030" s="2" t="s">
        <v>137</v>
      </c>
      <c r="C2030" s="2">
        <v>20</v>
      </c>
      <c r="D2030" s="2">
        <v>37664.800000000003</v>
      </c>
      <c r="E2030" s="14">
        <v>0.91015085788499595</v>
      </c>
      <c r="F2030" s="2">
        <f t="shared" si="31"/>
        <v>-0.13582240245026336</v>
      </c>
      <c r="G2030" s="2">
        <v>-0.44104648868445401</v>
      </c>
      <c r="H2030" s="2">
        <v>0.65917999999999999</v>
      </c>
      <c r="I2030" s="2" t="s">
        <v>5381</v>
      </c>
      <c r="J2030" s="2" t="s">
        <v>5382</v>
      </c>
      <c r="K2030" s="2" t="s">
        <v>5383</v>
      </c>
    </row>
    <row r="2031" spans="1:11" s="2" customFormat="1">
      <c r="A2031" s="2" t="s">
        <v>22</v>
      </c>
      <c r="B2031" s="2" t="s">
        <v>91</v>
      </c>
      <c r="C2031" s="2">
        <v>13</v>
      </c>
      <c r="D2031" s="2">
        <v>12766.37</v>
      </c>
      <c r="E2031" s="14">
        <v>0.90997930362771495</v>
      </c>
      <c r="F2031" s="2">
        <f t="shared" si="31"/>
        <v>-0.13609436154658414</v>
      </c>
      <c r="G2031" s="2">
        <v>-0.44152162752019658</v>
      </c>
      <c r="H2031" s="2">
        <v>0.65883999999999998</v>
      </c>
      <c r="I2031" s="2" t="s">
        <v>5384</v>
      </c>
      <c r="J2031" s="2" t="s">
        <v>50</v>
      </c>
      <c r="K2031" s="2" t="s">
        <v>5385</v>
      </c>
    </row>
    <row r="2032" spans="1:11" s="2" customFormat="1">
      <c r="A2032" s="2" t="s">
        <v>17</v>
      </c>
      <c r="B2032" s="2" t="s">
        <v>218</v>
      </c>
      <c r="C2032" s="2">
        <v>20</v>
      </c>
      <c r="D2032" s="2">
        <v>36106.04</v>
      </c>
      <c r="E2032" s="14">
        <v>0.90945672615059403</v>
      </c>
      <c r="F2032" s="2">
        <f t="shared" si="31"/>
        <v>-0.13692310181897069</v>
      </c>
      <c r="G2032" s="2">
        <v>-0.44296896469503455</v>
      </c>
      <c r="H2032" s="2">
        <v>0.65778000000000003</v>
      </c>
      <c r="I2032" s="2" t="s">
        <v>5386</v>
      </c>
      <c r="J2032" s="2" t="s">
        <v>5387</v>
      </c>
      <c r="K2032" s="2" t="s">
        <v>5388</v>
      </c>
    </row>
    <row r="2033" spans="1:11" s="2" customFormat="1">
      <c r="A2033" s="2" t="s">
        <v>12</v>
      </c>
      <c r="B2033" s="2" t="s">
        <v>65</v>
      </c>
      <c r="C2033" s="2">
        <v>15</v>
      </c>
      <c r="D2033" s="2">
        <v>27736.09</v>
      </c>
      <c r="E2033" s="14">
        <v>0.90936889831041201</v>
      </c>
      <c r="F2033" s="2">
        <f t="shared" si="31"/>
        <v>-0.1370624321515512</v>
      </c>
      <c r="G2033" s="2">
        <v>-0.44321221378946835</v>
      </c>
      <c r="H2033" s="2">
        <v>0.65761999999999998</v>
      </c>
      <c r="I2033" s="2" t="s">
        <v>5389</v>
      </c>
      <c r="J2033" s="2" t="s">
        <v>5390</v>
      </c>
      <c r="K2033" s="2" t="s">
        <v>5391</v>
      </c>
    </row>
    <row r="2034" spans="1:11" s="2" customFormat="1">
      <c r="A2034" s="2" t="s">
        <v>59</v>
      </c>
      <c r="B2034" s="2" t="s">
        <v>55</v>
      </c>
      <c r="C2034" s="2">
        <v>5</v>
      </c>
      <c r="D2034" s="2">
        <v>30295.85</v>
      </c>
      <c r="E2034" s="14">
        <v>0.90923017705361597</v>
      </c>
      <c r="F2034" s="2">
        <f t="shared" si="31"/>
        <v>-0.13728252735818011</v>
      </c>
      <c r="G2034" s="2">
        <v>-0.44359641793276078</v>
      </c>
      <c r="H2034" s="2">
        <v>0.65734000000000004</v>
      </c>
      <c r="I2034" s="2" t="s">
        <v>5392</v>
      </c>
      <c r="J2034" s="2" t="s">
        <v>50</v>
      </c>
      <c r="K2034" s="2" t="s">
        <v>5393</v>
      </c>
    </row>
    <row r="2035" spans="1:11" s="2" customFormat="1">
      <c r="A2035" s="2" t="s">
        <v>22</v>
      </c>
      <c r="B2035" s="2" t="s">
        <v>91</v>
      </c>
      <c r="C2035" s="2">
        <v>22</v>
      </c>
      <c r="D2035" s="2">
        <v>20192.060000000001</v>
      </c>
      <c r="E2035" s="14">
        <v>0.90921810109340995</v>
      </c>
      <c r="F2035" s="2">
        <f t="shared" si="31"/>
        <v>-0.13730168867072645</v>
      </c>
      <c r="G2035" s="2">
        <v>-0.44362986366452928</v>
      </c>
      <c r="H2035" s="2">
        <v>0.6573</v>
      </c>
      <c r="I2035" s="2" t="s">
        <v>5394</v>
      </c>
      <c r="J2035" s="2" t="s">
        <v>5395</v>
      </c>
      <c r="K2035" s="2" t="s">
        <v>5396</v>
      </c>
    </row>
    <row r="2036" spans="1:11" s="2" customFormat="1">
      <c r="A2036" s="2" t="s">
        <v>234</v>
      </c>
      <c r="B2036" s="2" t="s">
        <v>65</v>
      </c>
      <c r="C2036" s="2">
        <v>10</v>
      </c>
      <c r="D2036" s="2">
        <v>15069.18</v>
      </c>
      <c r="E2036" s="14">
        <v>0.90886479083331995</v>
      </c>
      <c r="F2036" s="2">
        <f t="shared" si="31"/>
        <v>-0.13786241004246028</v>
      </c>
      <c r="G2036" s="2">
        <v>-0.44460839621916065</v>
      </c>
      <c r="H2036" s="2">
        <v>0.65659999999999996</v>
      </c>
      <c r="I2036" s="2" t="s">
        <v>5397</v>
      </c>
      <c r="J2036" s="2" t="s">
        <v>5398</v>
      </c>
      <c r="K2036" s="2" t="s">
        <v>5399</v>
      </c>
    </row>
    <row r="2037" spans="1:11" s="2" customFormat="1">
      <c r="A2037" s="2" t="s">
        <v>7</v>
      </c>
      <c r="B2037" s="2" t="s">
        <v>218</v>
      </c>
      <c r="C2037" s="2">
        <v>8</v>
      </c>
      <c r="D2037" s="2">
        <v>12145.14</v>
      </c>
      <c r="E2037" s="14">
        <v>0.90855212010306696</v>
      </c>
      <c r="F2037" s="2">
        <f t="shared" si="31"/>
        <v>-0.13835881624810648</v>
      </c>
      <c r="G2037" s="2">
        <v>-0.44547437301914083</v>
      </c>
      <c r="H2037" s="2">
        <v>0.65598000000000001</v>
      </c>
      <c r="I2037" s="2" t="s">
        <v>5400</v>
      </c>
      <c r="J2037" s="2" t="s">
        <v>5401</v>
      </c>
      <c r="K2037" s="2" t="s">
        <v>5402</v>
      </c>
    </row>
    <row r="2038" spans="1:11" s="2" customFormat="1">
      <c r="A2038" s="2" t="s">
        <v>7</v>
      </c>
      <c r="B2038" s="2" t="s">
        <v>218</v>
      </c>
      <c r="C2038" s="2">
        <v>21</v>
      </c>
      <c r="D2038" s="2">
        <v>15753.94</v>
      </c>
      <c r="E2038" s="14">
        <v>0.90854673002526798</v>
      </c>
      <c r="F2038" s="2">
        <f t="shared" si="31"/>
        <v>-0.13836737520846248</v>
      </c>
      <c r="G2038" s="2">
        <v>-0.44548930144662818</v>
      </c>
      <c r="H2038" s="2">
        <v>0.65595999999999999</v>
      </c>
      <c r="I2038" s="2" t="s">
        <v>5403</v>
      </c>
      <c r="J2038" s="2" t="s">
        <v>5404</v>
      </c>
      <c r="K2038" s="2" t="s">
        <v>5405</v>
      </c>
    </row>
    <row r="2039" spans="1:11" s="2" customFormat="1">
      <c r="A2039" s="2" t="s">
        <v>59</v>
      </c>
      <c r="B2039" s="2" t="s">
        <v>23</v>
      </c>
      <c r="C2039" s="2">
        <v>22</v>
      </c>
      <c r="D2039" s="2">
        <v>31581.98</v>
      </c>
      <c r="E2039" s="14">
        <v>0.90852627747080195</v>
      </c>
      <c r="F2039" s="2">
        <f t="shared" si="31"/>
        <v>-0.13839985249339401</v>
      </c>
      <c r="G2039" s="2">
        <v>-0.44554594709956025</v>
      </c>
      <c r="H2039" s="2">
        <v>0.65591999999999995</v>
      </c>
      <c r="I2039" s="2" t="s">
        <v>5406</v>
      </c>
      <c r="J2039" s="2" t="s">
        <v>5407</v>
      </c>
      <c r="K2039" s="2" t="s">
        <v>5408</v>
      </c>
    </row>
    <row r="2040" spans="1:11" s="2" customFormat="1">
      <c r="A2040" s="2" t="s">
        <v>22</v>
      </c>
      <c r="B2040" s="2" t="s">
        <v>13</v>
      </c>
      <c r="C2040" s="2">
        <v>5</v>
      </c>
      <c r="D2040" s="2">
        <v>12399.46</v>
      </c>
      <c r="E2040" s="14">
        <v>0.90852485480554301</v>
      </c>
      <c r="F2040" s="2">
        <f t="shared" si="31"/>
        <v>-0.13840211161761726</v>
      </c>
      <c r="G2040" s="2">
        <v>-0.44554988733121342</v>
      </c>
      <c r="H2040" s="2">
        <v>0.65591999999999995</v>
      </c>
      <c r="I2040" s="2" t="s">
        <v>5409</v>
      </c>
      <c r="J2040" s="2" t="s">
        <v>5410</v>
      </c>
      <c r="K2040" s="2" t="s">
        <v>5411</v>
      </c>
    </row>
    <row r="2041" spans="1:11" s="2" customFormat="1">
      <c r="A2041" s="2" t="s">
        <v>120</v>
      </c>
      <c r="B2041" s="2" t="s">
        <v>218</v>
      </c>
      <c r="C2041" s="2">
        <v>15</v>
      </c>
      <c r="D2041" s="2">
        <v>50521.77</v>
      </c>
      <c r="E2041" s="14">
        <v>0.90851215640067395</v>
      </c>
      <c r="F2041" s="2">
        <f t="shared" si="31"/>
        <v>-0.13842227623244799</v>
      </c>
      <c r="G2041" s="2">
        <v>-0.44558505699357503</v>
      </c>
      <c r="H2041" s="2">
        <v>0.65590000000000004</v>
      </c>
      <c r="I2041" s="2" t="s">
        <v>5412</v>
      </c>
      <c r="J2041" s="2" t="s">
        <v>5413</v>
      </c>
      <c r="K2041" s="2" t="s">
        <v>5414</v>
      </c>
    </row>
    <row r="2042" spans="1:11" s="2" customFormat="1">
      <c r="A2042" s="2" t="s">
        <v>59</v>
      </c>
      <c r="B2042" s="2" t="s">
        <v>13</v>
      </c>
      <c r="C2042" s="2">
        <v>19</v>
      </c>
      <c r="D2042" s="2">
        <v>25816.17</v>
      </c>
      <c r="E2042" s="14">
        <v>0.90847632608443096</v>
      </c>
      <c r="F2042" s="2">
        <f t="shared" si="31"/>
        <v>-0.13847917501861229</v>
      </c>
      <c r="G2042" s="2">
        <v>-0.44568429308957058</v>
      </c>
      <c r="H2042" s="2">
        <v>0.65581999999999996</v>
      </c>
      <c r="I2042" s="2" t="s">
        <v>5415</v>
      </c>
      <c r="J2042" s="2" t="s">
        <v>5416</v>
      </c>
      <c r="K2042" s="2" t="s">
        <v>5417</v>
      </c>
    </row>
    <row r="2043" spans="1:11" s="2" customFormat="1">
      <c r="A2043" s="2" t="s">
        <v>120</v>
      </c>
      <c r="B2043" s="2" t="s">
        <v>218</v>
      </c>
      <c r="C2043" s="2">
        <v>9</v>
      </c>
      <c r="D2043" s="2">
        <v>55652.04</v>
      </c>
      <c r="E2043" s="14">
        <v>0.90828581886007498</v>
      </c>
      <c r="F2043" s="2">
        <f t="shared" si="31"/>
        <v>-0.13878173947880218</v>
      </c>
      <c r="G2043" s="2">
        <v>-0.44621192430208423</v>
      </c>
      <c r="H2043" s="2">
        <v>0.65544000000000002</v>
      </c>
      <c r="I2043" s="2" t="s">
        <v>5418</v>
      </c>
      <c r="J2043" s="2" t="s">
        <v>50</v>
      </c>
      <c r="K2043" s="2" t="s">
        <v>5419</v>
      </c>
    </row>
    <row r="2044" spans="1:11" s="2" customFormat="1">
      <c r="A2044" s="2" t="s">
        <v>69</v>
      </c>
      <c r="B2044" s="2" t="s">
        <v>218</v>
      </c>
      <c r="C2044" s="2">
        <v>21</v>
      </c>
      <c r="D2044" s="2">
        <v>15550.37</v>
      </c>
      <c r="E2044" s="14">
        <v>0.90807270271686003</v>
      </c>
      <c r="F2044" s="2">
        <f t="shared" si="31"/>
        <v>-0.13912028674324156</v>
      </c>
      <c r="G2044" s="2">
        <v>-0.44680217346156287</v>
      </c>
      <c r="H2044" s="2">
        <v>0.65502000000000005</v>
      </c>
      <c r="I2044" s="2" t="s">
        <v>7548</v>
      </c>
      <c r="J2044" s="2" t="s">
        <v>7549</v>
      </c>
      <c r="K2044" s="2" t="s">
        <v>7550</v>
      </c>
    </row>
    <row r="2045" spans="1:11" s="2" customFormat="1">
      <c r="A2045" s="2" t="s">
        <v>234</v>
      </c>
      <c r="B2045" s="2" t="s">
        <v>13</v>
      </c>
      <c r="C2045" s="2">
        <v>7</v>
      </c>
      <c r="D2045" s="2">
        <v>11391.57</v>
      </c>
      <c r="E2045" s="14">
        <v>0.90777940089204601</v>
      </c>
      <c r="F2045" s="2">
        <f t="shared" si="31"/>
        <v>-0.1395863435228458</v>
      </c>
      <c r="G2045" s="2">
        <v>-0.44761450589663054</v>
      </c>
      <c r="H2045" s="2">
        <v>0.65444000000000002</v>
      </c>
      <c r="I2045" s="2" t="s">
        <v>5420</v>
      </c>
      <c r="J2045" s="2" t="s">
        <v>5421</v>
      </c>
      <c r="K2045" s="2" t="s">
        <v>5422</v>
      </c>
    </row>
    <row r="2046" spans="1:11" s="2" customFormat="1">
      <c r="A2046" s="2" t="s">
        <v>120</v>
      </c>
      <c r="B2046" s="2" t="s">
        <v>8</v>
      </c>
      <c r="C2046" s="2">
        <v>14</v>
      </c>
      <c r="D2046" s="2">
        <v>50007.05</v>
      </c>
      <c r="E2046" s="14">
        <v>0.90749694023558403</v>
      </c>
      <c r="F2046" s="2">
        <f t="shared" si="31"/>
        <v>-0.14003531603725605</v>
      </c>
      <c r="G2046" s="2">
        <v>-0.44839681249502988</v>
      </c>
      <c r="H2046" s="2">
        <v>0.65386</v>
      </c>
      <c r="I2046" s="2" t="s">
        <v>5423</v>
      </c>
      <c r="J2046" s="2" t="s">
        <v>5424</v>
      </c>
      <c r="K2046" s="2" t="s">
        <v>5425</v>
      </c>
    </row>
    <row r="2047" spans="1:11" s="2" customFormat="1">
      <c r="A2047" s="2" t="s">
        <v>7</v>
      </c>
      <c r="B2047" s="2" t="s">
        <v>18</v>
      </c>
      <c r="C2047" s="2">
        <v>19</v>
      </c>
      <c r="D2047" s="2">
        <v>13887.92</v>
      </c>
      <c r="E2047" s="14">
        <v>0.90733410028376404</v>
      </c>
      <c r="F2047" s="2">
        <f t="shared" si="31"/>
        <v>-0.14029421439895978</v>
      </c>
      <c r="G2047" s="2">
        <v>-0.44884781608040514</v>
      </c>
      <c r="H2047" s="2">
        <v>0.65354000000000001</v>
      </c>
      <c r="I2047" s="2" t="s">
        <v>5426</v>
      </c>
      <c r="J2047" s="2" t="s">
        <v>5427</v>
      </c>
      <c r="K2047" s="2" t="s">
        <v>5428</v>
      </c>
    </row>
    <row r="2048" spans="1:11" s="2" customFormat="1">
      <c r="A2048" s="2" t="s">
        <v>17</v>
      </c>
      <c r="B2048" s="2" t="s">
        <v>31</v>
      </c>
      <c r="C2048" s="2">
        <v>23</v>
      </c>
      <c r="D2048" s="2">
        <v>40311.58</v>
      </c>
      <c r="E2048" s="14">
        <v>0.90661636317807004</v>
      </c>
      <c r="F2048" s="2">
        <f t="shared" si="31"/>
        <v>-0.14143589476779245</v>
      </c>
      <c r="G2048" s="2">
        <v>-0.45083566982518331</v>
      </c>
      <c r="H2048" s="2">
        <v>0.65210000000000001</v>
      </c>
      <c r="I2048" s="2" t="s">
        <v>5429</v>
      </c>
      <c r="J2048" s="2" t="s">
        <v>5430</v>
      </c>
      <c r="K2048" s="2" t="s">
        <v>5431</v>
      </c>
    </row>
    <row r="2049" spans="1:11" s="2" customFormat="1">
      <c r="A2049" s="2" t="s">
        <v>59</v>
      </c>
      <c r="B2049" s="2" t="s">
        <v>18</v>
      </c>
      <c r="C2049" s="2">
        <v>19</v>
      </c>
      <c r="D2049" s="2">
        <v>31847.06</v>
      </c>
      <c r="E2049" s="14">
        <v>0.90654793121535804</v>
      </c>
      <c r="F2049" s="2">
        <f t="shared" si="31"/>
        <v>-0.14154479438995582</v>
      </c>
      <c r="G2049" s="2">
        <v>-0.45102519985262707</v>
      </c>
      <c r="H2049" s="2">
        <v>0.65198</v>
      </c>
      <c r="I2049" s="2" t="s">
        <v>5432</v>
      </c>
      <c r="J2049" s="2" t="s">
        <v>5433</v>
      </c>
      <c r="K2049" s="2" t="s">
        <v>5434</v>
      </c>
    </row>
    <row r="2050" spans="1:11" s="2" customFormat="1">
      <c r="A2050" s="2" t="s">
        <v>35</v>
      </c>
      <c r="B2050" s="2" t="s">
        <v>65</v>
      </c>
      <c r="C2050" s="2">
        <v>23</v>
      </c>
      <c r="D2050" s="2">
        <v>28610.95</v>
      </c>
      <c r="E2050" s="14">
        <v>0.90646251416692003</v>
      </c>
      <c r="F2050" s="2">
        <f t="shared" si="31"/>
        <v>-0.1416807348668504</v>
      </c>
      <c r="G2050" s="2">
        <v>-0.4512617719878258</v>
      </c>
      <c r="H2050" s="2">
        <v>0.65180000000000005</v>
      </c>
      <c r="I2050" s="2" t="s">
        <v>4180</v>
      </c>
      <c r="J2050" s="2" t="s">
        <v>50</v>
      </c>
      <c r="K2050" s="2" t="s">
        <v>4181</v>
      </c>
    </row>
    <row r="2051" spans="1:11" s="2" customFormat="1">
      <c r="A2051" s="2" t="s">
        <v>17</v>
      </c>
      <c r="B2051" s="2" t="s">
        <v>23</v>
      </c>
      <c r="C2051" s="2">
        <v>22</v>
      </c>
      <c r="D2051" s="2">
        <v>35798.9</v>
      </c>
      <c r="E2051" s="14">
        <v>0.90640280975183996</v>
      </c>
      <c r="F2051" s="2">
        <f t="shared" si="31"/>
        <v>-0.14177576152156093</v>
      </c>
      <c r="G2051" s="2">
        <v>-0.45142713008921859</v>
      </c>
      <c r="H2051" s="2">
        <v>0.65168000000000004</v>
      </c>
      <c r="I2051" s="2" t="s">
        <v>5437</v>
      </c>
      <c r="J2051" s="2" t="s">
        <v>5438</v>
      </c>
      <c r="K2051" s="2" t="s">
        <v>5439</v>
      </c>
    </row>
    <row r="2052" spans="1:11" s="2" customFormat="1">
      <c r="A2052" s="2" t="s">
        <v>22</v>
      </c>
      <c r="B2052" s="2" t="s">
        <v>31</v>
      </c>
      <c r="C2052" s="2">
        <v>10</v>
      </c>
      <c r="D2052" s="2">
        <v>15487.49</v>
      </c>
      <c r="E2052" s="14">
        <v>0.90628606859959404</v>
      </c>
      <c r="F2052" s="2">
        <f t="shared" si="31"/>
        <v>-0.14196158699184114</v>
      </c>
      <c r="G2052" s="2">
        <v>-0.45175045785759049</v>
      </c>
      <c r="H2052" s="2">
        <v>0.65144000000000002</v>
      </c>
      <c r="I2052" s="2" t="s">
        <v>5440</v>
      </c>
      <c r="J2052" s="2" t="s">
        <v>5441</v>
      </c>
      <c r="K2052" s="2" t="s">
        <v>5442</v>
      </c>
    </row>
    <row r="2053" spans="1:11" s="2" customFormat="1">
      <c r="A2053" s="2" t="s">
        <v>234</v>
      </c>
      <c r="B2053" s="2" t="s">
        <v>55</v>
      </c>
      <c r="C2053" s="2">
        <v>15</v>
      </c>
      <c r="D2053" s="2">
        <v>14982.83</v>
      </c>
      <c r="E2053" s="14">
        <v>0.90623297408952297</v>
      </c>
      <c r="F2053" s="2">
        <f t="shared" si="31"/>
        <v>-0.1420461093439884</v>
      </c>
      <c r="G2053" s="2">
        <v>-0.45189750908266252</v>
      </c>
      <c r="H2053" s="2">
        <v>0.65134000000000003</v>
      </c>
      <c r="I2053" s="2" t="s">
        <v>5443</v>
      </c>
      <c r="J2053" s="2" t="s">
        <v>5444</v>
      </c>
      <c r="K2053" s="2" t="s">
        <v>5445</v>
      </c>
    </row>
    <row r="2054" spans="1:11" s="2" customFormat="1">
      <c r="A2054" s="2" t="s">
        <v>69</v>
      </c>
      <c r="B2054" s="2" t="s">
        <v>45</v>
      </c>
      <c r="C2054" s="2">
        <v>6</v>
      </c>
      <c r="D2054" s="2">
        <v>13190.2</v>
      </c>
      <c r="E2054" s="14">
        <v>0.90612829109186199</v>
      </c>
      <c r="F2054" s="2">
        <f t="shared" si="31"/>
        <v>-0.14221277108484581</v>
      </c>
      <c r="G2054" s="2">
        <v>-0.45218744043393877</v>
      </c>
      <c r="H2054" s="2">
        <v>0.65114000000000005</v>
      </c>
      <c r="I2054" s="2" t="s">
        <v>7557</v>
      </c>
      <c r="J2054" s="2" t="s">
        <v>7558</v>
      </c>
      <c r="K2054" s="2" t="s">
        <v>7559</v>
      </c>
    </row>
    <row r="2055" spans="1:11" s="2" customFormat="1">
      <c r="A2055" s="2" t="s">
        <v>120</v>
      </c>
      <c r="B2055" s="2" t="s">
        <v>55</v>
      </c>
      <c r="C2055" s="2">
        <v>6</v>
      </c>
      <c r="D2055" s="2">
        <v>38554.1</v>
      </c>
      <c r="E2055" s="14">
        <v>0.90564002410949695</v>
      </c>
      <c r="F2055" s="2">
        <f t="shared" si="31"/>
        <v>-0.14299037643894244</v>
      </c>
      <c r="G2055" s="2">
        <v>-0.45353975082954995</v>
      </c>
      <c r="H2055" s="2">
        <v>0.65015999999999996</v>
      </c>
      <c r="I2055" s="2" t="s">
        <v>5446</v>
      </c>
      <c r="J2055" s="2" t="s">
        <v>50</v>
      </c>
      <c r="K2055" s="2" t="s">
        <v>64</v>
      </c>
    </row>
    <row r="2056" spans="1:11" s="2" customFormat="1">
      <c r="A2056" s="2" t="s">
        <v>120</v>
      </c>
      <c r="B2056" s="2" t="s">
        <v>218</v>
      </c>
      <c r="C2056" s="2">
        <v>13</v>
      </c>
      <c r="D2056" s="2">
        <v>52249.52</v>
      </c>
      <c r="E2056" s="14">
        <v>0.905564853736327</v>
      </c>
      <c r="F2056" s="2">
        <f t="shared" si="31"/>
        <v>-0.14311012868341003</v>
      </c>
      <c r="G2056" s="2">
        <v>-0.45374794364362747</v>
      </c>
      <c r="H2056" s="2">
        <v>0.65002000000000004</v>
      </c>
      <c r="I2056" s="2" t="s">
        <v>5447</v>
      </c>
      <c r="J2056" s="2" t="s">
        <v>5448</v>
      </c>
      <c r="K2056" s="2" t="s">
        <v>5449</v>
      </c>
    </row>
    <row r="2057" spans="1:11" s="2" customFormat="1">
      <c r="A2057" s="2" t="s">
        <v>59</v>
      </c>
      <c r="B2057" s="2" t="s">
        <v>137</v>
      </c>
      <c r="C2057" s="2">
        <v>19</v>
      </c>
      <c r="D2057" s="2">
        <v>24844.66</v>
      </c>
      <c r="E2057" s="14">
        <v>0.90523235383051004</v>
      </c>
      <c r="F2057" s="2">
        <f t="shared" si="31"/>
        <v>-0.14363994612360143</v>
      </c>
      <c r="G2057" s="2">
        <v>-0.45466883957846638</v>
      </c>
      <c r="H2057" s="2">
        <v>0.64934000000000003</v>
      </c>
      <c r="I2057" s="2" t="s">
        <v>5450</v>
      </c>
      <c r="J2057" s="2" t="s">
        <v>50</v>
      </c>
      <c r="K2057" s="2" t="s">
        <v>64</v>
      </c>
    </row>
    <row r="2058" spans="1:11" s="2" customFormat="1">
      <c r="A2058" s="2" t="s">
        <v>59</v>
      </c>
      <c r="B2058" s="2" t="s">
        <v>91</v>
      </c>
      <c r="C2058" s="2">
        <v>13</v>
      </c>
      <c r="D2058" s="2">
        <v>22494.77</v>
      </c>
      <c r="E2058" s="14">
        <v>0.90428280675690897</v>
      </c>
      <c r="F2058" s="2">
        <f t="shared" si="31"/>
        <v>-0.14515406107522374</v>
      </c>
      <c r="G2058" s="2">
        <v>-0.45729871713548065</v>
      </c>
      <c r="H2058" s="2">
        <v>0.64746000000000004</v>
      </c>
      <c r="I2058" s="2" t="s">
        <v>5451</v>
      </c>
      <c r="J2058" s="2" t="s">
        <v>5452</v>
      </c>
      <c r="K2058" s="2" t="s">
        <v>5453</v>
      </c>
    </row>
    <row r="2059" spans="1:11" s="2" customFormat="1">
      <c r="A2059" s="2" t="s">
        <v>7</v>
      </c>
      <c r="B2059" s="2" t="s">
        <v>91</v>
      </c>
      <c r="C2059" s="2">
        <v>19</v>
      </c>
      <c r="D2059" s="2">
        <v>12343.62</v>
      </c>
      <c r="E2059" s="14">
        <v>0.90426379832479697</v>
      </c>
      <c r="F2059" s="2">
        <f t="shared" si="31"/>
        <v>-0.14518438749387064</v>
      </c>
      <c r="G2059" s="2">
        <v>-0.45735136312891811</v>
      </c>
      <c r="H2059" s="2">
        <v>0.64742</v>
      </c>
      <c r="I2059" s="2" t="s">
        <v>5454</v>
      </c>
      <c r="J2059" s="2" t="s">
        <v>5455</v>
      </c>
      <c r="K2059" s="2" t="s">
        <v>5456</v>
      </c>
    </row>
    <row r="2060" spans="1:11" s="2" customFormat="1">
      <c r="A2060" s="2" t="s">
        <v>17</v>
      </c>
      <c r="B2060" s="2" t="s">
        <v>137</v>
      </c>
      <c r="C2060" s="2">
        <v>15</v>
      </c>
      <c r="D2060" s="2">
        <v>26617.73</v>
      </c>
      <c r="E2060" s="14">
        <v>0.90385454510880303</v>
      </c>
      <c r="F2060" s="2">
        <f t="shared" si="31"/>
        <v>-0.14583747261676561</v>
      </c>
      <c r="G2060" s="2">
        <v>-0.45848483600014367</v>
      </c>
      <c r="H2060" s="2">
        <v>0.64659999999999995</v>
      </c>
      <c r="I2060" s="2" t="s">
        <v>5457</v>
      </c>
      <c r="J2060" s="2" t="s">
        <v>50</v>
      </c>
      <c r="K2060" s="2" t="s">
        <v>64</v>
      </c>
    </row>
    <row r="2061" spans="1:11" s="2" customFormat="1">
      <c r="A2061" s="2" t="s">
        <v>120</v>
      </c>
      <c r="B2061" s="2" t="s">
        <v>31</v>
      </c>
      <c r="C2061" s="2">
        <v>2</v>
      </c>
      <c r="D2061" s="2">
        <v>40401.75</v>
      </c>
      <c r="E2061" s="14">
        <v>0.90374507368424395</v>
      </c>
      <c r="F2061" s="2">
        <f t="shared" ref="F2061:F2124" si="32">LOG(E2061,2)</f>
        <v>-0.14601221693501126</v>
      </c>
      <c r="G2061" s="2">
        <v>-0.45878802943898023</v>
      </c>
      <c r="H2061" s="2">
        <v>0.64637999999999995</v>
      </c>
      <c r="I2061" s="2" t="s">
        <v>5458</v>
      </c>
      <c r="J2061" s="2" t="s">
        <v>5459</v>
      </c>
      <c r="K2061" s="2" t="s">
        <v>5460</v>
      </c>
    </row>
    <row r="2062" spans="1:11" s="2" customFormat="1">
      <c r="A2062" s="2" t="s">
        <v>7</v>
      </c>
      <c r="B2062" s="2" t="s">
        <v>45</v>
      </c>
      <c r="C2062" s="2">
        <v>7</v>
      </c>
      <c r="D2062" s="2">
        <v>12299.31</v>
      </c>
      <c r="E2062" s="14">
        <v>0.90348581074899204</v>
      </c>
      <c r="F2062" s="2">
        <f t="shared" si="32"/>
        <v>-0.14642615115532809</v>
      </c>
      <c r="G2062" s="2">
        <v>-0.45950608733599302</v>
      </c>
      <c r="H2062" s="2">
        <v>0.64588000000000001</v>
      </c>
      <c r="I2062" s="2" t="s">
        <v>5461</v>
      </c>
      <c r="J2062" s="2" t="s">
        <v>5462</v>
      </c>
      <c r="K2062" s="2" t="s">
        <v>5463</v>
      </c>
    </row>
    <row r="2063" spans="1:11" s="2" customFormat="1">
      <c r="A2063" s="2" t="s">
        <v>59</v>
      </c>
      <c r="B2063" s="2" t="s">
        <v>116</v>
      </c>
      <c r="C2063" s="2">
        <v>8</v>
      </c>
      <c r="D2063" s="2">
        <v>34688.39</v>
      </c>
      <c r="E2063" s="14">
        <v>0.90327953341960998</v>
      </c>
      <c r="F2063" s="2">
        <f t="shared" si="32"/>
        <v>-0.1467555744336756</v>
      </c>
      <c r="G2063" s="2">
        <v>-0.46007739563038375</v>
      </c>
      <c r="H2063" s="2">
        <v>0.64546000000000003</v>
      </c>
      <c r="I2063" s="2" t="s">
        <v>5464</v>
      </c>
      <c r="J2063" s="2" t="s">
        <v>50</v>
      </c>
      <c r="K2063" s="2" t="s">
        <v>5465</v>
      </c>
    </row>
    <row r="2064" spans="1:11" s="2" customFormat="1">
      <c r="A2064" s="2" t="s">
        <v>120</v>
      </c>
      <c r="B2064" s="2" t="s">
        <v>91</v>
      </c>
      <c r="C2064" s="2">
        <v>13</v>
      </c>
      <c r="D2064" s="2">
        <v>44373.25</v>
      </c>
      <c r="E2064" s="14">
        <v>0.90324771467992604</v>
      </c>
      <c r="F2064" s="2">
        <f t="shared" si="32"/>
        <v>-0.1468063954085625</v>
      </c>
      <c r="G2064" s="2">
        <v>-0.46016552121332083</v>
      </c>
      <c r="H2064" s="2">
        <v>0.64539999999999997</v>
      </c>
      <c r="I2064" s="2" t="s">
        <v>5466</v>
      </c>
      <c r="J2064" s="2" t="s">
        <v>5467</v>
      </c>
      <c r="K2064" s="2" t="s">
        <v>5468</v>
      </c>
    </row>
    <row r="2065" spans="1:11" s="2" customFormat="1">
      <c r="A2065" s="2" t="s">
        <v>248</v>
      </c>
      <c r="B2065" s="2" t="s">
        <v>23</v>
      </c>
      <c r="C2065" s="2">
        <v>4</v>
      </c>
      <c r="D2065" s="2">
        <v>35333.69</v>
      </c>
      <c r="E2065" s="14">
        <v>0.90300703143606198</v>
      </c>
      <c r="F2065" s="2">
        <f t="shared" si="32"/>
        <v>-0.1471908733180595</v>
      </c>
      <c r="G2065" s="2">
        <v>-0.46083212056261585</v>
      </c>
      <c r="H2065" s="2">
        <v>0.64492000000000005</v>
      </c>
      <c r="I2065" s="2" t="s">
        <v>5469</v>
      </c>
      <c r="J2065" s="2" t="s">
        <v>5470</v>
      </c>
      <c r="K2065" s="2" t="s">
        <v>5471</v>
      </c>
    </row>
    <row r="2066" spans="1:11" s="2" customFormat="1">
      <c r="A2066" s="2" t="s">
        <v>69</v>
      </c>
      <c r="B2066" s="2" t="s">
        <v>13</v>
      </c>
      <c r="C2066" s="2">
        <v>17</v>
      </c>
      <c r="D2066" s="2">
        <v>18570.14</v>
      </c>
      <c r="E2066" s="14">
        <v>0.90272753154079999</v>
      </c>
      <c r="F2066" s="2">
        <f t="shared" si="32"/>
        <v>-0.14763748726045309</v>
      </c>
      <c r="G2066" s="2">
        <v>-0.46160622699943499</v>
      </c>
      <c r="H2066" s="2">
        <v>0.64436000000000004</v>
      </c>
      <c r="I2066" s="2" t="s">
        <v>6604</v>
      </c>
      <c r="J2066" s="2" t="s">
        <v>6605</v>
      </c>
      <c r="K2066" s="2" t="s">
        <v>6606</v>
      </c>
    </row>
    <row r="2067" spans="1:11" s="2" customFormat="1">
      <c r="A2067" s="2" t="s">
        <v>120</v>
      </c>
      <c r="B2067" s="2" t="s">
        <v>13</v>
      </c>
      <c r="C2067" s="2">
        <v>3</v>
      </c>
      <c r="D2067" s="2">
        <v>38331.35</v>
      </c>
      <c r="E2067" s="14">
        <v>0.90229486484955801</v>
      </c>
      <c r="F2067" s="2">
        <f t="shared" si="32"/>
        <v>-0.14832911978868749</v>
      </c>
      <c r="G2067" s="2">
        <v>-0.4628045461271531</v>
      </c>
      <c r="H2067" s="2">
        <v>0.64349999999999996</v>
      </c>
      <c r="I2067" s="2" t="s">
        <v>5473</v>
      </c>
      <c r="J2067" s="2" t="s">
        <v>5474</v>
      </c>
      <c r="K2067" s="2" t="s">
        <v>5475</v>
      </c>
    </row>
    <row r="2068" spans="1:11" s="2" customFormat="1">
      <c r="A2068" s="2" t="s">
        <v>35</v>
      </c>
      <c r="B2068" s="2" t="s">
        <v>45</v>
      </c>
      <c r="C2068" s="2">
        <v>7</v>
      </c>
      <c r="D2068" s="2">
        <v>19494.12</v>
      </c>
      <c r="E2068" s="14">
        <v>0.90207080754136504</v>
      </c>
      <c r="F2068" s="2">
        <f t="shared" si="32"/>
        <v>-0.14868741342507444</v>
      </c>
      <c r="G2068" s="2">
        <v>-0.4634250980752172</v>
      </c>
      <c r="H2068" s="2">
        <v>0.64305999999999996</v>
      </c>
      <c r="I2068" s="2" t="s">
        <v>4944</v>
      </c>
      <c r="J2068" s="2" t="s">
        <v>4945</v>
      </c>
      <c r="K2068" s="2" t="s">
        <v>4946</v>
      </c>
    </row>
    <row r="2069" spans="1:11" s="2" customFormat="1">
      <c r="A2069" s="2" t="s">
        <v>7</v>
      </c>
      <c r="B2069" s="2" t="s">
        <v>55</v>
      </c>
      <c r="C2069" s="2">
        <v>14</v>
      </c>
      <c r="D2069" s="2">
        <v>10950.81</v>
      </c>
      <c r="E2069" s="14">
        <v>0.90154205801110598</v>
      </c>
      <c r="F2069" s="2">
        <f t="shared" si="32"/>
        <v>-0.14953329821731529</v>
      </c>
      <c r="G2069" s="2">
        <v>-0.46488952944630935</v>
      </c>
      <c r="H2069" s="2">
        <v>0.64202000000000004</v>
      </c>
      <c r="I2069" s="2" t="s">
        <v>5479</v>
      </c>
      <c r="J2069" s="2" t="s">
        <v>5480</v>
      </c>
      <c r="K2069" s="2" t="s">
        <v>5481</v>
      </c>
    </row>
    <row r="2070" spans="1:11" s="2" customFormat="1">
      <c r="A2070" s="2" t="s">
        <v>69</v>
      </c>
      <c r="B2070" s="2" t="s">
        <v>121</v>
      </c>
      <c r="C2070" s="2">
        <v>20</v>
      </c>
      <c r="D2070" s="2">
        <v>14634.19</v>
      </c>
      <c r="E2070" s="14">
        <v>0.90146405125817997</v>
      </c>
      <c r="F2070" s="2">
        <f t="shared" si="32"/>
        <v>-0.14965813412895626</v>
      </c>
      <c r="G2070" s="2">
        <v>-0.46510557793355045</v>
      </c>
      <c r="H2070" s="2">
        <v>0.64185999999999999</v>
      </c>
      <c r="I2070" s="2" t="s">
        <v>4012</v>
      </c>
      <c r="J2070" s="2" t="s">
        <v>4013</v>
      </c>
      <c r="K2070" s="2" t="s">
        <v>4014</v>
      </c>
    </row>
    <row r="2071" spans="1:11" s="2" customFormat="1">
      <c r="A2071" s="2" t="s">
        <v>7</v>
      </c>
      <c r="B2071" s="2" t="s">
        <v>8</v>
      </c>
      <c r="C2071" s="2">
        <v>14</v>
      </c>
      <c r="D2071" s="2">
        <v>10943.03</v>
      </c>
      <c r="E2071" s="14">
        <v>0.90090155770004898</v>
      </c>
      <c r="F2071" s="2">
        <f t="shared" si="32"/>
        <v>-0.15055862478319476</v>
      </c>
      <c r="G2071" s="2">
        <v>-0.46666346719003954</v>
      </c>
      <c r="H2071" s="2">
        <v>0.64073999999999998</v>
      </c>
      <c r="I2071" s="2" t="s">
        <v>5484</v>
      </c>
      <c r="J2071" s="2" t="s">
        <v>5485</v>
      </c>
      <c r="K2071" s="2" t="s">
        <v>5486</v>
      </c>
    </row>
    <row r="2072" spans="1:11" s="2" customFormat="1">
      <c r="A2072" s="2" t="s">
        <v>22</v>
      </c>
      <c r="B2072" s="2" t="s">
        <v>55</v>
      </c>
      <c r="C2072" s="2">
        <v>14</v>
      </c>
      <c r="D2072" s="2">
        <v>12884.29</v>
      </c>
      <c r="E2072" s="14">
        <v>0.900887448621287</v>
      </c>
      <c r="F2072" s="2">
        <f t="shared" si="32"/>
        <v>-0.15058121910238578</v>
      </c>
      <c r="G2072" s="2">
        <v>-0.46670254387261578</v>
      </c>
      <c r="H2072" s="2">
        <v>0.64071999999999996</v>
      </c>
      <c r="I2072" s="2" t="s">
        <v>5487</v>
      </c>
      <c r="J2072" s="2" t="s">
        <v>50</v>
      </c>
      <c r="K2072" s="2" t="s">
        <v>64</v>
      </c>
    </row>
    <row r="2073" spans="1:11" s="2" customFormat="1">
      <c r="A2073" s="2" t="s">
        <v>12</v>
      </c>
      <c r="B2073" s="2" t="s">
        <v>45</v>
      </c>
      <c r="C2073" s="2">
        <v>4</v>
      </c>
      <c r="D2073" s="2">
        <v>20899.11</v>
      </c>
      <c r="E2073" s="14">
        <v>0.90085658979702798</v>
      </c>
      <c r="F2073" s="2">
        <f t="shared" si="32"/>
        <v>-0.15063063774541299</v>
      </c>
      <c r="G2073" s="2">
        <v>-0.46678801086167915</v>
      </c>
      <c r="H2073" s="2">
        <v>0.64066000000000001</v>
      </c>
      <c r="I2073" s="2" t="s">
        <v>5488</v>
      </c>
      <c r="J2073" s="2" t="s">
        <v>50</v>
      </c>
      <c r="K2073" s="2" t="s">
        <v>64</v>
      </c>
    </row>
    <row r="2074" spans="1:11" s="2" customFormat="1">
      <c r="A2074" s="2" t="s">
        <v>248</v>
      </c>
      <c r="B2074" s="2" t="s">
        <v>45</v>
      </c>
      <c r="C2074" s="2">
        <v>11</v>
      </c>
      <c r="D2074" s="2">
        <v>69978.5</v>
      </c>
      <c r="E2074" s="14">
        <v>0.90058698990685204</v>
      </c>
      <c r="F2074" s="2">
        <f t="shared" si="32"/>
        <v>-0.15106245857162925</v>
      </c>
      <c r="G2074" s="2">
        <v>-0.46753469811948761</v>
      </c>
      <c r="H2074" s="2">
        <v>0.64012000000000002</v>
      </c>
      <c r="I2074" s="2" t="s">
        <v>5489</v>
      </c>
      <c r="J2074" s="2" t="s">
        <v>5490</v>
      </c>
      <c r="K2074" s="2" t="s">
        <v>5491</v>
      </c>
    </row>
    <row r="2075" spans="1:11" s="2" customFormat="1">
      <c r="A2075" s="2" t="s">
        <v>17</v>
      </c>
      <c r="B2075" s="2" t="s">
        <v>45</v>
      </c>
      <c r="C2075" s="2">
        <v>19</v>
      </c>
      <c r="D2075" s="2">
        <v>32597.040000000001</v>
      </c>
      <c r="E2075" s="14">
        <v>0.900065589262115</v>
      </c>
      <c r="F2075" s="2">
        <f t="shared" si="32"/>
        <v>-0.15189795805021192</v>
      </c>
      <c r="G2075" s="2">
        <v>-0.46897877592450526</v>
      </c>
      <c r="H2075" s="2">
        <v>0.63907999999999998</v>
      </c>
      <c r="I2075" s="2" t="s">
        <v>5492</v>
      </c>
      <c r="J2075" s="2" t="s">
        <v>5493</v>
      </c>
      <c r="K2075" s="2" t="s">
        <v>5494</v>
      </c>
    </row>
    <row r="2076" spans="1:11" s="2" customFormat="1">
      <c r="A2076" s="2" t="s">
        <v>59</v>
      </c>
      <c r="B2076" s="2" t="s">
        <v>8</v>
      </c>
      <c r="C2076" s="2">
        <v>11</v>
      </c>
      <c r="D2076" s="2">
        <v>26514.76</v>
      </c>
      <c r="E2076" s="14">
        <v>0.89909390360413199</v>
      </c>
      <c r="F2076" s="2">
        <f t="shared" si="32"/>
        <v>-0.15345629261913923</v>
      </c>
      <c r="G2076" s="2">
        <v>-0.47166996878418199</v>
      </c>
      <c r="H2076" s="2">
        <v>0.63715999999999995</v>
      </c>
      <c r="I2076" s="2" t="s">
        <v>5495</v>
      </c>
      <c r="J2076" s="2" t="s">
        <v>5496</v>
      </c>
      <c r="K2076" s="2" t="s">
        <v>5497</v>
      </c>
    </row>
    <row r="2077" spans="1:11" s="2" customFormat="1">
      <c r="A2077" s="2" t="s">
        <v>248</v>
      </c>
      <c r="B2077" s="2" t="s">
        <v>8</v>
      </c>
      <c r="C2077" s="2">
        <v>23</v>
      </c>
      <c r="D2077" s="2">
        <v>71276.95</v>
      </c>
      <c r="E2077" s="14">
        <v>0.89837462974791304</v>
      </c>
      <c r="F2077" s="2">
        <f t="shared" si="32"/>
        <v>-0.15461090852650172</v>
      </c>
      <c r="G2077" s="2">
        <v>-0.47366207873260574</v>
      </c>
      <c r="H2077" s="2">
        <v>0.63573999999999997</v>
      </c>
      <c r="I2077" s="2" t="s">
        <v>5498</v>
      </c>
      <c r="J2077" s="2" t="s">
        <v>5499</v>
      </c>
      <c r="K2077" s="2" t="s">
        <v>5500</v>
      </c>
    </row>
    <row r="2078" spans="1:11" s="2" customFormat="1">
      <c r="A2078" s="2" t="s">
        <v>234</v>
      </c>
      <c r="B2078" s="2" t="s">
        <v>116</v>
      </c>
      <c r="C2078" s="2">
        <v>15</v>
      </c>
      <c r="D2078" s="2">
        <v>16779.72</v>
      </c>
      <c r="E2078" s="14">
        <v>0.89774627683212005</v>
      </c>
      <c r="F2078" s="2">
        <f t="shared" si="32"/>
        <v>-0.155620330185371</v>
      </c>
      <c r="G2078" s="2">
        <v>-0.47540237289712944</v>
      </c>
      <c r="H2078" s="2">
        <v>0.63449999999999995</v>
      </c>
      <c r="I2078" s="2" t="s">
        <v>5501</v>
      </c>
      <c r="J2078" s="2" t="s">
        <v>50</v>
      </c>
      <c r="K2078" s="2" t="s">
        <v>5502</v>
      </c>
    </row>
    <row r="2079" spans="1:11" s="2" customFormat="1">
      <c r="A2079" s="2" t="s">
        <v>12</v>
      </c>
      <c r="B2079" s="2" t="s">
        <v>31</v>
      </c>
      <c r="C2079" s="2">
        <v>17</v>
      </c>
      <c r="D2079" s="2">
        <v>25185.25</v>
      </c>
      <c r="E2079" s="14">
        <v>0.89735204153766501</v>
      </c>
      <c r="F2079" s="2">
        <f t="shared" si="32"/>
        <v>-0.15625401281721074</v>
      </c>
      <c r="G2079" s="2">
        <v>-0.47649425194335543</v>
      </c>
      <c r="H2079" s="2">
        <v>0.63371999999999995</v>
      </c>
      <c r="I2079" s="2" t="s">
        <v>5503</v>
      </c>
      <c r="J2079" s="2" t="s">
        <v>5504</v>
      </c>
      <c r="K2079" s="2" t="s">
        <v>2935</v>
      </c>
    </row>
    <row r="2080" spans="1:11" s="2" customFormat="1">
      <c r="A2080" s="2" t="s">
        <v>7</v>
      </c>
      <c r="B2080" s="2" t="s">
        <v>116</v>
      </c>
      <c r="C2080" s="2">
        <v>9</v>
      </c>
      <c r="D2080" s="2">
        <v>6758.12</v>
      </c>
      <c r="E2080" s="14">
        <v>0.89687773589096897</v>
      </c>
      <c r="F2080" s="2">
        <f t="shared" si="32"/>
        <v>-0.15701676731933931</v>
      </c>
      <c r="G2080" s="2">
        <v>-0.47780789484752506</v>
      </c>
      <c r="H2080" s="2">
        <v>0.63278000000000001</v>
      </c>
      <c r="I2080" s="2" t="s">
        <v>5505</v>
      </c>
      <c r="J2080" s="2" t="s">
        <v>50</v>
      </c>
      <c r="K2080" s="2" t="s">
        <v>5506</v>
      </c>
    </row>
    <row r="2081" spans="1:11" s="2" customFormat="1">
      <c r="A2081" s="2" t="s">
        <v>69</v>
      </c>
      <c r="B2081" s="2" t="s">
        <v>45</v>
      </c>
      <c r="C2081" s="2">
        <v>21</v>
      </c>
      <c r="D2081" s="2">
        <v>15354.2</v>
      </c>
      <c r="E2081" s="14">
        <v>0.89661724396623399</v>
      </c>
      <c r="F2081" s="2">
        <f t="shared" si="32"/>
        <v>-0.15743584896146282</v>
      </c>
      <c r="G2081" s="2">
        <v>-0.47852935656931833</v>
      </c>
      <c r="H2081" s="2">
        <v>0.63227999999999995</v>
      </c>
      <c r="I2081" s="2" t="s">
        <v>6965</v>
      </c>
      <c r="J2081" s="2" t="s">
        <v>50</v>
      </c>
      <c r="K2081" s="2" t="s">
        <v>64</v>
      </c>
    </row>
    <row r="2082" spans="1:11" s="2" customFormat="1">
      <c r="A2082" s="2" t="s">
        <v>35</v>
      </c>
      <c r="B2082" s="2" t="s">
        <v>65</v>
      </c>
      <c r="C2082" s="2">
        <v>5</v>
      </c>
      <c r="D2082" s="2">
        <v>17292.25</v>
      </c>
      <c r="E2082" s="14">
        <v>0.89636100937816798</v>
      </c>
      <c r="F2082" s="2">
        <f t="shared" si="32"/>
        <v>-0.15784820016687665</v>
      </c>
      <c r="G2082" s="2">
        <v>-0.47923902711775151</v>
      </c>
      <c r="H2082" s="2">
        <v>0.63175999999999999</v>
      </c>
      <c r="I2082" s="2" t="s">
        <v>2666</v>
      </c>
      <c r="J2082" s="2" t="s">
        <v>50</v>
      </c>
      <c r="K2082" s="2" t="s">
        <v>2667</v>
      </c>
    </row>
    <row r="2083" spans="1:11" s="2" customFormat="1">
      <c r="A2083" s="2" t="s">
        <v>17</v>
      </c>
      <c r="B2083" s="2" t="s">
        <v>116</v>
      </c>
      <c r="C2083" s="2">
        <v>18</v>
      </c>
      <c r="D2083" s="2">
        <v>38760.519999999997</v>
      </c>
      <c r="E2083" s="14">
        <v>0.89563037599195605</v>
      </c>
      <c r="F2083" s="2">
        <f t="shared" si="32"/>
        <v>-0.15902463575692519</v>
      </c>
      <c r="G2083" s="2">
        <v>-0.48126259856378534</v>
      </c>
      <c r="H2083" s="2">
        <v>0.63031999999999999</v>
      </c>
      <c r="I2083" s="2" t="s">
        <v>5509</v>
      </c>
      <c r="J2083" s="2" t="s">
        <v>5510</v>
      </c>
      <c r="K2083" s="2" t="s">
        <v>5511</v>
      </c>
    </row>
    <row r="2084" spans="1:11" s="2" customFormat="1">
      <c r="A2084" s="2" t="s">
        <v>22</v>
      </c>
      <c r="B2084" s="2" t="s">
        <v>45</v>
      </c>
      <c r="C2084" s="2">
        <v>8</v>
      </c>
      <c r="D2084" s="2">
        <v>14645.93</v>
      </c>
      <c r="E2084" s="14">
        <v>0.89561533779477798</v>
      </c>
      <c r="F2084" s="2">
        <f t="shared" si="32"/>
        <v>-0.15904885971718505</v>
      </c>
      <c r="G2084" s="2">
        <v>-0.48130424854445097</v>
      </c>
      <c r="H2084" s="2">
        <v>0.63029999999999997</v>
      </c>
      <c r="I2084" s="2" t="s">
        <v>5512</v>
      </c>
      <c r="J2084" s="2" t="s">
        <v>5513</v>
      </c>
      <c r="K2084" s="2" t="s">
        <v>5514</v>
      </c>
    </row>
    <row r="2085" spans="1:11" s="2" customFormat="1">
      <c r="A2085" s="2" t="s">
        <v>234</v>
      </c>
      <c r="B2085" s="2" t="s">
        <v>137</v>
      </c>
      <c r="C2085" s="2">
        <v>18</v>
      </c>
      <c r="D2085" s="2">
        <v>14235.54</v>
      </c>
      <c r="E2085" s="14">
        <v>0.89327476797722305</v>
      </c>
      <c r="F2085" s="2">
        <f t="shared" si="32"/>
        <v>-0.16282408367824361</v>
      </c>
      <c r="G2085" s="2">
        <v>-0.48778672024590009</v>
      </c>
      <c r="H2085" s="2">
        <v>0.62570000000000003</v>
      </c>
      <c r="I2085" s="2" t="s">
        <v>5515</v>
      </c>
      <c r="J2085" s="2" t="s">
        <v>5516</v>
      </c>
      <c r="K2085" s="2" t="s">
        <v>5517</v>
      </c>
    </row>
    <row r="2086" spans="1:11" s="2" customFormat="1">
      <c r="A2086" s="2" t="s">
        <v>22</v>
      </c>
      <c r="B2086" s="2" t="s">
        <v>27</v>
      </c>
      <c r="C2086" s="2">
        <v>19</v>
      </c>
      <c r="D2086" s="2">
        <v>17217.599999999999</v>
      </c>
      <c r="E2086" s="14">
        <v>0.89324252504703905</v>
      </c>
      <c r="F2086" s="2">
        <f t="shared" si="32"/>
        <v>-0.16287615898215124</v>
      </c>
      <c r="G2086" s="2">
        <v>-0.48787602067219882</v>
      </c>
      <c r="H2086" s="2">
        <v>0.62563999999999997</v>
      </c>
      <c r="I2086" s="2" t="s">
        <v>5518</v>
      </c>
      <c r="J2086" s="2" t="s">
        <v>5519</v>
      </c>
      <c r="K2086" s="2" t="s">
        <v>5520</v>
      </c>
    </row>
    <row r="2087" spans="1:11" s="2" customFormat="1">
      <c r="A2087" s="2" t="s">
        <v>120</v>
      </c>
      <c r="B2087" s="2" t="s">
        <v>31</v>
      </c>
      <c r="C2087" s="2">
        <v>4</v>
      </c>
      <c r="D2087" s="2">
        <v>39919.64</v>
      </c>
      <c r="E2087" s="14">
        <v>0.89296077504683602</v>
      </c>
      <c r="F2087" s="2">
        <f t="shared" si="32"/>
        <v>-0.16333129119628745</v>
      </c>
      <c r="G2087" s="2">
        <v>-0.48865635902805588</v>
      </c>
      <c r="H2087" s="2">
        <v>0.62507999999999997</v>
      </c>
      <c r="I2087" s="2" t="s">
        <v>5521</v>
      </c>
      <c r="J2087" s="2" t="s">
        <v>50</v>
      </c>
      <c r="K2087" s="2" t="s">
        <v>64</v>
      </c>
    </row>
    <row r="2088" spans="1:11" s="2" customFormat="1">
      <c r="A2088" s="2" t="s">
        <v>35</v>
      </c>
      <c r="B2088" s="2" t="s">
        <v>13</v>
      </c>
      <c r="C2088" s="2">
        <v>9</v>
      </c>
      <c r="D2088" s="2">
        <v>19574.46</v>
      </c>
      <c r="E2088" s="14">
        <v>0.89211769565811205</v>
      </c>
      <c r="F2088" s="2">
        <f t="shared" si="32"/>
        <v>-0.1646940397404946</v>
      </c>
      <c r="G2088" s="2">
        <v>-0.49099136234155982</v>
      </c>
      <c r="H2088" s="2">
        <v>0.62343999999999999</v>
      </c>
      <c r="I2088" s="2" t="s">
        <v>6167</v>
      </c>
      <c r="J2088" s="2" t="s">
        <v>50</v>
      </c>
      <c r="K2088" s="2" t="s">
        <v>6168</v>
      </c>
    </row>
    <row r="2089" spans="1:11" s="2" customFormat="1">
      <c r="A2089" s="2" t="s">
        <v>120</v>
      </c>
      <c r="B2089" s="2" t="s">
        <v>65</v>
      </c>
      <c r="C2089" s="2">
        <v>12</v>
      </c>
      <c r="D2089" s="2">
        <v>54001.68</v>
      </c>
      <c r="E2089" s="14">
        <v>0.892101507123089</v>
      </c>
      <c r="F2089" s="2">
        <f t="shared" si="32"/>
        <v>-0.16472021939281675</v>
      </c>
      <c r="G2089" s="2">
        <v>-0.49103619831243656</v>
      </c>
      <c r="H2089" s="2">
        <v>0.62339999999999995</v>
      </c>
      <c r="I2089" s="2" t="s">
        <v>5525</v>
      </c>
      <c r="J2089" s="2" t="s">
        <v>5526</v>
      </c>
      <c r="K2089" s="2" t="s">
        <v>5527</v>
      </c>
    </row>
    <row r="2090" spans="1:11" s="2" customFormat="1">
      <c r="A2090" s="2" t="s">
        <v>35</v>
      </c>
      <c r="B2090" s="2" t="s">
        <v>137</v>
      </c>
      <c r="C2090" s="2">
        <v>20</v>
      </c>
      <c r="D2090" s="2">
        <v>25966.86</v>
      </c>
      <c r="E2090" s="14">
        <v>0.89197775055760498</v>
      </c>
      <c r="F2090" s="2">
        <f t="shared" si="32"/>
        <v>-0.16492037079620198</v>
      </c>
      <c r="G2090" s="2">
        <v>-0.49137895605783755</v>
      </c>
      <c r="H2090" s="2">
        <v>0.62316000000000005</v>
      </c>
      <c r="I2090" s="2" t="s">
        <v>1706</v>
      </c>
      <c r="J2090" s="2" t="s">
        <v>1707</v>
      </c>
      <c r="K2090" s="2" t="s">
        <v>1708</v>
      </c>
    </row>
    <row r="2091" spans="1:11" s="2" customFormat="1">
      <c r="A2091" s="2" t="s">
        <v>120</v>
      </c>
      <c r="B2091" s="2" t="s">
        <v>65</v>
      </c>
      <c r="C2091" s="2">
        <v>21</v>
      </c>
      <c r="D2091" s="2">
        <v>48001.57</v>
      </c>
      <c r="E2091" s="14">
        <v>0.89186927852266995</v>
      </c>
      <c r="F2091" s="2">
        <f t="shared" si="32"/>
        <v>-0.16509582537780862</v>
      </c>
      <c r="G2091" s="2">
        <v>-0.49167938157456043</v>
      </c>
      <c r="H2091" s="2">
        <v>0.62294000000000005</v>
      </c>
      <c r="I2091" s="2" t="s">
        <v>5531</v>
      </c>
      <c r="J2091" s="2" t="s">
        <v>50</v>
      </c>
      <c r="K2091" s="2" t="s">
        <v>5532</v>
      </c>
    </row>
    <row r="2092" spans="1:11" s="2" customFormat="1">
      <c r="A2092" s="2" t="s">
        <v>22</v>
      </c>
      <c r="B2092" s="2" t="s">
        <v>27</v>
      </c>
      <c r="C2092" s="2">
        <v>5</v>
      </c>
      <c r="D2092" s="2">
        <v>14586.96</v>
      </c>
      <c r="E2092" s="14">
        <v>0.891088830051458</v>
      </c>
      <c r="F2092" s="2">
        <f t="shared" si="32"/>
        <v>-0.1663588379024267</v>
      </c>
      <c r="G2092" s="2">
        <v>-0.4938409215086077</v>
      </c>
      <c r="H2092" s="2">
        <v>0.62141999999999997</v>
      </c>
      <c r="I2092" s="2" t="s">
        <v>5533</v>
      </c>
      <c r="J2092" s="2" t="s">
        <v>5534</v>
      </c>
      <c r="K2092" s="2" t="s">
        <v>5535</v>
      </c>
    </row>
    <row r="2093" spans="1:11" s="2" customFormat="1">
      <c r="A2093" s="2" t="s">
        <v>7</v>
      </c>
      <c r="B2093" s="2" t="s">
        <v>137</v>
      </c>
      <c r="C2093" s="2">
        <v>16</v>
      </c>
      <c r="D2093" s="2">
        <v>8571.58</v>
      </c>
      <c r="E2093" s="14">
        <v>0.891059355626589</v>
      </c>
      <c r="F2093" s="2">
        <f t="shared" si="32"/>
        <v>-0.1664065585206527</v>
      </c>
      <c r="G2093" s="2">
        <v>-0.4939225542476513</v>
      </c>
      <c r="H2093" s="2">
        <v>0.62136000000000002</v>
      </c>
      <c r="I2093" s="2" t="s">
        <v>5536</v>
      </c>
      <c r="J2093" s="2" t="s">
        <v>50</v>
      </c>
      <c r="K2093" s="2" t="s">
        <v>5537</v>
      </c>
    </row>
    <row r="2094" spans="1:11" s="2" customFormat="1">
      <c r="A2094" s="2" t="s">
        <v>7</v>
      </c>
      <c r="B2094" s="2" t="s">
        <v>121</v>
      </c>
      <c r="C2094" s="2">
        <v>7</v>
      </c>
      <c r="D2094" s="2">
        <v>11311.55</v>
      </c>
      <c r="E2094" s="14">
        <v>0.89089200897618903</v>
      </c>
      <c r="F2094" s="2">
        <f t="shared" si="32"/>
        <v>-0.16667753132961599</v>
      </c>
      <c r="G2094" s="2">
        <v>-0.49438603964228195</v>
      </c>
      <c r="H2094" s="2">
        <v>0.62104000000000004</v>
      </c>
      <c r="I2094" s="2" t="s">
        <v>5538</v>
      </c>
      <c r="J2094" s="2" t="s">
        <v>5539</v>
      </c>
      <c r="K2094" s="2" t="s">
        <v>5540</v>
      </c>
    </row>
    <row r="2095" spans="1:11" s="2" customFormat="1">
      <c r="A2095" s="2" t="s">
        <v>7</v>
      </c>
      <c r="B2095" s="2" t="s">
        <v>13</v>
      </c>
      <c r="C2095" s="2">
        <v>20</v>
      </c>
      <c r="D2095" s="2">
        <v>11815.12</v>
      </c>
      <c r="E2095" s="14">
        <v>0.89083795315428005</v>
      </c>
      <c r="F2095" s="2">
        <f t="shared" si="32"/>
        <v>-0.1667650710442537</v>
      </c>
      <c r="G2095" s="2">
        <v>-0.49453575332875066</v>
      </c>
      <c r="H2095" s="2">
        <v>0.62092000000000003</v>
      </c>
      <c r="I2095" s="2" t="s">
        <v>5541</v>
      </c>
      <c r="J2095" s="2" t="s">
        <v>5542</v>
      </c>
      <c r="K2095" s="2" t="s">
        <v>5543</v>
      </c>
    </row>
    <row r="2096" spans="1:11" s="2" customFormat="1">
      <c r="A2096" s="2" t="s">
        <v>35</v>
      </c>
      <c r="B2096" s="2" t="s">
        <v>218</v>
      </c>
      <c r="C2096" s="2">
        <v>14</v>
      </c>
      <c r="D2096" s="2">
        <v>24897.040000000001</v>
      </c>
      <c r="E2096" s="14">
        <v>0.89013825390863899</v>
      </c>
      <c r="F2096" s="2">
        <f t="shared" si="32"/>
        <v>-0.16789866584437871</v>
      </c>
      <c r="G2096" s="2">
        <v>-0.49647364918871345</v>
      </c>
      <c r="H2096" s="2">
        <v>0.61956</v>
      </c>
      <c r="I2096" s="2" t="s">
        <v>5898</v>
      </c>
      <c r="J2096" s="2" t="s">
        <v>50</v>
      </c>
      <c r="K2096" s="2" t="s">
        <v>64</v>
      </c>
    </row>
    <row r="2097" spans="1:11" s="2" customFormat="1">
      <c r="A2097" s="2" t="s">
        <v>69</v>
      </c>
      <c r="B2097" s="2" t="s">
        <v>55</v>
      </c>
      <c r="C2097" s="2">
        <v>5</v>
      </c>
      <c r="D2097" s="2">
        <v>10614.85</v>
      </c>
      <c r="E2097" s="14">
        <v>0.88986732364365995</v>
      </c>
      <c r="F2097" s="2">
        <f t="shared" si="32"/>
        <v>-0.16833784396568319</v>
      </c>
      <c r="G2097" s="2">
        <v>-0.49722402106936403</v>
      </c>
      <c r="H2097" s="2">
        <v>0.61904000000000003</v>
      </c>
      <c r="I2097" s="2" t="s">
        <v>7613</v>
      </c>
      <c r="J2097" s="2" t="s">
        <v>7614</v>
      </c>
      <c r="K2097" s="2" t="s">
        <v>7615</v>
      </c>
    </row>
    <row r="2098" spans="1:11" s="2" customFormat="1">
      <c r="A2098" s="2" t="s">
        <v>12</v>
      </c>
      <c r="B2098" s="2" t="s">
        <v>45</v>
      </c>
      <c r="C2098" s="2">
        <v>2</v>
      </c>
      <c r="D2098" s="2">
        <v>20642.8</v>
      </c>
      <c r="E2098" s="14">
        <v>0.889808341688334</v>
      </c>
      <c r="F2098" s="2">
        <f t="shared" si="32"/>
        <v>-0.16843347147370547</v>
      </c>
      <c r="G2098" s="2">
        <v>-0.49738737823710533</v>
      </c>
      <c r="H2098" s="2">
        <v>0.61892000000000003</v>
      </c>
      <c r="I2098" s="2" t="s">
        <v>5547</v>
      </c>
      <c r="J2098" s="2" t="s">
        <v>50</v>
      </c>
      <c r="K2098" s="2" t="s">
        <v>238</v>
      </c>
    </row>
    <row r="2099" spans="1:11" s="2" customFormat="1">
      <c r="A2099" s="2" t="s">
        <v>234</v>
      </c>
      <c r="B2099" s="2" t="s">
        <v>137</v>
      </c>
      <c r="C2099" s="2">
        <v>11</v>
      </c>
      <c r="D2099" s="2">
        <v>11022.91</v>
      </c>
      <c r="E2099" s="14">
        <v>0.88959199153296697</v>
      </c>
      <c r="F2099" s="2">
        <f t="shared" si="32"/>
        <v>-0.16878429449194848</v>
      </c>
      <c r="G2099" s="2">
        <v>-0.49798658435744914</v>
      </c>
      <c r="H2099" s="2">
        <v>0.61850000000000005</v>
      </c>
      <c r="I2099" s="2" t="s">
        <v>5548</v>
      </c>
      <c r="J2099" s="2" t="s">
        <v>5549</v>
      </c>
      <c r="K2099" s="2" t="s">
        <v>5550</v>
      </c>
    </row>
    <row r="2100" spans="1:11" s="2" customFormat="1">
      <c r="A2100" s="2" t="s">
        <v>69</v>
      </c>
      <c r="B2100" s="2" t="s">
        <v>137</v>
      </c>
      <c r="C2100" s="2">
        <v>19</v>
      </c>
      <c r="D2100" s="2">
        <v>18790.53</v>
      </c>
      <c r="E2100" s="14">
        <v>0.88930671260284</v>
      </c>
      <c r="F2100" s="2">
        <f t="shared" si="32"/>
        <v>-0.1692470195480022</v>
      </c>
      <c r="G2100" s="2">
        <v>-0.49877669648215373</v>
      </c>
      <c r="H2100" s="2">
        <v>0.61794000000000004</v>
      </c>
      <c r="I2100" s="2" t="s">
        <v>4958</v>
      </c>
      <c r="J2100" s="2" t="s">
        <v>50</v>
      </c>
      <c r="K2100" s="2" t="s">
        <v>4959</v>
      </c>
    </row>
    <row r="2101" spans="1:11" s="2" customFormat="1">
      <c r="A2101" s="2" t="s">
        <v>234</v>
      </c>
      <c r="B2101" s="2" t="s">
        <v>91</v>
      </c>
      <c r="C2101" s="2">
        <v>11</v>
      </c>
      <c r="D2101" s="2">
        <v>11018.86</v>
      </c>
      <c r="E2101" s="14">
        <v>0.88926514067727502</v>
      </c>
      <c r="F2101" s="2">
        <f t="shared" si="32"/>
        <v>-0.16931446198588077</v>
      </c>
      <c r="G2101" s="2">
        <v>-0.49889183461177861</v>
      </c>
      <c r="H2101" s="2">
        <v>0.61785999999999996</v>
      </c>
      <c r="I2101" s="2" t="s">
        <v>5554</v>
      </c>
      <c r="J2101" s="2" t="s">
        <v>50</v>
      </c>
      <c r="K2101" s="2" t="s">
        <v>5555</v>
      </c>
    </row>
    <row r="2102" spans="1:11" s="2" customFormat="1">
      <c r="A2102" s="2" t="s">
        <v>59</v>
      </c>
      <c r="B2102" s="2" t="s">
        <v>31</v>
      </c>
      <c r="C2102" s="2">
        <v>3</v>
      </c>
      <c r="D2102" s="2">
        <v>29626.43</v>
      </c>
      <c r="E2102" s="14">
        <v>0.889139740075507</v>
      </c>
      <c r="F2102" s="2">
        <f t="shared" si="32"/>
        <v>-0.16951791939712954</v>
      </c>
      <c r="G2102" s="2">
        <v>-0.49923914570081723</v>
      </c>
      <c r="H2102" s="2">
        <v>0.61761999999999995</v>
      </c>
      <c r="I2102" s="2" t="s">
        <v>5556</v>
      </c>
      <c r="J2102" s="2" t="s">
        <v>50</v>
      </c>
      <c r="K2102" s="2" t="s">
        <v>5557</v>
      </c>
    </row>
    <row r="2103" spans="1:11" s="2" customFormat="1">
      <c r="A2103" s="2" t="s">
        <v>35</v>
      </c>
      <c r="B2103" s="2" t="s">
        <v>91</v>
      </c>
      <c r="C2103" s="2">
        <v>14</v>
      </c>
      <c r="D2103" s="2">
        <v>25128.55</v>
      </c>
      <c r="E2103" s="14">
        <v>0.88903764693629495</v>
      </c>
      <c r="F2103" s="2">
        <f t="shared" si="32"/>
        <v>-0.16968358258336469</v>
      </c>
      <c r="G2103" s="2">
        <v>-0.49952190414745296</v>
      </c>
      <c r="H2103" s="2">
        <v>0.61741999999999997</v>
      </c>
      <c r="I2103" s="2" t="s">
        <v>751</v>
      </c>
      <c r="J2103" s="2" t="s">
        <v>752</v>
      </c>
      <c r="K2103" s="2" t="s">
        <v>753</v>
      </c>
    </row>
    <row r="2104" spans="1:11" s="2" customFormat="1">
      <c r="A2104" s="2" t="s">
        <v>59</v>
      </c>
      <c r="B2104" s="2" t="s">
        <v>31</v>
      </c>
      <c r="C2104" s="2">
        <v>8</v>
      </c>
      <c r="D2104" s="2">
        <v>32236.15</v>
      </c>
      <c r="E2104" s="14">
        <v>0.88877600673706503</v>
      </c>
      <c r="F2104" s="2">
        <f t="shared" si="32"/>
        <v>-0.17010822441224419</v>
      </c>
      <c r="G2104" s="2">
        <v>-0.50024654614477704</v>
      </c>
      <c r="H2104" s="2">
        <v>0.6169</v>
      </c>
      <c r="I2104" s="2" t="s">
        <v>5560</v>
      </c>
      <c r="J2104" s="2" t="s">
        <v>5561</v>
      </c>
      <c r="K2104" s="2" t="s">
        <v>5562</v>
      </c>
    </row>
    <row r="2105" spans="1:11" s="2" customFormat="1">
      <c r="A2105" s="2" t="s">
        <v>234</v>
      </c>
      <c r="B2105" s="2" t="s">
        <v>116</v>
      </c>
      <c r="C2105" s="2">
        <v>8</v>
      </c>
      <c r="D2105" s="2">
        <v>12697.79</v>
      </c>
      <c r="E2105" s="14">
        <v>0.88866180910965498</v>
      </c>
      <c r="F2105" s="2">
        <f t="shared" si="32"/>
        <v>-0.17029360625739634</v>
      </c>
      <c r="G2105" s="2">
        <v>-0.50056282933466778</v>
      </c>
      <c r="H2105" s="2">
        <v>0.61668000000000001</v>
      </c>
      <c r="I2105" s="2" t="s">
        <v>5563</v>
      </c>
      <c r="J2105" s="2" t="s">
        <v>5564</v>
      </c>
      <c r="K2105" s="2" t="s">
        <v>5565</v>
      </c>
    </row>
    <row r="2106" spans="1:11" s="2" customFormat="1">
      <c r="A2106" s="2" t="s">
        <v>59</v>
      </c>
      <c r="B2106" s="2" t="s">
        <v>121</v>
      </c>
      <c r="C2106" s="2">
        <v>4</v>
      </c>
      <c r="D2106" s="2">
        <v>29603.86</v>
      </c>
      <c r="E2106" s="14">
        <v>0.88846237584588195</v>
      </c>
      <c r="F2106" s="2">
        <f t="shared" si="32"/>
        <v>-0.17061741185778967</v>
      </c>
      <c r="G2106" s="2">
        <v>-0.50111518221858509</v>
      </c>
      <c r="H2106" s="2">
        <v>0.61628000000000005</v>
      </c>
      <c r="I2106" s="2" t="s">
        <v>5566</v>
      </c>
      <c r="J2106" s="2" t="s">
        <v>50</v>
      </c>
      <c r="K2106" s="2" t="s">
        <v>5567</v>
      </c>
    </row>
    <row r="2107" spans="1:11" s="2" customFormat="1">
      <c r="A2107" s="2" t="s">
        <v>120</v>
      </c>
      <c r="B2107" s="2" t="s">
        <v>18</v>
      </c>
      <c r="C2107" s="2">
        <v>3</v>
      </c>
      <c r="D2107" s="2">
        <v>37743.300000000003</v>
      </c>
      <c r="E2107" s="14">
        <v>0.88845255313147897</v>
      </c>
      <c r="F2107" s="2">
        <f t="shared" si="32"/>
        <v>-0.17063336217834388</v>
      </c>
      <c r="G2107" s="2">
        <v>-0.50114238733234462</v>
      </c>
      <c r="H2107" s="2">
        <v>0.61628000000000005</v>
      </c>
      <c r="I2107" s="2" t="s">
        <v>5568</v>
      </c>
      <c r="J2107" s="2" t="s">
        <v>50</v>
      </c>
      <c r="K2107" s="2" t="s">
        <v>5569</v>
      </c>
    </row>
    <row r="2108" spans="1:11" s="2" customFormat="1">
      <c r="A2108" s="2" t="s">
        <v>248</v>
      </c>
      <c r="B2108" s="2" t="s">
        <v>27</v>
      </c>
      <c r="C2108" s="2">
        <v>20</v>
      </c>
      <c r="D2108" s="2">
        <v>86627.34</v>
      </c>
      <c r="E2108" s="14">
        <v>0.88790846625912101</v>
      </c>
      <c r="F2108" s="2">
        <f t="shared" si="32"/>
        <v>-0.17151713687114786</v>
      </c>
      <c r="G2108" s="2">
        <v>-0.5026492971996499</v>
      </c>
      <c r="H2108" s="2">
        <v>0.61521999999999999</v>
      </c>
      <c r="I2108" s="2" t="s">
        <v>5570</v>
      </c>
      <c r="J2108" s="2" t="s">
        <v>5571</v>
      </c>
      <c r="K2108" s="2" t="s">
        <v>5572</v>
      </c>
    </row>
    <row r="2109" spans="1:11" s="2" customFormat="1">
      <c r="A2109" s="2" t="s">
        <v>120</v>
      </c>
      <c r="B2109" s="2" t="s">
        <v>116</v>
      </c>
      <c r="C2109" s="2">
        <v>18</v>
      </c>
      <c r="D2109" s="2">
        <v>50463.72</v>
      </c>
      <c r="E2109" s="14">
        <v>0.88768577184709696</v>
      </c>
      <c r="F2109" s="2">
        <f t="shared" si="32"/>
        <v>-0.17187902149394099</v>
      </c>
      <c r="G2109" s="2">
        <v>-0.50326607445328675</v>
      </c>
      <c r="H2109" s="2">
        <v>0.61477999999999999</v>
      </c>
      <c r="I2109" s="2" t="s">
        <v>5573</v>
      </c>
      <c r="J2109" s="2" t="s">
        <v>50</v>
      </c>
      <c r="K2109" s="2" t="s">
        <v>5574</v>
      </c>
    </row>
    <row r="2110" spans="1:11" s="2" customFormat="1">
      <c r="A2110" s="2" t="s">
        <v>35</v>
      </c>
      <c r="B2110" s="2" t="s">
        <v>8</v>
      </c>
      <c r="C2110" s="2">
        <v>3</v>
      </c>
      <c r="D2110" s="2">
        <v>16285.6</v>
      </c>
      <c r="E2110" s="14">
        <v>0.88725684923159298</v>
      </c>
      <c r="F2110" s="2">
        <f t="shared" si="32"/>
        <v>-0.17257628858867341</v>
      </c>
      <c r="G2110" s="2">
        <v>-0.50445402394159577</v>
      </c>
      <c r="H2110" s="2">
        <v>0.61394000000000004</v>
      </c>
      <c r="I2110" s="2" t="s">
        <v>4477</v>
      </c>
      <c r="J2110" s="2" t="s">
        <v>4478</v>
      </c>
      <c r="K2110" s="2" t="s">
        <v>4479</v>
      </c>
    </row>
    <row r="2111" spans="1:11" s="2" customFormat="1">
      <c r="A2111" s="2" t="s">
        <v>17</v>
      </c>
      <c r="B2111" s="2" t="s">
        <v>55</v>
      </c>
      <c r="C2111" s="2">
        <v>15</v>
      </c>
      <c r="D2111" s="2">
        <v>33373.769999999997</v>
      </c>
      <c r="E2111" s="14">
        <v>0.88694981728853695</v>
      </c>
      <c r="F2111" s="2">
        <f t="shared" si="32"/>
        <v>-0.1730756142584749</v>
      </c>
      <c r="G2111" s="2">
        <v>-0.50530438348540163</v>
      </c>
      <c r="H2111" s="2">
        <v>0.61334</v>
      </c>
      <c r="I2111" s="2" t="s">
        <v>5577</v>
      </c>
      <c r="J2111" s="2" t="s">
        <v>5578</v>
      </c>
      <c r="K2111" s="2" t="s">
        <v>5579</v>
      </c>
    </row>
    <row r="2112" spans="1:11" s="2" customFormat="1">
      <c r="A2112" s="2" t="s">
        <v>59</v>
      </c>
      <c r="B2112" s="2" t="s">
        <v>116</v>
      </c>
      <c r="C2112" s="2">
        <v>20</v>
      </c>
      <c r="D2112" s="2">
        <v>24451.71</v>
      </c>
      <c r="E2112" s="14">
        <v>0.88691487611123099</v>
      </c>
      <c r="F2112" s="2">
        <f t="shared" si="32"/>
        <v>-0.17313245000633795</v>
      </c>
      <c r="G2112" s="2">
        <v>-0.50540115701097743</v>
      </c>
      <c r="H2112" s="2">
        <v>0.61328000000000005</v>
      </c>
      <c r="I2112" s="2" t="s">
        <v>5580</v>
      </c>
      <c r="J2112" s="2" t="s">
        <v>50</v>
      </c>
      <c r="K2112" s="2" t="s">
        <v>64</v>
      </c>
    </row>
    <row r="2113" spans="1:11" s="2" customFormat="1">
      <c r="A2113" s="2" t="s">
        <v>69</v>
      </c>
      <c r="B2113" s="2" t="s">
        <v>137</v>
      </c>
      <c r="C2113" s="2">
        <v>3</v>
      </c>
      <c r="D2113" s="2">
        <v>8335.86</v>
      </c>
      <c r="E2113" s="14">
        <v>0.88678000171015203</v>
      </c>
      <c r="F2113" s="2">
        <f t="shared" si="32"/>
        <v>-0.17335185936742664</v>
      </c>
      <c r="G2113" s="2">
        <v>-0.50577470685413384</v>
      </c>
      <c r="H2113" s="2">
        <v>0.61302000000000001</v>
      </c>
      <c r="I2113" s="2" t="s">
        <v>7183</v>
      </c>
      <c r="J2113" s="2" t="s">
        <v>7184</v>
      </c>
      <c r="K2113" s="2" t="s">
        <v>7185</v>
      </c>
    </row>
    <row r="2114" spans="1:11" s="2" customFormat="1">
      <c r="A2114" s="2" t="s">
        <v>120</v>
      </c>
      <c r="B2114" s="2" t="s">
        <v>121</v>
      </c>
      <c r="C2114" s="2">
        <v>5</v>
      </c>
      <c r="D2114" s="2">
        <v>39650.86</v>
      </c>
      <c r="E2114" s="14">
        <v>0.88660925066462404</v>
      </c>
      <c r="F2114" s="2">
        <f t="shared" si="32"/>
        <v>-0.17362967957755956</v>
      </c>
      <c r="G2114" s="2">
        <v>-0.50624762110446986</v>
      </c>
      <c r="H2114" s="2">
        <v>0.61268</v>
      </c>
      <c r="I2114" s="2" t="s">
        <v>5584</v>
      </c>
      <c r="J2114" s="2" t="s">
        <v>5585</v>
      </c>
      <c r="K2114" s="2" t="s">
        <v>5586</v>
      </c>
    </row>
    <row r="2115" spans="1:11" s="2" customFormat="1">
      <c r="A2115" s="2" t="s">
        <v>69</v>
      </c>
      <c r="B2115" s="2" t="s">
        <v>55</v>
      </c>
      <c r="C2115" s="2">
        <v>21</v>
      </c>
      <c r="D2115" s="2">
        <v>16379.71</v>
      </c>
      <c r="E2115" s="14">
        <v>0.88646045896388204</v>
      </c>
      <c r="F2115" s="2">
        <f t="shared" si="32"/>
        <v>-0.17387181450110387</v>
      </c>
      <c r="G2115" s="2">
        <v>-0.50665971647639008</v>
      </c>
      <c r="H2115" s="2">
        <v>0.61240000000000006</v>
      </c>
      <c r="I2115" s="2" t="s">
        <v>7621</v>
      </c>
      <c r="J2115" s="2" t="s">
        <v>7622</v>
      </c>
      <c r="K2115" s="2" t="s">
        <v>7623</v>
      </c>
    </row>
    <row r="2116" spans="1:11" s="2" customFormat="1">
      <c r="A2116" s="2" t="s">
        <v>7</v>
      </c>
      <c r="B2116" s="2" t="s">
        <v>8</v>
      </c>
      <c r="C2116" s="2">
        <v>3</v>
      </c>
      <c r="D2116" s="2">
        <v>12106.36</v>
      </c>
      <c r="E2116" s="14">
        <v>0.88644154532641495</v>
      </c>
      <c r="F2116" s="2">
        <f t="shared" si="32"/>
        <v>-0.17390259636148189</v>
      </c>
      <c r="G2116" s="2">
        <v>-0.5067120999253828</v>
      </c>
      <c r="H2116" s="2">
        <v>0.61236000000000002</v>
      </c>
      <c r="I2116" s="2" t="s">
        <v>5587</v>
      </c>
      <c r="J2116" s="2" t="s">
        <v>5588</v>
      </c>
      <c r="K2116" s="2" t="s">
        <v>5589</v>
      </c>
    </row>
    <row r="2117" spans="1:11" s="2" customFormat="1">
      <c r="A2117" s="2" t="s">
        <v>22</v>
      </c>
      <c r="B2117" s="2" t="s">
        <v>218</v>
      </c>
      <c r="C2117" s="2">
        <v>15</v>
      </c>
      <c r="D2117" s="2">
        <v>16602.91</v>
      </c>
      <c r="E2117" s="14">
        <v>0.88594084815247998</v>
      </c>
      <c r="F2117" s="2">
        <f t="shared" si="32"/>
        <v>-0.17471771769387254</v>
      </c>
      <c r="G2117" s="2">
        <v>-0.5080988371364179</v>
      </c>
      <c r="H2117" s="2">
        <v>0.61138000000000003</v>
      </c>
      <c r="I2117" s="2" t="s">
        <v>5590</v>
      </c>
      <c r="J2117" s="2" t="s">
        <v>5591</v>
      </c>
      <c r="K2117" s="2" t="s">
        <v>5592</v>
      </c>
    </row>
    <row r="2118" spans="1:11" s="2" customFormat="1">
      <c r="A2118" s="2" t="s">
        <v>120</v>
      </c>
      <c r="B2118" s="2" t="s">
        <v>65</v>
      </c>
      <c r="C2118" s="2">
        <v>16</v>
      </c>
      <c r="D2118" s="2">
        <v>48213.3</v>
      </c>
      <c r="E2118" s="14">
        <v>0.88582279397212704</v>
      </c>
      <c r="F2118" s="2">
        <f t="shared" si="32"/>
        <v>-0.17490997379028864</v>
      </c>
      <c r="G2118" s="2">
        <v>-0.50842580148400363</v>
      </c>
      <c r="H2118" s="2">
        <v>0.61116000000000004</v>
      </c>
      <c r="I2118" s="2" t="s">
        <v>5593</v>
      </c>
      <c r="J2118" s="2" t="s">
        <v>5594</v>
      </c>
      <c r="K2118" s="2" t="s">
        <v>5595</v>
      </c>
    </row>
    <row r="2119" spans="1:11" s="2" customFormat="1">
      <c r="A2119" s="2" t="s">
        <v>69</v>
      </c>
      <c r="B2119" s="2" t="s">
        <v>218</v>
      </c>
      <c r="C2119" s="2">
        <v>16</v>
      </c>
      <c r="D2119" s="2">
        <v>13326.65</v>
      </c>
      <c r="E2119" s="14">
        <v>0.88552339011883696</v>
      </c>
      <c r="F2119" s="2">
        <f t="shared" si="32"/>
        <v>-0.17539768021646066</v>
      </c>
      <c r="G2119" s="2">
        <v>-0.50925503417413776</v>
      </c>
      <c r="H2119" s="2">
        <v>0.61058000000000001</v>
      </c>
      <c r="I2119" s="2" t="s">
        <v>4409</v>
      </c>
      <c r="J2119" s="2" t="s">
        <v>4410</v>
      </c>
      <c r="K2119" s="2" t="s">
        <v>4411</v>
      </c>
    </row>
    <row r="2120" spans="1:11" s="2" customFormat="1">
      <c r="A2120" s="2" t="s">
        <v>69</v>
      </c>
      <c r="B2120" s="2" t="s">
        <v>218</v>
      </c>
      <c r="C2120" s="2">
        <v>10</v>
      </c>
      <c r="D2120" s="2">
        <v>12345.23</v>
      </c>
      <c r="E2120" s="14">
        <v>0.88544010529165396</v>
      </c>
      <c r="F2120" s="2">
        <f t="shared" si="32"/>
        <v>-0.17553337426950941</v>
      </c>
      <c r="G2120" s="2">
        <v>-0.50948570088244294</v>
      </c>
      <c r="H2120" s="2">
        <v>0.61041999999999996</v>
      </c>
      <c r="I2120" s="2" t="s">
        <v>1079</v>
      </c>
      <c r="J2120" s="2" t="s">
        <v>1080</v>
      </c>
      <c r="K2120" s="2" t="s">
        <v>1081</v>
      </c>
    </row>
    <row r="2121" spans="1:11" s="2" customFormat="1">
      <c r="A2121" s="2" t="s">
        <v>7</v>
      </c>
      <c r="B2121" s="2" t="s">
        <v>65</v>
      </c>
      <c r="C2121" s="2">
        <v>9</v>
      </c>
      <c r="D2121" s="2">
        <v>10280.370000000001</v>
      </c>
      <c r="E2121" s="14">
        <v>0.88542127448119001</v>
      </c>
      <c r="F2121" s="2">
        <f t="shared" si="32"/>
        <v>-0.17556405664497207</v>
      </c>
      <c r="G2121" s="2">
        <v>-0.50953785493272263</v>
      </c>
      <c r="H2121" s="2">
        <v>0.61038000000000003</v>
      </c>
      <c r="I2121" s="2" t="s">
        <v>5600</v>
      </c>
      <c r="J2121" s="2" t="s">
        <v>5601</v>
      </c>
      <c r="K2121" s="2" t="s">
        <v>5602</v>
      </c>
    </row>
    <row r="2122" spans="1:11" s="2" customFormat="1">
      <c r="A2122" s="2" t="s">
        <v>69</v>
      </c>
      <c r="B2122" s="2" t="s">
        <v>18</v>
      </c>
      <c r="C2122" s="2">
        <v>6</v>
      </c>
      <c r="D2122" s="2">
        <v>8211.31</v>
      </c>
      <c r="E2122" s="14">
        <v>0.88512532750556605</v>
      </c>
      <c r="F2122" s="2">
        <f t="shared" si="32"/>
        <v>-0.17604634978269121</v>
      </c>
      <c r="G2122" s="2">
        <v>-0.51035751341085167</v>
      </c>
      <c r="H2122" s="2">
        <v>0.60980000000000001</v>
      </c>
      <c r="I2122" s="2" t="s">
        <v>7637</v>
      </c>
      <c r="J2122" s="2" t="s">
        <v>7638</v>
      </c>
      <c r="K2122" s="2" t="s">
        <v>7639</v>
      </c>
    </row>
    <row r="2123" spans="1:11" s="2" customFormat="1">
      <c r="A2123" s="2" t="s">
        <v>35</v>
      </c>
      <c r="B2123" s="2" t="s">
        <v>13</v>
      </c>
      <c r="C2123" s="2">
        <v>22</v>
      </c>
      <c r="D2123" s="2">
        <v>26224.33</v>
      </c>
      <c r="E2123" s="14">
        <v>0.88509574094885901</v>
      </c>
      <c r="F2123" s="2">
        <f t="shared" si="32"/>
        <v>-0.1760945746958423</v>
      </c>
      <c r="G2123" s="2">
        <v>-0.51043945671164881</v>
      </c>
      <c r="H2123" s="2">
        <v>0.60973999999999995</v>
      </c>
      <c r="I2123" s="2" t="s">
        <v>2089</v>
      </c>
      <c r="J2123" s="2" t="s">
        <v>2090</v>
      </c>
      <c r="K2123" s="2" t="s">
        <v>2091</v>
      </c>
    </row>
    <row r="2124" spans="1:11" s="2" customFormat="1">
      <c r="A2124" s="2" t="s">
        <v>17</v>
      </c>
      <c r="B2124" s="2" t="s">
        <v>65</v>
      </c>
      <c r="C2124" s="2">
        <v>6</v>
      </c>
      <c r="D2124" s="2">
        <v>14694.63</v>
      </c>
      <c r="E2124" s="14">
        <v>0.88477217797491603</v>
      </c>
      <c r="F2124" s="2">
        <f t="shared" si="32"/>
        <v>-0.17662207474048652</v>
      </c>
      <c r="G2124" s="2">
        <v>-0.51133560080719787</v>
      </c>
      <c r="H2124" s="2">
        <v>0.60911999999999999</v>
      </c>
      <c r="I2124" s="2" t="s">
        <v>5605</v>
      </c>
      <c r="J2124" s="2" t="s">
        <v>5606</v>
      </c>
      <c r="K2124" s="2" t="s">
        <v>5607</v>
      </c>
    </row>
    <row r="2125" spans="1:11" s="2" customFormat="1">
      <c r="A2125" s="2" t="s">
        <v>12</v>
      </c>
      <c r="B2125" s="2" t="s">
        <v>8</v>
      </c>
      <c r="C2125" s="2">
        <v>21</v>
      </c>
      <c r="D2125" s="2">
        <v>23041.67</v>
      </c>
      <c r="E2125" s="14">
        <v>0.884747231054276</v>
      </c>
      <c r="F2125" s="2">
        <f t="shared" ref="F2125:F2188" si="33">LOG(E2125,2)</f>
        <v>-0.17666275335470413</v>
      </c>
      <c r="G2125" s="2">
        <v>-0.51140469411339806</v>
      </c>
      <c r="H2125" s="2">
        <v>0.60906000000000005</v>
      </c>
      <c r="I2125" s="2" t="s">
        <v>5608</v>
      </c>
      <c r="J2125" s="2" t="s">
        <v>5609</v>
      </c>
      <c r="K2125" s="2" t="s">
        <v>5610</v>
      </c>
    </row>
    <row r="2126" spans="1:11" s="2" customFormat="1">
      <c r="A2126" s="2" t="s">
        <v>59</v>
      </c>
      <c r="B2126" s="2" t="s">
        <v>65</v>
      </c>
      <c r="C2126" s="2">
        <v>14</v>
      </c>
      <c r="D2126" s="2">
        <v>35249.56</v>
      </c>
      <c r="E2126" s="14">
        <v>0.88386678197754798</v>
      </c>
      <c r="F2126" s="2">
        <f t="shared" si="33"/>
        <v>-0.1780991545279634</v>
      </c>
      <c r="G2126" s="2">
        <v>-0.51384319698635172</v>
      </c>
      <c r="H2126" s="2">
        <v>0.60736000000000001</v>
      </c>
      <c r="I2126" s="2" t="s">
        <v>5611</v>
      </c>
      <c r="J2126" s="2" t="s">
        <v>50</v>
      </c>
      <c r="K2126" s="2" t="s">
        <v>5612</v>
      </c>
    </row>
    <row r="2127" spans="1:11" s="2" customFormat="1">
      <c r="A2127" s="2" t="s">
        <v>17</v>
      </c>
      <c r="B2127" s="2" t="s">
        <v>31</v>
      </c>
      <c r="C2127" s="2">
        <v>6</v>
      </c>
      <c r="D2127" s="2">
        <v>14672.32</v>
      </c>
      <c r="E2127" s="14">
        <v>0.88342887996124597</v>
      </c>
      <c r="F2127" s="2">
        <f t="shared" si="33"/>
        <v>-0.17881409894145234</v>
      </c>
      <c r="G2127" s="2">
        <v>-0.5150560159364187</v>
      </c>
      <c r="H2127" s="2">
        <v>0.60651999999999995</v>
      </c>
      <c r="I2127" s="2" t="s">
        <v>2915</v>
      </c>
      <c r="J2127" s="2" t="s">
        <v>2916</v>
      </c>
      <c r="K2127" s="2" t="s">
        <v>2917</v>
      </c>
    </row>
    <row r="2128" spans="1:11" s="2" customFormat="1">
      <c r="A2128" s="2" t="s">
        <v>120</v>
      </c>
      <c r="B2128" s="2" t="s">
        <v>13</v>
      </c>
      <c r="C2128" s="2">
        <v>15</v>
      </c>
      <c r="D2128" s="2">
        <v>41635.629999999997</v>
      </c>
      <c r="E2128" s="14">
        <v>0.88325538804681902</v>
      </c>
      <c r="F2128" s="2">
        <f t="shared" si="33"/>
        <v>-0.17909744999621086</v>
      </c>
      <c r="G2128" s="2">
        <v>-0.51553652133184313</v>
      </c>
      <c r="H2128" s="2">
        <v>0.60618000000000005</v>
      </c>
      <c r="I2128" s="2" t="s">
        <v>5613</v>
      </c>
      <c r="J2128" s="2" t="s">
        <v>5614</v>
      </c>
      <c r="K2128" s="2" t="s">
        <v>5615</v>
      </c>
    </row>
    <row r="2129" spans="1:11" s="2" customFormat="1">
      <c r="A2129" s="2" t="s">
        <v>234</v>
      </c>
      <c r="B2129" s="2" t="s">
        <v>13</v>
      </c>
      <c r="C2129" s="2">
        <v>18</v>
      </c>
      <c r="D2129" s="2">
        <v>14072.57</v>
      </c>
      <c r="E2129" s="14">
        <v>0.88304846191948005</v>
      </c>
      <c r="F2129" s="2">
        <f t="shared" si="33"/>
        <v>-0.17943547937786422</v>
      </c>
      <c r="G2129" s="2">
        <v>-0.51610962654524228</v>
      </c>
      <c r="H2129" s="2">
        <v>0.60577999999999999</v>
      </c>
      <c r="I2129" s="2" t="s">
        <v>5616</v>
      </c>
      <c r="J2129" s="2" t="s">
        <v>50</v>
      </c>
      <c r="K2129" s="2" t="s">
        <v>2548</v>
      </c>
    </row>
    <row r="2130" spans="1:11" s="2" customFormat="1">
      <c r="A2130" s="2" t="s">
        <v>35</v>
      </c>
      <c r="B2130" s="2" t="s">
        <v>137</v>
      </c>
      <c r="C2130" s="2">
        <v>15</v>
      </c>
      <c r="D2130" s="2">
        <v>23189.15</v>
      </c>
      <c r="E2130" s="14">
        <v>0.88257238900284396</v>
      </c>
      <c r="F2130" s="2">
        <f t="shared" si="33"/>
        <v>-0.18021348112406976</v>
      </c>
      <c r="G2130" s="2">
        <v>-0.51742816410253833</v>
      </c>
      <c r="H2130" s="2">
        <v>0.60485999999999995</v>
      </c>
      <c r="I2130" s="2" t="s">
        <v>7290</v>
      </c>
      <c r="J2130" s="2" t="s">
        <v>7291</v>
      </c>
      <c r="K2130" s="2" t="s">
        <v>7292</v>
      </c>
    </row>
    <row r="2131" spans="1:11" s="2" customFormat="1">
      <c r="A2131" s="2" t="s">
        <v>22</v>
      </c>
      <c r="B2131" s="2" t="s">
        <v>23</v>
      </c>
      <c r="C2131" s="2">
        <v>15</v>
      </c>
      <c r="D2131" s="2">
        <v>13202</v>
      </c>
      <c r="E2131" s="14">
        <v>0.88243767224144598</v>
      </c>
      <c r="F2131" s="2">
        <f t="shared" si="33"/>
        <v>-0.18043371239440473</v>
      </c>
      <c r="G2131" s="2">
        <v>-0.51780127734484516</v>
      </c>
      <c r="H2131" s="2">
        <v>0.60460000000000003</v>
      </c>
      <c r="I2131" s="2" t="s">
        <v>5620</v>
      </c>
      <c r="J2131" s="2" t="s">
        <v>50</v>
      </c>
      <c r="K2131" s="2" t="s">
        <v>5621</v>
      </c>
    </row>
    <row r="2132" spans="1:11" s="2" customFormat="1">
      <c r="A2132" s="2" t="s">
        <v>22</v>
      </c>
      <c r="B2132" s="2" t="s">
        <v>31</v>
      </c>
      <c r="C2132" s="2">
        <v>9</v>
      </c>
      <c r="D2132" s="2">
        <v>14559.78</v>
      </c>
      <c r="E2132" s="14">
        <v>0.88237058742891405</v>
      </c>
      <c r="F2132" s="2">
        <f t="shared" si="33"/>
        <v>-0.18054339334798714</v>
      </c>
      <c r="G2132" s="2">
        <v>-0.51798707628815099</v>
      </c>
      <c r="H2132" s="2">
        <v>0.60446</v>
      </c>
      <c r="I2132" s="2" t="s">
        <v>5622</v>
      </c>
      <c r="J2132" s="2" t="s">
        <v>50</v>
      </c>
      <c r="K2132" s="2" t="s">
        <v>5623</v>
      </c>
    </row>
    <row r="2133" spans="1:11" s="2" customFormat="1">
      <c r="A2133" s="2" t="s">
        <v>7</v>
      </c>
      <c r="B2133" s="2" t="s">
        <v>137</v>
      </c>
      <c r="C2133" s="2">
        <v>11</v>
      </c>
      <c r="D2133" s="2">
        <v>7130.27</v>
      </c>
      <c r="E2133" s="14">
        <v>0.88181354492759101</v>
      </c>
      <c r="F2133" s="2">
        <f t="shared" si="33"/>
        <v>-0.18145445752342218</v>
      </c>
      <c r="G2133" s="2">
        <v>-0.51952986822892</v>
      </c>
      <c r="H2133" s="2">
        <v>0.60340000000000005</v>
      </c>
      <c r="I2133" s="2" t="s">
        <v>5624</v>
      </c>
      <c r="J2133" s="2" t="s">
        <v>5625</v>
      </c>
      <c r="K2133" s="2" t="s">
        <v>5626</v>
      </c>
    </row>
    <row r="2134" spans="1:11" s="2" customFormat="1">
      <c r="A2134" s="2" t="s">
        <v>7</v>
      </c>
      <c r="B2134" s="2" t="s">
        <v>45</v>
      </c>
      <c r="C2134" s="2">
        <v>6</v>
      </c>
      <c r="D2134" s="2">
        <v>12624.47</v>
      </c>
      <c r="E2134" s="14">
        <v>0.88135891548969303</v>
      </c>
      <c r="F2134" s="2">
        <f t="shared" si="33"/>
        <v>-0.18219844787576472</v>
      </c>
      <c r="G2134" s="2">
        <v>-0.52078901565691604</v>
      </c>
      <c r="H2134" s="2">
        <v>0.60251999999999994</v>
      </c>
      <c r="I2134" s="2" t="s">
        <v>5627</v>
      </c>
      <c r="J2134" s="2" t="s">
        <v>5628</v>
      </c>
      <c r="K2134" s="2" t="s">
        <v>5629</v>
      </c>
    </row>
    <row r="2135" spans="1:11" s="2" customFormat="1">
      <c r="A2135" s="2" t="s">
        <v>7</v>
      </c>
      <c r="B2135" s="2" t="s">
        <v>55</v>
      </c>
      <c r="C2135" s="2">
        <v>11</v>
      </c>
      <c r="D2135" s="2">
        <v>9602.43</v>
      </c>
      <c r="E2135" s="14">
        <v>0.88090232944290103</v>
      </c>
      <c r="F2135" s="2">
        <f t="shared" si="33"/>
        <v>-0.18294602652459388</v>
      </c>
      <c r="G2135" s="2">
        <v>-0.52205358213359465</v>
      </c>
      <c r="H2135" s="2">
        <v>0.60163999999999995</v>
      </c>
      <c r="I2135" s="2" t="s">
        <v>5630</v>
      </c>
      <c r="J2135" s="2" t="s">
        <v>5631</v>
      </c>
      <c r="K2135" s="2" t="s">
        <v>5632</v>
      </c>
    </row>
    <row r="2136" spans="1:11" s="2" customFormat="1">
      <c r="A2136" s="2" t="s">
        <v>248</v>
      </c>
      <c r="B2136" s="2" t="s">
        <v>45</v>
      </c>
      <c r="C2136" s="2">
        <v>4</v>
      </c>
      <c r="D2136" s="2">
        <v>41961.14</v>
      </c>
      <c r="E2136" s="14">
        <v>0.88058177088703304</v>
      </c>
      <c r="F2136" s="2">
        <f t="shared" si="33"/>
        <v>-0.18347111584431455</v>
      </c>
      <c r="G2136" s="2">
        <v>-0.52294140515493159</v>
      </c>
      <c r="H2136" s="2">
        <v>0.60102</v>
      </c>
      <c r="I2136" s="2" t="s">
        <v>5633</v>
      </c>
      <c r="J2136" s="2" t="s">
        <v>5634</v>
      </c>
      <c r="K2136" s="2" t="s">
        <v>5635</v>
      </c>
    </row>
    <row r="2137" spans="1:11" s="2" customFormat="1">
      <c r="A2137" s="2" t="s">
        <v>35</v>
      </c>
      <c r="B2137" s="2" t="s">
        <v>116</v>
      </c>
      <c r="C2137" s="2">
        <v>21</v>
      </c>
      <c r="D2137" s="2">
        <v>29633.68</v>
      </c>
      <c r="E2137" s="14">
        <v>0.88047305808101595</v>
      </c>
      <c r="F2137" s="2">
        <f t="shared" si="33"/>
        <v>-0.18364923571172737</v>
      </c>
      <c r="G2137" s="2">
        <v>-0.52324249751428153</v>
      </c>
      <c r="H2137" s="2">
        <v>0.6008</v>
      </c>
      <c r="I2137" s="2" t="s">
        <v>1907</v>
      </c>
      <c r="J2137" s="2" t="s">
        <v>1908</v>
      </c>
      <c r="K2137" s="2" t="s">
        <v>1909</v>
      </c>
    </row>
    <row r="2138" spans="1:11" s="2" customFormat="1">
      <c r="A2138" s="2" t="s">
        <v>248</v>
      </c>
      <c r="B2138" s="2" t="s">
        <v>116</v>
      </c>
      <c r="C2138" s="2">
        <v>14</v>
      </c>
      <c r="D2138" s="2">
        <v>39086.47</v>
      </c>
      <c r="E2138" s="14">
        <v>0.88041116594625202</v>
      </c>
      <c r="F2138" s="2">
        <f t="shared" si="33"/>
        <v>-0.18375065234629348</v>
      </c>
      <c r="G2138" s="2">
        <v>-0.52341391475171672</v>
      </c>
      <c r="H2138" s="2">
        <v>0.60067999999999999</v>
      </c>
      <c r="I2138" s="2" t="s">
        <v>2501</v>
      </c>
      <c r="J2138" s="2" t="s">
        <v>50</v>
      </c>
      <c r="K2138" s="2" t="s">
        <v>2502</v>
      </c>
    </row>
    <row r="2139" spans="1:11" s="2" customFormat="1">
      <c r="A2139" s="2" t="s">
        <v>22</v>
      </c>
      <c r="B2139" s="2" t="s">
        <v>31</v>
      </c>
      <c r="C2139" s="2">
        <v>13</v>
      </c>
      <c r="D2139" s="2">
        <v>13715.54</v>
      </c>
      <c r="E2139" s="14">
        <v>0.880070275622167</v>
      </c>
      <c r="F2139" s="2">
        <f t="shared" si="33"/>
        <v>-0.1843093640425133</v>
      </c>
      <c r="G2139" s="2">
        <v>-0.52435804889486626</v>
      </c>
      <c r="H2139" s="2">
        <v>0.60002</v>
      </c>
      <c r="I2139" s="2" t="s">
        <v>5639</v>
      </c>
      <c r="J2139" s="2" t="s">
        <v>5640</v>
      </c>
      <c r="K2139" s="2" t="s">
        <v>5641</v>
      </c>
    </row>
    <row r="2140" spans="1:11" s="2" customFormat="1">
      <c r="A2140" s="2" t="s">
        <v>59</v>
      </c>
      <c r="B2140" s="2" t="s">
        <v>218</v>
      </c>
      <c r="C2140" s="2">
        <v>21</v>
      </c>
      <c r="D2140" s="2">
        <v>41231.47</v>
      </c>
      <c r="E2140" s="14">
        <v>0.87982715710519799</v>
      </c>
      <c r="F2140" s="2">
        <f t="shared" si="33"/>
        <v>-0.18470796213634322</v>
      </c>
      <c r="G2140" s="2">
        <v>-0.52503139300728263</v>
      </c>
      <c r="H2140" s="2">
        <v>0.59955999999999998</v>
      </c>
      <c r="I2140" s="2" t="s">
        <v>5642</v>
      </c>
      <c r="J2140" s="2" t="s">
        <v>5643</v>
      </c>
      <c r="K2140" s="2" t="s">
        <v>5644</v>
      </c>
    </row>
    <row r="2141" spans="1:11" s="2" customFormat="1">
      <c r="A2141" s="2" t="s">
        <v>59</v>
      </c>
      <c r="B2141" s="2" t="s">
        <v>55</v>
      </c>
      <c r="C2141" s="2">
        <v>14</v>
      </c>
      <c r="D2141" s="2">
        <v>20835.71</v>
      </c>
      <c r="E2141" s="14">
        <v>0.87980487339901503</v>
      </c>
      <c r="F2141" s="2">
        <f t="shared" si="33"/>
        <v>-0.18474450226728784</v>
      </c>
      <c r="G2141" s="2">
        <v>-0.52509311024111638</v>
      </c>
      <c r="H2141" s="2">
        <v>0.59952000000000005</v>
      </c>
      <c r="I2141" s="2" t="s">
        <v>5645</v>
      </c>
      <c r="J2141" s="2" t="s">
        <v>50</v>
      </c>
      <c r="K2141" s="2" t="s">
        <v>5646</v>
      </c>
    </row>
    <row r="2142" spans="1:11" s="2" customFormat="1">
      <c r="A2142" s="2" t="s">
        <v>22</v>
      </c>
      <c r="B2142" s="2" t="s">
        <v>23</v>
      </c>
      <c r="C2142" s="2">
        <v>12</v>
      </c>
      <c r="D2142" s="2">
        <v>11568.27</v>
      </c>
      <c r="E2142" s="14">
        <v>0.87938898581644398</v>
      </c>
      <c r="F2142" s="2">
        <f t="shared" si="33"/>
        <v>-0.18542663171081358</v>
      </c>
      <c r="G2142" s="2">
        <v>-0.52624495773773039</v>
      </c>
      <c r="H2142" s="2">
        <v>0.59872000000000003</v>
      </c>
      <c r="I2142" s="2" t="s">
        <v>5647</v>
      </c>
      <c r="J2142" s="2" t="s">
        <v>50</v>
      </c>
      <c r="K2142" s="2" t="s">
        <v>64</v>
      </c>
    </row>
    <row r="2143" spans="1:11" s="2" customFormat="1">
      <c r="A2143" s="2" t="s">
        <v>35</v>
      </c>
      <c r="B2143" s="2" t="s">
        <v>23</v>
      </c>
      <c r="C2143" s="2">
        <v>6</v>
      </c>
      <c r="D2143" s="2">
        <v>16891.509999999998</v>
      </c>
      <c r="E2143" s="14">
        <v>0.87932975730353702</v>
      </c>
      <c r="F2143" s="2">
        <f t="shared" si="33"/>
        <v>-0.18552380322526599</v>
      </c>
      <c r="G2143" s="2">
        <v>-0.52640899777445926</v>
      </c>
      <c r="H2143" s="2">
        <v>0.59860000000000002</v>
      </c>
      <c r="I2143" s="2" t="s">
        <v>1389</v>
      </c>
      <c r="J2143" s="2" t="s">
        <v>1390</v>
      </c>
      <c r="K2143" s="2" t="s">
        <v>1391</v>
      </c>
    </row>
    <row r="2144" spans="1:11" s="2" customFormat="1">
      <c r="A2144" s="2" t="s">
        <v>234</v>
      </c>
      <c r="B2144" s="2" t="s">
        <v>45</v>
      </c>
      <c r="C2144" s="2">
        <v>4</v>
      </c>
      <c r="D2144" s="2">
        <v>14672.87</v>
      </c>
      <c r="E2144" s="14">
        <v>0.879193061433728</v>
      </c>
      <c r="F2144" s="2">
        <f t="shared" si="33"/>
        <v>-0.18574809426292485</v>
      </c>
      <c r="G2144" s="2">
        <v>-0.52678759238039485</v>
      </c>
      <c r="H2144" s="2">
        <v>0.59833999999999998</v>
      </c>
      <c r="I2144" s="2" t="s">
        <v>5651</v>
      </c>
      <c r="J2144" s="2" t="s">
        <v>5652</v>
      </c>
      <c r="K2144" s="2" t="s">
        <v>5653</v>
      </c>
    </row>
    <row r="2145" spans="1:11" s="2" customFormat="1">
      <c r="A2145" s="2" t="s">
        <v>248</v>
      </c>
      <c r="B2145" s="2" t="s">
        <v>27</v>
      </c>
      <c r="C2145" s="2">
        <v>18</v>
      </c>
      <c r="D2145" s="2">
        <v>84796.4</v>
      </c>
      <c r="E2145" s="14">
        <v>0.87894934394634305</v>
      </c>
      <c r="F2145" s="2">
        <f t="shared" si="33"/>
        <v>-0.1861480732539377</v>
      </c>
      <c r="G2145" s="2">
        <v>-0.52746259540883333</v>
      </c>
      <c r="H2145" s="2">
        <v>0.59787999999999997</v>
      </c>
      <c r="I2145" s="2" t="s">
        <v>5654</v>
      </c>
      <c r="J2145" s="2" t="s">
        <v>5655</v>
      </c>
      <c r="K2145" s="2" t="s">
        <v>5656</v>
      </c>
    </row>
    <row r="2146" spans="1:11" s="2" customFormat="1">
      <c r="A2146" s="2" t="s">
        <v>59</v>
      </c>
      <c r="B2146" s="2" t="s">
        <v>13</v>
      </c>
      <c r="C2146" s="2">
        <v>21</v>
      </c>
      <c r="D2146" s="2">
        <v>26874.720000000001</v>
      </c>
      <c r="E2146" s="14">
        <v>0.878874645235039</v>
      </c>
      <c r="F2146" s="2">
        <f t="shared" si="33"/>
        <v>-0.18627068787415824</v>
      </c>
      <c r="G2146" s="2">
        <v>-0.52766948190225527</v>
      </c>
      <c r="H2146" s="2">
        <v>0.59772000000000003</v>
      </c>
      <c r="I2146" s="2" t="s">
        <v>5657</v>
      </c>
      <c r="J2146" s="2" t="s">
        <v>50</v>
      </c>
      <c r="K2146" s="2" t="s">
        <v>5658</v>
      </c>
    </row>
    <row r="2147" spans="1:11" s="2" customFormat="1">
      <c r="A2147" s="2" t="s">
        <v>59</v>
      </c>
      <c r="B2147" s="2" t="s">
        <v>45</v>
      </c>
      <c r="C2147" s="2">
        <v>23</v>
      </c>
      <c r="D2147" s="2">
        <v>37987.919999999998</v>
      </c>
      <c r="E2147" s="14">
        <v>0.87875420922299197</v>
      </c>
      <c r="F2147" s="2">
        <f t="shared" si="33"/>
        <v>-0.18646840019226898</v>
      </c>
      <c r="G2147" s="2">
        <v>-0.52800304300095646</v>
      </c>
      <c r="H2147" s="2">
        <v>0.59750000000000003</v>
      </c>
      <c r="I2147" s="2" t="s">
        <v>5659</v>
      </c>
      <c r="J2147" s="2" t="s">
        <v>5660</v>
      </c>
      <c r="K2147" s="2" t="s">
        <v>5661</v>
      </c>
    </row>
    <row r="2148" spans="1:11" s="2" customFormat="1">
      <c r="A2148" s="2" t="s">
        <v>69</v>
      </c>
      <c r="B2148" s="2" t="s">
        <v>45</v>
      </c>
      <c r="C2148" s="2">
        <v>4</v>
      </c>
      <c r="D2148" s="2">
        <v>12254.94</v>
      </c>
      <c r="E2148" s="14">
        <v>0.87850929397310495</v>
      </c>
      <c r="F2148" s="2">
        <f t="shared" si="33"/>
        <v>-0.18687054593546035</v>
      </c>
      <c r="G2148" s="2">
        <v>-0.52868136336753468</v>
      </c>
      <c r="H2148" s="2">
        <v>0.59702</v>
      </c>
      <c r="I2148" s="2" t="s">
        <v>4064</v>
      </c>
      <c r="J2148" s="2" t="s">
        <v>50</v>
      </c>
      <c r="K2148" s="2" t="s">
        <v>4065</v>
      </c>
    </row>
    <row r="2149" spans="1:11" s="2" customFormat="1">
      <c r="A2149" s="2" t="s">
        <v>120</v>
      </c>
      <c r="B2149" s="2" t="s">
        <v>137</v>
      </c>
      <c r="C2149" s="2">
        <v>16</v>
      </c>
      <c r="D2149" s="2">
        <v>40963.99</v>
      </c>
      <c r="E2149" s="14">
        <v>0.87840307608409396</v>
      </c>
      <c r="F2149" s="2">
        <f t="shared" si="33"/>
        <v>-0.18704498835447703</v>
      </c>
      <c r="G2149" s="2">
        <v>-0.52897554577326222</v>
      </c>
      <c r="H2149" s="2">
        <v>0.59682000000000002</v>
      </c>
      <c r="I2149" s="2" t="s">
        <v>5664</v>
      </c>
      <c r="J2149" s="2" t="s">
        <v>5665</v>
      </c>
      <c r="K2149" s="2" t="s">
        <v>5666</v>
      </c>
    </row>
    <row r="2150" spans="1:11" s="2" customFormat="1">
      <c r="A2150" s="2" t="s">
        <v>35</v>
      </c>
      <c r="B2150" s="2" t="s">
        <v>45</v>
      </c>
      <c r="C2150" s="2">
        <v>14</v>
      </c>
      <c r="D2150" s="2">
        <v>24558.28</v>
      </c>
      <c r="E2150" s="14">
        <v>0.87802664405886999</v>
      </c>
      <c r="F2150" s="2">
        <f t="shared" si="33"/>
        <v>-0.1876633753222095</v>
      </c>
      <c r="G2150" s="2">
        <v>-0.53001811666037324</v>
      </c>
      <c r="H2150" s="2">
        <v>0.59609999999999996</v>
      </c>
      <c r="I2150" s="2" t="s">
        <v>6267</v>
      </c>
      <c r="J2150" s="2" t="s">
        <v>50</v>
      </c>
      <c r="K2150" s="2" t="s">
        <v>238</v>
      </c>
    </row>
    <row r="2151" spans="1:11" s="2" customFormat="1">
      <c r="A2151" s="2" t="s">
        <v>12</v>
      </c>
      <c r="B2151" s="2" t="s">
        <v>23</v>
      </c>
      <c r="C2151" s="2">
        <v>7</v>
      </c>
      <c r="D2151" s="2">
        <v>17590.82</v>
      </c>
      <c r="E2151" s="14">
        <v>0.87716338882798695</v>
      </c>
      <c r="F2151" s="2">
        <f t="shared" si="33"/>
        <v>-0.18908249703290952</v>
      </c>
      <c r="G2151" s="2">
        <v>-0.53240899924091212</v>
      </c>
      <c r="H2151" s="2">
        <v>0.59443999999999997</v>
      </c>
      <c r="I2151" s="2" t="s">
        <v>5670</v>
      </c>
      <c r="J2151" s="2" t="s">
        <v>5671</v>
      </c>
      <c r="K2151" s="2" t="s">
        <v>5672</v>
      </c>
    </row>
    <row r="2152" spans="1:11" s="2" customFormat="1">
      <c r="A2152" s="2" t="s">
        <v>120</v>
      </c>
      <c r="B2152" s="2" t="s">
        <v>45</v>
      </c>
      <c r="C2152" s="2">
        <v>17</v>
      </c>
      <c r="D2152" s="2">
        <v>46500.97</v>
      </c>
      <c r="E2152" s="14">
        <v>0.87712339977738396</v>
      </c>
      <c r="F2152" s="2">
        <f t="shared" si="33"/>
        <v>-0.18914826963677281</v>
      </c>
      <c r="G2152" s="2">
        <v>-0.53251975342006863</v>
      </c>
      <c r="H2152" s="2">
        <v>0.59436</v>
      </c>
      <c r="I2152" s="2" t="s">
        <v>5673</v>
      </c>
      <c r="J2152" s="2" t="s">
        <v>5674</v>
      </c>
      <c r="K2152" s="2" t="s">
        <v>5675</v>
      </c>
    </row>
    <row r="2153" spans="1:11" s="2" customFormat="1">
      <c r="A2153" s="2" t="s">
        <v>248</v>
      </c>
      <c r="B2153" s="2" t="s">
        <v>116</v>
      </c>
      <c r="C2153" s="2">
        <v>15</v>
      </c>
      <c r="D2153" s="2">
        <v>35767.97</v>
      </c>
      <c r="E2153" s="14">
        <v>0.87700808274895004</v>
      </c>
      <c r="F2153" s="2">
        <f t="shared" si="33"/>
        <v>-0.18933795587973534</v>
      </c>
      <c r="G2153" s="2">
        <v>-0.53283913691716034</v>
      </c>
      <c r="H2153" s="2">
        <v>0.59414</v>
      </c>
      <c r="I2153" s="2" t="s">
        <v>5676</v>
      </c>
      <c r="J2153" s="2" t="s">
        <v>5677</v>
      </c>
      <c r="K2153" s="2" t="s">
        <v>5678</v>
      </c>
    </row>
    <row r="2154" spans="1:11" s="2" customFormat="1">
      <c r="A2154" s="2" t="s">
        <v>248</v>
      </c>
      <c r="B2154" s="2" t="s">
        <v>65</v>
      </c>
      <c r="C2154" s="2">
        <v>3</v>
      </c>
      <c r="D2154" s="2">
        <v>41770.21</v>
      </c>
      <c r="E2154" s="14">
        <v>0.87657498085426699</v>
      </c>
      <c r="F2154" s="2">
        <f t="shared" si="33"/>
        <v>-0.19005059274460084</v>
      </c>
      <c r="G2154" s="2">
        <v>-0.53403866138982048</v>
      </c>
      <c r="H2154" s="2">
        <v>0.59331999999999996</v>
      </c>
      <c r="I2154" s="2" t="s">
        <v>5679</v>
      </c>
      <c r="J2154" s="2" t="s">
        <v>5680</v>
      </c>
      <c r="K2154" s="2" t="s">
        <v>5681</v>
      </c>
    </row>
    <row r="2155" spans="1:11" s="2" customFormat="1">
      <c r="A2155" s="2" t="s">
        <v>35</v>
      </c>
      <c r="B2155" s="2" t="s">
        <v>137</v>
      </c>
      <c r="C2155" s="2">
        <v>17</v>
      </c>
      <c r="D2155" s="2">
        <v>23869.06</v>
      </c>
      <c r="E2155" s="14">
        <v>0.87650998055604601</v>
      </c>
      <c r="F2155" s="2">
        <f t="shared" si="33"/>
        <v>-0.19015757627364469</v>
      </c>
      <c r="G2155" s="2">
        <v>-0.53421868703598707</v>
      </c>
      <c r="H2155" s="2">
        <v>0.59319999999999995</v>
      </c>
      <c r="I2155" s="2" t="s">
        <v>7110</v>
      </c>
      <c r="J2155" s="2" t="s">
        <v>7111</v>
      </c>
      <c r="K2155" s="2" t="s">
        <v>7112</v>
      </c>
    </row>
    <row r="2156" spans="1:11" s="2" customFormat="1">
      <c r="A2156" s="2" t="s">
        <v>22</v>
      </c>
      <c r="B2156" s="2" t="s">
        <v>23</v>
      </c>
      <c r="C2156" s="2">
        <v>14</v>
      </c>
      <c r="D2156" s="2">
        <v>12690.32</v>
      </c>
      <c r="E2156" s="14">
        <v>0.87538973703163803</v>
      </c>
      <c r="F2156" s="2">
        <f t="shared" si="33"/>
        <v>-0.19200262480159966</v>
      </c>
      <c r="G2156" s="2">
        <v>-0.53732132763710894</v>
      </c>
      <c r="H2156" s="2">
        <v>0.59104000000000001</v>
      </c>
      <c r="I2156" s="2" t="s">
        <v>5685</v>
      </c>
      <c r="J2156" s="2" t="s">
        <v>50</v>
      </c>
      <c r="K2156" s="2" t="s">
        <v>5686</v>
      </c>
    </row>
    <row r="2157" spans="1:11" s="2" customFormat="1">
      <c r="A2157" s="2" t="s">
        <v>35</v>
      </c>
      <c r="B2157" s="2" t="s">
        <v>55</v>
      </c>
      <c r="C2157" s="2">
        <v>9</v>
      </c>
      <c r="D2157" s="2">
        <v>16425.53</v>
      </c>
      <c r="E2157" s="14">
        <v>0.87506353828449202</v>
      </c>
      <c r="F2157" s="2">
        <f t="shared" si="33"/>
        <v>-0.19254032018248812</v>
      </c>
      <c r="G2157" s="2">
        <v>-0.53822477180338091</v>
      </c>
      <c r="H2157" s="2">
        <v>0.59041999999999994</v>
      </c>
      <c r="I2157" s="2" t="s">
        <v>2029</v>
      </c>
      <c r="J2157" s="2" t="s">
        <v>2030</v>
      </c>
      <c r="K2157" s="2" t="s">
        <v>2031</v>
      </c>
    </row>
    <row r="2158" spans="1:11" s="2" customFormat="1">
      <c r="A2158" s="2" t="s">
        <v>69</v>
      </c>
      <c r="B2158" s="2" t="s">
        <v>23</v>
      </c>
      <c r="C2158" s="2">
        <v>10</v>
      </c>
      <c r="D2158" s="2">
        <v>7601.45</v>
      </c>
      <c r="E2158" s="14">
        <v>0.87495756114257195</v>
      </c>
      <c r="F2158" s="2">
        <f t="shared" si="33"/>
        <v>-0.19271505258695182</v>
      </c>
      <c r="G2158" s="2">
        <v>-0.5385182874329274</v>
      </c>
      <c r="H2158" s="2">
        <v>0.59021999999999997</v>
      </c>
      <c r="I2158" s="2" t="s">
        <v>3894</v>
      </c>
      <c r="J2158" s="2" t="s">
        <v>3895</v>
      </c>
      <c r="K2158" s="2" t="s">
        <v>3896</v>
      </c>
    </row>
    <row r="2159" spans="1:11" s="2" customFormat="1">
      <c r="A2159" s="2" t="s">
        <v>7</v>
      </c>
      <c r="B2159" s="2" t="s">
        <v>45</v>
      </c>
      <c r="C2159" s="2">
        <v>13</v>
      </c>
      <c r="D2159" s="2">
        <v>12644.38</v>
      </c>
      <c r="E2159" s="14">
        <v>0.87484548697959996</v>
      </c>
      <c r="F2159" s="2">
        <f t="shared" si="33"/>
        <v>-0.19289986063094977</v>
      </c>
      <c r="G2159" s="2">
        <v>-0.53882868944891538</v>
      </c>
      <c r="H2159" s="2">
        <v>0.59</v>
      </c>
      <c r="I2159" s="2" t="s">
        <v>5693</v>
      </c>
      <c r="J2159" s="2" t="s">
        <v>5694</v>
      </c>
      <c r="K2159" s="2" t="s">
        <v>5695</v>
      </c>
    </row>
    <row r="2160" spans="1:11" s="2" customFormat="1">
      <c r="A2160" s="2" t="s">
        <v>12</v>
      </c>
      <c r="B2160" s="2" t="s">
        <v>45</v>
      </c>
      <c r="C2160" s="2">
        <v>17</v>
      </c>
      <c r="D2160" s="2">
        <v>24531.56</v>
      </c>
      <c r="E2160" s="14">
        <v>0.87406102572353706</v>
      </c>
      <c r="F2160" s="2">
        <f t="shared" si="33"/>
        <v>-0.1941940846864609</v>
      </c>
      <c r="G2160" s="2">
        <v>-0.54100134324252158</v>
      </c>
      <c r="H2160" s="2">
        <v>0.58850000000000002</v>
      </c>
      <c r="I2160" s="2" t="s">
        <v>5696</v>
      </c>
      <c r="J2160" s="2" t="s">
        <v>5697</v>
      </c>
      <c r="K2160" s="2" t="s">
        <v>5698</v>
      </c>
    </row>
    <row r="2161" spans="1:11" s="2" customFormat="1">
      <c r="A2161" s="2" t="s">
        <v>69</v>
      </c>
      <c r="B2161" s="2" t="s">
        <v>218</v>
      </c>
      <c r="C2161" s="2">
        <v>22</v>
      </c>
      <c r="D2161" s="2">
        <v>18772.47</v>
      </c>
      <c r="E2161" s="14">
        <v>0.87377700421177495</v>
      </c>
      <c r="F2161" s="2">
        <f t="shared" si="33"/>
        <v>-0.19466295699970013</v>
      </c>
      <c r="G2161" s="2">
        <v>-0.54178797280545599</v>
      </c>
      <c r="H2161" s="2">
        <v>0.58796000000000004</v>
      </c>
      <c r="I2161" s="2" t="s">
        <v>6407</v>
      </c>
      <c r="J2161" s="2" t="s">
        <v>6408</v>
      </c>
      <c r="K2161" s="2" t="s">
        <v>6409</v>
      </c>
    </row>
    <row r="2162" spans="1:11" s="2" customFormat="1">
      <c r="A2162" s="2" t="s">
        <v>22</v>
      </c>
      <c r="B2162" s="2" t="s">
        <v>137</v>
      </c>
      <c r="C2162" s="2">
        <v>10</v>
      </c>
      <c r="D2162" s="2">
        <v>10723.69</v>
      </c>
      <c r="E2162" s="14">
        <v>0.87326507280507004</v>
      </c>
      <c r="F2162" s="2">
        <f t="shared" si="33"/>
        <v>-0.19550845572303766</v>
      </c>
      <c r="G2162" s="2">
        <v>-0.54320582448933119</v>
      </c>
      <c r="H2162" s="2">
        <v>0.58697999999999995</v>
      </c>
      <c r="I2162" s="2" t="s">
        <v>5701</v>
      </c>
      <c r="J2162" s="2" t="s">
        <v>5702</v>
      </c>
      <c r="K2162" s="2" t="s">
        <v>5703</v>
      </c>
    </row>
    <row r="2163" spans="1:11" s="2" customFormat="1">
      <c r="A2163" s="2" t="s">
        <v>22</v>
      </c>
      <c r="B2163" s="2" t="s">
        <v>65</v>
      </c>
      <c r="C2163" s="2">
        <v>6</v>
      </c>
      <c r="D2163" s="2">
        <v>14195.64</v>
      </c>
      <c r="E2163" s="14">
        <v>0.87318565817388305</v>
      </c>
      <c r="F2163" s="2">
        <f t="shared" si="33"/>
        <v>-0.19563966021983129</v>
      </c>
      <c r="G2163" s="2">
        <v>-0.54342577225396926</v>
      </c>
      <c r="H2163" s="2">
        <v>0.58684000000000003</v>
      </c>
      <c r="I2163" s="2" t="s">
        <v>5704</v>
      </c>
      <c r="J2163" s="2" t="s">
        <v>5705</v>
      </c>
      <c r="K2163" s="2" t="s">
        <v>5706</v>
      </c>
    </row>
    <row r="2164" spans="1:11" s="2" customFormat="1">
      <c r="A2164" s="2" t="s">
        <v>248</v>
      </c>
      <c r="B2164" s="2" t="s">
        <v>65</v>
      </c>
      <c r="C2164" s="2">
        <v>2</v>
      </c>
      <c r="D2164" s="2">
        <v>41604.28</v>
      </c>
      <c r="E2164" s="14">
        <v>0.87309283205556298</v>
      </c>
      <c r="F2164" s="2">
        <f t="shared" si="33"/>
        <v>-0.19579303756650396</v>
      </c>
      <c r="G2164" s="2">
        <v>-0.54368286464260562</v>
      </c>
      <c r="H2164" s="2">
        <v>0.58665999999999996</v>
      </c>
      <c r="I2164" s="2" t="s">
        <v>5707</v>
      </c>
      <c r="J2164" s="2" t="s">
        <v>50</v>
      </c>
      <c r="K2164" s="2" t="s">
        <v>5708</v>
      </c>
    </row>
    <row r="2165" spans="1:11" s="2" customFormat="1">
      <c r="A2165" s="2" t="s">
        <v>7</v>
      </c>
      <c r="B2165" s="2" t="s">
        <v>116</v>
      </c>
      <c r="C2165" s="2">
        <v>2</v>
      </c>
      <c r="D2165" s="2">
        <v>6176.03</v>
      </c>
      <c r="E2165" s="14">
        <v>0.87293874758774603</v>
      </c>
      <c r="F2165" s="2">
        <f t="shared" si="33"/>
        <v>-0.19604766858322359</v>
      </c>
      <c r="G2165" s="2">
        <v>-0.544109618929004</v>
      </c>
      <c r="H2165" s="2">
        <v>0.58635999999999999</v>
      </c>
      <c r="I2165" s="2" t="s">
        <v>5709</v>
      </c>
      <c r="J2165" s="2" t="s">
        <v>5710</v>
      </c>
      <c r="K2165" s="2" t="s">
        <v>5711</v>
      </c>
    </row>
    <row r="2166" spans="1:11" s="2" customFormat="1">
      <c r="A2166" s="2" t="s">
        <v>17</v>
      </c>
      <c r="B2166" s="2" t="s">
        <v>121</v>
      </c>
      <c r="C2166" s="2">
        <v>17</v>
      </c>
      <c r="D2166" s="2">
        <v>38487.019999999997</v>
      </c>
      <c r="E2166" s="14">
        <v>0.87281885468512799</v>
      </c>
      <c r="F2166" s="2">
        <f t="shared" si="33"/>
        <v>-0.19624582770461774</v>
      </c>
      <c r="G2166" s="2">
        <v>-0.54444167582497727</v>
      </c>
      <c r="H2166" s="2">
        <v>0.58613999999999999</v>
      </c>
      <c r="I2166" s="2" t="s">
        <v>5712</v>
      </c>
      <c r="J2166" s="2" t="s">
        <v>5713</v>
      </c>
      <c r="K2166" s="2" t="s">
        <v>5714</v>
      </c>
    </row>
    <row r="2167" spans="1:11" s="2" customFormat="1">
      <c r="A2167" s="2" t="s">
        <v>17</v>
      </c>
      <c r="B2167" s="2" t="s">
        <v>218</v>
      </c>
      <c r="C2167" s="2">
        <v>23</v>
      </c>
      <c r="D2167" s="2">
        <v>38795.25</v>
      </c>
      <c r="E2167" s="14">
        <v>0.87251376561236305</v>
      </c>
      <c r="F2167" s="2">
        <f t="shared" si="33"/>
        <v>-0.19675020204756158</v>
      </c>
      <c r="G2167" s="2">
        <v>-0.54528665437070856</v>
      </c>
      <c r="H2167" s="2">
        <v>0.58555999999999997</v>
      </c>
      <c r="I2167" s="2" t="s">
        <v>5715</v>
      </c>
      <c r="J2167" s="2" t="s">
        <v>5716</v>
      </c>
      <c r="K2167" s="2" t="s">
        <v>5717</v>
      </c>
    </row>
    <row r="2168" spans="1:11" s="2" customFormat="1">
      <c r="A2168" s="2" t="s">
        <v>120</v>
      </c>
      <c r="B2168" s="2" t="s">
        <v>8</v>
      </c>
      <c r="C2168" s="2">
        <v>11</v>
      </c>
      <c r="D2168" s="2">
        <v>41992.06</v>
      </c>
      <c r="E2168" s="14">
        <v>0.87248704031680901</v>
      </c>
      <c r="F2168" s="2">
        <f t="shared" si="33"/>
        <v>-0.19679439280235558</v>
      </c>
      <c r="G2168" s="2">
        <v>-0.54536067308651115</v>
      </c>
      <c r="H2168" s="2">
        <v>0.58550000000000002</v>
      </c>
      <c r="I2168" s="2" t="s">
        <v>5718</v>
      </c>
      <c r="J2168" s="2" t="s">
        <v>5719</v>
      </c>
      <c r="K2168" s="2" t="s">
        <v>5720</v>
      </c>
    </row>
    <row r="2169" spans="1:11" s="2" customFormat="1">
      <c r="A2169" s="2" t="s">
        <v>59</v>
      </c>
      <c r="B2169" s="2" t="s">
        <v>137</v>
      </c>
      <c r="C2169" s="2">
        <v>4</v>
      </c>
      <c r="D2169" s="2">
        <v>33596.339999999997</v>
      </c>
      <c r="E2169" s="14">
        <v>0.87230944071170702</v>
      </c>
      <c r="F2169" s="2">
        <f t="shared" si="33"/>
        <v>-0.19708809132045249</v>
      </c>
      <c r="G2169" s="2">
        <v>-0.54585255519386267</v>
      </c>
      <c r="H2169" s="2">
        <v>0.58516000000000001</v>
      </c>
      <c r="I2169" s="2" t="s">
        <v>5721</v>
      </c>
      <c r="J2169" s="2" t="s">
        <v>5722</v>
      </c>
      <c r="K2169" s="2" t="s">
        <v>5723</v>
      </c>
    </row>
    <row r="2170" spans="1:11" s="2" customFormat="1">
      <c r="A2170" s="2" t="s">
        <v>120</v>
      </c>
      <c r="B2170" s="2" t="s">
        <v>27</v>
      </c>
      <c r="C2170" s="2">
        <v>14</v>
      </c>
      <c r="D2170" s="2">
        <v>49578.239999999998</v>
      </c>
      <c r="E2170" s="14">
        <v>0.87180839364153295</v>
      </c>
      <c r="F2170" s="2">
        <f t="shared" si="33"/>
        <v>-0.19791700107533228</v>
      </c>
      <c r="G2170" s="2">
        <v>-0.54724026148193672</v>
      </c>
      <c r="H2170" s="2">
        <v>0.58421999999999996</v>
      </c>
      <c r="I2170" s="2" t="s">
        <v>5724</v>
      </c>
      <c r="J2170" s="2" t="s">
        <v>5725</v>
      </c>
      <c r="K2170" s="2" t="s">
        <v>5726</v>
      </c>
    </row>
    <row r="2171" spans="1:11" s="2" customFormat="1">
      <c r="A2171" s="2" t="s">
        <v>35</v>
      </c>
      <c r="B2171" s="2" t="s">
        <v>27</v>
      </c>
      <c r="C2171" s="2">
        <v>23</v>
      </c>
      <c r="D2171" s="2">
        <v>26251.19</v>
      </c>
      <c r="E2171" s="14">
        <v>0.87124633588079303</v>
      </c>
      <c r="F2171" s="2">
        <f t="shared" si="33"/>
        <v>-0.19884741130110786</v>
      </c>
      <c r="G2171" s="2">
        <v>-0.54879694374847243</v>
      </c>
      <c r="H2171" s="2">
        <v>0.58313999999999999</v>
      </c>
      <c r="I2171" s="2" t="s">
        <v>4275</v>
      </c>
      <c r="J2171" s="2" t="s">
        <v>4276</v>
      </c>
      <c r="K2171" s="2" t="s">
        <v>4277</v>
      </c>
    </row>
    <row r="2172" spans="1:11" s="2" customFormat="1">
      <c r="A2172" s="2" t="s">
        <v>248</v>
      </c>
      <c r="B2172" s="2" t="s">
        <v>23</v>
      </c>
      <c r="C2172" s="2">
        <v>12</v>
      </c>
      <c r="D2172" s="2">
        <v>48819.65</v>
      </c>
      <c r="E2172" s="14">
        <v>0.871133668008087</v>
      </c>
      <c r="F2172" s="2">
        <f t="shared" si="33"/>
        <v>-0.19903398986730381</v>
      </c>
      <c r="G2172" s="2">
        <v>-0.54910899011043157</v>
      </c>
      <c r="H2172" s="2">
        <v>0.58294000000000001</v>
      </c>
      <c r="I2172" s="2" t="s">
        <v>5730</v>
      </c>
      <c r="J2172" s="2" t="s">
        <v>5731</v>
      </c>
      <c r="K2172" s="2" t="s">
        <v>5732</v>
      </c>
    </row>
    <row r="2173" spans="1:11" s="2" customFormat="1">
      <c r="A2173" s="2" t="s">
        <v>234</v>
      </c>
      <c r="B2173" s="2" t="s">
        <v>55</v>
      </c>
      <c r="C2173" s="2">
        <v>20</v>
      </c>
      <c r="D2173" s="2">
        <v>15333.92</v>
      </c>
      <c r="E2173" s="14">
        <v>0.87097860600067001</v>
      </c>
      <c r="F2173" s="2">
        <f t="shared" si="33"/>
        <v>-0.19929081279778785</v>
      </c>
      <c r="G2173" s="2">
        <v>-0.54953845180284144</v>
      </c>
      <c r="H2173" s="2">
        <v>0.58264000000000005</v>
      </c>
      <c r="I2173" s="2" t="s">
        <v>5733</v>
      </c>
      <c r="J2173" s="2" t="s">
        <v>5734</v>
      </c>
      <c r="K2173" s="2" t="s">
        <v>5735</v>
      </c>
    </row>
    <row r="2174" spans="1:11" s="2" customFormat="1">
      <c r="A2174" s="2" t="s">
        <v>59</v>
      </c>
      <c r="B2174" s="2" t="s">
        <v>116</v>
      </c>
      <c r="C2174" s="2">
        <v>12</v>
      </c>
      <c r="D2174" s="2">
        <v>26105.69</v>
      </c>
      <c r="E2174" s="14">
        <v>0.87094211016044798</v>
      </c>
      <c r="F2174" s="2">
        <f t="shared" si="33"/>
        <v>-0.19935126602877662</v>
      </c>
      <c r="G2174" s="2">
        <v>-0.54963953114244724</v>
      </c>
      <c r="H2174" s="2">
        <v>0.58255999999999997</v>
      </c>
      <c r="I2174" s="2" t="s">
        <v>5736</v>
      </c>
      <c r="J2174" s="2" t="s">
        <v>5737</v>
      </c>
      <c r="K2174" s="2" t="s">
        <v>5738</v>
      </c>
    </row>
    <row r="2175" spans="1:11" s="2" customFormat="1">
      <c r="A2175" s="2" t="s">
        <v>120</v>
      </c>
      <c r="B2175" s="2" t="s">
        <v>137</v>
      </c>
      <c r="C2175" s="2">
        <v>6</v>
      </c>
      <c r="D2175" s="2">
        <v>33881.919999999998</v>
      </c>
      <c r="E2175" s="14">
        <v>0.870320934096803</v>
      </c>
      <c r="F2175" s="2">
        <f t="shared" si="33"/>
        <v>-0.2003805966259099</v>
      </c>
      <c r="G2175" s="2">
        <v>-0.55135994820669987</v>
      </c>
      <c r="H2175" s="2">
        <v>0.58138000000000001</v>
      </c>
      <c r="I2175" s="2" t="s">
        <v>5739</v>
      </c>
      <c r="J2175" s="2" t="s">
        <v>50</v>
      </c>
      <c r="K2175" s="2" t="s">
        <v>5740</v>
      </c>
    </row>
    <row r="2176" spans="1:11" s="2" customFormat="1">
      <c r="A2176" s="2" t="s">
        <v>7</v>
      </c>
      <c r="B2176" s="2" t="s">
        <v>8</v>
      </c>
      <c r="C2176" s="2">
        <v>22</v>
      </c>
      <c r="D2176" s="2">
        <v>13101.42</v>
      </c>
      <c r="E2176" s="14">
        <v>0.86970134499461604</v>
      </c>
      <c r="F2176" s="2">
        <f t="shared" si="33"/>
        <v>-0.20140802963482532</v>
      </c>
      <c r="G2176" s="2">
        <v>-0.55307597000247311</v>
      </c>
      <c r="H2176" s="2">
        <v>0.58021999999999996</v>
      </c>
      <c r="I2176" s="2" t="s">
        <v>5741</v>
      </c>
      <c r="J2176" s="2" t="s">
        <v>5742</v>
      </c>
      <c r="K2176" s="2" t="s">
        <v>5743</v>
      </c>
    </row>
    <row r="2177" spans="1:11" s="2" customFormat="1">
      <c r="A2177" s="2" t="s">
        <v>7</v>
      </c>
      <c r="B2177" s="2" t="s">
        <v>121</v>
      </c>
      <c r="C2177" s="2">
        <v>4</v>
      </c>
      <c r="D2177" s="2">
        <v>11023.89</v>
      </c>
      <c r="E2177" s="14">
        <v>0.86948284206634396</v>
      </c>
      <c r="F2177" s="2">
        <f t="shared" si="33"/>
        <v>-0.20177053648722387</v>
      </c>
      <c r="G2177" s="2">
        <v>-0.55368113846981981</v>
      </c>
      <c r="H2177" s="2">
        <v>0.57979999999999998</v>
      </c>
      <c r="I2177" s="2" t="s">
        <v>5744</v>
      </c>
      <c r="J2177" s="2" t="s">
        <v>5745</v>
      </c>
      <c r="K2177" s="2" t="s">
        <v>5746</v>
      </c>
    </row>
    <row r="2178" spans="1:11" s="2" customFormat="1">
      <c r="A2178" s="2" t="s">
        <v>120</v>
      </c>
      <c r="B2178" s="2" t="s">
        <v>45</v>
      </c>
      <c r="C2178" s="2">
        <v>2</v>
      </c>
      <c r="D2178" s="2">
        <v>38848.25</v>
      </c>
      <c r="E2178" s="14">
        <v>0.86899489647735395</v>
      </c>
      <c r="F2178" s="2">
        <f t="shared" si="33"/>
        <v>-0.20258039063069386</v>
      </c>
      <c r="G2178" s="2">
        <v>-0.5550325587302839</v>
      </c>
      <c r="H2178" s="2">
        <v>0.57887999999999995</v>
      </c>
      <c r="I2178" s="2" t="s">
        <v>5747</v>
      </c>
      <c r="J2178" s="2" t="s">
        <v>5748</v>
      </c>
      <c r="K2178" s="2" t="s">
        <v>5749</v>
      </c>
    </row>
    <row r="2179" spans="1:11" s="2" customFormat="1">
      <c r="A2179" s="2" t="s">
        <v>69</v>
      </c>
      <c r="B2179" s="2" t="s">
        <v>31</v>
      </c>
      <c r="C2179" s="2">
        <v>16</v>
      </c>
      <c r="D2179" s="2">
        <v>13071.78</v>
      </c>
      <c r="E2179" s="14">
        <v>0.86858790022155696</v>
      </c>
      <c r="F2179" s="2">
        <f t="shared" si="33"/>
        <v>-0.20325623927716116</v>
      </c>
      <c r="G2179" s="2">
        <v>-0.55615978069606831</v>
      </c>
      <c r="H2179" s="2">
        <v>0.57809999999999995</v>
      </c>
      <c r="I2179" s="2" t="s">
        <v>604</v>
      </c>
      <c r="J2179" s="2" t="s">
        <v>50</v>
      </c>
      <c r="K2179" s="2" t="s">
        <v>7570</v>
      </c>
    </row>
    <row r="2180" spans="1:11" s="2" customFormat="1">
      <c r="A2180" s="2" t="s">
        <v>35</v>
      </c>
      <c r="B2180" s="2" t="s">
        <v>137</v>
      </c>
      <c r="C2180" s="2">
        <v>7</v>
      </c>
      <c r="D2180" s="2">
        <v>15067.25</v>
      </c>
      <c r="E2180" s="14">
        <v>0.86847147313153295</v>
      </c>
      <c r="F2180" s="2">
        <f t="shared" si="33"/>
        <v>-0.2034496336863921</v>
      </c>
      <c r="G2180" s="2">
        <v>-0.55648223863374735</v>
      </c>
      <c r="H2180" s="2">
        <v>0.57787999999999995</v>
      </c>
      <c r="I2180" s="2" t="s">
        <v>4037</v>
      </c>
      <c r="J2180" s="2" t="s">
        <v>4038</v>
      </c>
      <c r="K2180" s="2" t="s">
        <v>4039</v>
      </c>
    </row>
    <row r="2181" spans="1:11" s="2" customFormat="1">
      <c r="A2181" s="2" t="s">
        <v>120</v>
      </c>
      <c r="B2181" s="2" t="s">
        <v>27</v>
      </c>
      <c r="C2181" s="2">
        <v>11</v>
      </c>
      <c r="D2181" s="2">
        <v>53196.24</v>
      </c>
      <c r="E2181" s="14">
        <v>0.86837195535614897</v>
      </c>
      <c r="F2181" s="2">
        <f t="shared" si="33"/>
        <v>-0.20361496096786028</v>
      </c>
      <c r="G2181" s="2">
        <v>-0.55675786432022734</v>
      </c>
      <c r="H2181" s="2">
        <v>0.57769999999999999</v>
      </c>
      <c r="I2181" s="2" t="s">
        <v>5756</v>
      </c>
      <c r="J2181" s="2" t="s">
        <v>50</v>
      </c>
      <c r="K2181" s="2" t="s">
        <v>64</v>
      </c>
    </row>
    <row r="2182" spans="1:11" s="2" customFormat="1">
      <c r="A2182" s="2" t="s">
        <v>248</v>
      </c>
      <c r="B2182" s="2" t="s">
        <v>31</v>
      </c>
      <c r="C2182" s="2">
        <v>18</v>
      </c>
      <c r="D2182" s="2">
        <v>84678.61</v>
      </c>
      <c r="E2182" s="14">
        <v>0.86781305269010101</v>
      </c>
      <c r="F2182" s="2">
        <f t="shared" si="33"/>
        <v>-0.2045438091364172</v>
      </c>
      <c r="G2182" s="2">
        <v>-0.55830580819669118</v>
      </c>
      <c r="H2182" s="2">
        <v>0.57664000000000004</v>
      </c>
      <c r="I2182" s="2" t="s">
        <v>5757</v>
      </c>
      <c r="J2182" s="2" t="s">
        <v>5758</v>
      </c>
      <c r="K2182" s="2" t="s">
        <v>5759</v>
      </c>
    </row>
    <row r="2183" spans="1:11" s="2" customFormat="1">
      <c r="A2183" s="2" t="s">
        <v>234</v>
      </c>
      <c r="B2183" s="2" t="s">
        <v>45</v>
      </c>
      <c r="C2183" s="2">
        <v>5</v>
      </c>
      <c r="D2183" s="2">
        <v>14469.11</v>
      </c>
      <c r="E2183" s="14">
        <v>0.86698383595856598</v>
      </c>
      <c r="F2183" s="2">
        <f t="shared" si="33"/>
        <v>-0.20592299878719919</v>
      </c>
      <c r="G2183" s="2">
        <v>-0.56060241731991711</v>
      </c>
      <c r="H2183" s="2">
        <v>0.57506000000000002</v>
      </c>
      <c r="I2183" s="2" t="s">
        <v>5760</v>
      </c>
      <c r="J2183" s="2" t="s">
        <v>5761</v>
      </c>
      <c r="K2183" s="2" t="s">
        <v>5762</v>
      </c>
    </row>
    <row r="2184" spans="1:11" s="2" customFormat="1">
      <c r="A2184" s="2" t="s">
        <v>17</v>
      </c>
      <c r="B2184" s="2" t="s">
        <v>13</v>
      </c>
      <c r="C2184" s="2">
        <v>18</v>
      </c>
      <c r="D2184" s="2">
        <v>31107.3</v>
      </c>
      <c r="E2184" s="14">
        <v>0.86656832879773804</v>
      </c>
      <c r="F2184" s="2">
        <f t="shared" si="33"/>
        <v>-0.20661458470430819</v>
      </c>
      <c r="G2184" s="2">
        <v>-0.56175321119567101</v>
      </c>
      <c r="H2184" s="2">
        <v>0.57428000000000001</v>
      </c>
      <c r="I2184" s="2" t="s">
        <v>5763</v>
      </c>
      <c r="J2184" s="2" t="s">
        <v>5764</v>
      </c>
      <c r="K2184" s="2" t="s">
        <v>5765</v>
      </c>
    </row>
    <row r="2185" spans="1:11" s="2" customFormat="1">
      <c r="A2185" s="2" t="s">
        <v>120</v>
      </c>
      <c r="B2185" s="2" t="s">
        <v>8</v>
      </c>
      <c r="C2185" s="2">
        <v>21</v>
      </c>
      <c r="D2185" s="2">
        <v>39473.089999999997</v>
      </c>
      <c r="E2185" s="14">
        <v>0.86651861224633098</v>
      </c>
      <c r="F2185" s="2">
        <f t="shared" si="33"/>
        <v>-0.20669735703440437</v>
      </c>
      <c r="G2185" s="2">
        <v>-0.56189090678380205</v>
      </c>
      <c r="H2185" s="2">
        <v>0.57420000000000004</v>
      </c>
      <c r="I2185" s="2" t="s">
        <v>5766</v>
      </c>
      <c r="J2185" s="2" t="s">
        <v>5767</v>
      </c>
      <c r="K2185" s="2" t="s">
        <v>5768</v>
      </c>
    </row>
    <row r="2186" spans="1:11" s="2" customFormat="1">
      <c r="A2186" s="2" t="s">
        <v>22</v>
      </c>
      <c r="B2186" s="2" t="s">
        <v>116</v>
      </c>
      <c r="C2186" s="2">
        <v>8</v>
      </c>
      <c r="D2186" s="2">
        <v>15668.4</v>
      </c>
      <c r="E2186" s="14">
        <v>0.86645018868091495</v>
      </c>
      <c r="F2186" s="2">
        <f t="shared" si="33"/>
        <v>-0.20681128215354572</v>
      </c>
      <c r="G2186" s="2">
        <v>-0.56208041355398897</v>
      </c>
      <c r="H2186" s="2">
        <v>0.57406000000000001</v>
      </c>
      <c r="I2186" s="2" t="s">
        <v>5769</v>
      </c>
      <c r="J2186" s="2" t="s">
        <v>50</v>
      </c>
      <c r="K2186" s="2" t="s">
        <v>5770</v>
      </c>
    </row>
    <row r="2187" spans="1:11" s="2" customFormat="1">
      <c r="A2187" s="2" t="s">
        <v>7</v>
      </c>
      <c r="B2187" s="2" t="s">
        <v>23</v>
      </c>
      <c r="C2187" s="2">
        <v>23</v>
      </c>
      <c r="D2187" s="2">
        <v>14678.04</v>
      </c>
      <c r="E2187" s="14">
        <v>0.866415252668294</v>
      </c>
      <c r="F2187" s="2">
        <f t="shared" si="33"/>
        <v>-0.20686945402420667</v>
      </c>
      <c r="G2187" s="2">
        <v>-0.56217717277538803</v>
      </c>
      <c r="H2187" s="2">
        <v>0.57399999999999995</v>
      </c>
      <c r="I2187" s="2" t="s">
        <v>5771</v>
      </c>
      <c r="J2187" s="2" t="s">
        <v>50</v>
      </c>
      <c r="K2187" s="2" t="s">
        <v>1915</v>
      </c>
    </row>
    <row r="2188" spans="1:11" s="2" customFormat="1">
      <c r="A2188" s="2" t="s">
        <v>120</v>
      </c>
      <c r="B2188" s="2" t="s">
        <v>55</v>
      </c>
      <c r="C2188" s="2">
        <v>17</v>
      </c>
      <c r="D2188" s="2">
        <v>46830.94</v>
      </c>
      <c r="E2188" s="14">
        <v>0.86633661168407605</v>
      </c>
      <c r="F2188" s="2">
        <f t="shared" si="33"/>
        <v>-0.20700040752118892</v>
      </c>
      <c r="G2188" s="2">
        <v>-0.56239497783761827</v>
      </c>
      <c r="H2188" s="2">
        <v>0.57384000000000002</v>
      </c>
      <c r="I2188" s="2" t="s">
        <v>5772</v>
      </c>
      <c r="J2188" s="2" t="s">
        <v>5773</v>
      </c>
      <c r="K2188" s="2" t="s">
        <v>5774</v>
      </c>
    </row>
    <row r="2189" spans="1:11" s="2" customFormat="1">
      <c r="A2189" s="2" t="s">
        <v>69</v>
      </c>
      <c r="B2189" s="2" t="s">
        <v>45</v>
      </c>
      <c r="C2189" s="2">
        <v>20</v>
      </c>
      <c r="D2189" s="2">
        <v>13729.31</v>
      </c>
      <c r="E2189" s="14">
        <v>0.86588521087325998</v>
      </c>
      <c r="F2189" s="2">
        <f t="shared" ref="F2189:F2252" si="34">LOG(E2189,2)</f>
        <v>-0.20775231321534235</v>
      </c>
      <c r="G2189" s="2">
        <v>-0.56364518321930746</v>
      </c>
      <c r="H2189" s="2">
        <v>0.57299999999999995</v>
      </c>
      <c r="I2189" s="2" t="s">
        <v>4721</v>
      </c>
      <c r="J2189" s="2" t="s">
        <v>50</v>
      </c>
      <c r="K2189" s="2" t="s">
        <v>4722</v>
      </c>
    </row>
    <row r="2190" spans="1:11" s="2" customFormat="1">
      <c r="A2190" s="2" t="s">
        <v>234</v>
      </c>
      <c r="B2190" s="2" t="s">
        <v>137</v>
      </c>
      <c r="C2190" s="2">
        <v>10</v>
      </c>
      <c r="D2190" s="2">
        <v>10857.88</v>
      </c>
      <c r="E2190" s="14">
        <v>0.86571380267085596</v>
      </c>
      <c r="F2190" s="2">
        <f t="shared" si="34"/>
        <v>-0.2080379333415372</v>
      </c>
      <c r="G2190" s="2">
        <v>-0.56411991753961976</v>
      </c>
      <c r="H2190" s="2">
        <v>0.57267999999999997</v>
      </c>
      <c r="I2190" s="2" t="s">
        <v>5778</v>
      </c>
      <c r="J2190" s="2" t="s">
        <v>5779</v>
      </c>
      <c r="K2190" s="2" t="s">
        <v>5780</v>
      </c>
    </row>
    <row r="2191" spans="1:11" s="2" customFormat="1">
      <c r="A2191" s="2" t="s">
        <v>17</v>
      </c>
      <c r="B2191" s="2" t="s">
        <v>121</v>
      </c>
      <c r="C2191" s="2">
        <v>23</v>
      </c>
      <c r="D2191" s="2">
        <v>39607.339999999997</v>
      </c>
      <c r="E2191" s="14">
        <v>0.86563704816956599</v>
      </c>
      <c r="F2191" s="2">
        <f t="shared" si="34"/>
        <v>-0.2081658488803152</v>
      </c>
      <c r="G2191" s="2">
        <v>-0.56433249777492789</v>
      </c>
      <c r="H2191" s="2">
        <v>0.57252000000000003</v>
      </c>
      <c r="I2191" s="2" t="s">
        <v>5781</v>
      </c>
      <c r="J2191" s="2" t="s">
        <v>5782</v>
      </c>
      <c r="K2191" s="2" t="s">
        <v>5783</v>
      </c>
    </row>
    <row r="2192" spans="1:11" s="2" customFormat="1">
      <c r="A2192" s="2" t="s">
        <v>59</v>
      </c>
      <c r="B2192" s="2" t="s">
        <v>45</v>
      </c>
      <c r="C2192" s="2">
        <v>9</v>
      </c>
      <c r="D2192" s="2">
        <v>45166.96</v>
      </c>
      <c r="E2192" s="14">
        <v>0.86540469740867099</v>
      </c>
      <c r="F2192" s="2">
        <f t="shared" si="34"/>
        <v>-0.20855314317100387</v>
      </c>
      <c r="G2192" s="2">
        <v>-0.56497601937424746</v>
      </c>
      <c r="H2192" s="2">
        <v>0.57210000000000005</v>
      </c>
      <c r="I2192" s="2" t="s">
        <v>5784</v>
      </c>
      <c r="J2192" s="2" t="s">
        <v>5785</v>
      </c>
      <c r="K2192" s="2" t="s">
        <v>5786</v>
      </c>
    </row>
    <row r="2193" spans="1:11" s="2" customFormat="1">
      <c r="A2193" s="2" t="s">
        <v>7</v>
      </c>
      <c r="B2193" s="2" t="s">
        <v>18</v>
      </c>
      <c r="C2193" s="2">
        <v>21</v>
      </c>
      <c r="D2193" s="2">
        <v>13212.37</v>
      </c>
      <c r="E2193" s="14">
        <v>0.86524300629643602</v>
      </c>
      <c r="F2193" s="2">
        <f t="shared" si="34"/>
        <v>-0.2088227196607268</v>
      </c>
      <c r="G2193" s="2">
        <v>-0.56542384111901123</v>
      </c>
      <c r="H2193" s="2">
        <v>0.57177999999999995</v>
      </c>
      <c r="I2193" s="2" t="s">
        <v>5787</v>
      </c>
      <c r="J2193" s="2" t="s">
        <v>5788</v>
      </c>
      <c r="K2193" s="2" t="s">
        <v>5789</v>
      </c>
    </row>
    <row r="2194" spans="1:11" s="2" customFormat="1">
      <c r="A2194" s="2" t="s">
        <v>69</v>
      </c>
      <c r="B2194" s="2" t="s">
        <v>13</v>
      </c>
      <c r="C2194" s="2">
        <v>7</v>
      </c>
      <c r="D2194" s="2">
        <v>7309.31</v>
      </c>
      <c r="E2194" s="14">
        <v>0.86497522560066098</v>
      </c>
      <c r="F2194" s="2">
        <f t="shared" si="34"/>
        <v>-0.20926928284888763</v>
      </c>
      <c r="G2194" s="2">
        <v>-0.56616548991305127</v>
      </c>
      <c r="H2194" s="2">
        <v>0.57128000000000001</v>
      </c>
      <c r="I2194" s="2" t="s">
        <v>6258</v>
      </c>
      <c r="J2194" s="2" t="s">
        <v>6259</v>
      </c>
      <c r="K2194" s="2" t="s">
        <v>6260</v>
      </c>
    </row>
    <row r="2195" spans="1:11" s="2" customFormat="1">
      <c r="A2195" s="2" t="s">
        <v>234</v>
      </c>
      <c r="B2195" s="2" t="s">
        <v>116</v>
      </c>
      <c r="C2195" s="2">
        <v>17</v>
      </c>
      <c r="D2195" s="2">
        <v>14170.39</v>
      </c>
      <c r="E2195" s="14">
        <v>0.864973439148638</v>
      </c>
      <c r="F2195" s="2">
        <f t="shared" si="34"/>
        <v>-0.20927226248120487</v>
      </c>
      <c r="G2195" s="2">
        <v>-0.5661704376931167</v>
      </c>
      <c r="H2195" s="2">
        <v>0.57128000000000001</v>
      </c>
      <c r="I2195" s="2" t="s">
        <v>5793</v>
      </c>
      <c r="J2195" s="2" t="s">
        <v>5794</v>
      </c>
      <c r="K2195" s="2" t="s">
        <v>5795</v>
      </c>
    </row>
    <row r="2196" spans="1:11" s="2" customFormat="1">
      <c r="A2196" s="2" t="s">
        <v>12</v>
      </c>
      <c r="B2196" s="2" t="s">
        <v>45</v>
      </c>
      <c r="C2196" s="2">
        <v>23</v>
      </c>
      <c r="D2196" s="2">
        <v>25789.5</v>
      </c>
      <c r="E2196" s="14">
        <v>0.86440230830936604</v>
      </c>
      <c r="F2196" s="2">
        <f t="shared" si="34"/>
        <v>-0.21022517009620229</v>
      </c>
      <c r="G2196" s="2">
        <v>-0.56775224887244435</v>
      </c>
      <c r="H2196" s="2">
        <v>0.57020000000000004</v>
      </c>
      <c r="I2196" s="2" t="s">
        <v>5796</v>
      </c>
      <c r="J2196" s="2" t="s">
        <v>5797</v>
      </c>
      <c r="K2196" s="2" t="s">
        <v>5798</v>
      </c>
    </row>
    <row r="2197" spans="1:11" s="2" customFormat="1">
      <c r="A2197" s="2" t="s">
        <v>120</v>
      </c>
      <c r="B2197" s="2" t="s">
        <v>65</v>
      </c>
      <c r="C2197" s="2">
        <v>6</v>
      </c>
      <c r="D2197" s="2">
        <v>41622.17</v>
      </c>
      <c r="E2197" s="14">
        <v>0.864291504802154</v>
      </c>
      <c r="F2197" s="2">
        <f t="shared" si="34"/>
        <v>-0.21041011397622816</v>
      </c>
      <c r="G2197" s="2">
        <v>-0.56805913166420563</v>
      </c>
      <c r="H2197" s="2">
        <v>0.56999999999999995</v>
      </c>
      <c r="I2197" s="2" t="s">
        <v>5799</v>
      </c>
      <c r="J2197" s="2" t="s">
        <v>50</v>
      </c>
      <c r="K2197" s="2" t="s">
        <v>64</v>
      </c>
    </row>
    <row r="2198" spans="1:11" s="2" customFormat="1">
      <c r="A2198" s="2" t="s">
        <v>17</v>
      </c>
      <c r="B2198" s="2" t="s">
        <v>45</v>
      </c>
      <c r="C2198" s="2">
        <v>21</v>
      </c>
      <c r="D2198" s="2">
        <v>35561.699999999997</v>
      </c>
      <c r="E2198" s="14">
        <v>0.86413835661426097</v>
      </c>
      <c r="F2198" s="2">
        <f t="shared" si="34"/>
        <v>-0.21066577506691492</v>
      </c>
      <c r="G2198" s="2">
        <v>-0.56848329281791221</v>
      </c>
      <c r="H2198" s="2">
        <v>0.56969999999999998</v>
      </c>
      <c r="I2198" s="2" t="s">
        <v>5800</v>
      </c>
      <c r="J2198" s="2" t="s">
        <v>5801</v>
      </c>
      <c r="K2198" s="2" t="s">
        <v>5802</v>
      </c>
    </row>
    <row r="2199" spans="1:11" s="2" customFormat="1">
      <c r="A2199" s="2" t="s">
        <v>12</v>
      </c>
      <c r="B2199" s="2" t="s">
        <v>65</v>
      </c>
      <c r="C2199" s="2">
        <v>9</v>
      </c>
      <c r="D2199" s="2">
        <v>24388.98</v>
      </c>
      <c r="E2199" s="14">
        <v>0.864042617053559</v>
      </c>
      <c r="F2199" s="2">
        <f t="shared" si="34"/>
        <v>-0.21082562289730711</v>
      </c>
      <c r="G2199" s="2">
        <v>-0.56874845431333299</v>
      </c>
      <c r="H2199" s="2">
        <v>0.56952000000000003</v>
      </c>
      <c r="I2199" s="2" t="s">
        <v>5803</v>
      </c>
      <c r="J2199" s="2" t="s">
        <v>50</v>
      </c>
      <c r="K2199" s="2" t="s">
        <v>5804</v>
      </c>
    </row>
    <row r="2200" spans="1:11" s="2" customFormat="1">
      <c r="A2200" s="2" t="s">
        <v>7</v>
      </c>
      <c r="B2200" s="2" t="s">
        <v>27</v>
      </c>
      <c r="C2200" s="2">
        <v>8</v>
      </c>
      <c r="D2200" s="2">
        <v>10038.75</v>
      </c>
      <c r="E2200" s="14">
        <v>0.86394670182736499</v>
      </c>
      <c r="F2200" s="2">
        <f t="shared" si="34"/>
        <v>-0.2109857817823256</v>
      </c>
      <c r="G2200" s="2">
        <v>-0.5690141023341172</v>
      </c>
      <c r="H2200" s="2">
        <v>0.56933999999999996</v>
      </c>
      <c r="I2200" s="2" t="s">
        <v>5805</v>
      </c>
      <c r="J2200" s="2" t="s">
        <v>50</v>
      </c>
      <c r="K2200" s="2" t="s">
        <v>64</v>
      </c>
    </row>
    <row r="2201" spans="1:11" s="2" customFormat="1">
      <c r="A2201" s="2" t="s">
        <v>248</v>
      </c>
      <c r="B2201" s="2" t="s">
        <v>27</v>
      </c>
      <c r="C2201" s="2">
        <v>5</v>
      </c>
      <c r="D2201" s="2">
        <v>41159.629999999997</v>
      </c>
      <c r="E2201" s="14">
        <v>0.86376156306656704</v>
      </c>
      <c r="F2201" s="2">
        <f t="shared" si="34"/>
        <v>-0.21129497608153597</v>
      </c>
      <c r="G2201" s="2">
        <v>-0.56952686498221794</v>
      </c>
      <c r="H2201" s="2">
        <v>0.56899999999999995</v>
      </c>
      <c r="I2201" s="2" t="s">
        <v>5806</v>
      </c>
      <c r="J2201" s="2" t="s">
        <v>50</v>
      </c>
      <c r="K2201" s="2" t="s">
        <v>5807</v>
      </c>
    </row>
    <row r="2202" spans="1:11" s="2" customFormat="1">
      <c r="A2202" s="2" t="s">
        <v>35</v>
      </c>
      <c r="B2202" s="2" t="s">
        <v>55</v>
      </c>
      <c r="C2202" s="2">
        <v>3</v>
      </c>
      <c r="D2202" s="2">
        <v>15854.32</v>
      </c>
      <c r="E2202" s="14">
        <v>0.86376025506640397</v>
      </c>
      <c r="F2202" s="2">
        <f t="shared" si="34"/>
        <v>-0.21129716076635896</v>
      </c>
      <c r="G2202" s="2">
        <v>-0.56953048763597469</v>
      </c>
      <c r="H2202" s="2">
        <v>0.56899999999999995</v>
      </c>
      <c r="I2202" s="2" t="s">
        <v>2845</v>
      </c>
      <c r="J2202" s="2" t="s">
        <v>2846</v>
      </c>
      <c r="K2202" s="2" t="s">
        <v>2847</v>
      </c>
    </row>
    <row r="2203" spans="1:11" s="2" customFormat="1">
      <c r="A2203" s="2" t="s">
        <v>234</v>
      </c>
      <c r="B2203" s="2" t="s">
        <v>23</v>
      </c>
      <c r="C2203" s="2">
        <v>15</v>
      </c>
      <c r="D2203" s="2">
        <v>13780.96</v>
      </c>
      <c r="E2203" s="14">
        <v>0.863627492630198</v>
      </c>
      <c r="F2203" s="2">
        <f t="shared" si="34"/>
        <v>-0.2115189241879917</v>
      </c>
      <c r="G2203" s="2">
        <v>-0.56989818815456883</v>
      </c>
      <c r="H2203" s="2">
        <v>0.56874000000000002</v>
      </c>
      <c r="I2203" s="2" t="s">
        <v>5811</v>
      </c>
      <c r="J2203" s="2" t="s">
        <v>5812</v>
      </c>
      <c r="K2203" s="2" t="s">
        <v>150</v>
      </c>
    </row>
    <row r="2204" spans="1:11" s="2" customFormat="1">
      <c r="A2204" s="2" t="s">
        <v>120</v>
      </c>
      <c r="B2204" s="2" t="s">
        <v>23</v>
      </c>
      <c r="C2204" s="2">
        <v>19</v>
      </c>
      <c r="D2204" s="2">
        <v>41089.89</v>
      </c>
      <c r="E2204" s="14">
        <v>0.86313011027197895</v>
      </c>
      <c r="F2204" s="2">
        <f t="shared" si="34"/>
        <v>-0.21235004383126732</v>
      </c>
      <c r="G2204" s="2">
        <v>-0.57127574461016872</v>
      </c>
      <c r="H2204" s="2">
        <v>0.56781999999999999</v>
      </c>
      <c r="I2204" s="2" t="s">
        <v>5813</v>
      </c>
      <c r="J2204" s="2" t="s">
        <v>5814</v>
      </c>
      <c r="K2204" s="2" t="s">
        <v>5815</v>
      </c>
    </row>
    <row r="2205" spans="1:11" s="2" customFormat="1">
      <c r="A2205" s="2" t="s">
        <v>59</v>
      </c>
      <c r="B2205" s="2" t="s">
        <v>137</v>
      </c>
      <c r="C2205" s="2">
        <v>10</v>
      </c>
      <c r="D2205" s="2">
        <v>32560.1</v>
      </c>
      <c r="E2205" s="14">
        <v>0.86246358623348196</v>
      </c>
      <c r="F2205" s="2">
        <f t="shared" si="34"/>
        <v>-0.21346454833454845</v>
      </c>
      <c r="G2205" s="2">
        <v>-0.57312175799780007</v>
      </c>
      <c r="H2205" s="2">
        <v>0.56655999999999995</v>
      </c>
      <c r="I2205" s="2" t="s">
        <v>5816</v>
      </c>
      <c r="J2205" s="2" t="s">
        <v>5817</v>
      </c>
      <c r="K2205" s="2" t="s">
        <v>5818</v>
      </c>
    </row>
    <row r="2206" spans="1:11" s="2" customFormat="1">
      <c r="A2206" s="2" t="s">
        <v>120</v>
      </c>
      <c r="B2206" s="2" t="s">
        <v>23</v>
      </c>
      <c r="C2206" s="2">
        <v>17</v>
      </c>
      <c r="D2206" s="2">
        <v>38353.06</v>
      </c>
      <c r="E2206" s="14">
        <v>0.86240502646526895</v>
      </c>
      <c r="F2206" s="2">
        <f t="shared" si="34"/>
        <v>-0.21356250812882727</v>
      </c>
      <c r="G2206" s="2">
        <v>-0.57328394587078602</v>
      </c>
      <c r="H2206" s="2">
        <v>0.56645999999999996</v>
      </c>
      <c r="I2206" s="2" t="s">
        <v>5819</v>
      </c>
      <c r="J2206" s="2" t="s">
        <v>5820</v>
      </c>
      <c r="K2206" s="2" t="s">
        <v>5821</v>
      </c>
    </row>
    <row r="2207" spans="1:11" s="2" customFormat="1">
      <c r="A2207" s="2" t="s">
        <v>7</v>
      </c>
      <c r="B2207" s="2" t="s">
        <v>116</v>
      </c>
      <c r="C2207" s="2">
        <v>22</v>
      </c>
      <c r="D2207" s="2">
        <v>13173.79</v>
      </c>
      <c r="E2207" s="14">
        <v>0.86223645212122402</v>
      </c>
      <c r="F2207" s="2">
        <f t="shared" si="34"/>
        <v>-0.21384453934977249</v>
      </c>
      <c r="G2207" s="2">
        <v>-0.57375083150122752</v>
      </c>
      <c r="H2207" s="2">
        <v>0.56613999999999998</v>
      </c>
      <c r="I2207" s="2" t="s">
        <v>5822</v>
      </c>
      <c r="J2207" s="2" t="s">
        <v>5823</v>
      </c>
      <c r="K2207" s="2" t="s">
        <v>5824</v>
      </c>
    </row>
    <row r="2208" spans="1:11" s="2" customFormat="1">
      <c r="A2208" s="2" t="s">
        <v>120</v>
      </c>
      <c r="B2208" s="2" t="s">
        <v>8</v>
      </c>
      <c r="C2208" s="2">
        <v>13</v>
      </c>
      <c r="D2208" s="2">
        <v>42925.08</v>
      </c>
      <c r="E2208" s="14">
        <v>0.86211532505972499</v>
      </c>
      <c r="F2208" s="2">
        <f t="shared" si="34"/>
        <v>-0.21404722352772509</v>
      </c>
      <c r="G2208" s="2">
        <v>-0.574086306539211</v>
      </c>
      <c r="H2208" s="2">
        <v>0.56589999999999996</v>
      </c>
      <c r="I2208" s="2" t="s">
        <v>5825</v>
      </c>
      <c r="J2208" s="2" t="s">
        <v>50</v>
      </c>
      <c r="K2208" s="2" t="s">
        <v>5826</v>
      </c>
    </row>
    <row r="2209" spans="1:11" s="2" customFormat="1">
      <c r="A2209" s="2" t="s">
        <v>17</v>
      </c>
      <c r="B2209" s="2" t="s">
        <v>27</v>
      </c>
      <c r="C2209" s="2">
        <v>3</v>
      </c>
      <c r="D2209" s="2">
        <v>13573.16</v>
      </c>
      <c r="E2209" s="14">
        <v>0.86204699711428701</v>
      </c>
      <c r="F2209" s="2">
        <f t="shared" si="34"/>
        <v>-0.21416157052025747</v>
      </c>
      <c r="G2209" s="2">
        <v>-0.57427554847910001</v>
      </c>
      <c r="H2209" s="2">
        <v>0.56577999999999995</v>
      </c>
      <c r="I2209" s="2" t="s">
        <v>5827</v>
      </c>
      <c r="J2209" s="2" t="s">
        <v>5828</v>
      </c>
      <c r="K2209" s="2" t="s">
        <v>5829</v>
      </c>
    </row>
    <row r="2210" spans="1:11" s="2" customFormat="1">
      <c r="A2210" s="2" t="s">
        <v>7</v>
      </c>
      <c r="B2210" s="2" t="s">
        <v>45</v>
      </c>
      <c r="C2210" s="2">
        <v>10</v>
      </c>
      <c r="D2210" s="2">
        <v>10980.63</v>
      </c>
      <c r="E2210" s="14">
        <v>0.86200638011408504</v>
      </c>
      <c r="F2210" s="2">
        <f t="shared" si="34"/>
        <v>-0.21422954746987166</v>
      </c>
      <c r="G2210" s="2">
        <v>-0.57438804183538972</v>
      </c>
      <c r="H2210" s="2">
        <v>0.56569999999999998</v>
      </c>
      <c r="I2210" s="2" t="s">
        <v>5830</v>
      </c>
      <c r="J2210" s="2" t="s">
        <v>5831</v>
      </c>
      <c r="K2210" s="2" t="s">
        <v>5832</v>
      </c>
    </row>
    <row r="2211" spans="1:11" s="2" customFormat="1">
      <c r="A2211" s="2" t="s">
        <v>17</v>
      </c>
      <c r="B2211" s="2" t="s">
        <v>65</v>
      </c>
      <c r="C2211" s="2">
        <v>15</v>
      </c>
      <c r="D2211" s="2">
        <v>32427.07</v>
      </c>
      <c r="E2211" s="14">
        <v>0.86179007680890096</v>
      </c>
      <c r="F2211" s="2">
        <f t="shared" si="34"/>
        <v>-0.21459160843838276</v>
      </c>
      <c r="G2211" s="2">
        <v>-0.5749871181988756</v>
      </c>
      <c r="H2211" s="2">
        <v>0.56530000000000002</v>
      </c>
      <c r="I2211" s="2" t="s">
        <v>5833</v>
      </c>
      <c r="J2211" s="2" t="s">
        <v>5834</v>
      </c>
      <c r="K2211" s="2" t="s">
        <v>5835</v>
      </c>
    </row>
    <row r="2212" spans="1:11" s="2" customFormat="1">
      <c r="A2212" s="2" t="s">
        <v>248</v>
      </c>
      <c r="B2212" s="2" t="s">
        <v>13</v>
      </c>
      <c r="C2212" s="2">
        <v>15</v>
      </c>
      <c r="D2212" s="2">
        <v>39378.67</v>
      </c>
      <c r="E2212" s="14">
        <v>0.86163018815984604</v>
      </c>
      <c r="F2212" s="2">
        <f t="shared" si="34"/>
        <v>-0.21485929771468584</v>
      </c>
      <c r="G2212" s="2">
        <v>-0.57542994781887136</v>
      </c>
      <c r="H2212" s="2">
        <v>0.56499999999999995</v>
      </c>
      <c r="I2212" s="2" t="s">
        <v>5836</v>
      </c>
      <c r="J2212" s="2" t="s">
        <v>5837</v>
      </c>
      <c r="K2212" s="2" t="s">
        <v>5838</v>
      </c>
    </row>
    <row r="2213" spans="1:11" s="2" customFormat="1">
      <c r="A2213" s="2" t="s">
        <v>7</v>
      </c>
      <c r="B2213" s="2" t="s">
        <v>45</v>
      </c>
      <c r="C2213" s="2">
        <v>8</v>
      </c>
      <c r="D2213" s="2">
        <v>11511.89</v>
      </c>
      <c r="E2213" s="14">
        <v>0.86118003299206902</v>
      </c>
      <c r="F2213" s="2">
        <f t="shared" si="34"/>
        <v>-0.21561322479845704</v>
      </c>
      <c r="G2213" s="2">
        <v>-0.57667670325188125</v>
      </c>
      <c r="H2213" s="2">
        <v>0.56415999999999999</v>
      </c>
      <c r="I2213" s="2" t="s">
        <v>5839</v>
      </c>
      <c r="J2213" s="2" t="s">
        <v>50</v>
      </c>
      <c r="K2213" s="2" t="s">
        <v>5840</v>
      </c>
    </row>
    <row r="2214" spans="1:11" s="2" customFormat="1">
      <c r="A2214" s="2" t="s">
        <v>17</v>
      </c>
      <c r="B2214" s="2" t="s">
        <v>31</v>
      </c>
      <c r="C2214" s="2">
        <v>5</v>
      </c>
      <c r="D2214" s="2">
        <v>13552.07</v>
      </c>
      <c r="E2214" s="14">
        <v>0.86070754696641205</v>
      </c>
      <c r="F2214" s="2">
        <f t="shared" si="34"/>
        <v>-0.21640497598029615</v>
      </c>
      <c r="G2214" s="2">
        <v>-0.57798530651066005</v>
      </c>
      <c r="H2214" s="2">
        <v>0.56328</v>
      </c>
      <c r="I2214" s="2" t="s">
        <v>5841</v>
      </c>
      <c r="J2214" s="2" t="s">
        <v>5842</v>
      </c>
      <c r="K2214" s="2" t="s">
        <v>5843</v>
      </c>
    </row>
    <row r="2215" spans="1:11" s="2" customFormat="1">
      <c r="A2215" s="2" t="s">
        <v>12</v>
      </c>
      <c r="B2215" s="2" t="s">
        <v>31</v>
      </c>
      <c r="C2215" s="2">
        <v>16</v>
      </c>
      <c r="D2215" s="2">
        <v>24964.09</v>
      </c>
      <c r="E2215" s="14">
        <v>0.86009492551305899</v>
      </c>
      <c r="F2215" s="2">
        <f t="shared" si="34"/>
        <v>-0.21743220134075325</v>
      </c>
      <c r="G2215" s="2">
        <v>-0.57968203061830081</v>
      </c>
      <c r="H2215" s="2">
        <v>0.56211999999999995</v>
      </c>
      <c r="I2215" s="2" t="s">
        <v>5844</v>
      </c>
      <c r="J2215" s="2" t="s">
        <v>5845</v>
      </c>
      <c r="K2215" s="2" t="s">
        <v>5846</v>
      </c>
    </row>
    <row r="2216" spans="1:11" s="2" customFormat="1">
      <c r="A2216" s="2" t="s">
        <v>69</v>
      </c>
      <c r="B2216" s="2" t="s">
        <v>137</v>
      </c>
      <c r="C2216" s="2">
        <v>6</v>
      </c>
      <c r="D2216" s="2">
        <v>7510.3</v>
      </c>
      <c r="E2216" s="14">
        <v>0.85998026242409098</v>
      </c>
      <c r="F2216" s="2">
        <f t="shared" si="34"/>
        <v>-0.21762454626989625</v>
      </c>
      <c r="G2216" s="2">
        <v>-0.57999960295639597</v>
      </c>
      <c r="H2216" s="2">
        <v>0.56191999999999998</v>
      </c>
      <c r="I2216" s="2" t="s">
        <v>3334</v>
      </c>
      <c r="J2216" s="2" t="s">
        <v>50</v>
      </c>
      <c r="K2216" s="2" t="s">
        <v>3335</v>
      </c>
    </row>
    <row r="2217" spans="1:11" s="2" customFormat="1">
      <c r="A2217" s="2" t="s">
        <v>17</v>
      </c>
      <c r="B2217" s="2" t="s">
        <v>27</v>
      </c>
      <c r="C2217" s="2">
        <v>23</v>
      </c>
      <c r="D2217" s="2">
        <v>39346.879999999997</v>
      </c>
      <c r="E2217" s="14">
        <v>0.85994457234144295</v>
      </c>
      <c r="F2217" s="2">
        <f t="shared" si="34"/>
        <v>-0.21768442086931111</v>
      </c>
      <c r="G2217" s="2">
        <v>-0.58009845065965737</v>
      </c>
      <c r="H2217" s="2">
        <v>0.56184000000000001</v>
      </c>
      <c r="I2217" s="2" t="s">
        <v>5849</v>
      </c>
      <c r="J2217" s="2" t="s">
        <v>50</v>
      </c>
      <c r="K2217" s="2" t="s">
        <v>5850</v>
      </c>
    </row>
    <row r="2218" spans="1:11" s="2" customFormat="1">
      <c r="A2218" s="2" t="s">
        <v>17</v>
      </c>
      <c r="B2218" s="2" t="s">
        <v>8</v>
      </c>
      <c r="C2218" s="2">
        <v>19</v>
      </c>
      <c r="D2218" s="2">
        <v>33019.82</v>
      </c>
      <c r="E2218" s="14">
        <v>0.85910836164293403</v>
      </c>
      <c r="F2218" s="2">
        <f t="shared" si="34"/>
        <v>-0.21908798104966443</v>
      </c>
      <c r="G2218" s="2">
        <v>-0.58241443036206841</v>
      </c>
      <c r="H2218" s="2">
        <v>0.56028</v>
      </c>
      <c r="I2218" s="2" t="s">
        <v>5851</v>
      </c>
      <c r="J2218" s="2" t="s">
        <v>5852</v>
      </c>
      <c r="K2218" s="2" t="s">
        <v>5853</v>
      </c>
    </row>
    <row r="2219" spans="1:11" s="2" customFormat="1">
      <c r="A2219" s="2" t="s">
        <v>120</v>
      </c>
      <c r="B2219" s="2" t="s">
        <v>23</v>
      </c>
      <c r="C2219" s="2">
        <v>10</v>
      </c>
      <c r="D2219" s="2">
        <v>40938.51</v>
      </c>
      <c r="E2219" s="14">
        <v>0.858963175089834</v>
      </c>
      <c r="F2219" s="2">
        <f t="shared" si="34"/>
        <v>-0.21933181248063974</v>
      </c>
      <c r="G2219" s="2">
        <v>-0.58281654087158741</v>
      </c>
      <c r="H2219" s="2">
        <v>0.56001999999999996</v>
      </c>
      <c r="I2219" s="2" t="s">
        <v>5854</v>
      </c>
      <c r="J2219" s="2" t="s">
        <v>50</v>
      </c>
      <c r="K2219" s="2" t="s">
        <v>64</v>
      </c>
    </row>
    <row r="2220" spans="1:11" s="2" customFormat="1">
      <c r="A2220" s="2" t="s">
        <v>59</v>
      </c>
      <c r="B2220" s="2" t="s">
        <v>27</v>
      </c>
      <c r="C2220" s="2">
        <v>22</v>
      </c>
      <c r="D2220" s="2">
        <v>32820.959999999999</v>
      </c>
      <c r="E2220" s="14">
        <v>0.85878675888329103</v>
      </c>
      <c r="F2220" s="2">
        <f t="shared" si="34"/>
        <v>-0.21962814756664165</v>
      </c>
      <c r="G2220" s="2">
        <v>-0.58330514542335699</v>
      </c>
      <c r="H2220" s="2">
        <v>0.55967999999999996</v>
      </c>
      <c r="I2220" s="2" t="s">
        <v>5855</v>
      </c>
      <c r="J2220" s="2" t="s">
        <v>5856</v>
      </c>
      <c r="K2220" s="2" t="s">
        <v>5857</v>
      </c>
    </row>
    <row r="2221" spans="1:11" s="2" customFormat="1">
      <c r="A2221" s="2" t="s">
        <v>69</v>
      </c>
      <c r="B2221" s="2" t="s">
        <v>218</v>
      </c>
      <c r="C2221" s="2">
        <v>15</v>
      </c>
      <c r="D2221" s="2">
        <v>12202.38</v>
      </c>
      <c r="E2221" s="14">
        <v>0.85874191156576396</v>
      </c>
      <c r="F2221" s="2">
        <f t="shared" si="34"/>
        <v>-0.21970348954342656</v>
      </c>
      <c r="G2221" s="2">
        <v>-0.58342935511989091</v>
      </c>
      <c r="H2221" s="2">
        <v>0.55959999999999999</v>
      </c>
      <c r="I2221" s="2" t="s">
        <v>3830</v>
      </c>
      <c r="J2221" s="2" t="s">
        <v>3831</v>
      </c>
      <c r="K2221" s="2" t="s">
        <v>3832</v>
      </c>
    </row>
    <row r="2222" spans="1:11" s="2" customFormat="1">
      <c r="A2222" s="2" t="s">
        <v>22</v>
      </c>
      <c r="B2222" s="2" t="s">
        <v>218</v>
      </c>
      <c r="C2222" s="2">
        <v>16</v>
      </c>
      <c r="D2222" s="2">
        <v>16405.169999999998</v>
      </c>
      <c r="E2222" s="14">
        <v>0.85840050537509605</v>
      </c>
      <c r="F2222" s="2">
        <f t="shared" si="34"/>
        <v>-0.2202771694197562</v>
      </c>
      <c r="G2222" s="2">
        <v>-0.58437491801363806</v>
      </c>
      <c r="H2222" s="2">
        <v>0.55896000000000001</v>
      </c>
      <c r="I2222" s="2" t="s">
        <v>5861</v>
      </c>
      <c r="J2222" s="2" t="s">
        <v>5862</v>
      </c>
      <c r="K2222" s="2" t="s">
        <v>5863</v>
      </c>
    </row>
    <row r="2223" spans="1:11" s="2" customFormat="1">
      <c r="A2223" s="2" t="s">
        <v>22</v>
      </c>
      <c r="B2223" s="2" t="s">
        <v>65</v>
      </c>
      <c r="C2223" s="2">
        <v>18</v>
      </c>
      <c r="D2223" s="2">
        <v>15621.61</v>
      </c>
      <c r="E2223" s="14">
        <v>0.85832120426354097</v>
      </c>
      <c r="F2223" s="2">
        <f t="shared" si="34"/>
        <v>-0.22041045522818575</v>
      </c>
      <c r="G2223" s="2">
        <v>-0.5845945513728712</v>
      </c>
      <c r="H2223" s="2">
        <v>0.55881999999999998</v>
      </c>
      <c r="I2223" s="2" t="s">
        <v>5864</v>
      </c>
      <c r="J2223" s="2" t="s">
        <v>5865</v>
      </c>
      <c r="K2223" s="2" t="s">
        <v>5866</v>
      </c>
    </row>
    <row r="2224" spans="1:11" s="2" customFormat="1">
      <c r="A2224" s="2" t="s">
        <v>120</v>
      </c>
      <c r="B2224" s="2" t="s">
        <v>13</v>
      </c>
      <c r="C2224" s="2">
        <v>17</v>
      </c>
      <c r="D2224" s="2">
        <v>39562.67</v>
      </c>
      <c r="E2224" s="14">
        <v>0.85819386450476998</v>
      </c>
      <c r="F2224" s="2">
        <f t="shared" si="34"/>
        <v>-0.22062450804038244</v>
      </c>
      <c r="G2224" s="2">
        <v>-0.5849472331756147</v>
      </c>
      <c r="H2224" s="2">
        <v>0.55857999999999997</v>
      </c>
      <c r="I2224" s="2" t="s">
        <v>5867</v>
      </c>
      <c r="J2224" s="2" t="s">
        <v>50</v>
      </c>
      <c r="K2224" s="2" t="s">
        <v>5868</v>
      </c>
    </row>
    <row r="2225" spans="1:11" s="2" customFormat="1">
      <c r="A2225" s="2" t="s">
        <v>17</v>
      </c>
      <c r="B2225" s="2" t="s">
        <v>31</v>
      </c>
      <c r="C2225" s="2">
        <v>3</v>
      </c>
      <c r="D2225" s="2">
        <v>13507.94</v>
      </c>
      <c r="E2225" s="14">
        <v>0.85790479992867996</v>
      </c>
      <c r="F2225" s="2">
        <f t="shared" si="34"/>
        <v>-0.22111053141771961</v>
      </c>
      <c r="G2225" s="2">
        <v>-0.58574783007314812</v>
      </c>
      <c r="H2225" s="2">
        <v>0.55803999999999998</v>
      </c>
      <c r="I2225" s="2" t="s">
        <v>5869</v>
      </c>
      <c r="J2225" s="2" t="s">
        <v>5870</v>
      </c>
      <c r="K2225" s="2" t="s">
        <v>5871</v>
      </c>
    </row>
    <row r="2226" spans="1:11" s="2" customFormat="1">
      <c r="A2226" s="2" t="s">
        <v>120</v>
      </c>
      <c r="B2226" s="2" t="s">
        <v>137</v>
      </c>
      <c r="C2226" s="2">
        <v>3</v>
      </c>
      <c r="D2226" s="2">
        <v>33507.4</v>
      </c>
      <c r="E2226" s="14">
        <v>0.85772557947152295</v>
      </c>
      <c r="F2226" s="2">
        <f t="shared" si="34"/>
        <v>-0.22141194886615298</v>
      </c>
      <c r="G2226" s="2">
        <v>-0.58624420131280408</v>
      </c>
      <c r="H2226" s="2">
        <v>0.55771999999999999</v>
      </c>
      <c r="I2226" s="2" t="s">
        <v>5872</v>
      </c>
      <c r="J2226" s="2" t="s">
        <v>5873</v>
      </c>
      <c r="K2226" s="2" t="s">
        <v>5874</v>
      </c>
    </row>
    <row r="2227" spans="1:11" s="2" customFormat="1">
      <c r="A2227" s="2" t="s">
        <v>120</v>
      </c>
      <c r="B2227" s="2" t="s">
        <v>23</v>
      </c>
      <c r="C2227" s="2">
        <v>20</v>
      </c>
      <c r="D2227" s="2">
        <v>39622.19</v>
      </c>
      <c r="E2227" s="14">
        <v>0.85752154081050502</v>
      </c>
      <c r="F2227" s="2">
        <f t="shared" si="34"/>
        <v>-0.22175518286702428</v>
      </c>
      <c r="G2227" s="2">
        <v>-0.58680930936304465</v>
      </c>
      <c r="H2227" s="2">
        <v>0.55733999999999995</v>
      </c>
      <c r="I2227" s="2" t="s">
        <v>5875</v>
      </c>
      <c r="J2227" s="2" t="s">
        <v>5876</v>
      </c>
      <c r="K2227" s="2" t="s">
        <v>5877</v>
      </c>
    </row>
    <row r="2228" spans="1:11" s="2" customFormat="1">
      <c r="A2228" s="2" t="s">
        <v>7</v>
      </c>
      <c r="B2228" s="2" t="s">
        <v>45</v>
      </c>
      <c r="C2228" s="2">
        <v>4</v>
      </c>
      <c r="D2228" s="2">
        <v>12368.64</v>
      </c>
      <c r="E2228" s="14">
        <v>0.85701560787221798</v>
      </c>
      <c r="F2228" s="2">
        <f t="shared" si="34"/>
        <v>-0.22260661610990895</v>
      </c>
      <c r="G2228" s="2">
        <v>-0.58821054761309732</v>
      </c>
      <c r="H2228" s="2">
        <v>0.55640000000000001</v>
      </c>
      <c r="I2228" s="2" t="s">
        <v>5878</v>
      </c>
      <c r="J2228" s="2" t="s">
        <v>5879</v>
      </c>
      <c r="K2228" s="2" t="s">
        <v>5880</v>
      </c>
    </row>
    <row r="2229" spans="1:11" s="2" customFormat="1">
      <c r="A2229" s="2" t="s">
        <v>120</v>
      </c>
      <c r="B2229" s="2" t="s">
        <v>27</v>
      </c>
      <c r="C2229" s="2">
        <v>22</v>
      </c>
      <c r="D2229" s="2">
        <v>45928.26</v>
      </c>
      <c r="E2229" s="14">
        <v>0.85671772984305306</v>
      </c>
      <c r="F2229" s="2">
        <f t="shared" si="34"/>
        <v>-0.22310814940022455</v>
      </c>
      <c r="G2229" s="2">
        <v>-0.58903555436148058</v>
      </c>
      <c r="H2229" s="2">
        <v>0.55584</v>
      </c>
      <c r="I2229" s="2" t="s">
        <v>5881</v>
      </c>
      <c r="J2229" s="2" t="s">
        <v>5882</v>
      </c>
      <c r="K2229" s="2" t="s">
        <v>5883</v>
      </c>
    </row>
    <row r="2230" spans="1:11" s="2" customFormat="1">
      <c r="A2230" s="2" t="s">
        <v>17</v>
      </c>
      <c r="B2230" s="2" t="s">
        <v>18</v>
      </c>
      <c r="C2230" s="2">
        <v>5</v>
      </c>
      <c r="D2230" s="2">
        <v>13848.89</v>
      </c>
      <c r="E2230" s="14">
        <v>0.85614827574747299</v>
      </c>
      <c r="F2230" s="2">
        <f t="shared" si="34"/>
        <v>-0.224067417232377</v>
      </c>
      <c r="G2230" s="2">
        <v>-0.59061272161032097</v>
      </c>
      <c r="H2230" s="2">
        <v>0.55478000000000005</v>
      </c>
      <c r="I2230" s="2" t="s">
        <v>5884</v>
      </c>
      <c r="J2230" s="2" t="s">
        <v>5885</v>
      </c>
      <c r="K2230" s="2" t="s">
        <v>5886</v>
      </c>
    </row>
    <row r="2231" spans="1:11" s="2" customFormat="1">
      <c r="A2231" s="2" t="s">
        <v>234</v>
      </c>
      <c r="B2231" s="2" t="s">
        <v>91</v>
      </c>
      <c r="C2231" s="2">
        <v>14</v>
      </c>
      <c r="D2231" s="2">
        <v>13514.59</v>
      </c>
      <c r="E2231" s="14">
        <v>0.85576703891481898</v>
      </c>
      <c r="F2231" s="2">
        <f t="shared" si="34"/>
        <v>-0.22470998230817915</v>
      </c>
      <c r="G2231" s="2">
        <v>-0.59166859995272025</v>
      </c>
      <c r="H2231" s="2">
        <v>0.55408000000000002</v>
      </c>
      <c r="I2231" s="2" t="s">
        <v>5887</v>
      </c>
      <c r="J2231" s="2" t="s">
        <v>5888</v>
      </c>
      <c r="K2231" s="2" t="s">
        <v>5889</v>
      </c>
    </row>
    <row r="2232" spans="1:11" s="2" customFormat="1">
      <c r="A2232" s="2" t="s">
        <v>35</v>
      </c>
      <c r="B2232" s="2" t="s">
        <v>137</v>
      </c>
      <c r="C2232" s="2">
        <v>22</v>
      </c>
      <c r="D2232" s="2">
        <v>25353.360000000001</v>
      </c>
      <c r="E2232" s="14">
        <v>0.85569968631203097</v>
      </c>
      <c r="F2232" s="2">
        <f t="shared" si="34"/>
        <v>-0.22482353317615825</v>
      </c>
      <c r="G2232" s="2">
        <v>-0.59185514057129851</v>
      </c>
      <c r="H2232" s="2">
        <v>0.55393999999999999</v>
      </c>
      <c r="I2232" s="2" t="s">
        <v>4735</v>
      </c>
      <c r="J2232" s="2" t="s">
        <v>50</v>
      </c>
      <c r="K2232" s="2" t="s">
        <v>4736</v>
      </c>
    </row>
    <row r="2233" spans="1:11" s="2" customFormat="1">
      <c r="A2233" s="2" t="s">
        <v>120</v>
      </c>
      <c r="B2233" s="2" t="s">
        <v>45</v>
      </c>
      <c r="C2233" s="2">
        <v>11</v>
      </c>
      <c r="D2233" s="2">
        <v>52416.71</v>
      </c>
      <c r="E2233" s="14">
        <v>0.85564695843232896</v>
      </c>
      <c r="F2233" s="2">
        <f t="shared" si="34"/>
        <v>-0.22491243421887841</v>
      </c>
      <c r="G2233" s="2">
        <v>-0.59200117637227401</v>
      </c>
      <c r="H2233" s="2">
        <v>0.55384</v>
      </c>
      <c r="I2233" s="2" t="s">
        <v>5893</v>
      </c>
      <c r="J2233" s="2" t="s">
        <v>50</v>
      </c>
      <c r="K2233" s="2" t="s">
        <v>5894</v>
      </c>
    </row>
    <row r="2234" spans="1:11" s="2" customFormat="1">
      <c r="A2234" s="2" t="s">
        <v>22</v>
      </c>
      <c r="B2234" s="2" t="s">
        <v>218</v>
      </c>
      <c r="C2234" s="2">
        <v>10</v>
      </c>
      <c r="D2234" s="2">
        <v>14617.7</v>
      </c>
      <c r="E2234" s="14">
        <v>0.85538830791614995</v>
      </c>
      <c r="F2234" s="2">
        <f t="shared" si="34"/>
        <v>-0.2253486073676102</v>
      </c>
      <c r="G2234" s="2">
        <v>-0.59271753810569461</v>
      </c>
      <c r="H2234" s="2">
        <v>0.55337999999999998</v>
      </c>
      <c r="I2234" s="2" t="s">
        <v>5895</v>
      </c>
      <c r="J2234" s="2" t="s">
        <v>5896</v>
      </c>
      <c r="K2234" s="2" t="s">
        <v>5897</v>
      </c>
    </row>
    <row r="2235" spans="1:11" s="2" customFormat="1">
      <c r="A2235" s="2" t="s">
        <v>69</v>
      </c>
      <c r="B2235" s="2" t="s">
        <v>218</v>
      </c>
      <c r="C2235" s="2">
        <v>14</v>
      </c>
      <c r="D2235" s="2">
        <v>11652.54</v>
      </c>
      <c r="E2235" s="14">
        <v>0.85535184494873195</v>
      </c>
      <c r="F2235" s="2">
        <f t="shared" si="34"/>
        <v>-0.22541010699651634</v>
      </c>
      <c r="G2235" s="2">
        <v>-0.5928185264003677</v>
      </c>
      <c r="H2235" s="2">
        <v>0.55330000000000001</v>
      </c>
      <c r="I2235" s="2" t="s">
        <v>5544</v>
      </c>
      <c r="J2235" s="2" t="s">
        <v>5545</v>
      </c>
      <c r="K2235" s="2" t="s">
        <v>5546</v>
      </c>
    </row>
    <row r="2236" spans="1:11" s="2" customFormat="1">
      <c r="A2236" s="2" t="s">
        <v>120</v>
      </c>
      <c r="B2236" s="2" t="s">
        <v>116</v>
      </c>
      <c r="C2236" s="2">
        <v>17</v>
      </c>
      <c r="D2236" s="2">
        <v>50418.36</v>
      </c>
      <c r="E2236" s="14">
        <v>0.85505968432720303</v>
      </c>
      <c r="F2236" s="2">
        <f t="shared" si="34"/>
        <v>-0.22590296930094739</v>
      </c>
      <c r="G2236" s="2">
        <v>-0.59362769814441652</v>
      </c>
      <c r="H2236" s="2">
        <v>0.55276000000000003</v>
      </c>
      <c r="I2236" s="2" t="s">
        <v>5899</v>
      </c>
      <c r="J2236" s="2" t="s">
        <v>50</v>
      </c>
      <c r="K2236" s="2" t="s">
        <v>5900</v>
      </c>
    </row>
    <row r="2237" spans="1:11" s="2" customFormat="1">
      <c r="A2237" s="2" t="s">
        <v>120</v>
      </c>
      <c r="B2237" s="2" t="s">
        <v>27</v>
      </c>
      <c r="C2237" s="2">
        <v>5</v>
      </c>
      <c r="D2237" s="2">
        <v>35357.19</v>
      </c>
      <c r="E2237" s="14">
        <v>0.85465056855242005</v>
      </c>
      <c r="F2237" s="2">
        <f t="shared" si="34"/>
        <v>-0.22659341297080329</v>
      </c>
      <c r="G2237" s="2">
        <v>-0.5947607903567298</v>
      </c>
      <c r="H2237" s="2">
        <v>0.55200000000000005</v>
      </c>
      <c r="I2237" s="2" t="s">
        <v>5901</v>
      </c>
      <c r="J2237" s="2" t="s">
        <v>5902</v>
      </c>
      <c r="K2237" s="2" t="s">
        <v>5903</v>
      </c>
    </row>
    <row r="2238" spans="1:11" s="2" customFormat="1">
      <c r="A2238" s="2" t="s">
        <v>120</v>
      </c>
      <c r="B2238" s="2" t="s">
        <v>31</v>
      </c>
      <c r="C2238" s="2">
        <v>18</v>
      </c>
      <c r="D2238" s="2">
        <v>45869.65</v>
      </c>
      <c r="E2238" s="14">
        <v>0.854334922138968</v>
      </c>
      <c r="F2238" s="2">
        <f t="shared" si="34"/>
        <v>-0.22712633911092595</v>
      </c>
      <c r="G2238" s="2">
        <v>-0.59563500864644714</v>
      </c>
      <c r="H2238" s="2">
        <v>0.55142000000000002</v>
      </c>
      <c r="I2238" s="2" t="s">
        <v>5904</v>
      </c>
      <c r="J2238" s="2" t="s">
        <v>5905</v>
      </c>
      <c r="K2238" s="2" t="s">
        <v>5906</v>
      </c>
    </row>
    <row r="2239" spans="1:11" s="2" customFormat="1">
      <c r="A2239" s="2" t="s">
        <v>59</v>
      </c>
      <c r="B2239" s="2" t="s">
        <v>23</v>
      </c>
      <c r="C2239" s="2">
        <v>7</v>
      </c>
      <c r="D2239" s="2">
        <v>38193.14</v>
      </c>
      <c r="E2239" s="14">
        <v>0.85422464343108395</v>
      </c>
      <c r="F2239" s="2">
        <f t="shared" si="34"/>
        <v>-0.22731257615926415</v>
      </c>
      <c r="G2239" s="2">
        <v>-0.5959404379473674</v>
      </c>
      <c r="H2239" s="2">
        <v>0.55122000000000004</v>
      </c>
      <c r="I2239" s="2" t="s">
        <v>5907</v>
      </c>
      <c r="J2239" s="2" t="s">
        <v>5908</v>
      </c>
      <c r="K2239" s="2" t="s">
        <v>5909</v>
      </c>
    </row>
    <row r="2240" spans="1:11" s="2" customFormat="1">
      <c r="A2240" s="2" t="s">
        <v>59</v>
      </c>
      <c r="B2240" s="2" t="s">
        <v>31</v>
      </c>
      <c r="C2240" s="2">
        <v>9</v>
      </c>
      <c r="D2240" s="2">
        <v>31811.439999999999</v>
      </c>
      <c r="E2240" s="14">
        <v>0.85419191131215999</v>
      </c>
      <c r="F2240" s="2">
        <f t="shared" si="34"/>
        <v>-0.22736785830403625</v>
      </c>
      <c r="G2240" s="2">
        <v>-0.59603109323697312</v>
      </c>
      <c r="H2240" s="2">
        <v>0.55115999999999998</v>
      </c>
      <c r="I2240" s="2" t="s">
        <v>5910</v>
      </c>
      <c r="J2240" s="2" t="s">
        <v>5911</v>
      </c>
      <c r="K2240" s="2" t="s">
        <v>5912</v>
      </c>
    </row>
    <row r="2241" spans="1:11" s="2" customFormat="1">
      <c r="A2241" s="2" t="s">
        <v>7</v>
      </c>
      <c r="B2241" s="2" t="s">
        <v>218</v>
      </c>
      <c r="C2241" s="2">
        <v>10</v>
      </c>
      <c r="D2241" s="2">
        <v>11037.48</v>
      </c>
      <c r="E2241" s="14">
        <v>0.85416422121812297</v>
      </c>
      <c r="F2241" s="2">
        <f t="shared" si="34"/>
        <v>-0.22741462649316468</v>
      </c>
      <c r="G2241" s="2">
        <v>-0.59610778407082876</v>
      </c>
      <c r="H2241" s="2">
        <v>0.55110000000000003</v>
      </c>
      <c r="I2241" s="2" t="s">
        <v>5913</v>
      </c>
      <c r="J2241" s="2" t="s">
        <v>50</v>
      </c>
      <c r="K2241" s="2" t="s">
        <v>5914</v>
      </c>
    </row>
    <row r="2242" spans="1:11" s="2" customFormat="1">
      <c r="A2242" s="2" t="s">
        <v>120</v>
      </c>
      <c r="B2242" s="2" t="s">
        <v>13</v>
      </c>
      <c r="C2242" s="2">
        <v>12</v>
      </c>
      <c r="D2242" s="2">
        <v>39606.01</v>
      </c>
      <c r="E2242" s="14">
        <v>0.85364450469944397</v>
      </c>
      <c r="F2242" s="2">
        <f t="shared" si="34"/>
        <v>-0.22829270195434884</v>
      </c>
      <c r="G2242" s="2">
        <v>-0.5975471974990646</v>
      </c>
      <c r="H2242" s="2">
        <v>0.55013999999999996</v>
      </c>
      <c r="I2242" s="2" t="s">
        <v>5915</v>
      </c>
      <c r="J2242" s="2" t="s">
        <v>5916</v>
      </c>
      <c r="K2242" s="2" t="s">
        <v>5917</v>
      </c>
    </row>
    <row r="2243" spans="1:11" s="2" customFormat="1">
      <c r="A2243" s="2" t="s">
        <v>22</v>
      </c>
      <c r="B2243" s="2" t="s">
        <v>121</v>
      </c>
      <c r="C2243" s="2">
        <v>12</v>
      </c>
      <c r="D2243" s="2">
        <v>13964.66</v>
      </c>
      <c r="E2243" s="14">
        <v>0.85349887192967699</v>
      </c>
      <c r="F2243" s="2">
        <f t="shared" si="34"/>
        <v>-0.2285388484445848</v>
      </c>
      <c r="G2243" s="2">
        <v>-0.59795054385589508</v>
      </c>
      <c r="H2243" s="2">
        <v>0.54988000000000004</v>
      </c>
      <c r="I2243" s="2" t="s">
        <v>5918</v>
      </c>
      <c r="J2243" s="2" t="s">
        <v>5919</v>
      </c>
      <c r="K2243" s="2" t="s">
        <v>5920</v>
      </c>
    </row>
    <row r="2244" spans="1:11" s="2" customFormat="1">
      <c r="A2244" s="2" t="s">
        <v>59</v>
      </c>
      <c r="B2244" s="2" t="s">
        <v>137</v>
      </c>
      <c r="C2244" s="2">
        <v>15</v>
      </c>
      <c r="D2244" s="2">
        <v>22678.02</v>
      </c>
      <c r="E2244" s="14">
        <v>0.85324502036910499</v>
      </c>
      <c r="F2244" s="2">
        <f t="shared" si="34"/>
        <v>-0.22896800526408448</v>
      </c>
      <c r="G2244" s="2">
        <v>-0.59865361434131037</v>
      </c>
      <c r="H2244" s="2">
        <v>0.5494</v>
      </c>
      <c r="I2244" s="2" t="s">
        <v>5921</v>
      </c>
      <c r="J2244" s="2" t="s">
        <v>5922</v>
      </c>
      <c r="K2244" s="2" t="s">
        <v>5923</v>
      </c>
    </row>
    <row r="2245" spans="1:11" s="2" customFormat="1">
      <c r="A2245" s="2" t="s">
        <v>35</v>
      </c>
      <c r="B2245" s="2" t="s">
        <v>45</v>
      </c>
      <c r="C2245" s="2">
        <v>19</v>
      </c>
      <c r="D2245" s="2">
        <v>28393.18</v>
      </c>
      <c r="E2245" s="14">
        <v>0.85281733100774704</v>
      </c>
      <c r="F2245" s="2">
        <f t="shared" si="34"/>
        <v>-0.22969133795248203</v>
      </c>
      <c r="G2245" s="2">
        <v>-0.59983814819337467</v>
      </c>
      <c r="H2245" s="2">
        <v>0.54862</v>
      </c>
      <c r="I2245" s="2" t="s">
        <v>4598</v>
      </c>
      <c r="J2245" s="2" t="s">
        <v>4599</v>
      </c>
      <c r="K2245" s="2" t="s">
        <v>4600</v>
      </c>
    </row>
    <row r="2246" spans="1:11" s="2" customFormat="1">
      <c r="A2246" s="2" t="s">
        <v>22</v>
      </c>
      <c r="B2246" s="2" t="s">
        <v>65</v>
      </c>
      <c r="C2246" s="2">
        <v>22</v>
      </c>
      <c r="D2246" s="2">
        <v>17952.48</v>
      </c>
      <c r="E2246" s="14">
        <v>0.85272410231860896</v>
      </c>
      <c r="F2246" s="2">
        <f t="shared" si="34"/>
        <v>-0.22984905979376233</v>
      </c>
      <c r="G2246" s="2">
        <v>-0.6000963555472284</v>
      </c>
      <c r="H2246" s="2">
        <v>0.54844000000000004</v>
      </c>
      <c r="I2246" s="2" t="s">
        <v>5925</v>
      </c>
      <c r="J2246" s="2" t="s">
        <v>5926</v>
      </c>
      <c r="K2246" s="2" t="s">
        <v>5927</v>
      </c>
    </row>
    <row r="2247" spans="1:11" s="2" customFormat="1">
      <c r="A2247" s="2" t="s">
        <v>35</v>
      </c>
      <c r="B2247" s="2" t="s">
        <v>31</v>
      </c>
      <c r="C2247" s="2">
        <v>6</v>
      </c>
      <c r="D2247" s="2">
        <v>15780.58</v>
      </c>
      <c r="E2247" s="14">
        <v>0.85236658066741899</v>
      </c>
      <c r="F2247" s="2">
        <f t="shared" si="34"/>
        <v>-0.23045406541122068</v>
      </c>
      <c r="G2247" s="2">
        <v>-0.60108655202379213</v>
      </c>
      <c r="H2247" s="2">
        <v>0.54778000000000004</v>
      </c>
      <c r="I2247" s="2" t="s">
        <v>196</v>
      </c>
      <c r="J2247" s="2" t="s">
        <v>197</v>
      </c>
      <c r="K2247" s="2" t="s">
        <v>198</v>
      </c>
    </row>
    <row r="2248" spans="1:11" s="2" customFormat="1">
      <c r="A2248" s="2" t="s">
        <v>59</v>
      </c>
      <c r="B2248" s="2" t="s">
        <v>91</v>
      </c>
      <c r="C2248" s="2">
        <v>18</v>
      </c>
      <c r="D2248" s="2">
        <v>23305.78</v>
      </c>
      <c r="E2248" s="14">
        <v>0.85236373926548803</v>
      </c>
      <c r="F2248" s="2">
        <f t="shared" si="34"/>
        <v>-0.23045887470736215</v>
      </c>
      <c r="G2248" s="2">
        <v>-0.60109442160643467</v>
      </c>
      <c r="H2248" s="2">
        <v>0.54778000000000004</v>
      </c>
      <c r="I2248" s="2" t="s">
        <v>5931</v>
      </c>
      <c r="J2248" s="2" t="s">
        <v>5932</v>
      </c>
      <c r="K2248" s="2" t="s">
        <v>5933</v>
      </c>
    </row>
    <row r="2249" spans="1:11" s="2" customFormat="1">
      <c r="A2249" s="2" t="s">
        <v>7</v>
      </c>
      <c r="B2249" s="2" t="s">
        <v>55</v>
      </c>
      <c r="C2249" s="2">
        <v>6</v>
      </c>
      <c r="D2249" s="2">
        <v>10781.95</v>
      </c>
      <c r="E2249" s="14">
        <v>0.85214727329232698</v>
      </c>
      <c r="F2249" s="2">
        <f t="shared" si="34"/>
        <v>-0.23082530752636862</v>
      </c>
      <c r="G2249" s="2">
        <v>-0.60169394849720226</v>
      </c>
      <c r="H2249" s="2">
        <v>0.54737999999999998</v>
      </c>
      <c r="I2249" s="2" t="s">
        <v>5934</v>
      </c>
      <c r="J2249" s="2" t="s">
        <v>5935</v>
      </c>
      <c r="K2249" s="2" t="s">
        <v>5936</v>
      </c>
    </row>
    <row r="2250" spans="1:11" s="2" customFormat="1">
      <c r="A2250" s="2" t="s">
        <v>12</v>
      </c>
      <c r="B2250" s="2" t="s">
        <v>31</v>
      </c>
      <c r="C2250" s="2">
        <v>8</v>
      </c>
      <c r="D2250" s="2">
        <v>23634.17</v>
      </c>
      <c r="E2250" s="14">
        <v>0.85176753132442395</v>
      </c>
      <c r="F2250" s="2">
        <f t="shared" si="34"/>
        <v>-0.23146835829568763</v>
      </c>
      <c r="G2250" s="2">
        <v>-0.60274568664332417</v>
      </c>
      <c r="H2250" s="2">
        <v>0.54668000000000005</v>
      </c>
      <c r="I2250" s="2" t="s">
        <v>5937</v>
      </c>
      <c r="J2250" s="2" t="s">
        <v>5938</v>
      </c>
      <c r="K2250" s="2" t="s">
        <v>5939</v>
      </c>
    </row>
    <row r="2251" spans="1:11" s="2" customFormat="1">
      <c r="A2251" s="2" t="s">
        <v>7</v>
      </c>
      <c r="B2251" s="2" t="s">
        <v>8</v>
      </c>
      <c r="C2251" s="2">
        <v>2</v>
      </c>
      <c r="D2251" s="2">
        <v>11756.53</v>
      </c>
      <c r="E2251" s="14">
        <v>0.85153432317951805</v>
      </c>
      <c r="F2251" s="2">
        <f t="shared" si="34"/>
        <v>-0.2318634124493168</v>
      </c>
      <c r="G2251" s="2">
        <v>-0.60339158286421923</v>
      </c>
      <c r="H2251" s="2">
        <v>0.54623999999999995</v>
      </c>
      <c r="I2251" s="2" t="s">
        <v>5940</v>
      </c>
      <c r="J2251" s="2" t="s">
        <v>5941</v>
      </c>
      <c r="K2251" s="2" t="s">
        <v>5942</v>
      </c>
    </row>
    <row r="2252" spans="1:11" s="2" customFormat="1">
      <c r="A2252" s="2" t="s">
        <v>59</v>
      </c>
      <c r="B2252" s="2" t="s">
        <v>65</v>
      </c>
      <c r="C2252" s="2">
        <v>17</v>
      </c>
      <c r="D2252" s="2">
        <v>34548.78</v>
      </c>
      <c r="E2252" s="14">
        <v>0.85107815568467804</v>
      </c>
      <c r="F2252" s="2">
        <f t="shared" si="34"/>
        <v>-0.23263647221075626</v>
      </c>
      <c r="G2252" s="2">
        <v>-0.60465499011413004</v>
      </c>
      <c r="H2252" s="2">
        <v>0.5454</v>
      </c>
      <c r="I2252" s="2" t="s">
        <v>5943</v>
      </c>
      <c r="J2252" s="2" t="s">
        <v>5944</v>
      </c>
      <c r="K2252" s="2" t="s">
        <v>5945</v>
      </c>
    </row>
    <row r="2253" spans="1:11" s="2" customFormat="1">
      <c r="A2253" s="2" t="s">
        <v>12</v>
      </c>
      <c r="B2253" s="2" t="s">
        <v>218</v>
      </c>
      <c r="C2253" s="2">
        <v>14</v>
      </c>
      <c r="D2253" s="2">
        <v>27030.05</v>
      </c>
      <c r="E2253" s="14">
        <v>0.85085360554094702</v>
      </c>
      <c r="F2253" s="2">
        <f t="shared" ref="F2253:F2316" si="35">LOG(E2253,2)</f>
        <v>-0.23301716594719388</v>
      </c>
      <c r="G2253" s="2">
        <v>-0.60527690702571924</v>
      </c>
      <c r="H2253" s="2">
        <v>0.54500000000000004</v>
      </c>
      <c r="I2253" s="2" t="s">
        <v>5946</v>
      </c>
      <c r="J2253" s="2" t="s">
        <v>5947</v>
      </c>
      <c r="K2253" s="2" t="s">
        <v>5948</v>
      </c>
    </row>
    <row r="2254" spans="1:11" s="2" customFormat="1">
      <c r="A2254" s="2" t="s">
        <v>59</v>
      </c>
      <c r="B2254" s="2" t="s">
        <v>137</v>
      </c>
      <c r="C2254" s="2">
        <v>16</v>
      </c>
      <c r="D2254" s="2">
        <v>22563.86</v>
      </c>
      <c r="E2254" s="14">
        <v>0.85060660447105896</v>
      </c>
      <c r="F2254" s="2">
        <f t="shared" si="35"/>
        <v>-0.23343603818296896</v>
      </c>
      <c r="G2254" s="2">
        <v>-0.60596100430569266</v>
      </c>
      <c r="H2254" s="2">
        <v>0.54454000000000002</v>
      </c>
      <c r="I2254" s="2" t="s">
        <v>5949</v>
      </c>
      <c r="J2254" s="2" t="s">
        <v>5950</v>
      </c>
      <c r="K2254" s="2" t="s">
        <v>5951</v>
      </c>
    </row>
    <row r="2255" spans="1:11" s="2" customFormat="1">
      <c r="A2255" s="2" t="s">
        <v>248</v>
      </c>
      <c r="B2255" s="2" t="s">
        <v>8</v>
      </c>
      <c r="C2255" s="2">
        <v>4</v>
      </c>
      <c r="D2255" s="2">
        <v>37942.42</v>
      </c>
      <c r="E2255" s="14">
        <v>0.85057000808393501</v>
      </c>
      <c r="F2255" s="2">
        <f t="shared" si="35"/>
        <v>-0.23349810984071062</v>
      </c>
      <c r="G2255" s="2">
        <v>-0.60606236212126685</v>
      </c>
      <c r="H2255" s="2">
        <v>0.54447999999999996</v>
      </c>
      <c r="I2255" s="2" t="s">
        <v>5952</v>
      </c>
      <c r="J2255" s="2" t="s">
        <v>50</v>
      </c>
      <c r="K2255" s="2" t="s">
        <v>5953</v>
      </c>
    </row>
    <row r="2256" spans="1:11" s="2" customFormat="1">
      <c r="A2256" s="2" t="s">
        <v>234</v>
      </c>
      <c r="B2256" s="2" t="s">
        <v>23</v>
      </c>
      <c r="C2256" s="2">
        <v>5</v>
      </c>
      <c r="D2256" s="2">
        <v>10457.39</v>
      </c>
      <c r="E2256" s="14">
        <v>0.850388160085216</v>
      </c>
      <c r="F2256" s="2">
        <f t="shared" si="35"/>
        <v>-0.23380658445443897</v>
      </c>
      <c r="G2256" s="2">
        <v>-0.60656601063318882</v>
      </c>
      <c r="H2256" s="2">
        <v>0.54413999999999996</v>
      </c>
      <c r="I2256" s="2" t="s">
        <v>5954</v>
      </c>
      <c r="J2256" s="2" t="s">
        <v>5955</v>
      </c>
      <c r="K2256" s="2" t="s">
        <v>5956</v>
      </c>
    </row>
    <row r="2257" spans="1:11" s="2" customFormat="1">
      <c r="A2257" s="2" t="s">
        <v>35</v>
      </c>
      <c r="B2257" s="2" t="s">
        <v>116</v>
      </c>
      <c r="C2257" s="2">
        <v>14</v>
      </c>
      <c r="D2257" s="2">
        <v>24626.560000000001</v>
      </c>
      <c r="E2257" s="14">
        <v>0.85022154765803604</v>
      </c>
      <c r="F2257" s="2">
        <f t="shared" si="35"/>
        <v>-0.2340892723893809</v>
      </c>
      <c r="G2257" s="2">
        <v>-0.60702746251392448</v>
      </c>
      <c r="H2257" s="2">
        <v>0.54383999999999999</v>
      </c>
      <c r="I2257" s="2" t="s">
        <v>2547</v>
      </c>
      <c r="J2257" s="2" t="s">
        <v>50</v>
      </c>
      <c r="K2257" s="2" t="s">
        <v>2548</v>
      </c>
    </row>
    <row r="2258" spans="1:11" s="2" customFormat="1">
      <c r="A2258" s="2" t="s">
        <v>248</v>
      </c>
      <c r="B2258" s="2" t="s">
        <v>121</v>
      </c>
      <c r="C2258" s="2">
        <v>7</v>
      </c>
      <c r="D2258" s="2">
        <v>33378.400000000001</v>
      </c>
      <c r="E2258" s="14">
        <v>0.85020413819964502</v>
      </c>
      <c r="F2258" s="2">
        <f t="shared" si="35"/>
        <v>-0.2341188138618428</v>
      </c>
      <c r="G2258" s="2">
        <v>-0.60707567996956757</v>
      </c>
      <c r="H2258" s="2">
        <v>0.54379999999999995</v>
      </c>
      <c r="I2258" s="2" t="s">
        <v>5958</v>
      </c>
      <c r="J2258" s="2" t="s">
        <v>50</v>
      </c>
      <c r="K2258" s="2" t="s">
        <v>5959</v>
      </c>
    </row>
    <row r="2259" spans="1:11" s="2" customFormat="1">
      <c r="A2259" s="2" t="s">
        <v>12</v>
      </c>
      <c r="B2259" s="2" t="s">
        <v>137</v>
      </c>
      <c r="C2259" s="2">
        <v>18</v>
      </c>
      <c r="D2259" s="2">
        <v>20545.009999999998</v>
      </c>
      <c r="E2259" s="14">
        <v>0.84956987002809303</v>
      </c>
      <c r="F2259" s="2">
        <f t="shared" si="35"/>
        <v>-0.23519549297769374</v>
      </c>
      <c r="G2259" s="2">
        <v>-0.60883235710108363</v>
      </c>
      <c r="H2259" s="2">
        <v>0.54264000000000001</v>
      </c>
      <c r="I2259" s="2" t="s">
        <v>5960</v>
      </c>
      <c r="J2259" s="2" t="s">
        <v>5961</v>
      </c>
      <c r="K2259" s="2" t="s">
        <v>5962</v>
      </c>
    </row>
    <row r="2260" spans="1:11" s="2" customFormat="1">
      <c r="A2260" s="2" t="s">
        <v>22</v>
      </c>
      <c r="B2260" s="2" t="s">
        <v>121</v>
      </c>
      <c r="C2260" s="2">
        <v>4</v>
      </c>
      <c r="D2260" s="2">
        <v>12423.94</v>
      </c>
      <c r="E2260" s="14">
        <v>0.84946168137156497</v>
      </c>
      <c r="F2260" s="2">
        <f t="shared" si="35"/>
        <v>-0.23537922498471367</v>
      </c>
      <c r="G2260" s="2">
        <v>-0.60913199776939475</v>
      </c>
      <c r="H2260" s="2">
        <v>0.54244000000000003</v>
      </c>
      <c r="I2260" s="2" t="s">
        <v>5963</v>
      </c>
      <c r="J2260" s="2" t="s">
        <v>5964</v>
      </c>
      <c r="K2260" s="2" t="s">
        <v>5965</v>
      </c>
    </row>
    <row r="2261" spans="1:11" s="2" customFormat="1">
      <c r="A2261" s="2" t="s">
        <v>234</v>
      </c>
      <c r="B2261" s="2" t="s">
        <v>116</v>
      </c>
      <c r="C2261" s="2">
        <v>4</v>
      </c>
      <c r="D2261" s="2">
        <v>12357.23</v>
      </c>
      <c r="E2261" s="14">
        <v>0.849455992578105</v>
      </c>
      <c r="F2261" s="2">
        <f t="shared" si="35"/>
        <v>-0.23538888665842422</v>
      </c>
      <c r="G2261" s="2">
        <v>-0.60914775352354622</v>
      </c>
      <c r="H2261" s="2">
        <v>0.54242000000000001</v>
      </c>
      <c r="I2261" s="2" t="s">
        <v>5966</v>
      </c>
      <c r="J2261" s="2" t="s">
        <v>50</v>
      </c>
      <c r="K2261" s="2" t="s">
        <v>5967</v>
      </c>
    </row>
    <row r="2262" spans="1:11" s="2" customFormat="1">
      <c r="A2262" s="2" t="s">
        <v>234</v>
      </c>
      <c r="B2262" s="2" t="s">
        <v>137</v>
      </c>
      <c r="C2262" s="2">
        <v>9</v>
      </c>
      <c r="D2262" s="2">
        <v>10710.65</v>
      </c>
      <c r="E2262" s="14">
        <v>0.84941396992747398</v>
      </c>
      <c r="F2262" s="2">
        <f t="shared" si="35"/>
        <v>-0.23546025865395157</v>
      </c>
      <c r="G2262" s="2">
        <v>-0.60926413998700146</v>
      </c>
      <c r="H2262" s="2">
        <v>0.54234000000000004</v>
      </c>
      <c r="I2262" s="2" t="s">
        <v>5968</v>
      </c>
      <c r="J2262" s="2" t="s">
        <v>5969</v>
      </c>
      <c r="K2262" s="2" t="s">
        <v>5970</v>
      </c>
    </row>
    <row r="2263" spans="1:11" s="2" customFormat="1">
      <c r="A2263" s="2" t="s">
        <v>59</v>
      </c>
      <c r="B2263" s="2" t="s">
        <v>13</v>
      </c>
      <c r="C2263" s="2">
        <v>10</v>
      </c>
      <c r="D2263" s="2">
        <v>33672.129999999997</v>
      </c>
      <c r="E2263" s="14">
        <v>0.84940919361610701</v>
      </c>
      <c r="F2263" s="2">
        <f t="shared" si="35"/>
        <v>-0.23546837104713145</v>
      </c>
      <c r="G2263" s="2">
        <v>-0.60927736851923386</v>
      </c>
      <c r="H2263" s="2">
        <v>0.54234000000000004</v>
      </c>
      <c r="I2263" s="2" t="s">
        <v>5971</v>
      </c>
      <c r="J2263" s="2" t="s">
        <v>5972</v>
      </c>
      <c r="K2263" s="2" t="s">
        <v>5973</v>
      </c>
    </row>
    <row r="2264" spans="1:11" s="2" customFormat="1">
      <c r="A2264" s="2" t="s">
        <v>12</v>
      </c>
      <c r="B2264" s="2" t="s">
        <v>116</v>
      </c>
      <c r="C2264" s="2">
        <v>8</v>
      </c>
      <c r="D2264" s="2">
        <v>21297.88</v>
      </c>
      <c r="E2264" s="14">
        <v>0.84911685050746799</v>
      </c>
      <c r="F2264" s="2">
        <f t="shared" si="35"/>
        <v>-0.23596499217189487</v>
      </c>
      <c r="G2264" s="2">
        <v>-0.61008704568188565</v>
      </c>
      <c r="H2264" s="2">
        <v>0.54179999999999995</v>
      </c>
      <c r="I2264" s="2" t="s">
        <v>5974</v>
      </c>
      <c r="J2264" s="2" t="s">
        <v>5975</v>
      </c>
      <c r="K2264" s="2" t="s">
        <v>5976</v>
      </c>
    </row>
    <row r="2265" spans="1:11" s="2" customFormat="1">
      <c r="A2265" s="2" t="s">
        <v>120</v>
      </c>
      <c r="B2265" s="2" t="s">
        <v>65</v>
      </c>
      <c r="C2265" s="2">
        <v>8</v>
      </c>
      <c r="D2265" s="2">
        <v>50998.12</v>
      </c>
      <c r="E2265" s="14">
        <v>0.84889674550445904</v>
      </c>
      <c r="F2265" s="2">
        <f t="shared" si="35"/>
        <v>-0.23633901084741102</v>
      </c>
      <c r="G2265" s="2">
        <v>-0.61069665127563943</v>
      </c>
      <c r="H2265" s="2">
        <v>0.54139999999999999</v>
      </c>
      <c r="I2265" s="2" t="s">
        <v>5977</v>
      </c>
      <c r="J2265" s="2" t="s">
        <v>5978</v>
      </c>
      <c r="K2265" s="2" t="s">
        <v>5979</v>
      </c>
    </row>
    <row r="2266" spans="1:11" s="2" customFormat="1">
      <c r="A2266" s="2" t="s">
        <v>69</v>
      </c>
      <c r="B2266" s="2" t="s">
        <v>218</v>
      </c>
      <c r="C2266" s="2">
        <v>6</v>
      </c>
      <c r="D2266" s="2">
        <v>12355.09</v>
      </c>
      <c r="E2266" s="14">
        <v>0.84875866840428205</v>
      </c>
      <c r="F2266" s="2">
        <f t="shared" si="35"/>
        <v>-0.2365736911559034</v>
      </c>
      <c r="G2266" s="2">
        <v>-0.61107907135463135</v>
      </c>
      <c r="H2266" s="2">
        <v>0.54113999999999995</v>
      </c>
      <c r="I2266" s="2" t="s">
        <v>6298</v>
      </c>
      <c r="J2266" s="2" t="s">
        <v>6299</v>
      </c>
      <c r="K2266" s="2" t="s">
        <v>6300</v>
      </c>
    </row>
    <row r="2267" spans="1:11" s="2" customFormat="1">
      <c r="A2267" s="2" t="s">
        <v>22</v>
      </c>
      <c r="B2267" s="2" t="s">
        <v>218</v>
      </c>
      <c r="C2267" s="2">
        <v>9</v>
      </c>
      <c r="D2267" s="2">
        <v>13993.12</v>
      </c>
      <c r="E2267" s="14">
        <v>0.84802912642658601</v>
      </c>
      <c r="F2267" s="2">
        <f t="shared" si="35"/>
        <v>-0.23781427841307798</v>
      </c>
      <c r="G2267" s="2">
        <v>-0.61309962002186758</v>
      </c>
      <c r="H2267" s="2">
        <v>0.53981999999999997</v>
      </c>
      <c r="I2267" s="2" t="s">
        <v>5983</v>
      </c>
      <c r="J2267" s="2" t="s">
        <v>50</v>
      </c>
      <c r="K2267" s="2" t="s">
        <v>64</v>
      </c>
    </row>
    <row r="2268" spans="1:11" s="2" customFormat="1">
      <c r="A2268" s="2" t="s">
        <v>59</v>
      </c>
      <c r="B2268" s="2" t="s">
        <v>45</v>
      </c>
      <c r="C2268" s="2">
        <v>15</v>
      </c>
      <c r="D2268" s="2">
        <v>33616</v>
      </c>
      <c r="E2268" s="14">
        <v>0.84794746164344403</v>
      </c>
      <c r="F2268" s="2">
        <f t="shared" si="35"/>
        <v>-0.23795321591796337</v>
      </c>
      <c r="G2268" s="2">
        <v>-0.61332579983575397</v>
      </c>
      <c r="H2268" s="2">
        <v>0.53966000000000003</v>
      </c>
      <c r="I2268" s="2" t="s">
        <v>5984</v>
      </c>
      <c r="J2268" s="2" t="s">
        <v>50</v>
      </c>
      <c r="K2268" s="2" t="s">
        <v>5985</v>
      </c>
    </row>
    <row r="2269" spans="1:11" s="2" customFormat="1">
      <c r="A2269" s="2" t="s">
        <v>12</v>
      </c>
      <c r="B2269" s="2" t="s">
        <v>55</v>
      </c>
      <c r="C2269" s="2">
        <v>14</v>
      </c>
      <c r="D2269" s="2">
        <v>26272.43</v>
      </c>
      <c r="E2269" s="14">
        <v>0.84757568799139105</v>
      </c>
      <c r="F2269" s="2">
        <f t="shared" si="35"/>
        <v>-0.23858588909952533</v>
      </c>
      <c r="G2269" s="2">
        <v>-0.61435546883374847</v>
      </c>
      <c r="H2269" s="2">
        <v>0.53898000000000001</v>
      </c>
      <c r="I2269" s="2" t="s">
        <v>5986</v>
      </c>
      <c r="J2269" s="2" t="s">
        <v>50</v>
      </c>
      <c r="K2269" s="2" t="s">
        <v>5987</v>
      </c>
    </row>
    <row r="2270" spans="1:11" s="2" customFormat="1">
      <c r="A2270" s="2" t="s">
        <v>59</v>
      </c>
      <c r="B2270" s="2" t="s">
        <v>8</v>
      </c>
      <c r="C2270" s="2">
        <v>6</v>
      </c>
      <c r="D2270" s="2">
        <v>29357.200000000001</v>
      </c>
      <c r="E2270" s="14">
        <v>0.84664626023808598</v>
      </c>
      <c r="F2270" s="2">
        <f t="shared" si="35"/>
        <v>-0.24016877609549495</v>
      </c>
      <c r="G2270" s="2">
        <v>-0.61692962366739301</v>
      </c>
      <c r="H2270" s="2">
        <v>0.53727999999999998</v>
      </c>
      <c r="I2270" s="2" t="s">
        <v>5988</v>
      </c>
      <c r="J2270" s="2" t="s">
        <v>5989</v>
      </c>
      <c r="K2270" s="2" t="s">
        <v>5990</v>
      </c>
    </row>
    <row r="2271" spans="1:11" s="2" customFormat="1">
      <c r="A2271" s="2" t="s">
        <v>7</v>
      </c>
      <c r="B2271" s="2" t="s">
        <v>23</v>
      </c>
      <c r="C2271" s="2">
        <v>16</v>
      </c>
      <c r="D2271" s="2">
        <v>9750.77</v>
      </c>
      <c r="E2271" s="14">
        <v>0.84653244500458802</v>
      </c>
      <c r="F2271" s="2">
        <f t="shared" si="35"/>
        <v>-0.24036273160968141</v>
      </c>
      <c r="G2271" s="2">
        <v>-0.61724484777427957</v>
      </c>
      <c r="H2271" s="2">
        <v>0.53708</v>
      </c>
      <c r="I2271" s="2" t="s">
        <v>5991</v>
      </c>
      <c r="J2271" s="2" t="s">
        <v>50</v>
      </c>
      <c r="K2271" s="2" t="s">
        <v>5992</v>
      </c>
    </row>
    <row r="2272" spans="1:11" s="2" customFormat="1">
      <c r="A2272" s="2" t="s">
        <v>120</v>
      </c>
      <c r="B2272" s="2" t="s">
        <v>121</v>
      </c>
      <c r="C2272" s="2">
        <v>18</v>
      </c>
      <c r="D2272" s="2">
        <v>45401.72</v>
      </c>
      <c r="E2272" s="14">
        <v>0.84561959642541895</v>
      </c>
      <c r="F2272" s="2">
        <f t="shared" si="35"/>
        <v>-0.24191928470155336</v>
      </c>
      <c r="G2272" s="2">
        <v>-0.61977308471803083</v>
      </c>
      <c r="H2272" s="2">
        <v>0.53539999999999999</v>
      </c>
      <c r="I2272" s="2" t="s">
        <v>5993</v>
      </c>
      <c r="J2272" s="2" t="s">
        <v>5994</v>
      </c>
      <c r="K2272" s="2" t="s">
        <v>5995</v>
      </c>
    </row>
    <row r="2273" spans="1:11" s="2" customFormat="1">
      <c r="A2273" s="2" t="s">
        <v>35</v>
      </c>
      <c r="B2273" s="2" t="s">
        <v>45</v>
      </c>
      <c r="C2273" s="2">
        <v>8</v>
      </c>
      <c r="D2273" s="2">
        <v>20547.650000000001</v>
      </c>
      <c r="E2273" s="14">
        <v>0.84531030053235501</v>
      </c>
      <c r="F2273" s="2">
        <f t="shared" si="35"/>
        <v>-0.24244706489737344</v>
      </c>
      <c r="G2273" s="2">
        <v>-0.62062971452634652</v>
      </c>
      <c r="H2273" s="2">
        <v>0.53483999999999998</v>
      </c>
      <c r="I2273" s="2" t="s">
        <v>6457</v>
      </c>
      <c r="J2273" s="2" t="s">
        <v>50</v>
      </c>
      <c r="K2273" s="2" t="s">
        <v>6458</v>
      </c>
    </row>
    <row r="2274" spans="1:11" s="2" customFormat="1">
      <c r="A2274" s="2" t="s">
        <v>7</v>
      </c>
      <c r="B2274" s="2" t="s">
        <v>13</v>
      </c>
      <c r="C2274" s="2">
        <v>15</v>
      </c>
      <c r="D2274" s="2">
        <v>10828.19</v>
      </c>
      <c r="E2274" s="14">
        <v>0.84468282399811701</v>
      </c>
      <c r="F2274" s="2">
        <f t="shared" si="35"/>
        <v>-0.24351837970058504</v>
      </c>
      <c r="G2274" s="2">
        <v>-0.62236758145345672</v>
      </c>
      <c r="H2274" s="2">
        <v>0.53369999999999995</v>
      </c>
      <c r="I2274" s="2" t="s">
        <v>5998</v>
      </c>
      <c r="J2274" s="2" t="s">
        <v>5999</v>
      </c>
      <c r="K2274" s="2" t="s">
        <v>6000</v>
      </c>
    </row>
    <row r="2275" spans="1:11" s="2" customFormat="1">
      <c r="A2275" s="2" t="s">
        <v>7</v>
      </c>
      <c r="B2275" s="2" t="s">
        <v>91</v>
      </c>
      <c r="C2275" s="2">
        <v>12</v>
      </c>
      <c r="D2275" s="2">
        <v>9306.81</v>
      </c>
      <c r="E2275" s="14">
        <v>0.84436163513201401</v>
      </c>
      <c r="F2275" s="2">
        <f t="shared" si="35"/>
        <v>-0.24406706577855788</v>
      </c>
      <c r="G2275" s="2">
        <v>-0.62325715018997419</v>
      </c>
      <c r="H2275" s="2">
        <v>0.53312000000000004</v>
      </c>
      <c r="I2275" s="2" t="s">
        <v>6001</v>
      </c>
      <c r="J2275" s="2" t="s">
        <v>6002</v>
      </c>
      <c r="K2275" s="2" t="s">
        <v>6003</v>
      </c>
    </row>
    <row r="2276" spans="1:11" s="2" customFormat="1">
      <c r="A2276" s="2" t="s">
        <v>35</v>
      </c>
      <c r="B2276" s="2" t="s">
        <v>91</v>
      </c>
      <c r="C2276" s="2">
        <v>5</v>
      </c>
      <c r="D2276" s="2">
        <v>16533.189999999999</v>
      </c>
      <c r="E2276" s="14">
        <v>0.844041704680631</v>
      </c>
      <c r="F2276" s="2">
        <f t="shared" si="35"/>
        <v>-0.24461380964038304</v>
      </c>
      <c r="G2276" s="2">
        <v>-0.62414323360520374</v>
      </c>
      <c r="H2276" s="2">
        <v>0.53254000000000001</v>
      </c>
      <c r="I2276" s="2" t="s">
        <v>5349</v>
      </c>
      <c r="J2276" s="2" t="s">
        <v>5350</v>
      </c>
      <c r="K2276" s="2" t="s">
        <v>5351</v>
      </c>
    </row>
    <row r="2277" spans="1:11" s="2" customFormat="1">
      <c r="A2277" s="2" t="s">
        <v>120</v>
      </c>
      <c r="B2277" s="2" t="s">
        <v>121</v>
      </c>
      <c r="C2277" s="2">
        <v>4</v>
      </c>
      <c r="D2277" s="2">
        <v>37707.22</v>
      </c>
      <c r="E2277" s="14">
        <v>0.843148674930282</v>
      </c>
      <c r="F2277" s="2">
        <f t="shared" si="35"/>
        <v>-0.24614104655221011</v>
      </c>
      <c r="G2277" s="2">
        <v>-0.62661658007056875</v>
      </c>
      <c r="H2277" s="2">
        <v>0.53091999999999995</v>
      </c>
      <c r="I2277" s="2" t="s">
        <v>6007</v>
      </c>
      <c r="J2277" s="2" t="s">
        <v>6008</v>
      </c>
      <c r="K2277" s="2" t="s">
        <v>6009</v>
      </c>
    </row>
    <row r="2278" spans="1:11" s="2" customFormat="1">
      <c r="A2278" s="2" t="s">
        <v>120</v>
      </c>
      <c r="B2278" s="2" t="s">
        <v>27</v>
      </c>
      <c r="C2278" s="2">
        <v>9</v>
      </c>
      <c r="D2278" s="2">
        <v>40073.53</v>
      </c>
      <c r="E2278" s="14">
        <v>0.84253983346471095</v>
      </c>
      <c r="F2278" s="2">
        <f t="shared" si="35"/>
        <v>-0.24718319947297562</v>
      </c>
      <c r="G2278" s="2">
        <v>-0.62830283507635021</v>
      </c>
      <c r="H2278" s="2">
        <v>0.52980000000000005</v>
      </c>
      <c r="I2278" s="2" t="s">
        <v>6010</v>
      </c>
      <c r="J2278" s="2" t="s">
        <v>6011</v>
      </c>
      <c r="K2278" s="2" t="s">
        <v>6012</v>
      </c>
    </row>
    <row r="2279" spans="1:11" s="2" customFormat="1">
      <c r="A2279" s="2" t="s">
        <v>22</v>
      </c>
      <c r="B2279" s="2" t="s">
        <v>45</v>
      </c>
      <c r="C2279" s="2">
        <v>7</v>
      </c>
      <c r="D2279" s="2">
        <v>13699.8</v>
      </c>
      <c r="E2279" s="14">
        <v>0.84240585400678203</v>
      </c>
      <c r="F2279" s="2">
        <f t="shared" si="35"/>
        <v>-0.24741263298098679</v>
      </c>
      <c r="G2279" s="2">
        <v>-0.62867390627366537</v>
      </c>
      <c r="H2279" s="2">
        <v>0.52956000000000003</v>
      </c>
      <c r="I2279" s="2" t="s">
        <v>6013</v>
      </c>
      <c r="J2279" s="2" t="s">
        <v>6014</v>
      </c>
      <c r="K2279" s="2" t="s">
        <v>6015</v>
      </c>
    </row>
    <row r="2280" spans="1:11" s="2" customFormat="1">
      <c r="A2280" s="2" t="s">
        <v>234</v>
      </c>
      <c r="B2280" s="2" t="s">
        <v>121</v>
      </c>
      <c r="C2280" s="2">
        <v>14</v>
      </c>
      <c r="D2280" s="2">
        <v>13898.46</v>
      </c>
      <c r="E2280" s="14">
        <v>0.84223033120016999</v>
      </c>
      <c r="F2280" s="2">
        <f t="shared" si="35"/>
        <v>-0.2477132627380845</v>
      </c>
      <c r="G2280" s="2">
        <v>-0.62916003645371277</v>
      </c>
      <c r="H2280" s="2">
        <v>0.52924000000000004</v>
      </c>
      <c r="I2280" s="2" t="s">
        <v>6016</v>
      </c>
      <c r="J2280" s="2" t="s">
        <v>6017</v>
      </c>
      <c r="K2280" s="2" t="s">
        <v>6018</v>
      </c>
    </row>
    <row r="2281" spans="1:11" s="2" customFormat="1">
      <c r="A2281" s="2" t="s">
        <v>234</v>
      </c>
      <c r="B2281" s="2" t="s">
        <v>31</v>
      </c>
      <c r="C2281" s="2">
        <v>15</v>
      </c>
      <c r="D2281" s="2">
        <v>13869.51</v>
      </c>
      <c r="E2281" s="14">
        <v>0.84219454383695502</v>
      </c>
      <c r="F2281" s="2">
        <f t="shared" si="35"/>
        <v>-0.24777456585965396</v>
      </c>
      <c r="G2281" s="2">
        <v>-0.6292591535864599</v>
      </c>
      <c r="H2281" s="2">
        <v>0.52917999999999998</v>
      </c>
      <c r="I2281" s="2" t="s">
        <v>6019</v>
      </c>
      <c r="J2281" s="2" t="s">
        <v>6020</v>
      </c>
      <c r="K2281" s="2" t="s">
        <v>6021</v>
      </c>
    </row>
    <row r="2282" spans="1:11" s="2" customFormat="1">
      <c r="A2282" s="2" t="s">
        <v>12</v>
      </c>
      <c r="B2282" s="2" t="s">
        <v>65</v>
      </c>
      <c r="C2282" s="2">
        <v>7</v>
      </c>
      <c r="D2282" s="2">
        <v>22063.4</v>
      </c>
      <c r="E2282" s="14">
        <v>0.84198350660881704</v>
      </c>
      <c r="F2282" s="2">
        <f t="shared" si="35"/>
        <v>-0.24813612188870984</v>
      </c>
      <c r="G2282" s="2">
        <v>-0.62984364495650835</v>
      </c>
      <c r="H2282" s="2">
        <v>0.52880000000000005</v>
      </c>
      <c r="I2282" s="2" t="s">
        <v>6022</v>
      </c>
      <c r="J2282" s="2" t="s">
        <v>50</v>
      </c>
      <c r="K2282" s="2" t="s">
        <v>6023</v>
      </c>
    </row>
    <row r="2283" spans="1:11" s="2" customFormat="1">
      <c r="A2283" s="2" t="s">
        <v>12</v>
      </c>
      <c r="B2283" s="2" t="s">
        <v>218</v>
      </c>
      <c r="C2283" s="2">
        <v>7</v>
      </c>
      <c r="D2283" s="2">
        <v>22058.36</v>
      </c>
      <c r="E2283" s="14">
        <v>0.84179117012063798</v>
      </c>
      <c r="F2283" s="2">
        <f t="shared" si="35"/>
        <v>-0.24846571812592586</v>
      </c>
      <c r="G2283" s="2">
        <v>-0.63037634252118913</v>
      </c>
      <c r="H2283" s="2">
        <v>0.52844000000000002</v>
      </c>
      <c r="I2283" s="2" t="s">
        <v>6024</v>
      </c>
      <c r="J2283" s="2" t="s">
        <v>50</v>
      </c>
      <c r="K2283" s="2" t="s">
        <v>6025</v>
      </c>
    </row>
    <row r="2284" spans="1:11" s="2" customFormat="1">
      <c r="A2284" s="2" t="s">
        <v>69</v>
      </c>
      <c r="B2284" s="2" t="s">
        <v>27</v>
      </c>
      <c r="C2284" s="2">
        <v>17</v>
      </c>
      <c r="D2284" s="2">
        <v>12622.4</v>
      </c>
      <c r="E2284" s="14">
        <v>0.84177080847820196</v>
      </c>
      <c r="F2284" s="2">
        <f t="shared" si="35"/>
        <v>-0.24850061513707444</v>
      </c>
      <c r="G2284" s="2">
        <v>-0.63043273638301567</v>
      </c>
      <c r="H2284" s="2">
        <v>0.52842</v>
      </c>
      <c r="I2284" s="2" t="s">
        <v>7531</v>
      </c>
      <c r="J2284" s="2" t="s">
        <v>50</v>
      </c>
      <c r="K2284" s="2" t="s">
        <v>7532</v>
      </c>
    </row>
    <row r="2285" spans="1:11" s="2" customFormat="1">
      <c r="A2285" s="2" t="s">
        <v>7</v>
      </c>
      <c r="B2285" s="2" t="s">
        <v>8</v>
      </c>
      <c r="C2285" s="2">
        <v>9</v>
      </c>
      <c r="D2285" s="2">
        <v>9324.93</v>
      </c>
      <c r="E2285" s="14">
        <v>0.84164197152858899</v>
      </c>
      <c r="F2285" s="2">
        <f t="shared" si="35"/>
        <v>-0.2487214432439539</v>
      </c>
      <c r="G2285" s="2">
        <v>-0.63078956482440751</v>
      </c>
      <c r="H2285" s="2">
        <v>0.52817999999999998</v>
      </c>
      <c r="I2285" s="2" t="s">
        <v>6028</v>
      </c>
      <c r="J2285" s="2" t="s">
        <v>6029</v>
      </c>
      <c r="K2285" s="2" t="s">
        <v>6030</v>
      </c>
    </row>
    <row r="2286" spans="1:11" s="2" customFormat="1">
      <c r="A2286" s="2" t="s">
        <v>248</v>
      </c>
      <c r="B2286" s="2" t="s">
        <v>27</v>
      </c>
      <c r="C2286" s="2">
        <v>11</v>
      </c>
      <c r="D2286" s="2">
        <v>67455.02</v>
      </c>
      <c r="E2286" s="14">
        <v>0.84109973043294695</v>
      </c>
      <c r="F2286" s="2">
        <f t="shared" si="35"/>
        <v>-0.24965122179025576</v>
      </c>
      <c r="G2286" s="2">
        <v>-0.63229136260522933</v>
      </c>
      <c r="H2286" s="2">
        <v>0.5272</v>
      </c>
      <c r="I2286" s="2" t="s">
        <v>6031</v>
      </c>
      <c r="J2286" s="2" t="s">
        <v>6032</v>
      </c>
      <c r="K2286" s="2" t="s">
        <v>6033</v>
      </c>
    </row>
    <row r="2287" spans="1:11" s="2" customFormat="1">
      <c r="A2287" s="2" t="s">
        <v>120</v>
      </c>
      <c r="B2287" s="2" t="s">
        <v>18</v>
      </c>
      <c r="C2287" s="2">
        <v>2</v>
      </c>
      <c r="D2287" s="2">
        <v>35719.050000000003</v>
      </c>
      <c r="E2287" s="14">
        <v>0.84080303439102999</v>
      </c>
      <c r="F2287" s="2">
        <f t="shared" si="35"/>
        <v>-0.25016021900664337</v>
      </c>
      <c r="G2287" s="2">
        <v>-0.63311309570681562</v>
      </c>
      <c r="H2287" s="2">
        <v>0.52666000000000002</v>
      </c>
      <c r="I2287" s="2" t="s">
        <v>6034</v>
      </c>
      <c r="J2287" s="2" t="s">
        <v>50</v>
      </c>
      <c r="K2287" s="2" t="s">
        <v>6035</v>
      </c>
    </row>
    <row r="2288" spans="1:11" s="2" customFormat="1">
      <c r="A2288" s="2" t="s">
        <v>234</v>
      </c>
      <c r="B2288" s="2" t="s">
        <v>23</v>
      </c>
      <c r="C2288" s="2">
        <v>9</v>
      </c>
      <c r="D2288" s="2">
        <v>11335.29</v>
      </c>
      <c r="E2288" s="14">
        <v>0.84010231689133197</v>
      </c>
      <c r="F2288" s="2">
        <f t="shared" si="35"/>
        <v>-0.2513630490406682</v>
      </c>
      <c r="G2288" s="2">
        <v>-0.63505381173606346</v>
      </c>
      <c r="H2288" s="2">
        <v>0.52539999999999998</v>
      </c>
      <c r="I2288" s="2" t="s">
        <v>6036</v>
      </c>
      <c r="J2288" s="2" t="s">
        <v>6037</v>
      </c>
      <c r="K2288" s="2" t="s">
        <v>6038</v>
      </c>
    </row>
    <row r="2289" spans="1:11" s="2" customFormat="1">
      <c r="A2289" s="2" t="s">
        <v>35</v>
      </c>
      <c r="B2289" s="2" t="s">
        <v>27</v>
      </c>
      <c r="C2289" s="2">
        <v>20</v>
      </c>
      <c r="D2289" s="2">
        <v>27455.54</v>
      </c>
      <c r="E2289" s="14">
        <v>0.83986418584657896</v>
      </c>
      <c r="F2289" s="2">
        <f t="shared" si="35"/>
        <v>-0.25177204586184038</v>
      </c>
      <c r="G2289" s="2">
        <v>-0.63571334248249534</v>
      </c>
      <c r="H2289" s="2">
        <v>0.52495999999999998</v>
      </c>
      <c r="I2289" s="2" t="s">
        <v>4043</v>
      </c>
      <c r="J2289" s="2" t="s">
        <v>4044</v>
      </c>
      <c r="K2289" s="2" t="s">
        <v>4045</v>
      </c>
    </row>
    <row r="2290" spans="1:11" s="2" customFormat="1">
      <c r="A2290" s="2" t="s">
        <v>248</v>
      </c>
      <c r="B2290" s="2" t="s">
        <v>23</v>
      </c>
      <c r="C2290" s="2">
        <v>19</v>
      </c>
      <c r="D2290" s="2">
        <v>60118.53</v>
      </c>
      <c r="E2290" s="14">
        <v>0.83982636644928699</v>
      </c>
      <c r="F2290" s="2">
        <f t="shared" si="35"/>
        <v>-0.25183701241994505</v>
      </c>
      <c r="G2290" s="2">
        <v>-0.63581808756246361</v>
      </c>
      <c r="H2290" s="2">
        <v>0.52490000000000003</v>
      </c>
      <c r="I2290" s="2" t="s">
        <v>6041</v>
      </c>
      <c r="J2290" s="2" t="s">
        <v>50</v>
      </c>
      <c r="K2290" s="2" t="s">
        <v>6042</v>
      </c>
    </row>
    <row r="2291" spans="1:11" s="2" customFormat="1">
      <c r="A2291" s="2" t="s">
        <v>12</v>
      </c>
      <c r="B2291" s="2" t="s">
        <v>137</v>
      </c>
      <c r="C2291" s="2">
        <v>7</v>
      </c>
      <c r="D2291" s="2">
        <v>21276.67</v>
      </c>
      <c r="E2291" s="14">
        <v>0.83964652504826698</v>
      </c>
      <c r="F2291" s="2">
        <f t="shared" si="35"/>
        <v>-0.25214598590764259</v>
      </c>
      <c r="G2291" s="2">
        <v>-0.63631617857607792</v>
      </c>
      <c r="H2291" s="2">
        <v>0.52458000000000005</v>
      </c>
      <c r="I2291" s="2" t="s">
        <v>6043</v>
      </c>
      <c r="J2291" s="2" t="s">
        <v>6044</v>
      </c>
      <c r="K2291" s="2" t="s">
        <v>6045</v>
      </c>
    </row>
    <row r="2292" spans="1:11" s="2" customFormat="1">
      <c r="A2292" s="2" t="s">
        <v>7</v>
      </c>
      <c r="B2292" s="2" t="s">
        <v>8</v>
      </c>
      <c r="C2292" s="2">
        <v>12</v>
      </c>
      <c r="D2292" s="2">
        <v>8849.33</v>
      </c>
      <c r="E2292" s="14">
        <v>0.83956426141378204</v>
      </c>
      <c r="F2292" s="2">
        <f t="shared" si="35"/>
        <v>-0.25228733961805072</v>
      </c>
      <c r="G2292" s="2">
        <v>-0.63654401697620056</v>
      </c>
      <c r="H2292" s="2">
        <v>0.52442</v>
      </c>
      <c r="I2292" s="2" t="s">
        <v>6046</v>
      </c>
      <c r="J2292" s="2" t="s">
        <v>6047</v>
      </c>
      <c r="K2292" s="2" t="s">
        <v>6048</v>
      </c>
    </row>
    <row r="2293" spans="1:11" s="2" customFormat="1">
      <c r="A2293" s="2" t="s">
        <v>22</v>
      </c>
      <c r="B2293" s="2" t="s">
        <v>55</v>
      </c>
      <c r="C2293" s="2">
        <v>5</v>
      </c>
      <c r="D2293" s="2">
        <v>10976</v>
      </c>
      <c r="E2293" s="14">
        <v>0.83931839967323196</v>
      </c>
      <c r="F2293" s="2">
        <f t="shared" si="35"/>
        <v>-0.25270988673774269</v>
      </c>
      <c r="G2293" s="2">
        <v>-0.63722495875526264</v>
      </c>
      <c r="H2293" s="2">
        <v>0.52398</v>
      </c>
      <c r="I2293" s="2" t="s">
        <v>6049</v>
      </c>
      <c r="J2293" s="2" t="s">
        <v>50</v>
      </c>
      <c r="K2293" s="2" t="s">
        <v>6050</v>
      </c>
    </row>
    <row r="2294" spans="1:11" s="2" customFormat="1">
      <c r="A2294" s="2" t="s">
        <v>17</v>
      </c>
      <c r="B2294" s="2" t="s">
        <v>13</v>
      </c>
      <c r="C2294" s="2">
        <v>12</v>
      </c>
      <c r="D2294" s="2">
        <v>18994.55</v>
      </c>
      <c r="E2294" s="14">
        <v>0.83921980090614101</v>
      </c>
      <c r="F2294" s="2">
        <f t="shared" si="35"/>
        <v>-0.25287937701497842</v>
      </c>
      <c r="G2294" s="2">
        <v>-0.63749803914477765</v>
      </c>
      <c r="H2294" s="2">
        <v>0.52380000000000004</v>
      </c>
      <c r="I2294" s="2" t="s">
        <v>6051</v>
      </c>
      <c r="J2294" s="2" t="s">
        <v>6052</v>
      </c>
      <c r="K2294" s="2" t="s">
        <v>6053</v>
      </c>
    </row>
    <row r="2295" spans="1:11" s="2" customFormat="1">
      <c r="A2295" s="2" t="s">
        <v>7</v>
      </c>
      <c r="B2295" s="2" t="s">
        <v>137</v>
      </c>
      <c r="C2295" s="2">
        <v>2</v>
      </c>
      <c r="D2295" s="2">
        <v>5349.82</v>
      </c>
      <c r="E2295" s="14">
        <v>0.83885647001711106</v>
      </c>
      <c r="F2295" s="2">
        <f t="shared" si="35"/>
        <v>-0.25350411105011011</v>
      </c>
      <c r="G2295" s="2">
        <v>-0.6385043249597675</v>
      </c>
      <c r="H2295" s="2">
        <v>0.52314000000000005</v>
      </c>
      <c r="I2295" s="2" t="s">
        <v>6054</v>
      </c>
      <c r="J2295" s="2" t="s">
        <v>6055</v>
      </c>
      <c r="K2295" s="2" t="s">
        <v>6056</v>
      </c>
    </row>
    <row r="2296" spans="1:11" s="2" customFormat="1">
      <c r="A2296" s="2" t="s">
        <v>69</v>
      </c>
      <c r="B2296" s="2" t="s">
        <v>13</v>
      </c>
      <c r="C2296" s="2">
        <v>8</v>
      </c>
      <c r="D2296" s="2">
        <v>7047.2</v>
      </c>
      <c r="E2296" s="14">
        <v>0.83809870646968698</v>
      </c>
      <c r="F2296" s="2">
        <f t="shared" si="35"/>
        <v>-0.25480792859010187</v>
      </c>
      <c r="G2296" s="2">
        <v>-0.64060303644263961</v>
      </c>
      <c r="H2296" s="2">
        <v>0.52178000000000002</v>
      </c>
      <c r="I2296" s="2" t="s">
        <v>7685</v>
      </c>
      <c r="J2296" s="2" t="s">
        <v>50</v>
      </c>
      <c r="K2296" s="2" t="s">
        <v>7686</v>
      </c>
    </row>
    <row r="2297" spans="1:11" s="2" customFormat="1">
      <c r="A2297" s="2" t="s">
        <v>17</v>
      </c>
      <c r="B2297" s="2" t="s">
        <v>116</v>
      </c>
      <c r="C2297" s="2">
        <v>19</v>
      </c>
      <c r="D2297" s="2">
        <v>35530.35</v>
      </c>
      <c r="E2297" s="14">
        <v>0.83804652218600795</v>
      </c>
      <c r="F2297" s="2">
        <f t="shared" si="35"/>
        <v>-0.25489776091013394</v>
      </c>
      <c r="G2297" s="2">
        <v>-0.64074756669321042</v>
      </c>
      <c r="H2297" s="2">
        <v>0.52168000000000003</v>
      </c>
      <c r="I2297" s="2" t="s">
        <v>6057</v>
      </c>
      <c r="J2297" s="2" t="s">
        <v>6058</v>
      </c>
      <c r="K2297" s="2" t="s">
        <v>6059</v>
      </c>
    </row>
    <row r="2298" spans="1:11" s="2" customFormat="1">
      <c r="A2298" s="2" t="s">
        <v>22</v>
      </c>
      <c r="B2298" s="2" t="s">
        <v>23</v>
      </c>
      <c r="C2298" s="2">
        <v>9</v>
      </c>
      <c r="D2298" s="2">
        <v>10360.94</v>
      </c>
      <c r="E2298" s="14">
        <v>0.83770133293733895</v>
      </c>
      <c r="F2298" s="2">
        <f t="shared" si="35"/>
        <v>-0.25549212577564068</v>
      </c>
      <c r="G2298" s="2">
        <v>-0.64170360719213426</v>
      </c>
      <c r="H2298" s="2">
        <v>0.52105999999999997</v>
      </c>
      <c r="I2298" s="2" t="s">
        <v>6060</v>
      </c>
      <c r="J2298" s="2" t="s">
        <v>6061</v>
      </c>
      <c r="K2298" s="2" t="s">
        <v>6062</v>
      </c>
    </row>
    <row r="2299" spans="1:11" s="2" customFormat="1">
      <c r="A2299" s="2" t="s">
        <v>22</v>
      </c>
      <c r="B2299" s="2" t="s">
        <v>8</v>
      </c>
      <c r="C2299" s="2">
        <v>13</v>
      </c>
      <c r="D2299" s="2">
        <v>13041.05</v>
      </c>
      <c r="E2299" s="14">
        <v>0.83679100260744099</v>
      </c>
      <c r="F2299" s="2">
        <f t="shared" si="35"/>
        <v>-0.25706075544807488</v>
      </c>
      <c r="G2299" s="2">
        <v>-0.64422486956092739</v>
      </c>
      <c r="H2299" s="2">
        <v>0.51941999999999999</v>
      </c>
      <c r="I2299" s="2" t="s">
        <v>6063</v>
      </c>
      <c r="J2299" s="2" t="s">
        <v>6064</v>
      </c>
      <c r="K2299" s="2" t="s">
        <v>6065</v>
      </c>
    </row>
    <row r="2300" spans="1:11" s="2" customFormat="1">
      <c r="A2300" s="2" t="s">
        <v>12</v>
      </c>
      <c r="B2300" s="2" t="s">
        <v>13</v>
      </c>
      <c r="C2300" s="2">
        <v>19</v>
      </c>
      <c r="D2300" s="2">
        <v>19254.71</v>
      </c>
      <c r="E2300" s="14">
        <v>0.83672937528956304</v>
      </c>
      <c r="F2300" s="2">
        <f t="shared" si="35"/>
        <v>-0.25716700981712864</v>
      </c>
      <c r="G2300" s="2">
        <v>-0.64439555335817356</v>
      </c>
      <c r="H2300" s="2">
        <v>0.51932</v>
      </c>
      <c r="I2300" s="2" t="s">
        <v>6066</v>
      </c>
      <c r="J2300" s="2" t="s">
        <v>6067</v>
      </c>
      <c r="K2300" s="2" t="s">
        <v>6068</v>
      </c>
    </row>
    <row r="2301" spans="1:11" s="2" customFormat="1">
      <c r="A2301" s="2" t="s">
        <v>22</v>
      </c>
      <c r="B2301" s="2" t="s">
        <v>45</v>
      </c>
      <c r="C2301" s="2">
        <v>17</v>
      </c>
      <c r="D2301" s="2">
        <v>15552.7</v>
      </c>
      <c r="E2301" s="14">
        <v>0.83669558423007395</v>
      </c>
      <c r="F2301" s="2">
        <f t="shared" si="35"/>
        <v>-0.25722527379087967</v>
      </c>
      <c r="G2301" s="2">
        <v>-0.64448914150293091</v>
      </c>
      <c r="H2301" s="2">
        <v>0.51926000000000005</v>
      </c>
      <c r="I2301" s="2" t="s">
        <v>6069</v>
      </c>
      <c r="J2301" s="2" t="s">
        <v>6070</v>
      </c>
      <c r="K2301" s="2" t="s">
        <v>6071</v>
      </c>
    </row>
    <row r="2302" spans="1:11" s="2" customFormat="1">
      <c r="A2302" s="2" t="s">
        <v>248</v>
      </c>
      <c r="B2302" s="2" t="s">
        <v>65</v>
      </c>
      <c r="C2302" s="2">
        <v>22</v>
      </c>
      <c r="D2302" s="2">
        <v>83180.02</v>
      </c>
      <c r="E2302" s="14">
        <v>0.836051441318164</v>
      </c>
      <c r="F2302" s="2">
        <f t="shared" si="35"/>
        <v>-0.25833638242401719</v>
      </c>
      <c r="G2302" s="2">
        <v>-0.64627316783994804</v>
      </c>
      <c r="H2302" s="2">
        <v>0.5181</v>
      </c>
      <c r="I2302" s="2" t="s">
        <v>6072</v>
      </c>
      <c r="J2302" s="2" t="s">
        <v>6073</v>
      </c>
      <c r="K2302" s="2" t="s">
        <v>6074</v>
      </c>
    </row>
    <row r="2303" spans="1:11" s="2" customFormat="1">
      <c r="A2303" s="2" t="s">
        <v>120</v>
      </c>
      <c r="B2303" s="2" t="s">
        <v>31</v>
      </c>
      <c r="C2303" s="2">
        <v>22</v>
      </c>
      <c r="D2303" s="2">
        <v>44819.31</v>
      </c>
      <c r="E2303" s="14">
        <v>0.83603205338787101</v>
      </c>
      <c r="F2303" s="2">
        <f t="shared" si="35"/>
        <v>-0.25836983873283975</v>
      </c>
      <c r="G2303" s="2">
        <v>-0.64632686489633628</v>
      </c>
      <c r="H2303" s="2">
        <v>0.51805999999999996</v>
      </c>
      <c r="I2303" s="2" t="s">
        <v>6075</v>
      </c>
      <c r="J2303" s="2" t="s">
        <v>50</v>
      </c>
      <c r="K2303" s="2" t="s">
        <v>6076</v>
      </c>
    </row>
    <row r="2304" spans="1:11" s="2" customFormat="1">
      <c r="A2304" s="2" t="s">
        <v>120</v>
      </c>
      <c r="B2304" s="2" t="s">
        <v>27</v>
      </c>
      <c r="C2304" s="2">
        <v>13</v>
      </c>
      <c r="D2304" s="2">
        <v>48210.32</v>
      </c>
      <c r="E2304" s="14">
        <v>0.83555928129830703</v>
      </c>
      <c r="F2304" s="2">
        <f t="shared" si="35"/>
        <v>-0.25918590657564083</v>
      </c>
      <c r="G2304" s="2">
        <v>-0.64763626044132161</v>
      </c>
      <c r="H2304" s="2">
        <v>0.51722000000000001</v>
      </c>
      <c r="I2304" s="2" t="s">
        <v>6077</v>
      </c>
      <c r="J2304" s="2" t="s">
        <v>6078</v>
      </c>
      <c r="K2304" s="2" t="s">
        <v>6079</v>
      </c>
    </row>
    <row r="2305" spans="1:11" s="2" customFormat="1">
      <c r="A2305" s="2" t="s">
        <v>7</v>
      </c>
      <c r="B2305" s="2" t="s">
        <v>27</v>
      </c>
      <c r="C2305" s="2">
        <v>19</v>
      </c>
      <c r="D2305" s="2">
        <v>12196.27</v>
      </c>
      <c r="E2305" s="14">
        <v>0.83542764746226905</v>
      </c>
      <c r="F2305" s="2">
        <f t="shared" si="35"/>
        <v>-0.25941320635828946</v>
      </c>
      <c r="G2305" s="2">
        <v>-0.64800083517464901</v>
      </c>
      <c r="H2305" s="2">
        <v>0.51698</v>
      </c>
      <c r="I2305" s="2" t="s">
        <v>6080</v>
      </c>
      <c r="J2305" s="2" t="s">
        <v>6081</v>
      </c>
      <c r="K2305" s="2" t="s">
        <v>6082</v>
      </c>
    </row>
    <row r="2306" spans="1:11" s="2" customFormat="1">
      <c r="A2306" s="2" t="s">
        <v>17</v>
      </c>
      <c r="B2306" s="2" t="s">
        <v>55</v>
      </c>
      <c r="C2306" s="2">
        <v>14</v>
      </c>
      <c r="D2306" s="2">
        <v>26292.26</v>
      </c>
      <c r="E2306" s="14">
        <v>0.83537106318757703</v>
      </c>
      <c r="F2306" s="2">
        <f t="shared" si="35"/>
        <v>-0.25951092471538584</v>
      </c>
      <c r="G2306" s="2">
        <v>-0.64815755169585121</v>
      </c>
      <c r="H2306" s="2">
        <v>0.51688000000000001</v>
      </c>
      <c r="I2306" s="2" t="s">
        <v>6083</v>
      </c>
      <c r="J2306" s="2" t="s">
        <v>6084</v>
      </c>
      <c r="K2306" s="2" t="s">
        <v>6085</v>
      </c>
    </row>
    <row r="2307" spans="1:11" s="2" customFormat="1">
      <c r="A2307" s="2" t="s">
        <v>234</v>
      </c>
      <c r="B2307" s="2" t="s">
        <v>13</v>
      </c>
      <c r="C2307" s="2">
        <v>14</v>
      </c>
      <c r="D2307" s="2">
        <v>12988.92</v>
      </c>
      <c r="E2307" s="14">
        <v>0.83535992916590396</v>
      </c>
      <c r="F2307" s="2">
        <f t="shared" si="35"/>
        <v>-0.25953015342177438</v>
      </c>
      <c r="G2307" s="2">
        <v>-0.64818838862277295</v>
      </c>
      <c r="H2307" s="2">
        <v>0.51685999999999999</v>
      </c>
      <c r="I2307" s="2" t="s">
        <v>6086</v>
      </c>
      <c r="J2307" s="2" t="s">
        <v>6087</v>
      </c>
      <c r="K2307" s="2" t="s">
        <v>6088</v>
      </c>
    </row>
    <row r="2308" spans="1:11" s="2" customFormat="1">
      <c r="A2308" s="2" t="s">
        <v>17</v>
      </c>
      <c r="B2308" s="2" t="s">
        <v>55</v>
      </c>
      <c r="C2308" s="2">
        <v>8</v>
      </c>
      <c r="D2308" s="2">
        <v>14155.11</v>
      </c>
      <c r="E2308" s="14">
        <v>0.83528315802299202</v>
      </c>
      <c r="F2308" s="2">
        <f t="shared" si="35"/>
        <v>-0.25966274589241006</v>
      </c>
      <c r="G2308" s="2">
        <v>-0.64840101494892732</v>
      </c>
      <c r="H2308" s="2">
        <v>0.51671999999999996</v>
      </c>
      <c r="I2308" s="2" t="s">
        <v>6089</v>
      </c>
      <c r="J2308" s="2" t="s">
        <v>6090</v>
      </c>
      <c r="K2308" s="2" t="s">
        <v>6091</v>
      </c>
    </row>
    <row r="2309" spans="1:11" s="2" customFormat="1">
      <c r="A2309" s="2" t="s">
        <v>59</v>
      </c>
      <c r="B2309" s="2" t="s">
        <v>31</v>
      </c>
      <c r="C2309" s="2">
        <v>23</v>
      </c>
      <c r="D2309" s="2">
        <v>33495.79</v>
      </c>
      <c r="E2309" s="14">
        <v>0.83426130624680195</v>
      </c>
      <c r="F2309" s="2">
        <f t="shared" si="35"/>
        <v>-0.26142876136030468</v>
      </c>
      <c r="G2309" s="2">
        <v>-0.65123114852261732</v>
      </c>
      <c r="H2309" s="2">
        <v>0.51490000000000002</v>
      </c>
      <c r="I2309" s="2" t="s">
        <v>6092</v>
      </c>
      <c r="J2309" s="2" t="s">
        <v>6093</v>
      </c>
      <c r="K2309" s="2" t="s">
        <v>6094</v>
      </c>
    </row>
    <row r="2310" spans="1:11" s="2" customFormat="1">
      <c r="A2310" s="2" t="s">
        <v>248</v>
      </c>
      <c r="B2310" s="2" t="s">
        <v>13</v>
      </c>
      <c r="C2310" s="2">
        <v>2</v>
      </c>
      <c r="D2310" s="2">
        <v>33686.99</v>
      </c>
      <c r="E2310" s="14">
        <v>0.83416599808565195</v>
      </c>
      <c r="F2310" s="2">
        <f t="shared" si="35"/>
        <v>-0.26159358797425408</v>
      </c>
      <c r="G2310" s="2">
        <v>-0.65149511520839531</v>
      </c>
      <c r="H2310" s="2">
        <v>0.51471999999999996</v>
      </c>
      <c r="I2310" s="2" t="s">
        <v>6095</v>
      </c>
      <c r="J2310" s="2" t="s">
        <v>50</v>
      </c>
      <c r="K2310" s="2" t="s">
        <v>6096</v>
      </c>
    </row>
    <row r="2311" spans="1:11" s="2" customFormat="1">
      <c r="A2311" s="2" t="s">
        <v>22</v>
      </c>
      <c r="B2311" s="2" t="s">
        <v>218</v>
      </c>
      <c r="C2311" s="2">
        <v>11</v>
      </c>
      <c r="D2311" s="2">
        <v>13635.93</v>
      </c>
      <c r="E2311" s="14">
        <v>0.83329356081867301</v>
      </c>
      <c r="F2311" s="2">
        <f t="shared" si="35"/>
        <v>-0.26310326300857767</v>
      </c>
      <c r="G2311" s="2">
        <v>-0.65391142847197004</v>
      </c>
      <c r="H2311" s="2">
        <v>0.51315999999999995</v>
      </c>
      <c r="I2311" s="2" t="s">
        <v>6097</v>
      </c>
      <c r="J2311" s="2" t="s">
        <v>6098</v>
      </c>
      <c r="K2311" s="2" t="s">
        <v>6099</v>
      </c>
    </row>
    <row r="2312" spans="1:11" s="2" customFormat="1">
      <c r="A2312" s="2" t="s">
        <v>35</v>
      </c>
      <c r="B2312" s="2" t="s">
        <v>45</v>
      </c>
      <c r="C2312" s="2">
        <v>10</v>
      </c>
      <c r="D2312" s="2">
        <v>21580.23</v>
      </c>
      <c r="E2312" s="14">
        <v>0.83311561417831703</v>
      </c>
      <c r="F2312" s="2">
        <f t="shared" si="35"/>
        <v>-0.26341137789465979</v>
      </c>
      <c r="G2312" s="2">
        <v>-0.65440427173254001</v>
      </c>
      <c r="H2312" s="2">
        <v>0.51285999999999998</v>
      </c>
      <c r="I2312" s="2" t="s">
        <v>4205</v>
      </c>
      <c r="J2312" s="2" t="s">
        <v>4206</v>
      </c>
      <c r="K2312" s="2" t="s">
        <v>4207</v>
      </c>
    </row>
    <row r="2313" spans="1:11" s="2" customFormat="1">
      <c r="A2313" s="2" t="s">
        <v>234</v>
      </c>
      <c r="B2313" s="2" t="s">
        <v>23</v>
      </c>
      <c r="C2313" s="2">
        <v>4</v>
      </c>
      <c r="D2313" s="2">
        <v>10150.33</v>
      </c>
      <c r="E2313" s="14">
        <v>0.83307111664391398</v>
      </c>
      <c r="F2313" s="2">
        <f t="shared" si="35"/>
        <v>-0.26348843573102687</v>
      </c>
      <c r="G2313" s="2">
        <v>-0.65452751266531994</v>
      </c>
      <c r="H2313" s="2">
        <v>0.51278000000000001</v>
      </c>
      <c r="I2313" s="2" t="s">
        <v>6101</v>
      </c>
      <c r="J2313" s="2" t="s">
        <v>6102</v>
      </c>
      <c r="K2313" s="2" t="s">
        <v>6103</v>
      </c>
    </row>
    <row r="2314" spans="1:11" s="2" customFormat="1">
      <c r="A2314" s="2" t="s">
        <v>17</v>
      </c>
      <c r="B2314" s="2" t="s">
        <v>27</v>
      </c>
      <c r="C2314" s="2">
        <v>21</v>
      </c>
      <c r="D2314" s="2">
        <v>36064.75</v>
      </c>
      <c r="E2314" s="14">
        <v>0.83176821906297105</v>
      </c>
      <c r="F2314" s="2">
        <f t="shared" si="35"/>
        <v>-0.26574653262030629</v>
      </c>
      <c r="G2314" s="2">
        <v>-0.65813603424626221</v>
      </c>
      <c r="H2314" s="2">
        <v>0.51046000000000002</v>
      </c>
      <c r="I2314" s="2" t="s">
        <v>6104</v>
      </c>
      <c r="J2314" s="2" t="s">
        <v>6105</v>
      </c>
      <c r="K2314" s="2" t="s">
        <v>6106</v>
      </c>
    </row>
    <row r="2315" spans="1:11" s="2" customFormat="1">
      <c r="A2315" s="2" t="s">
        <v>12</v>
      </c>
      <c r="B2315" s="2" t="s">
        <v>45</v>
      </c>
      <c r="C2315" s="2">
        <v>9</v>
      </c>
      <c r="D2315" s="2">
        <v>21639.72</v>
      </c>
      <c r="E2315" s="14">
        <v>0.83149508271394301</v>
      </c>
      <c r="F2315" s="2">
        <f t="shared" si="35"/>
        <v>-0.26622036314293063</v>
      </c>
      <c r="G2315" s="2">
        <v>-0.65889251612513267</v>
      </c>
      <c r="H2315" s="2">
        <v>0.50995999999999997</v>
      </c>
      <c r="I2315" s="2" t="s">
        <v>6107</v>
      </c>
      <c r="J2315" s="2" t="s">
        <v>6108</v>
      </c>
      <c r="K2315" s="2" t="s">
        <v>6109</v>
      </c>
    </row>
    <row r="2316" spans="1:11" s="2" customFormat="1">
      <c r="A2316" s="2" t="s">
        <v>248</v>
      </c>
      <c r="B2316" s="2" t="s">
        <v>18</v>
      </c>
      <c r="C2316" s="2">
        <v>21</v>
      </c>
      <c r="D2316" s="2">
        <v>66372.320000000007</v>
      </c>
      <c r="E2316" s="14">
        <v>0.83108672494915703</v>
      </c>
      <c r="F2316" s="2">
        <f t="shared" si="35"/>
        <v>-0.26692906298710894</v>
      </c>
      <c r="G2316" s="2">
        <v>-0.66002350894339323</v>
      </c>
      <c r="H2316" s="2">
        <v>0.50924000000000003</v>
      </c>
      <c r="I2316" s="2" t="s">
        <v>6110</v>
      </c>
      <c r="J2316" s="2" t="s">
        <v>6111</v>
      </c>
      <c r="K2316" s="2" t="s">
        <v>6112</v>
      </c>
    </row>
    <row r="2317" spans="1:11" s="2" customFormat="1">
      <c r="A2317" s="2" t="s">
        <v>59</v>
      </c>
      <c r="B2317" s="2" t="s">
        <v>218</v>
      </c>
      <c r="C2317" s="2">
        <v>15</v>
      </c>
      <c r="D2317" s="2">
        <v>37091.620000000003</v>
      </c>
      <c r="E2317" s="14">
        <v>0.83107985965722597</v>
      </c>
      <c r="F2317" s="2">
        <f t="shared" ref="F2317:F2380" si="36">LOG(E2317,2)</f>
        <v>-0.26694098059237781</v>
      </c>
      <c r="G2317" s="2">
        <v>-0.66004252314255596</v>
      </c>
      <c r="H2317" s="2">
        <v>0.50922000000000001</v>
      </c>
      <c r="I2317" s="2" t="s">
        <v>6113</v>
      </c>
      <c r="J2317" s="2" t="s">
        <v>50</v>
      </c>
      <c r="K2317" s="2" t="s">
        <v>6114</v>
      </c>
    </row>
    <row r="2318" spans="1:11" s="2" customFormat="1">
      <c r="A2318" s="2" t="s">
        <v>120</v>
      </c>
      <c r="B2318" s="2" t="s">
        <v>218</v>
      </c>
      <c r="C2318" s="2">
        <v>2</v>
      </c>
      <c r="D2318" s="2">
        <v>37151.26</v>
      </c>
      <c r="E2318" s="14">
        <v>0.83103499739893705</v>
      </c>
      <c r="F2318" s="2">
        <f t="shared" si="36"/>
        <v>-0.26701886035778333</v>
      </c>
      <c r="G2318" s="2">
        <v>-0.66016677421921255</v>
      </c>
      <c r="H2318" s="2">
        <v>0.50914000000000004</v>
      </c>
      <c r="I2318" s="2" t="s">
        <v>6115</v>
      </c>
      <c r="J2318" s="2" t="s">
        <v>6116</v>
      </c>
      <c r="K2318" s="2" t="s">
        <v>6117</v>
      </c>
    </row>
    <row r="2319" spans="1:11" s="2" customFormat="1">
      <c r="A2319" s="2" t="s">
        <v>120</v>
      </c>
      <c r="B2319" s="2" t="s">
        <v>45</v>
      </c>
      <c r="C2319" s="2">
        <v>18</v>
      </c>
      <c r="D2319" s="2">
        <v>44236.78</v>
      </c>
      <c r="E2319" s="14">
        <v>0.83086600008091605</v>
      </c>
      <c r="F2319" s="2">
        <f t="shared" si="36"/>
        <v>-0.26731227325523332</v>
      </c>
      <c r="G2319" s="2">
        <v>-0.66063483132371559</v>
      </c>
      <c r="H2319" s="2">
        <v>0.50883999999999996</v>
      </c>
      <c r="I2319" s="2" t="s">
        <v>6118</v>
      </c>
      <c r="J2319" s="2" t="s">
        <v>6119</v>
      </c>
      <c r="K2319" s="2" t="s">
        <v>6120</v>
      </c>
    </row>
    <row r="2320" spans="1:11" s="2" customFormat="1">
      <c r="A2320" s="2" t="s">
        <v>22</v>
      </c>
      <c r="B2320" s="2" t="s">
        <v>137</v>
      </c>
      <c r="C2320" s="2">
        <v>3</v>
      </c>
      <c r="D2320" s="2">
        <v>12441.68</v>
      </c>
      <c r="E2320" s="14">
        <v>0.83061832638112099</v>
      </c>
      <c r="F2320" s="2">
        <f t="shared" si="36"/>
        <v>-0.2677423918129696</v>
      </c>
      <c r="G2320" s="2">
        <v>-0.66132079152796697</v>
      </c>
      <c r="H2320" s="2">
        <v>0.50839999999999996</v>
      </c>
      <c r="I2320" s="2" t="s">
        <v>6121</v>
      </c>
      <c r="J2320" s="2" t="s">
        <v>6122</v>
      </c>
      <c r="K2320" s="2" t="s">
        <v>6123</v>
      </c>
    </row>
    <row r="2321" spans="1:11" s="2" customFormat="1">
      <c r="A2321" s="2" t="s">
        <v>234</v>
      </c>
      <c r="B2321" s="2" t="s">
        <v>55</v>
      </c>
      <c r="C2321" s="2">
        <v>14</v>
      </c>
      <c r="D2321" s="2">
        <v>13706.78</v>
      </c>
      <c r="E2321" s="14">
        <v>0.83061474861875795</v>
      </c>
      <c r="F2321" s="2">
        <f t="shared" si="36"/>
        <v>-0.26774860601625788</v>
      </c>
      <c r="G2321" s="2">
        <v>-0.66133070054375409</v>
      </c>
      <c r="H2321" s="2">
        <v>0.50839999999999996</v>
      </c>
      <c r="I2321" s="2" t="s">
        <v>6124</v>
      </c>
      <c r="J2321" s="2" t="s">
        <v>6125</v>
      </c>
      <c r="K2321" s="2" t="s">
        <v>6126</v>
      </c>
    </row>
    <row r="2322" spans="1:11" s="2" customFormat="1">
      <c r="A2322" s="2" t="s">
        <v>7</v>
      </c>
      <c r="B2322" s="2" t="s">
        <v>121</v>
      </c>
      <c r="C2322" s="2">
        <v>12</v>
      </c>
      <c r="D2322" s="2">
        <v>8747.6</v>
      </c>
      <c r="E2322" s="14">
        <v>0.82991281070354495</v>
      </c>
      <c r="F2322" s="2">
        <f t="shared" si="36"/>
        <v>-0.26896831767226009</v>
      </c>
      <c r="G2322" s="2">
        <v>-0.66327479665121225</v>
      </c>
      <c r="H2322" s="2">
        <v>0.50716000000000006</v>
      </c>
      <c r="I2322" s="2" t="s">
        <v>6127</v>
      </c>
      <c r="J2322" s="2" t="s">
        <v>50</v>
      </c>
      <c r="K2322" s="2" t="s">
        <v>6128</v>
      </c>
    </row>
    <row r="2323" spans="1:11" s="2" customFormat="1">
      <c r="A2323" s="2" t="s">
        <v>22</v>
      </c>
      <c r="B2323" s="2" t="s">
        <v>91</v>
      </c>
      <c r="C2323" s="2">
        <v>11</v>
      </c>
      <c r="D2323" s="2">
        <v>12074.34</v>
      </c>
      <c r="E2323" s="14">
        <v>0.82920329339146304</v>
      </c>
      <c r="F2323" s="2">
        <f t="shared" si="36"/>
        <v>-0.27020224839891577</v>
      </c>
      <c r="G2323" s="2">
        <v>-0.6652398847518799</v>
      </c>
      <c r="H2323" s="2">
        <v>0.50590000000000002</v>
      </c>
      <c r="I2323" s="2" t="s">
        <v>6129</v>
      </c>
      <c r="J2323" s="2" t="s">
        <v>6130</v>
      </c>
      <c r="K2323" s="2" t="s">
        <v>6131</v>
      </c>
    </row>
    <row r="2324" spans="1:11" s="2" customFormat="1">
      <c r="A2324" s="2" t="s">
        <v>12</v>
      </c>
      <c r="B2324" s="2" t="s">
        <v>31</v>
      </c>
      <c r="C2324" s="2">
        <v>23</v>
      </c>
      <c r="D2324" s="2">
        <v>24737.34</v>
      </c>
      <c r="E2324" s="14">
        <v>0.82913642363883</v>
      </c>
      <c r="F2324" s="2">
        <f t="shared" si="36"/>
        <v>-0.27031859688839682</v>
      </c>
      <c r="G2324" s="2">
        <v>-0.66542508806257605</v>
      </c>
      <c r="H2324" s="2">
        <v>0.50578000000000001</v>
      </c>
      <c r="I2324" s="2" t="s">
        <v>6132</v>
      </c>
      <c r="J2324" s="2" t="s">
        <v>50</v>
      </c>
      <c r="K2324" s="2" t="s">
        <v>1005</v>
      </c>
    </row>
    <row r="2325" spans="1:11" s="2" customFormat="1">
      <c r="A2325" s="2" t="s">
        <v>7</v>
      </c>
      <c r="B2325" s="2" t="s">
        <v>121</v>
      </c>
      <c r="C2325" s="2">
        <v>2</v>
      </c>
      <c r="D2325" s="2">
        <v>10502.93</v>
      </c>
      <c r="E2325" s="14">
        <v>0.82905477688343399</v>
      </c>
      <c r="F2325" s="2">
        <f t="shared" si="36"/>
        <v>-0.27046066900791182</v>
      </c>
      <c r="G2325" s="2">
        <v>-0.66565121794658977</v>
      </c>
      <c r="H2325" s="2">
        <v>0.50563999999999998</v>
      </c>
      <c r="I2325" s="2" t="s">
        <v>6133</v>
      </c>
      <c r="J2325" s="2" t="s">
        <v>6134</v>
      </c>
      <c r="K2325" s="2" t="s">
        <v>6135</v>
      </c>
    </row>
    <row r="2326" spans="1:11" s="2" customFormat="1">
      <c r="A2326" s="2" t="s">
        <v>59</v>
      </c>
      <c r="B2326" s="2" t="s">
        <v>55</v>
      </c>
      <c r="C2326" s="2">
        <v>11</v>
      </c>
      <c r="D2326" s="2">
        <v>24448.92</v>
      </c>
      <c r="E2326" s="14">
        <v>0.82904295274425099</v>
      </c>
      <c r="F2326" s="2">
        <f t="shared" si="36"/>
        <v>-0.2704812451496646</v>
      </c>
      <c r="G2326" s="2">
        <v>-0.66568396623167525</v>
      </c>
      <c r="H2326" s="2">
        <v>0.50561999999999996</v>
      </c>
      <c r="I2326" s="2" t="s">
        <v>6136</v>
      </c>
      <c r="J2326" s="2" t="s">
        <v>6137</v>
      </c>
      <c r="K2326" s="2" t="s">
        <v>2147</v>
      </c>
    </row>
    <row r="2327" spans="1:11" s="2" customFormat="1">
      <c r="A2327" s="2" t="s">
        <v>12</v>
      </c>
      <c r="B2327" s="2" t="s">
        <v>23</v>
      </c>
      <c r="C2327" s="2">
        <v>14</v>
      </c>
      <c r="D2327" s="2">
        <v>12438.95</v>
      </c>
      <c r="E2327" s="14">
        <v>0.82882049454309903</v>
      </c>
      <c r="F2327" s="2">
        <f t="shared" si="36"/>
        <v>-0.27086841738156142</v>
      </c>
      <c r="G2327" s="2">
        <v>-0.66630008927270012</v>
      </c>
      <c r="H2327" s="2">
        <v>0.50522</v>
      </c>
      <c r="I2327" s="2" t="s">
        <v>6138</v>
      </c>
      <c r="J2327" s="2" t="s">
        <v>6139</v>
      </c>
      <c r="K2327" s="2" t="s">
        <v>6140</v>
      </c>
    </row>
    <row r="2328" spans="1:11" s="2" customFormat="1">
      <c r="A2328" s="2" t="s">
        <v>7</v>
      </c>
      <c r="B2328" s="2" t="s">
        <v>121</v>
      </c>
      <c r="C2328" s="2">
        <v>15</v>
      </c>
      <c r="D2328" s="2">
        <v>10067.76</v>
      </c>
      <c r="E2328" s="14">
        <v>0.82863087123131596</v>
      </c>
      <c r="F2328" s="2">
        <f t="shared" si="36"/>
        <v>-0.27119852494114238</v>
      </c>
      <c r="G2328" s="2">
        <v>-0.66682527238979805</v>
      </c>
      <c r="H2328" s="2">
        <v>0.50488</v>
      </c>
      <c r="I2328" s="2" t="s">
        <v>6141</v>
      </c>
      <c r="J2328" s="2" t="s">
        <v>50</v>
      </c>
      <c r="K2328" s="2" t="s">
        <v>6142</v>
      </c>
    </row>
    <row r="2329" spans="1:11" s="2" customFormat="1">
      <c r="A2329" s="2" t="s">
        <v>248</v>
      </c>
      <c r="B2329" s="2" t="s">
        <v>23</v>
      </c>
      <c r="C2329" s="2">
        <v>3</v>
      </c>
      <c r="D2329" s="2">
        <v>32529.93</v>
      </c>
      <c r="E2329" s="14">
        <v>0.82862893621315503</v>
      </c>
      <c r="F2329" s="2">
        <f t="shared" si="36"/>
        <v>-0.27120189392540456</v>
      </c>
      <c r="G2329" s="2">
        <v>-0.66683063164051382</v>
      </c>
      <c r="H2329" s="2">
        <v>0.50488</v>
      </c>
      <c r="I2329" s="2" t="s">
        <v>6143</v>
      </c>
      <c r="J2329" s="2" t="s">
        <v>50</v>
      </c>
      <c r="K2329" s="2" t="s">
        <v>6144</v>
      </c>
    </row>
    <row r="2330" spans="1:11" s="2" customFormat="1">
      <c r="A2330" s="2" t="s">
        <v>7</v>
      </c>
      <c r="B2330" s="2" t="s">
        <v>31</v>
      </c>
      <c r="C2330" s="2">
        <v>23</v>
      </c>
      <c r="D2330" s="2">
        <v>14820</v>
      </c>
      <c r="E2330" s="14">
        <v>0.827282207085828</v>
      </c>
      <c r="F2330" s="2">
        <f t="shared" si="36"/>
        <v>-0.27354854141267948</v>
      </c>
      <c r="G2330" s="2">
        <v>-0.67056054962541489</v>
      </c>
      <c r="H2330" s="2">
        <v>0.50249999999999995</v>
      </c>
      <c r="I2330" s="2" t="s">
        <v>6145</v>
      </c>
      <c r="J2330" s="2" t="s">
        <v>6146</v>
      </c>
      <c r="K2330" s="2" t="s">
        <v>6147</v>
      </c>
    </row>
    <row r="2331" spans="1:11" s="2" customFormat="1">
      <c r="A2331" s="2" t="s">
        <v>234</v>
      </c>
      <c r="B2331" s="2" t="s">
        <v>31</v>
      </c>
      <c r="C2331" s="2">
        <v>14</v>
      </c>
      <c r="D2331" s="2">
        <v>13642.87</v>
      </c>
      <c r="E2331" s="14">
        <v>0.82674187777788799</v>
      </c>
      <c r="F2331" s="2">
        <f t="shared" si="36"/>
        <v>-0.27449112797822628</v>
      </c>
      <c r="G2331" s="2">
        <v>-0.67205705249489289</v>
      </c>
      <c r="H2331" s="2">
        <v>0.50153999999999999</v>
      </c>
      <c r="I2331" s="2" t="s">
        <v>6148</v>
      </c>
      <c r="J2331" s="2" t="s">
        <v>50</v>
      </c>
      <c r="K2331" s="2" t="s">
        <v>6149</v>
      </c>
    </row>
    <row r="2332" spans="1:11" s="2" customFormat="1">
      <c r="A2332" s="2" t="s">
        <v>7</v>
      </c>
      <c r="B2332" s="2" t="s">
        <v>31</v>
      </c>
      <c r="C2332" s="2">
        <v>20</v>
      </c>
      <c r="D2332" s="2">
        <v>14214.6</v>
      </c>
      <c r="E2332" s="14">
        <v>0.82570426089038895</v>
      </c>
      <c r="F2332" s="2">
        <f t="shared" si="36"/>
        <v>-0.27630294489577101</v>
      </c>
      <c r="G2332" s="2">
        <v>-0.67493084931979808</v>
      </c>
      <c r="H2332" s="2">
        <v>0.49972</v>
      </c>
      <c r="I2332" s="2" t="s">
        <v>6150</v>
      </c>
      <c r="J2332" s="2" t="s">
        <v>6151</v>
      </c>
      <c r="K2332" s="2" t="s">
        <v>6152</v>
      </c>
    </row>
    <row r="2333" spans="1:11" s="2" customFormat="1">
      <c r="A2333" s="2" t="s">
        <v>59</v>
      </c>
      <c r="B2333" s="2" t="s">
        <v>218</v>
      </c>
      <c r="C2333" s="2">
        <v>17</v>
      </c>
      <c r="D2333" s="2">
        <v>36559.019999999997</v>
      </c>
      <c r="E2333" s="14">
        <v>0.82555733388251495</v>
      </c>
      <c r="F2333" s="2">
        <f t="shared" si="36"/>
        <v>-0.2765596829763548</v>
      </c>
      <c r="G2333" s="2">
        <v>-0.67533778021482127</v>
      </c>
      <c r="H2333" s="2">
        <v>0.49946000000000002</v>
      </c>
      <c r="I2333" s="2" t="s">
        <v>6153</v>
      </c>
      <c r="J2333" s="2" t="s">
        <v>50</v>
      </c>
      <c r="K2333" s="2" t="s">
        <v>6154</v>
      </c>
    </row>
    <row r="2334" spans="1:11" s="2" customFormat="1">
      <c r="A2334" s="2" t="s">
        <v>12</v>
      </c>
      <c r="B2334" s="2" t="s">
        <v>91</v>
      </c>
      <c r="C2334" s="2">
        <v>4</v>
      </c>
      <c r="D2334" s="2">
        <v>14846.67</v>
      </c>
      <c r="E2334" s="14">
        <v>0.82544853174811705</v>
      </c>
      <c r="F2334" s="2">
        <f t="shared" si="36"/>
        <v>-0.27674983166477424</v>
      </c>
      <c r="G2334" s="2">
        <v>-0.67563911997918191</v>
      </c>
      <c r="H2334" s="2">
        <v>0.49925999999999998</v>
      </c>
      <c r="I2334" s="2" t="s">
        <v>6155</v>
      </c>
      <c r="J2334" s="2" t="s">
        <v>6156</v>
      </c>
      <c r="K2334" s="2" t="s">
        <v>6157</v>
      </c>
    </row>
    <row r="2335" spans="1:11" s="2" customFormat="1">
      <c r="A2335" s="2" t="s">
        <v>59</v>
      </c>
      <c r="B2335" s="2" t="s">
        <v>55</v>
      </c>
      <c r="C2335" s="2">
        <v>22</v>
      </c>
      <c r="D2335" s="2">
        <v>30764.240000000002</v>
      </c>
      <c r="E2335" s="14">
        <v>0.82520886785332703</v>
      </c>
      <c r="F2335" s="2">
        <f t="shared" si="36"/>
        <v>-0.27716877010106855</v>
      </c>
      <c r="G2335" s="2">
        <v>-0.6763028961264187</v>
      </c>
      <c r="H2335" s="2">
        <v>0.49884000000000001</v>
      </c>
      <c r="I2335" s="2" t="s">
        <v>6158</v>
      </c>
      <c r="J2335" s="2" t="s">
        <v>6159</v>
      </c>
      <c r="K2335" s="2" t="s">
        <v>6160</v>
      </c>
    </row>
    <row r="2336" spans="1:11" s="2" customFormat="1">
      <c r="A2336" s="2" t="s">
        <v>17</v>
      </c>
      <c r="B2336" s="2" t="s">
        <v>91</v>
      </c>
      <c r="C2336" s="2">
        <v>4</v>
      </c>
      <c r="D2336" s="2">
        <v>11508.42</v>
      </c>
      <c r="E2336" s="14">
        <v>0.82518429833236295</v>
      </c>
      <c r="F2336" s="2">
        <f t="shared" si="36"/>
        <v>-0.27721172510934267</v>
      </c>
      <c r="G2336" s="2">
        <v>-0.67637094418171417</v>
      </c>
      <c r="H2336" s="2">
        <v>0.49880000000000002</v>
      </c>
      <c r="I2336" s="2" t="s">
        <v>6161</v>
      </c>
      <c r="J2336" s="2" t="s">
        <v>6162</v>
      </c>
      <c r="K2336" s="2" t="s">
        <v>6163</v>
      </c>
    </row>
    <row r="2337" spans="1:11" s="2" customFormat="1">
      <c r="A2337" s="2" t="s">
        <v>234</v>
      </c>
      <c r="B2337" s="2" t="s">
        <v>65</v>
      </c>
      <c r="C2337" s="2">
        <v>6</v>
      </c>
      <c r="D2337" s="2">
        <v>13222.48</v>
      </c>
      <c r="E2337" s="14">
        <v>0.82452497456785701</v>
      </c>
      <c r="F2337" s="2">
        <f t="shared" si="36"/>
        <v>-0.27836490184376877</v>
      </c>
      <c r="G2337" s="2">
        <v>-0.67819701559964241</v>
      </c>
      <c r="H2337" s="2">
        <v>0.49764000000000003</v>
      </c>
      <c r="I2337" s="2" t="s">
        <v>6164</v>
      </c>
      <c r="J2337" s="2" t="s">
        <v>6165</v>
      </c>
      <c r="K2337" s="2" t="s">
        <v>6166</v>
      </c>
    </row>
    <row r="2338" spans="1:11" s="2" customFormat="1">
      <c r="A2338" s="2" t="s">
        <v>69</v>
      </c>
      <c r="B2338" s="2" t="s">
        <v>13</v>
      </c>
      <c r="C2338" s="2">
        <v>9</v>
      </c>
      <c r="D2338" s="2">
        <v>7335.38</v>
      </c>
      <c r="E2338" s="14">
        <v>0.82449943225448696</v>
      </c>
      <c r="F2338" s="2">
        <f t="shared" si="36"/>
        <v>-0.27840959465569109</v>
      </c>
      <c r="G2338" s="2">
        <v>-0.67826775791306071</v>
      </c>
      <c r="H2338" s="2">
        <v>0.49759999999999999</v>
      </c>
      <c r="I2338" s="2" t="s">
        <v>5522</v>
      </c>
      <c r="J2338" s="2" t="s">
        <v>5523</v>
      </c>
      <c r="K2338" s="2" t="s">
        <v>5524</v>
      </c>
    </row>
    <row r="2339" spans="1:11" s="2" customFormat="1">
      <c r="A2339" s="2" t="s">
        <v>248</v>
      </c>
      <c r="B2339" s="2" t="s">
        <v>13</v>
      </c>
      <c r="C2339" s="2">
        <v>8</v>
      </c>
      <c r="D2339" s="2">
        <v>30516.720000000001</v>
      </c>
      <c r="E2339" s="14">
        <v>0.82415030746919204</v>
      </c>
      <c r="F2339" s="2">
        <f t="shared" si="36"/>
        <v>-0.27902061662329208</v>
      </c>
      <c r="G2339" s="2">
        <v>-0.67923469832388472</v>
      </c>
      <c r="H2339" s="2">
        <v>0.49697999999999998</v>
      </c>
      <c r="I2339" s="2" t="s">
        <v>6169</v>
      </c>
      <c r="J2339" s="2" t="s">
        <v>6170</v>
      </c>
      <c r="K2339" s="2" t="s">
        <v>6171</v>
      </c>
    </row>
    <row r="2340" spans="1:11" s="2" customFormat="1">
      <c r="A2340" s="2" t="s">
        <v>59</v>
      </c>
      <c r="B2340" s="2" t="s">
        <v>137</v>
      </c>
      <c r="C2340" s="2">
        <v>14</v>
      </c>
      <c r="D2340" s="2">
        <v>22401.82</v>
      </c>
      <c r="E2340" s="14">
        <v>0.82403119522103996</v>
      </c>
      <c r="F2340" s="2">
        <f t="shared" si="36"/>
        <v>-0.27922914056284226</v>
      </c>
      <c r="G2340" s="2">
        <v>-0.67956459310939832</v>
      </c>
      <c r="H2340" s="2">
        <v>0.49678</v>
      </c>
      <c r="I2340" s="2" t="s">
        <v>5816</v>
      </c>
      <c r="J2340" s="2" t="s">
        <v>5817</v>
      </c>
      <c r="K2340" s="2" t="s">
        <v>5818</v>
      </c>
    </row>
    <row r="2341" spans="1:11" s="2" customFormat="1">
      <c r="A2341" s="2" t="s">
        <v>17</v>
      </c>
      <c r="B2341" s="2" t="s">
        <v>55</v>
      </c>
      <c r="C2341" s="2">
        <v>5</v>
      </c>
      <c r="D2341" s="2">
        <v>12968.75</v>
      </c>
      <c r="E2341" s="14">
        <v>0.82366022310397202</v>
      </c>
      <c r="F2341" s="2">
        <f t="shared" si="36"/>
        <v>-0.27987877633407099</v>
      </c>
      <c r="G2341" s="2">
        <v>-0.6805920421659839</v>
      </c>
      <c r="H2341" s="2">
        <v>0.49612000000000001</v>
      </c>
      <c r="I2341" s="2" t="s">
        <v>6172</v>
      </c>
      <c r="J2341" s="2" t="s">
        <v>50</v>
      </c>
      <c r="K2341" s="2" t="s">
        <v>238</v>
      </c>
    </row>
    <row r="2342" spans="1:11" s="2" customFormat="1">
      <c r="A2342" s="2" t="s">
        <v>12</v>
      </c>
      <c r="B2342" s="2" t="s">
        <v>55</v>
      </c>
      <c r="C2342" s="2">
        <v>16</v>
      </c>
      <c r="D2342" s="2">
        <v>26197.65</v>
      </c>
      <c r="E2342" s="14">
        <v>0.82354343565796595</v>
      </c>
      <c r="F2342" s="2">
        <f t="shared" si="36"/>
        <v>-0.28008335172895565</v>
      </c>
      <c r="G2342" s="2">
        <v>-0.68091549815013819</v>
      </c>
      <c r="H2342" s="2">
        <v>0.49592000000000003</v>
      </c>
      <c r="I2342" s="2" t="s">
        <v>6173</v>
      </c>
      <c r="J2342" s="2" t="s">
        <v>6174</v>
      </c>
      <c r="K2342" s="2" t="s">
        <v>6175</v>
      </c>
    </row>
    <row r="2343" spans="1:11" s="2" customFormat="1">
      <c r="A2343" s="2" t="s">
        <v>59</v>
      </c>
      <c r="B2343" s="2" t="s">
        <v>31</v>
      </c>
      <c r="C2343" s="2">
        <v>10</v>
      </c>
      <c r="D2343" s="2">
        <v>40354.57</v>
      </c>
      <c r="E2343" s="14">
        <v>0.82306621983087003</v>
      </c>
      <c r="F2343" s="2">
        <f t="shared" si="36"/>
        <v>-0.28091958747452661</v>
      </c>
      <c r="G2343" s="2">
        <v>-0.68223720112666575</v>
      </c>
      <c r="H2343" s="2">
        <v>0.49508000000000002</v>
      </c>
      <c r="I2343" s="2" t="s">
        <v>6176</v>
      </c>
      <c r="J2343" s="2" t="s">
        <v>6177</v>
      </c>
      <c r="K2343" s="2" t="s">
        <v>2995</v>
      </c>
    </row>
    <row r="2344" spans="1:11" s="2" customFormat="1">
      <c r="A2344" s="2" t="s">
        <v>35</v>
      </c>
      <c r="B2344" s="2" t="s">
        <v>55</v>
      </c>
      <c r="C2344" s="2">
        <v>11</v>
      </c>
      <c r="D2344" s="2">
        <v>15986.05</v>
      </c>
      <c r="E2344" s="14">
        <v>0.82303767190111998</v>
      </c>
      <c r="F2344" s="2">
        <f t="shared" si="36"/>
        <v>-0.28096962800585518</v>
      </c>
      <c r="G2344" s="2">
        <v>-0.68231626783313681</v>
      </c>
      <c r="H2344" s="2">
        <v>0.49503999999999998</v>
      </c>
      <c r="I2344" s="2" t="s">
        <v>6937</v>
      </c>
      <c r="J2344" s="2" t="s">
        <v>50</v>
      </c>
      <c r="K2344" s="2" t="s">
        <v>64</v>
      </c>
    </row>
    <row r="2345" spans="1:11" s="2" customFormat="1">
      <c r="A2345" s="2" t="s">
        <v>7</v>
      </c>
      <c r="B2345" s="2" t="s">
        <v>137</v>
      </c>
      <c r="C2345" s="2">
        <v>22</v>
      </c>
      <c r="D2345" s="2">
        <v>11248.94</v>
      </c>
      <c r="E2345" s="14">
        <v>0.82282991238097403</v>
      </c>
      <c r="F2345" s="2">
        <f t="shared" si="36"/>
        <v>-0.28133385369918129</v>
      </c>
      <c r="G2345" s="2">
        <v>-0.68289168122177035</v>
      </c>
      <c r="H2345" s="2">
        <v>0.49468000000000001</v>
      </c>
      <c r="I2345" s="2" t="s">
        <v>6181</v>
      </c>
      <c r="J2345" s="2" t="s">
        <v>6182</v>
      </c>
      <c r="K2345" s="2" t="s">
        <v>6183</v>
      </c>
    </row>
    <row r="2346" spans="1:11" s="2" customFormat="1">
      <c r="A2346" s="2" t="s">
        <v>17</v>
      </c>
      <c r="B2346" s="2" t="s">
        <v>8</v>
      </c>
      <c r="C2346" s="2">
        <v>22</v>
      </c>
      <c r="D2346" s="2">
        <v>32471.65</v>
      </c>
      <c r="E2346" s="14">
        <v>0.822159194759569</v>
      </c>
      <c r="F2346" s="2">
        <f t="shared" si="36"/>
        <v>-0.28251032475988314</v>
      </c>
      <c r="G2346" s="2">
        <v>-0.68474930920954102</v>
      </c>
      <c r="H2346" s="2">
        <v>0.49349999999999999</v>
      </c>
      <c r="I2346" s="2" t="s">
        <v>6184</v>
      </c>
      <c r="J2346" s="2" t="s">
        <v>50</v>
      </c>
      <c r="K2346" s="2" t="s">
        <v>6185</v>
      </c>
    </row>
    <row r="2347" spans="1:11" s="2" customFormat="1">
      <c r="A2347" s="2" t="s">
        <v>69</v>
      </c>
      <c r="B2347" s="2" t="s">
        <v>137</v>
      </c>
      <c r="C2347" s="2">
        <v>8</v>
      </c>
      <c r="D2347" s="2">
        <v>6910.51</v>
      </c>
      <c r="E2347" s="14">
        <v>0.82184264559624198</v>
      </c>
      <c r="F2347" s="2">
        <f t="shared" si="36"/>
        <v>-0.28306590067538745</v>
      </c>
      <c r="G2347" s="2">
        <v>-0.68562602776670356</v>
      </c>
      <c r="H2347" s="2">
        <v>0.49293999999999999</v>
      </c>
      <c r="I2347" s="2" t="s">
        <v>6336</v>
      </c>
      <c r="J2347" s="2" t="s">
        <v>50</v>
      </c>
      <c r="K2347" s="2" t="s">
        <v>1745</v>
      </c>
    </row>
    <row r="2348" spans="1:11" s="2" customFormat="1">
      <c r="A2348" s="2" t="s">
        <v>35</v>
      </c>
      <c r="B2348" s="2" t="s">
        <v>121</v>
      </c>
      <c r="C2348" s="2">
        <v>22</v>
      </c>
      <c r="D2348" s="2">
        <v>23119.37</v>
      </c>
      <c r="E2348" s="14">
        <v>0.82153131640477906</v>
      </c>
      <c r="F2348" s="2">
        <f t="shared" si="36"/>
        <v>-0.28361252377684382</v>
      </c>
      <c r="G2348" s="2">
        <v>-0.68648828902392245</v>
      </c>
      <c r="H2348" s="2">
        <v>0.4924</v>
      </c>
      <c r="I2348" s="2" t="s">
        <v>4555</v>
      </c>
      <c r="J2348" s="2" t="s">
        <v>4556</v>
      </c>
      <c r="K2348" s="2" t="s">
        <v>4557</v>
      </c>
    </row>
    <row r="2349" spans="1:11" s="2" customFormat="1">
      <c r="A2349" s="2" t="s">
        <v>35</v>
      </c>
      <c r="B2349" s="2" t="s">
        <v>137</v>
      </c>
      <c r="C2349" s="2">
        <v>21</v>
      </c>
      <c r="D2349" s="2">
        <v>23946.36</v>
      </c>
      <c r="E2349" s="14">
        <v>0.82144120538214904</v>
      </c>
      <c r="F2349" s="2">
        <f t="shared" si="36"/>
        <v>-0.28377077685032398</v>
      </c>
      <c r="G2349" s="2">
        <v>-0.68673786164927475</v>
      </c>
      <c r="H2349" s="2">
        <v>0.49224000000000001</v>
      </c>
      <c r="I2349" s="2" t="s">
        <v>2743</v>
      </c>
      <c r="J2349" s="2" t="s">
        <v>2744</v>
      </c>
      <c r="K2349" s="2" t="s">
        <v>2745</v>
      </c>
    </row>
    <row r="2350" spans="1:11" s="2" customFormat="1">
      <c r="A2350" s="2" t="s">
        <v>59</v>
      </c>
      <c r="B2350" s="2" t="s">
        <v>31</v>
      </c>
      <c r="C2350" s="2">
        <v>13</v>
      </c>
      <c r="D2350" s="2">
        <v>37107.360000000001</v>
      </c>
      <c r="E2350" s="14">
        <v>0.82133007168391003</v>
      </c>
      <c r="F2350" s="2">
        <f t="shared" si="36"/>
        <v>-0.28396597387842881</v>
      </c>
      <c r="G2350" s="2">
        <v>-0.68704565894227088</v>
      </c>
      <c r="H2350" s="2">
        <v>0.49206</v>
      </c>
      <c r="I2350" s="2" t="s">
        <v>6194</v>
      </c>
      <c r="J2350" s="2" t="s">
        <v>6195</v>
      </c>
      <c r="K2350" s="2" t="s">
        <v>6196</v>
      </c>
    </row>
    <row r="2351" spans="1:11" s="2" customFormat="1">
      <c r="A2351" s="2" t="s">
        <v>248</v>
      </c>
      <c r="B2351" s="2" t="s">
        <v>45</v>
      </c>
      <c r="C2351" s="2">
        <v>16</v>
      </c>
      <c r="D2351" s="2">
        <v>77377.600000000006</v>
      </c>
      <c r="E2351" s="14">
        <v>0.82114405128268897</v>
      </c>
      <c r="F2351" s="2">
        <f t="shared" si="36"/>
        <v>-0.28429276223721106</v>
      </c>
      <c r="G2351" s="2">
        <v>-0.68756086339281253</v>
      </c>
      <c r="H2351" s="2">
        <v>0.49171999999999999</v>
      </c>
      <c r="I2351" s="2" t="s">
        <v>6197</v>
      </c>
      <c r="J2351" s="2" t="s">
        <v>6198</v>
      </c>
      <c r="K2351" s="2" t="s">
        <v>6199</v>
      </c>
    </row>
    <row r="2352" spans="1:11" s="2" customFormat="1">
      <c r="A2352" s="2" t="s">
        <v>234</v>
      </c>
      <c r="B2352" s="2" t="s">
        <v>13</v>
      </c>
      <c r="C2352" s="2">
        <v>4</v>
      </c>
      <c r="D2352" s="2">
        <v>10004.64</v>
      </c>
      <c r="E2352" s="14">
        <v>0.82111385702931505</v>
      </c>
      <c r="F2352" s="2">
        <f t="shared" si="36"/>
        <v>-0.2843458124912428</v>
      </c>
      <c r="G2352" s="2">
        <v>-0.68764448977796655</v>
      </c>
      <c r="H2352" s="2">
        <v>0.49168000000000001</v>
      </c>
      <c r="I2352" s="2" t="s">
        <v>6200</v>
      </c>
      <c r="J2352" s="2" t="s">
        <v>6201</v>
      </c>
      <c r="K2352" s="2" t="s">
        <v>6202</v>
      </c>
    </row>
    <row r="2353" spans="1:11" s="2" customFormat="1">
      <c r="A2353" s="2" t="s">
        <v>7</v>
      </c>
      <c r="B2353" s="2" t="s">
        <v>18</v>
      </c>
      <c r="C2353" s="2">
        <v>10</v>
      </c>
      <c r="D2353" s="2">
        <v>8881.56</v>
      </c>
      <c r="E2353" s="14">
        <v>0.82061131827086098</v>
      </c>
      <c r="F2353" s="2">
        <f t="shared" si="36"/>
        <v>-0.2852290421672305</v>
      </c>
      <c r="G2353" s="2">
        <v>-0.68903632746472399</v>
      </c>
      <c r="H2353" s="2">
        <v>0.49080000000000001</v>
      </c>
      <c r="I2353" s="2" t="s">
        <v>6203</v>
      </c>
      <c r="J2353" s="2" t="s">
        <v>6204</v>
      </c>
      <c r="K2353" s="2" t="s">
        <v>6205</v>
      </c>
    </row>
    <row r="2354" spans="1:11" s="2" customFormat="1">
      <c r="A2354" s="2" t="s">
        <v>248</v>
      </c>
      <c r="B2354" s="2" t="s">
        <v>55</v>
      </c>
      <c r="C2354" s="2">
        <v>21</v>
      </c>
      <c r="D2354" s="2">
        <v>65529.69</v>
      </c>
      <c r="E2354" s="14">
        <v>0.82053566078500095</v>
      </c>
      <c r="F2354" s="2">
        <f t="shared" si="36"/>
        <v>-0.28536205972278972</v>
      </c>
      <c r="G2354" s="2">
        <v>-0.68924586939225463</v>
      </c>
      <c r="H2354" s="2">
        <v>0.49065999999999999</v>
      </c>
      <c r="I2354" s="2" t="s">
        <v>6206</v>
      </c>
      <c r="J2354" s="2" t="s">
        <v>50</v>
      </c>
      <c r="K2354" s="2" t="s">
        <v>6207</v>
      </c>
    </row>
    <row r="2355" spans="1:11" s="2" customFormat="1">
      <c r="A2355" s="2" t="s">
        <v>69</v>
      </c>
      <c r="B2355" s="2" t="s">
        <v>23</v>
      </c>
      <c r="C2355" s="2">
        <v>7</v>
      </c>
      <c r="D2355" s="2">
        <v>7137.48</v>
      </c>
      <c r="E2355" s="14">
        <v>0.82026046143874398</v>
      </c>
      <c r="F2355" s="2">
        <f t="shared" si="36"/>
        <v>-0.28584600618078798</v>
      </c>
      <c r="G2355" s="2">
        <v>-0.69000806497428246</v>
      </c>
      <c r="H2355" s="2">
        <v>0.49018</v>
      </c>
      <c r="I2355" s="2" t="s">
        <v>7658</v>
      </c>
      <c r="J2355" s="2" t="s">
        <v>7659</v>
      </c>
      <c r="K2355" s="2" t="s">
        <v>7660</v>
      </c>
    </row>
    <row r="2356" spans="1:11" s="2" customFormat="1">
      <c r="A2356" s="2" t="s">
        <v>22</v>
      </c>
      <c r="B2356" s="2" t="s">
        <v>8</v>
      </c>
      <c r="C2356" s="2">
        <v>11</v>
      </c>
      <c r="D2356" s="2">
        <v>10961.46</v>
      </c>
      <c r="E2356" s="14">
        <v>0.82025854847600699</v>
      </c>
      <c r="F2356" s="2">
        <f t="shared" si="36"/>
        <v>-0.28584937075241124</v>
      </c>
      <c r="G2356" s="2">
        <v>-0.69001336314001782</v>
      </c>
      <c r="H2356" s="2">
        <v>0.49018</v>
      </c>
      <c r="I2356" s="2" t="s">
        <v>6208</v>
      </c>
      <c r="J2356" s="2" t="s">
        <v>6209</v>
      </c>
      <c r="K2356" s="2" t="s">
        <v>6210</v>
      </c>
    </row>
    <row r="2357" spans="1:11" s="2" customFormat="1">
      <c r="A2357" s="2" t="s">
        <v>234</v>
      </c>
      <c r="B2357" s="2" t="s">
        <v>31</v>
      </c>
      <c r="C2357" s="2">
        <v>9</v>
      </c>
      <c r="D2357" s="2">
        <v>13735.34</v>
      </c>
      <c r="E2357" s="14">
        <v>0.819685181843268</v>
      </c>
      <c r="F2357" s="2">
        <f t="shared" si="36"/>
        <v>-0.28685817759873833</v>
      </c>
      <c r="G2357" s="2">
        <v>-0.69160136660114435</v>
      </c>
      <c r="H2357" s="2">
        <v>0.48918</v>
      </c>
      <c r="I2357" s="2" t="s">
        <v>6211</v>
      </c>
      <c r="J2357" s="2" t="s">
        <v>6212</v>
      </c>
      <c r="K2357" s="2" t="s">
        <v>6213</v>
      </c>
    </row>
    <row r="2358" spans="1:11" s="2" customFormat="1">
      <c r="A2358" s="2" t="s">
        <v>12</v>
      </c>
      <c r="B2358" s="2" t="s">
        <v>18</v>
      </c>
      <c r="C2358" s="2">
        <v>20</v>
      </c>
      <c r="D2358" s="2">
        <v>18989.009999999998</v>
      </c>
      <c r="E2358" s="14">
        <v>0.81875139175198497</v>
      </c>
      <c r="F2358" s="2">
        <f t="shared" si="36"/>
        <v>-0.28850264098718803</v>
      </c>
      <c r="G2358" s="2">
        <v>-0.69418760342109931</v>
      </c>
      <c r="H2358" s="2">
        <v>0.48755999999999999</v>
      </c>
      <c r="I2358" s="2" t="s">
        <v>6214</v>
      </c>
      <c r="J2358" s="2" t="s">
        <v>6215</v>
      </c>
      <c r="K2358" s="2" t="s">
        <v>6216</v>
      </c>
    </row>
    <row r="2359" spans="1:11" s="2" customFormat="1">
      <c r="A2359" s="2" t="s">
        <v>35</v>
      </c>
      <c r="B2359" s="2" t="s">
        <v>121</v>
      </c>
      <c r="C2359" s="2">
        <v>11</v>
      </c>
      <c r="D2359" s="2">
        <v>15891.23</v>
      </c>
      <c r="E2359" s="14">
        <v>0.81815588859319499</v>
      </c>
      <c r="F2359" s="2">
        <f t="shared" si="36"/>
        <v>-0.28955233940595299</v>
      </c>
      <c r="G2359" s="2">
        <v>-0.69583691648410906</v>
      </c>
      <c r="H2359" s="2">
        <v>0.48653999999999997</v>
      </c>
      <c r="I2359" s="2" t="s">
        <v>4334</v>
      </c>
      <c r="J2359" s="2" t="s">
        <v>50</v>
      </c>
      <c r="K2359" s="2" t="s">
        <v>4335</v>
      </c>
    </row>
    <row r="2360" spans="1:11" s="2" customFormat="1">
      <c r="A2360" s="2" t="s">
        <v>69</v>
      </c>
      <c r="B2360" s="2" t="s">
        <v>55</v>
      </c>
      <c r="C2360" s="2">
        <v>13</v>
      </c>
      <c r="D2360" s="2">
        <v>7397.24</v>
      </c>
      <c r="E2360" s="14">
        <v>0.81803201220233701</v>
      </c>
      <c r="F2360" s="2">
        <f t="shared" si="36"/>
        <v>-0.28977079335617301</v>
      </c>
      <c r="G2360" s="2">
        <v>-0.6961800060993778</v>
      </c>
      <c r="H2360" s="2">
        <v>0.48631999999999997</v>
      </c>
      <c r="I2360" s="2" t="s">
        <v>1554</v>
      </c>
      <c r="J2360" s="2" t="s">
        <v>1555</v>
      </c>
      <c r="K2360" s="2" t="s">
        <v>1556</v>
      </c>
    </row>
    <row r="2361" spans="1:11" s="2" customFormat="1">
      <c r="A2361" s="2" t="s">
        <v>120</v>
      </c>
      <c r="B2361" s="2" t="s">
        <v>27</v>
      </c>
      <c r="C2361" s="2">
        <v>19</v>
      </c>
      <c r="D2361" s="2">
        <v>43785.13</v>
      </c>
      <c r="E2361" s="14">
        <v>0.81778871731927805</v>
      </c>
      <c r="F2361" s="2">
        <f t="shared" si="36"/>
        <v>-0.29019993613143735</v>
      </c>
      <c r="G2361" s="2">
        <v>-0.69685383867754225</v>
      </c>
      <c r="H2361" s="2">
        <v>0.4859</v>
      </c>
      <c r="I2361" s="2" t="s">
        <v>6221</v>
      </c>
      <c r="J2361" s="2" t="s">
        <v>6222</v>
      </c>
      <c r="K2361" s="2" t="s">
        <v>6223</v>
      </c>
    </row>
    <row r="2362" spans="1:11" s="2" customFormat="1">
      <c r="A2362" s="2" t="s">
        <v>35</v>
      </c>
      <c r="B2362" s="2" t="s">
        <v>137</v>
      </c>
      <c r="C2362" s="2">
        <v>18</v>
      </c>
      <c r="D2362" s="2">
        <v>23261.35</v>
      </c>
      <c r="E2362" s="14">
        <v>0.816764564569741</v>
      </c>
      <c r="F2362" s="2">
        <f t="shared" si="36"/>
        <v>-0.29200781881423943</v>
      </c>
      <c r="G2362" s="2">
        <v>-0.6996903450560491</v>
      </c>
      <c r="H2362" s="2">
        <v>0.48411999999999999</v>
      </c>
      <c r="I2362" s="2" t="s">
        <v>5033</v>
      </c>
      <c r="J2362" s="2" t="s">
        <v>5034</v>
      </c>
      <c r="K2362" s="2" t="s">
        <v>5035</v>
      </c>
    </row>
    <row r="2363" spans="1:11" s="2" customFormat="1">
      <c r="A2363" s="2" t="s">
        <v>12</v>
      </c>
      <c r="B2363" s="2" t="s">
        <v>121</v>
      </c>
      <c r="C2363" s="2">
        <v>5</v>
      </c>
      <c r="D2363" s="2">
        <v>16168.12</v>
      </c>
      <c r="E2363" s="14">
        <v>0.81674493335908305</v>
      </c>
      <c r="F2363" s="2">
        <f t="shared" si="36"/>
        <v>-0.29204249489087097</v>
      </c>
      <c r="G2363" s="2">
        <v>-0.69974471590480614</v>
      </c>
      <c r="H2363" s="2">
        <v>0.48408000000000001</v>
      </c>
      <c r="I2363" s="2" t="s">
        <v>6226</v>
      </c>
      <c r="J2363" s="2" t="s">
        <v>6227</v>
      </c>
      <c r="K2363" s="2" t="s">
        <v>6228</v>
      </c>
    </row>
    <row r="2364" spans="1:11" s="2" customFormat="1">
      <c r="A2364" s="2" t="s">
        <v>120</v>
      </c>
      <c r="B2364" s="2" t="s">
        <v>218</v>
      </c>
      <c r="C2364" s="2">
        <v>14</v>
      </c>
      <c r="D2364" s="2">
        <v>46438.97</v>
      </c>
      <c r="E2364" s="14">
        <v>0.81660591094131896</v>
      </c>
      <c r="F2364" s="2">
        <f t="shared" si="36"/>
        <v>-0.29228808444545423</v>
      </c>
      <c r="G2364" s="2">
        <v>-0.70012975414731582</v>
      </c>
      <c r="H2364" s="2">
        <v>0.48383999999999999</v>
      </c>
      <c r="I2364" s="2" t="s">
        <v>6229</v>
      </c>
      <c r="J2364" s="2" t="s">
        <v>6230</v>
      </c>
      <c r="K2364" s="2" t="s">
        <v>6231</v>
      </c>
    </row>
    <row r="2365" spans="1:11" s="2" customFormat="1">
      <c r="A2365" s="2" t="s">
        <v>120</v>
      </c>
      <c r="B2365" s="2" t="s">
        <v>27</v>
      </c>
      <c r="C2365" s="2">
        <v>4</v>
      </c>
      <c r="D2365" s="2">
        <v>33772.559999999998</v>
      </c>
      <c r="E2365" s="14">
        <v>0.816347045833414</v>
      </c>
      <c r="F2365" s="2">
        <f t="shared" si="36"/>
        <v>-0.29274549310381476</v>
      </c>
      <c r="G2365" s="2">
        <v>-0.70084671021668854</v>
      </c>
      <c r="H2365" s="2">
        <v>0.4834</v>
      </c>
      <c r="I2365" s="2" t="s">
        <v>6232</v>
      </c>
      <c r="J2365" s="2" t="s">
        <v>6233</v>
      </c>
      <c r="K2365" s="2" t="s">
        <v>6234</v>
      </c>
    </row>
    <row r="2366" spans="1:11" s="2" customFormat="1">
      <c r="A2366" s="2" t="s">
        <v>69</v>
      </c>
      <c r="B2366" s="2" t="s">
        <v>31</v>
      </c>
      <c r="C2366" s="2">
        <v>17</v>
      </c>
      <c r="D2366" s="2">
        <v>12238</v>
      </c>
      <c r="E2366" s="14">
        <v>0.81613569163996003</v>
      </c>
      <c r="F2366" s="2">
        <f t="shared" si="36"/>
        <v>-0.29311905864478061</v>
      </c>
      <c r="G2366" s="2">
        <v>-0.70143207945787578</v>
      </c>
      <c r="H2366" s="2">
        <v>0.48304000000000002</v>
      </c>
      <c r="I2366" s="2" t="s">
        <v>6913</v>
      </c>
      <c r="J2366" s="2" t="s">
        <v>6914</v>
      </c>
      <c r="K2366" s="2" t="s">
        <v>6915</v>
      </c>
    </row>
    <row r="2367" spans="1:11" s="2" customFormat="1">
      <c r="A2367" s="2" t="s">
        <v>120</v>
      </c>
      <c r="B2367" s="2" t="s">
        <v>23</v>
      </c>
      <c r="C2367" s="2">
        <v>14</v>
      </c>
      <c r="D2367" s="2">
        <v>39803.279999999999</v>
      </c>
      <c r="E2367" s="14">
        <v>0.81564505158772704</v>
      </c>
      <c r="F2367" s="2">
        <f t="shared" si="36"/>
        <v>-0.29398663107384271</v>
      </c>
      <c r="G2367" s="2">
        <v>-0.70279096233773808</v>
      </c>
      <c r="H2367" s="2">
        <v>0.48218</v>
      </c>
      <c r="I2367" s="2" t="s">
        <v>6238</v>
      </c>
      <c r="J2367" s="2" t="s">
        <v>6239</v>
      </c>
      <c r="K2367" s="2" t="s">
        <v>6240</v>
      </c>
    </row>
    <row r="2368" spans="1:11" s="2" customFormat="1">
      <c r="A2368" s="2" t="s">
        <v>22</v>
      </c>
      <c r="B2368" s="2" t="s">
        <v>23</v>
      </c>
      <c r="C2368" s="2">
        <v>4</v>
      </c>
      <c r="D2368" s="2">
        <v>10815.44</v>
      </c>
      <c r="E2368" s="14">
        <v>0.81562925325572599</v>
      </c>
      <c r="F2368" s="2">
        <f t="shared" si="36"/>
        <v>-0.29401457508689466</v>
      </c>
      <c r="G2368" s="2">
        <v>-0.70283471759740124</v>
      </c>
      <c r="H2368" s="2">
        <v>0.48215999999999998</v>
      </c>
      <c r="I2368" s="2" t="s">
        <v>6241</v>
      </c>
      <c r="J2368" s="2" t="s">
        <v>50</v>
      </c>
      <c r="K2368" s="2" t="s">
        <v>6242</v>
      </c>
    </row>
    <row r="2369" spans="1:11" s="2" customFormat="1">
      <c r="A2369" s="2" t="s">
        <v>22</v>
      </c>
      <c r="B2369" s="2" t="s">
        <v>116</v>
      </c>
      <c r="C2369" s="2">
        <v>20</v>
      </c>
      <c r="D2369" s="2">
        <v>19948.509999999998</v>
      </c>
      <c r="E2369" s="14">
        <v>0.81559036267331197</v>
      </c>
      <c r="F2369" s="2">
        <f t="shared" si="36"/>
        <v>-0.29408336686679815</v>
      </c>
      <c r="G2369" s="2">
        <v>-0.70294242944520047</v>
      </c>
      <c r="H2369" s="2">
        <v>0.48209999999999997</v>
      </c>
      <c r="I2369" s="2" t="s">
        <v>6243</v>
      </c>
      <c r="J2369" s="2" t="s">
        <v>6244</v>
      </c>
      <c r="K2369" s="2" t="s">
        <v>6245</v>
      </c>
    </row>
    <row r="2370" spans="1:11" s="2" customFormat="1">
      <c r="A2370" s="2" t="s">
        <v>59</v>
      </c>
      <c r="B2370" s="2" t="s">
        <v>91</v>
      </c>
      <c r="C2370" s="2">
        <v>10</v>
      </c>
      <c r="D2370" s="2">
        <v>29309.95</v>
      </c>
      <c r="E2370" s="14">
        <v>0.81524351593234501</v>
      </c>
      <c r="F2370" s="2">
        <f t="shared" si="36"/>
        <v>-0.29469703339316949</v>
      </c>
      <c r="G2370" s="2">
        <v>-0.70390306055570795</v>
      </c>
      <c r="H2370" s="2">
        <v>0.48149999999999998</v>
      </c>
      <c r="I2370" s="2" t="s">
        <v>6246</v>
      </c>
      <c r="J2370" s="2" t="s">
        <v>50</v>
      </c>
      <c r="K2370" s="2" t="s">
        <v>6247</v>
      </c>
    </row>
    <row r="2371" spans="1:11" s="2" customFormat="1">
      <c r="A2371" s="2" t="s">
        <v>120</v>
      </c>
      <c r="B2371" s="2" t="s">
        <v>65</v>
      </c>
      <c r="C2371" s="2">
        <v>2</v>
      </c>
      <c r="D2371" s="2">
        <v>36444.1</v>
      </c>
      <c r="E2371" s="14">
        <v>0.81521656462544201</v>
      </c>
      <c r="F2371" s="2">
        <f t="shared" si="36"/>
        <v>-0.29474472854042472</v>
      </c>
      <c r="G2371" s="2">
        <v>-0.70397770523539471</v>
      </c>
      <c r="H2371" s="2">
        <v>0.48143999999999998</v>
      </c>
      <c r="I2371" s="2" t="s">
        <v>6248</v>
      </c>
      <c r="J2371" s="2" t="s">
        <v>50</v>
      </c>
      <c r="K2371" s="2" t="s">
        <v>64</v>
      </c>
    </row>
    <row r="2372" spans="1:11" s="2" customFormat="1">
      <c r="A2372" s="2" t="s">
        <v>59</v>
      </c>
      <c r="B2372" s="2" t="s">
        <v>23</v>
      </c>
      <c r="C2372" s="2">
        <v>12</v>
      </c>
      <c r="D2372" s="2">
        <v>22908.880000000001</v>
      </c>
      <c r="E2372" s="14">
        <v>0.81521650804375501</v>
      </c>
      <c r="F2372" s="2">
        <f t="shared" si="36"/>
        <v>-0.29474482867347601</v>
      </c>
      <c r="G2372" s="2">
        <v>-0.70397786194474898</v>
      </c>
      <c r="H2372" s="2">
        <v>0.48143999999999998</v>
      </c>
      <c r="I2372" s="2" t="s">
        <v>6249</v>
      </c>
      <c r="J2372" s="2" t="s">
        <v>6250</v>
      </c>
      <c r="K2372" s="2" t="s">
        <v>6251</v>
      </c>
    </row>
    <row r="2373" spans="1:11" s="2" customFormat="1">
      <c r="A2373" s="2" t="s">
        <v>234</v>
      </c>
      <c r="B2373" s="2" t="s">
        <v>23</v>
      </c>
      <c r="C2373" s="2">
        <v>22</v>
      </c>
      <c r="D2373" s="2">
        <v>13568.11</v>
      </c>
      <c r="E2373" s="14">
        <v>0.81509477796431895</v>
      </c>
      <c r="F2373" s="2">
        <f t="shared" si="36"/>
        <v>-0.29496027143433157</v>
      </c>
      <c r="G2373" s="2">
        <v>-0.70431500710882011</v>
      </c>
      <c r="H2373" s="2">
        <v>0.48124</v>
      </c>
      <c r="I2373" s="2" t="s">
        <v>6252</v>
      </c>
      <c r="J2373" s="2" t="s">
        <v>50</v>
      </c>
      <c r="K2373" s="2" t="s">
        <v>238</v>
      </c>
    </row>
    <row r="2374" spans="1:11" s="2" customFormat="1">
      <c r="A2374" s="2" t="s">
        <v>69</v>
      </c>
      <c r="B2374" s="2" t="s">
        <v>31</v>
      </c>
      <c r="C2374" s="2">
        <v>5</v>
      </c>
      <c r="D2374" s="2">
        <v>11367.79</v>
      </c>
      <c r="E2374" s="14">
        <v>0.81491293853209601</v>
      </c>
      <c r="F2374" s="2">
        <f t="shared" si="36"/>
        <v>-0.29528215806779884</v>
      </c>
      <c r="G2374" s="2">
        <v>-0.70481863189486649</v>
      </c>
      <c r="H2374" s="2">
        <v>0.48092000000000001</v>
      </c>
      <c r="I2374" s="2" t="s">
        <v>6954</v>
      </c>
      <c r="J2374" s="2" t="s">
        <v>6955</v>
      </c>
      <c r="K2374" s="2" t="s">
        <v>7569</v>
      </c>
    </row>
    <row r="2375" spans="1:11" s="2" customFormat="1">
      <c r="A2375" s="2" t="s">
        <v>69</v>
      </c>
      <c r="B2375" s="2" t="s">
        <v>121</v>
      </c>
      <c r="C2375" s="2">
        <v>12</v>
      </c>
      <c r="D2375" s="2">
        <v>7400.66</v>
      </c>
      <c r="E2375" s="14">
        <v>0.81426665114270003</v>
      </c>
      <c r="F2375" s="2">
        <f t="shared" si="36"/>
        <v>-0.29642677793228683</v>
      </c>
      <c r="G2375" s="2">
        <v>-0.70660859760378925</v>
      </c>
      <c r="H2375" s="2">
        <v>0.4798</v>
      </c>
      <c r="I2375" s="2" t="s">
        <v>7607</v>
      </c>
      <c r="J2375" s="2" t="s">
        <v>7608</v>
      </c>
      <c r="K2375" s="2" t="s">
        <v>7609</v>
      </c>
    </row>
    <row r="2376" spans="1:11" s="2" customFormat="1">
      <c r="A2376" s="2" t="s">
        <v>12</v>
      </c>
      <c r="B2376" s="2" t="s">
        <v>27</v>
      </c>
      <c r="C2376" s="2">
        <v>3</v>
      </c>
      <c r="D2376" s="2">
        <v>17312.580000000002</v>
      </c>
      <c r="E2376" s="14">
        <v>0.81379160606262901</v>
      </c>
      <c r="F2376" s="2">
        <f t="shared" si="36"/>
        <v>-0.29726869522564409</v>
      </c>
      <c r="G2376" s="2">
        <v>-0.70792428845196476</v>
      </c>
      <c r="H2376" s="2">
        <v>0.47899999999999998</v>
      </c>
      <c r="I2376" s="2" t="s">
        <v>6256</v>
      </c>
      <c r="J2376" s="2" t="s">
        <v>50</v>
      </c>
      <c r="K2376" s="2" t="s">
        <v>6257</v>
      </c>
    </row>
    <row r="2377" spans="1:11" s="2" customFormat="1">
      <c r="A2377" s="2" t="s">
        <v>35</v>
      </c>
      <c r="B2377" s="2" t="s">
        <v>13</v>
      </c>
      <c r="C2377" s="2">
        <v>7</v>
      </c>
      <c r="D2377" s="2">
        <v>17588.25</v>
      </c>
      <c r="E2377" s="14">
        <v>0.81341584507320797</v>
      </c>
      <c r="F2377" s="2">
        <f t="shared" si="36"/>
        <v>-0.29793500058855893</v>
      </c>
      <c r="G2377" s="2">
        <v>-0.70896500082984848</v>
      </c>
      <c r="H2377" s="2">
        <v>0.47833999999999999</v>
      </c>
      <c r="I2377" s="2" t="s">
        <v>5790</v>
      </c>
      <c r="J2377" s="2" t="s">
        <v>5791</v>
      </c>
      <c r="K2377" s="2" t="s">
        <v>5792</v>
      </c>
    </row>
    <row r="2378" spans="1:11" s="2" customFormat="1">
      <c r="A2378" s="2" t="s">
        <v>59</v>
      </c>
      <c r="B2378" s="2" t="s">
        <v>137</v>
      </c>
      <c r="C2378" s="2">
        <v>13</v>
      </c>
      <c r="D2378" s="2">
        <v>23273.7</v>
      </c>
      <c r="E2378" s="14">
        <v>0.81339442412845298</v>
      </c>
      <c r="F2378" s="2">
        <f t="shared" si="36"/>
        <v>-0.29797299382152037</v>
      </c>
      <c r="G2378" s="2">
        <v>-0.70902432854874464</v>
      </c>
      <c r="H2378" s="2">
        <v>0.4783</v>
      </c>
      <c r="I2378" s="2" t="s">
        <v>6261</v>
      </c>
      <c r="J2378" s="2" t="s">
        <v>6262</v>
      </c>
      <c r="K2378" s="2" t="s">
        <v>6263</v>
      </c>
    </row>
    <row r="2379" spans="1:11" s="2" customFormat="1">
      <c r="A2379" s="2" t="s">
        <v>22</v>
      </c>
      <c r="B2379" s="2" t="s">
        <v>27</v>
      </c>
      <c r="C2379" s="2">
        <v>4</v>
      </c>
      <c r="D2379" s="2">
        <v>13310.59</v>
      </c>
      <c r="E2379" s="14">
        <v>0.81311788545348995</v>
      </c>
      <c r="F2379" s="2">
        <f t="shared" si="36"/>
        <v>-0.29846356616638003</v>
      </c>
      <c r="G2379" s="2">
        <v>-0.70979023355245718</v>
      </c>
      <c r="H2379" s="2">
        <v>0.47783999999999999</v>
      </c>
      <c r="I2379" s="2" t="s">
        <v>6264</v>
      </c>
      <c r="J2379" s="2" t="s">
        <v>6265</v>
      </c>
      <c r="K2379" s="2" t="s">
        <v>6266</v>
      </c>
    </row>
    <row r="2380" spans="1:11" s="2" customFormat="1">
      <c r="A2380" s="2" t="s">
        <v>69</v>
      </c>
      <c r="B2380" s="2" t="s">
        <v>45</v>
      </c>
      <c r="C2380" s="2">
        <v>14</v>
      </c>
      <c r="D2380" s="2">
        <v>11076.08</v>
      </c>
      <c r="E2380" s="14">
        <v>0.81303693982597303</v>
      </c>
      <c r="F2380" s="2">
        <f t="shared" si="36"/>
        <v>-0.29860719314910195</v>
      </c>
      <c r="G2380" s="2">
        <v>-0.71001442158384975</v>
      </c>
      <c r="H2380" s="2">
        <v>0.47770000000000001</v>
      </c>
      <c r="I2380" s="2" t="s">
        <v>5667</v>
      </c>
      <c r="J2380" s="2" t="s">
        <v>5668</v>
      </c>
      <c r="K2380" s="2" t="s">
        <v>5669</v>
      </c>
    </row>
    <row r="2381" spans="1:11" s="2" customFormat="1">
      <c r="A2381" s="2" t="s">
        <v>120</v>
      </c>
      <c r="B2381" s="2" t="s">
        <v>23</v>
      </c>
      <c r="C2381" s="2">
        <v>21</v>
      </c>
      <c r="D2381" s="2">
        <v>37032.39</v>
      </c>
      <c r="E2381" s="14">
        <v>0.81294003562844697</v>
      </c>
      <c r="F2381" s="2">
        <f t="shared" ref="F2381:F2444" si="37">LOG(E2381,2)</f>
        <v>-0.29877915524633719</v>
      </c>
      <c r="G2381" s="2">
        <v>-0.71028280867211468</v>
      </c>
      <c r="H2381" s="2">
        <v>0.47752</v>
      </c>
      <c r="I2381" s="2" t="s">
        <v>6268</v>
      </c>
      <c r="J2381" s="2" t="s">
        <v>6269</v>
      </c>
      <c r="K2381" s="2" t="s">
        <v>6270</v>
      </c>
    </row>
    <row r="2382" spans="1:11" s="2" customFormat="1">
      <c r="A2382" s="2" t="s">
        <v>59</v>
      </c>
      <c r="B2382" s="2" t="s">
        <v>31</v>
      </c>
      <c r="C2382" s="2">
        <v>4</v>
      </c>
      <c r="D2382" s="2">
        <v>27085.46</v>
      </c>
      <c r="E2382" s="14">
        <v>0.812880892643007</v>
      </c>
      <c r="F2382" s="2">
        <f t="shared" si="37"/>
        <v>-0.29888411796437275</v>
      </c>
      <c r="G2382" s="2">
        <v>-0.71044661183089175</v>
      </c>
      <c r="H2382" s="2">
        <v>0.47742000000000001</v>
      </c>
      <c r="I2382" s="2" t="s">
        <v>6271</v>
      </c>
      <c r="J2382" s="2" t="s">
        <v>6272</v>
      </c>
      <c r="K2382" s="2" t="s">
        <v>6273</v>
      </c>
    </row>
    <row r="2383" spans="1:11" s="2" customFormat="1">
      <c r="A2383" s="2" t="s">
        <v>22</v>
      </c>
      <c r="B2383" s="2" t="s">
        <v>137</v>
      </c>
      <c r="C2383" s="2">
        <v>12</v>
      </c>
      <c r="D2383" s="2">
        <v>12550.87</v>
      </c>
      <c r="E2383" s="14">
        <v>0.81277907277356198</v>
      </c>
      <c r="F2383" s="2">
        <f t="shared" si="37"/>
        <v>-0.29906483843978504</v>
      </c>
      <c r="G2383" s="2">
        <v>-0.71072861342613236</v>
      </c>
      <c r="H2383" s="2">
        <v>0.47726000000000002</v>
      </c>
      <c r="I2383" s="2" t="s">
        <v>6274</v>
      </c>
      <c r="J2383" s="2" t="s">
        <v>6275</v>
      </c>
      <c r="K2383" s="2" t="s">
        <v>6276</v>
      </c>
    </row>
    <row r="2384" spans="1:11" s="2" customFormat="1">
      <c r="A2384" s="2" t="s">
        <v>22</v>
      </c>
      <c r="B2384" s="2" t="s">
        <v>27</v>
      </c>
      <c r="C2384" s="2">
        <v>10</v>
      </c>
      <c r="D2384" s="2">
        <v>13708.46</v>
      </c>
      <c r="E2384" s="14">
        <v>0.812341952802628</v>
      </c>
      <c r="F2384" s="2">
        <f t="shared" si="37"/>
        <v>-0.29984094165871272</v>
      </c>
      <c r="G2384" s="2">
        <v>-0.71193926641347971</v>
      </c>
      <c r="H2384" s="2">
        <v>0.47649999999999998</v>
      </c>
      <c r="I2384" s="2" t="s">
        <v>6277</v>
      </c>
      <c r="J2384" s="2" t="s">
        <v>6278</v>
      </c>
      <c r="K2384" s="2" t="s">
        <v>6279</v>
      </c>
    </row>
    <row r="2385" spans="1:11" s="2" customFormat="1">
      <c r="A2385" s="2" t="s">
        <v>7</v>
      </c>
      <c r="B2385" s="2" t="s">
        <v>137</v>
      </c>
      <c r="C2385" s="2">
        <v>13</v>
      </c>
      <c r="D2385" s="2">
        <v>6957.44</v>
      </c>
      <c r="E2385" s="14">
        <v>0.81125152440940096</v>
      </c>
      <c r="F2385" s="2">
        <f t="shared" si="37"/>
        <v>-0.30177881082850855</v>
      </c>
      <c r="G2385" s="2">
        <v>-0.71495933065105721</v>
      </c>
      <c r="H2385" s="2">
        <v>0.47464000000000001</v>
      </c>
      <c r="I2385" s="2" t="s">
        <v>6280</v>
      </c>
      <c r="J2385" s="2" t="s">
        <v>6281</v>
      </c>
      <c r="K2385" s="2" t="s">
        <v>6282</v>
      </c>
    </row>
    <row r="2386" spans="1:11" s="2" customFormat="1">
      <c r="A2386" s="2" t="s">
        <v>17</v>
      </c>
      <c r="B2386" s="2" t="s">
        <v>65</v>
      </c>
      <c r="C2386" s="2">
        <v>22</v>
      </c>
      <c r="D2386" s="2">
        <v>36982.54</v>
      </c>
      <c r="E2386" s="14">
        <v>0.81036960290374405</v>
      </c>
      <c r="F2386" s="2">
        <f t="shared" si="37"/>
        <v>-0.30334803546017708</v>
      </c>
      <c r="G2386" s="2">
        <v>-0.71740191158175237</v>
      </c>
      <c r="H2386" s="2">
        <v>0.47311999999999999</v>
      </c>
      <c r="I2386" s="2" t="s">
        <v>6283</v>
      </c>
      <c r="J2386" s="2" t="s">
        <v>50</v>
      </c>
      <c r="K2386" s="2" t="s">
        <v>6284</v>
      </c>
    </row>
    <row r="2387" spans="1:11" s="2" customFormat="1">
      <c r="A2387" s="2" t="s">
        <v>12</v>
      </c>
      <c r="B2387" s="2" t="s">
        <v>65</v>
      </c>
      <c r="C2387" s="2">
        <v>2</v>
      </c>
      <c r="D2387" s="2">
        <v>18790.7</v>
      </c>
      <c r="E2387" s="14">
        <v>0.80997353102113001</v>
      </c>
      <c r="F2387" s="2">
        <f t="shared" si="37"/>
        <v>-0.30405333169070975</v>
      </c>
      <c r="G2387" s="2">
        <v>-0.71849887726571871</v>
      </c>
      <c r="H2387" s="2">
        <v>0.47244000000000003</v>
      </c>
      <c r="I2387" s="2" t="s">
        <v>6285</v>
      </c>
      <c r="J2387" s="2" t="s">
        <v>50</v>
      </c>
      <c r="K2387" s="2" t="s">
        <v>6286</v>
      </c>
    </row>
    <row r="2388" spans="1:11" s="2" customFormat="1">
      <c r="A2388" s="2" t="s">
        <v>17</v>
      </c>
      <c r="B2388" s="2" t="s">
        <v>116</v>
      </c>
      <c r="C2388" s="2">
        <v>9</v>
      </c>
      <c r="D2388" s="2">
        <v>8190.99</v>
      </c>
      <c r="E2388" s="14">
        <v>0.80925553932190397</v>
      </c>
      <c r="F2388" s="2">
        <f t="shared" si="37"/>
        <v>-0.30533275922907738</v>
      </c>
      <c r="G2388" s="2">
        <v>-0.72048743613595589</v>
      </c>
      <c r="H2388" s="2">
        <v>0.47122000000000003</v>
      </c>
      <c r="I2388" s="2" t="s">
        <v>6287</v>
      </c>
      <c r="J2388" s="2" t="s">
        <v>6288</v>
      </c>
      <c r="K2388" s="2" t="s">
        <v>6289</v>
      </c>
    </row>
    <row r="2389" spans="1:11" s="2" customFormat="1">
      <c r="A2389" s="2" t="s">
        <v>59</v>
      </c>
      <c r="B2389" s="2" t="s">
        <v>65</v>
      </c>
      <c r="C2389" s="2">
        <v>11</v>
      </c>
      <c r="D2389" s="2">
        <v>38504.410000000003</v>
      </c>
      <c r="E2389" s="14">
        <v>0.80869515931902403</v>
      </c>
      <c r="F2389" s="2">
        <f t="shared" si="37"/>
        <v>-0.30633211907876218</v>
      </c>
      <c r="G2389" s="2">
        <v>-0.72203947166315163</v>
      </c>
      <c r="H2389" s="2">
        <v>0.47027999999999998</v>
      </c>
      <c r="I2389" s="2" t="s">
        <v>6290</v>
      </c>
      <c r="J2389" s="2" t="s">
        <v>6291</v>
      </c>
      <c r="K2389" s="2" t="s">
        <v>6292</v>
      </c>
    </row>
    <row r="2390" spans="1:11" s="2" customFormat="1">
      <c r="A2390" s="2" t="s">
        <v>234</v>
      </c>
      <c r="B2390" s="2" t="s">
        <v>137</v>
      </c>
      <c r="C2390" s="2">
        <v>3</v>
      </c>
      <c r="D2390" s="2">
        <v>9806.2099999999991</v>
      </c>
      <c r="E2390" s="14">
        <v>0.80866837523520196</v>
      </c>
      <c r="F2390" s="2">
        <f t="shared" si="37"/>
        <v>-0.30637990210846805</v>
      </c>
      <c r="G2390" s="2">
        <v>-0.72211365319968324</v>
      </c>
      <c r="H2390" s="2">
        <v>0.47022000000000003</v>
      </c>
      <c r="I2390" s="2" t="s">
        <v>6293</v>
      </c>
      <c r="J2390" s="2" t="s">
        <v>50</v>
      </c>
      <c r="K2390" s="2" t="s">
        <v>6294</v>
      </c>
    </row>
    <row r="2391" spans="1:11" s="2" customFormat="1">
      <c r="A2391" s="2" t="s">
        <v>35</v>
      </c>
      <c r="B2391" s="2" t="s">
        <v>31</v>
      </c>
      <c r="C2391" s="2">
        <v>11</v>
      </c>
      <c r="D2391" s="2">
        <v>21225.7</v>
      </c>
      <c r="E2391" s="14">
        <v>0.80812705668708396</v>
      </c>
      <c r="F2391" s="2">
        <f t="shared" si="37"/>
        <v>-0.30734595829426969</v>
      </c>
      <c r="G2391" s="2">
        <v>-0.72361289588124111</v>
      </c>
      <c r="H2391" s="2">
        <v>0.46929999999999999</v>
      </c>
      <c r="I2391" s="2" t="s">
        <v>2062</v>
      </c>
      <c r="J2391" s="2" t="s">
        <v>2063</v>
      </c>
      <c r="K2391" s="2" t="s">
        <v>2064</v>
      </c>
    </row>
    <row r="2392" spans="1:11" s="2" customFormat="1">
      <c r="A2392" s="2" t="s">
        <v>35</v>
      </c>
      <c r="B2392" s="2" t="s">
        <v>218</v>
      </c>
      <c r="C2392" s="2">
        <v>6</v>
      </c>
      <c r="D2392" s="2">
        <v>15377.7</v>
      </c>
      <c r="E2392" s="14">
        <v>0.80721568148041301</v>
      </c>
      <c r="F2392" s="2">
        <f t="shared" si="37"/>
        <v>-0.30897389346802512</v>
      </c>
      <c r="G2392" s="2">
        <v>-0.72613705215392965</v>
      </c>
      <c r="H2392" s="2">
        <v>0.46776000000000001</v>
      </c>
      <c r="I2392" s="2" t="s">
        <v>5980</v>
      </c>
      <c r="J2392" s="2" t="s">
        <v>5981</v>
      </c>
      <c r="K2392" s="2" t="s">
        <v>5982</v>
      </c>
    </row>
    <row r="2393" spans="1:11" s="2" customFormat="1">
      <c r="A2393" s="2" t="s">
        <v>59</v>
      </c>
      <c r="B2393" s="2" t="s">
        <v>13</v>
      </c>
      <c r="C2393" s="2">
        <v>20</v>
      </c>
      <c r="D2393" s="2">
        <v>23880.23</v>
      </c>
      <c r="E2393" s="14">
        <v>0.80721157194624105</v>
      </c>
      <c r="F2393" s="2">
        <f t="shared" si="37"/>
        <v>-0.30898123824563301</v>
      </c>
      <c r="G2393" s="2">
        <v>-0.72614843397162898</v>
      </c>
      <c r="H2393" s="2">
        <v>0.46773999999999999</v>
      </c>
      <c r="I2393" s="2" t="s">
        <v>6301</v>
      </c>
      <c r="J2393" s="2" t="s">
        <v>6302</v>
      </c>
      <c r="K2393" s="2" t="s">
        <v>1947</v>
      </c>
    </row>
    <row r="2394" spans="1:11" s="2" customFormat="1">
      <c r="A2394" s="2" t="s">
        <v>22</v>
      </c>
      <c r="B2394" s="2" t="s">
        <v>137</v>
      </c>
      <c r="C2394" s="2">
        <v>22</v>
      </c>
      <c r="D2394" s="2">
        <v>15417.55</v>
      </c>
      <c r="E2394" s="14">
        <v>0.80694572100547401</v>
      </c>
      <c r="F2394" s="2">
        <f t="shared" si="37"/>
        <v>-0.30945646062823845</v>
      </c>
      <c r="G2394" s="2">
        <v>-0.72688473809184795</v>
      </c>
      <c r="H2394" s="2">
        <v>0.46729999999999999</v>
      </c>
      <c r="I2394" s="2" t="s">
        <v>6303</v>
      </c>
      <c r="J2394" s="2" t="s">
        <v>6304</v>
      </c>
      <c r="K2394" s="2" t="s">
        <v>6305</v>
      </c>
    </row>
    <row r="2395" spans="1:11" s="2" customFormat="1">
      <c r="A2395" s="2" t="s">
        <v>17</v>
      </c>
      <c r="B2395" s="2" t="s">
        <v>91</v>
      </c>
      <c r="C2395" s="2">
        <v>20</v>
      </c>
      <c r="D2395" s="2">
        <v>31088.33</v>
      </c>
      <c r="E2395" s="14">
        <v>0.80680590871684199</v>
      </c>
      <c r="F2395" s="2">
        <f t="shared" si="37"/>
        <v>-0.30970644518875495</v>
      </c>
      <c r="G2395" s="2">
        <v>-0.72727196397068061</v>
      </c>
      <c r="H2395" s="2">
        <v>0.46705999999999998</v>
      </c>
      <c r="I2395" s="2" t="s">
        <v>6306</v>
      </c>
      <c r="J2395" s="2" t="s">
        <v>6307</v>
      </c>
      <c r="K2395" s="2" t="s">
        <v>6308</v>
      </c>
    </row>
    <row r="2396" spans="1:11" s="2" customFormat="1">
      <c r="A2396" s="2" t="s">
        <v>59</v>
      </c>
      <c r="B2396" s="2" t="s">
        <v>137</v>
      </c>
      <c r="C2396" s="2">
        <v>3</v>
      </c>
      <c r="D2396" s="2">
        <v>31056.28</v>
      </c>
      <c r="E2396" s="14">
        <v>0.80635825918496395</v>
      </c>
      <c r="F2396" s="2">
        <f t="shared" si="37"/>
        <v>-0.31050713465251101</v>
      </c>
      <c r="G2396" s="2">
        <v>-0.72851177976288706</v>
      </c>
      <c r="H2396" s="2">
        <v>0.46629999999999999</v>
      </c>
      <c r="I2396" s="2" t="s">
        <v>6309</v>
      </c>
      <c r="J2396" s="2" t="s">
        <v>6310</v>
      </c>
      <c r="K2396" s="2" t="s">
        <v>6311</v>
      </c>
    </row>
    <row r="2397" spans="1:11" s="2" customFormat="1">
      <c r="A2397" s="2" t="s">
        <v>17</v>
      </c>
      <c r="B2397" s="2" t="s">
        <v>55</v>
      </c>
      <c r="C2397" s="2">
        <v>19</v>
      </c>
      <c r="D2397" s="2">
        <v>34759.519999999997</v>
      </c>
      <c r="E2397" s="14">
        <v>0.80547170566762005</v>
      </c>
      <c r="F2397" s="2">
        <f t="shared" si="37"/>
        <v>-0.31209418355943941</v>
      </c>
      <c r="G2397" s="2">
        <v>-0.73096718957160001</v>
      </c>
      <c r="H2397" s="2">
        <v>0.46479999999999999</v>
      </c>
      <c r="I2397" s="2" t="s">
        <v>6312</v>
      </c>
      <c r="J2397" s="2" t="s">
        <v>6313</v>
      </c>
      <c r="K2397" s="2" t="s">
        <v>6314</v>
      </c>
    </row>
    <row r="2398" spans="1:11" s="2" customFormat="1">
      <c r="A2398" s="2" t="s">
        <v>12</v>
      </c>
      <c r="B2398" s="2" t="s">
        <v>23</v>
      </c>
      <c r="C2398" s="2">
        <v>12</v>
      </c>
      <c r="D2398" s="2">
        <v>13037.62</v>
      </c>
      <c r="E2398" s="14">
        <v>0.80461703908567805</v>
      </c>
      <c r="F2398" s="2">
        <f t="shared" si="37"/>
        <v>-0.31362580516627153</v>
      </c>
      <c r="G2398" s="2">
        <v>-0.73333428492165498</v>
      </c>
      <c r="H2398" s="2">
        <v>0.46335999999999999</v>
      </c>
      <c r="I2398" s="2" t="s">
        <v>6315</v>
      </c>
      <c r="J2398" s="2" t="s">
        <v>6316</v>
      </c>
      <c r="K2398" s="2" t="s">
        <v>6317</v>
      </c>
    </row>
    <row r="2399" spans="1:11" s="2" customFormat="1">
      <c r="A2399" s="2" t="s">
        <v>12</v>
      </c>
      <c r="B2399" s="2" t="s">
        <v>218</v>
      </c>
      <c r="C2399" s="2">
        <v>8</v>
      </c>
      <c r="D2399" s="2">
        <v>20998.93</v>
      </c>
      <c r="E2399" s="14">
        <v>0.80385449967594902</v>
      </c>
      <c r="F2399" s="2">
        <f t="shared" si="37"/>
        <v>-0.31499370242873953</v>
      </c>
      <c r="G2399" s="2">
        <v>-0.7354462236930317</v>
      </c>
      <c r="H2399" s="2">
        <v>0.46206000000000003</v>
      </c>
      <c r="I2399" s="2" t="s">
        <v>6318</v>
      </c>
      <c r="J2399" s="2" t="s">
        <v>50</v>
      </c>
      <c r="K2399" s="2" t="s">
        <v>6319</v>
      </c>
    </row>
    <row r="2400" spans="1:11" s="2" customFormat="1">
      <c r="A2400" s="2" t="s">
        <v>7</v>
      </c>
      <c r="B2400" s="2" t="s">
        <v>91</v>
      </c>
      <c r="C2400" s="2">
        <v>11</v>
      </c>
      <c r="D2400" s="2">
        <v>8901.24</v>
      </c>
      <c r="E2400" s="14">
        <v>0.80330373556398005</v>
      </c>
      <c r="F2400" s="2">
        <f t="shared" si="37"/>
        <v>-0.31598250946306844</v>
      </c>
      <c r="G2400" s="2">
        <v>-0.73697162692742113</v>
      </c>
      <c r="H2400" s="2">
        <v>0.46113999999999999</v>
      </c>
      <c r="I2400" s="2" t="s">
        <v>6320</v>
      </c>
      <c r="J2400" s="2" t="s">
        <v>6321</v>
      </c>
      <c r="K2400" s="2" t="s">
        <v>6322</v>
      </c>
    </row>
    <row r="2401" spans="1:11" s="2" customFormat="1">
      <c r="A2401" s="2" t="s">
        <v>248</v>
      </c>
      <c r="B2401" s="2" t="s">
        <v>31</v>
      </c>
      <c r="C2401" s="2">
        <v>20</v>
      </c>
      <c r="D2401" s="2">
        <v>77166.009999999995</v>
      </c>
      <c r="E2401" s="14">
        <v>0.80306677351188105</v>
      </c>
      <c r="F2401" s="2">
        <f t="shared" si="37"/>
        <v>-0.31640814474209067</v>
      </c>
      <c r="G2401" s="2">
        <v>-0.73762792001704736</v>
      </c>
      <c r="H2401" s="2">
        <v>0.46073999999999998</v>
      </c>
      <c r="I2401" s="2" t="s">
        <v>6323</v>
      </c>
      <c r="J2401" s="2" t="s">
        <v>6324</v>
      </c>
      <c r="K2401" s="2" t="s">
        <v>6325</v>
      </c>
    </row>
    <row r="2402" spans="1:11" s="2" customFormat="1">
      <c r="A2402" s="2" t="s">
        <v>17</v>
      </c>
      <c r="B2402" s="2" t="s">
        <v>8</v>
      </c>
      <c r="C2402" s="2">
        <v>8</v>
      </c>
      <c r="D2402" s="2">
        <v>14483.98</v>
      </c>
      <c r="E2402" s="14">
        <v>0.80291717663951701</v>
      </c>
      <c r="F2402" s="2">
        <f t="shared" si="37"/>
        <v>-0.31667691787210356</v>
      </c>
      <c r="G2402" s="2">
        <v>-0.73804224540245211</v>
      </c>
      <c r="H2402" s="2">
        <v>0.46048</v>
      </c>
      <c r="I2402" s="2" t="s">
        <v>6326</v>
      </c>
      <c r="J2402" s="2" t="s">
        <v>50</v>
      </c>
      <c r="K2402" s="2" t="s">
        <v>6327</v>
      </c>
    </row>
    <row r="2403" spans="1:11" s="2" customFormat="1">
      <c r="A2403" s="2" t="s">
        <v>59</v>
      </c>
      <c r="B2403" s="2" t="s">
        <v>45</v>
      </c>
      <c r="C2403" s="2">
        <v>14</v>
      </c>
      <c r="D2403" s="2">
        <v>32013.71</v>
      </c>
      <c r="E2403" s="14">
        <v>0.80272930603566195</v>
      </c>
      <c r="F2403" s="2">
        <f t="shared" si="37"/>
        <v>-0.31701452642127287</v>
      </c>
      <c r="G2403" s="2">
        <v>-0.73856257419755589</v>
      </c>
      <c r="H2403" s="2">
        <v>0.46017999999999998</v>
      </c>
      <c r="I2403" s="2" t="s">
        <v>6328</v>
      </c>
      <c r="J2403" s="2" t="s">
        <v>6329</v>
      </c>
      <c r="K2403" s="2" t="s">
        <v>6330</v>
      </c>
    </row>
    <row r="2404" spans="1:11" s="2" customFormat="1">
      <c r="A2404" s="2" t="s">
        <v>17</v>
      </c>
      <c r="B2404" s="2" t="s">
        <v>218</v>
      </c>
      <c r="C2404" s="2">
        <v>5</v>
      </c>
      <c r="D2404" s="2">
        <v>11951.3</v>
      </c>
      <c r="E2404" s="14">
        <v>0.80215577224381795</v>
      </c>
      <c r="F2404" s="2">
        <f t="shared" si="37"/>
        <v>-0.31804567114770638</v>
      </c>
      <c r="G2404" s="2">
        <v>-0.74015104062464898</v>
      </c>
      <c r="H2404" s="2">
        <v>0.4592</v>
      </c>
      <c r="I2404" s="2" t="s">
        <v>6331</v>
      </c>
      <c r="J2404" s="2" t="s">
        <v>6332</v>
      </c>
      <c r="K2404" s="2" t="s">
        <v>6333</v>
      </c>
    </row>
    <row r="2405" spans="1:11" s="2" customFormat="1">
      <c r="A2405" s="2" t="s">
        <v>234</v>
      </c>
      <c r="B2405" s="2" t="s">
        <v>45</v>
      </c>
      <c r="C2405" s="2">
        <v>20</v>
      </c>
      <c r="D2405" s="2">
        <v>17072.419999999998</v>
      </c>
      <c r="E2405" s="14">
        <v>0.80205282031865499</v>
      </c>
      <c r="F2405" s="2">
        <f t="shared" si="37"/>
        <v>-0.31823084436367732</v>
      </c>
      <c r="G2405" s="2">
        <v>-0.74043617757569102</v>
      </c>
      <c r="H2405" s="2">
        <v>0.45904</v>
      </c>
      <c r="I2405" s="2" t="s">
        <v>6334</v>
      </c>
      <c r="J2405" s="2" t="s">
        <v>50</v>
      </c>
      <c r="K2405" s="2" t="s">
        <v>6335</v>
      </c>
    </row>
    <row r="2406" spans="1:11" s="2" customFormat="1">
      <c r="A2406" s="2" t="s">
        <v>35</v>
      </c>
      <c r="B2406" s="2" t="s">
        <v>137</v>
      </c>
      <c r="C2406" s="2">
        <v>8</v>
      </c>
      <c r="D2406" s="2">
        <v>14350.96</v>
      </c>
      <c r="E2406" s="14">
        <v>0.80149123246095999</v>
      </c>
      <c r="F2406" s="2">
        <f t="shared" si="37"/>
        <v>-0.31924135610988069</v>
      </c>
      <c r="G2406" s="2">
        <v>-0.74199155839282394</v>
      </c>
      <c r="H2406" s="2">
        <v>0.45810000000000001</v>
      </c>
      <c r="I2406" s="2" t="s">
        <v>6186</v>
      </c>
      <c r="J2406" s="2" t="s">
        <v>6187</v>
      </c>
      <c r="K2406" s="2" t="s">
        <v>6188</v>
      </c>
    </row>
    <row r="2407" spans="1:11" s="2" customFormat="1">
      <c r="A2407" s="2" t="s">
        <v>7</v>
      </c>
      <c r="B2407" s="2" t="s">
        <v>8</v>
      </c>
      <c r="C2407" s="2">
        <v>6</v>
      </c>
      <c r="D2407" s="2">
        <v>9878.51</v>
      </c>
      <c r="E2407" s="14">
        <v>0.80111148374360897</v>
      </c>
      <c r="F2407" s="2">
        <f t="shared" si="37"/>
        <v>-0.31992507091458</v>
      </c>
      <c r="G2407" s="2">
        <v>-0.74304331523230216</v>
      </c>
      <c r="H2407" s="2">
        <v>0.45745999999999998</v>
      </c>
      <c r="I2407" s="2" t="s">
        <v>2517</v>
      </c>
      <c r="J2407" s="2" t="s">
        <v>2518</v>
      </c>
      <c r="K2407" s="2" t="s">
        <v>2519</v>
      </c>
    </row>
    <row r="2408" spans="1:11" s="2" customFormat="1">
      <c r="A2408" s="2" t="s">
        <v>35</v>
      </c>
      <c r="B2408" s="2" t="s">
        <v>23</v>
      </c>
      <c r="C2408" s="2">
        <v>3</v>
      </c>
      <c r="D2408" s="2">
        <v>14513.85</v>
      </c>
      <c r="E2408" s="14">
        <v>0.80102098457858495</v>
      </c>
      <c r="F2408" s="2">
        <f t="shared" si="37"/>
        <v>-0.32008805705874116</v>
      </c>
      <c r="G2408" s="2">
        <v>-0.74329396286172678</v>
      </c>
      <c r="H2408" s="2">
        <v>0.45729999999999998</v>
      </c>
      <c r="I2408" s="2" t="s">
        <v>2885</v>
      </c>
      <c r="J2408" s="2" t="s">
        <v>2886</v>
      </c>
      <c r="K2408" s="2" t="s">
        <v>2887</v>
      </c>
    </row>
    <row r="2409" spans="1:11" s="2" customFormat="1">
      <c r="A2409" s="2" t="s">
        <v>69</v>
      </c>
      <c r="B2409" s="2" t="s">
        <v>18</v>
      </c>
      <c r="C2409" s="2">
        <v>10</v>
      </c>
      <c r="D2409" s="2">
        <v>6958.24</v>
      </c>
      <c r="E2409" s="14">
        <v>0.80092149527322998</v>
      </c>
      <c r="F2409" s="2">
        <f t="shared" si="37"/>
        <v>-0.32026725541254836</v>
      </c>
      <c r="G2409" s="2">
        <v>-0.7435695096972551</v>
      </c>
      <c r="H2409" s="2">
        <v>0.45713999999999999</v>
      </c>
      <c r="I2409" s="2" t="s">
        <v>1853</v>
      </c>
      <c r="J2409" s="2" t="s">
        <v>1854</v>
      </c>
      <c r="K2409" s="2" t="s">
        <v>1855</v>
      </c>
    </row>
    <row r="2410" spans="1:11" s="2" customFormat="1">
      <c r="A2410" s="2" t="s">
        <v>12</v>
      </c>
      <c r="B2410" s="2" t="s">
        <v>27</v>
      </c>
      <c r="C2410" s="2">
        <v>9</v>
      </c>
      <c r="D2410" s="2">
        <v>22604.43</v>
      </c>
      <c r="E2410" s="14">
        <v>0.80082032353152899</v>
      </c>
      <c r="F2410" s="2">
        <f t="shared" si="37"/>
        <v>-0.32044950696958535</v>
      </c>
      <c r="G2410" s="2">
        <v>-0.74384971622971741</v>
      </c>
      <c r="H2410" s="2">
        <v>0.45695999999999998</v>
      </c>
      <c r="I2410" s="2" t="s">
        <v>6341</v>
      </c>
      <c r="J2410" s="2" t="s">
        <v>6342</v>
      </c>
      <c r="K2410" s="2" t="s">
        <v>6343</v>
      </c>
    </row>
    <row r="2411" spans="1:11" s="2" customFormat="1">
      <c r="A2411" s="2" t="s">
        <v>7</v>
      </c>
      <c r="B2411" s="2" t="s">
        <v>218</v>
      </c>
      <c r="C2411" s="2">
        <v>9</v>
      </c>
      <c r="D2411" s="2">
        <v>10633.25</v>
      </c>
      <c r="E2411" s="14">
        <v>0.80007340668333404</v>
      </c>
      <c r="F2411" s="2">
        <f t="shared" si="37"/>
        <v>-0.32179572163792758</v>
      </c>
      <c r="G2411" s="2">
        <v>-0.74591838655753417</v>
      </c>
      <c r="H2411" s="2">
        <v>0.45572000000000001</v>
      </c>
      <c r="I2411" s="2" t="s">
        <v>6344</v>
      </c>
      <c r="J2411" s="2" t="s">
        <v>50</v>
      </c>
      <c r="K2411" s="2" t="s">
        <v>6345</v>
      </c>
    </row>
    <row r="2412" spans="1:11" s="2" customFormat="1">
      <c r="A2412" s="2" t="s">
        <v>248</v>
      </c>
      <c r="B2412" s="2" t="s">
        <v>121</v>
      </c>
      <c r="C2412" s="2">
        <v>14</v>
      </c>
      <c r="D2412" s="2">
        <v>62837.62</v>
      </c>
      <c r="E2412" s="14">
        <v>0.80000146460302701</v>
      </c>
      <c r="F2412" s="2">
        <f t="shared" si="37"/>
        <v>-0.32192545367037517</v>
      </c>
      <c r="G2412" s="2">
        <v>-0.74611763825096189</v>
      </c>
      <c r="H2412" s="2">
        <v>0.4556</v>
      </c>
      <c r="I2412" s="2" t="s">
        <v>6346</v>
      </c>
      <c r="J2412" s="2" t="s">
        <v>6347</v>
      </c>
      <c r="K2412" s="2" t="s">
        <v>6348</v>
      </c>
    </row>
    <row r="2413" spans="1:11" s="2" customFormat="1">
      <c r="A2413" s="2" t="s">
        <v>59</v>
      </c>
      <c r="B2413" s="2" t="s">
        <v>18</v>
      </c>
      <c r="C2413" s="2">
        <v>10</v>
      </c>
      <c r="D2413" s="2">
        <v>25260.97</v>
      </c>
      <c r="E2413" s="14">
        <v>0.79960901669233198</v>
      </c>
      <c r="F2413" s="2">
        <f t="shared" si="37"/>
        <v>-0.32263335434062868</v>
      </c>
      <c r="G2413" s="2">
        <v>-0.74720456693657189</v>
      </c>
      <c r="H2413" s="2">
        <v>0.45494000000000001</v>
      </c>
      <c r="I2413" s="2" t="s">
        <v>6349</v>
      </c>
      <c r="J2413" s="2" t="s">
        <v>6350</v>
      </c>
      <c r="K2413" s="2" t="s">
        <v>6351</v>
      </c>
    </row>
    <row r="2414" spans="1:11" s="2" customFormat="1">
      <c r="A2414" s="2" t="s">
        <v>59</v>
      </c>
      <c r="B2414" s="2" t="s">
        <v>45</v>
      </c>
      <c r="C2414" s="2">
        <v>22</v>
      </c>
      <c r="D2414" s="2">
        <v>36013.910000000003</v>
      </c>
      <c r="E2414" s="14">
        <v>0.79929453341836199</v>
      </c>
      <c r="F2414" s="2">
        <f t="shared" si="37"/>
        <v>-0.32320087258226149</v>
      </c>
      <c r="G2414" s="2">
        <v>-0.74807556378050255</v>
      </c>
      <c r="H2414" s="2">
        <v>0.45441999999999999</v>
      </c>
      <c r="I2414" s="2" t="s">
        <v>6352</v>
      </c>
      <c r="J2414" s="2" t="s">
        <v>6353</v>
      </c>
      <c r="K2414" s="2" t="s">
        <v>6354</v>
      </c>
    </row>
    <row r="2415" spans="1:11" s="2" customFormat="1">
      <c r="A2415" s="2" t="s">
        <v>69</v>
      </c>
      <c r="B2415" s="2" t="s">
        <v>8</v>
      </c>
      <c r="C2415" s="2">
        <v>10</v>
      </c>
      <c r="D2415" s="2">
        <v>6943.68</v>
      </c>
      <c r="E2415" s="14">
        <v>0.79924558053456296</v>
      </c>
      <c r="F2415" s="2">
        <f t="shared" si="37"/>
        <v>-0.32328923330852627</v>
      </c>
      <c r="G2415" s="2">
        <v>-0.74821114430518987</v>
      </c>
      <c r="H2415" s="2">
        <v>0.45434000000000002</v>
      </c>
      <c r="I2415" s="2" t="s">
        <v>7003</v>
      </c>
      <c r="J2415" s="2" t="s">
        <v>7004</v>
      </c>
      <c r="K2415" s="2" t="s">
        <v>7005</v>
      </c>
    </row>
    <row r="2416" spans="1:11" s="2" customFormat="1">
      <c r="A2416" s="2" t="s">
        <v>248</v>
      </c>
      <c r="B2416" s="2" t="s">
        <v>55</v>
      </c>
      <c r="C2416" s="2">
        <v>2</v>
      </c>
      <c r="D2416" s="2">
        <v>37010.26</v>
      </c>
      <c r="E2416" s="14">
        <v>0.798917331071887</v>
      </c>
      <c r="F2416" s="2">
        <f t="shared" si="37"/>
        <v>-0.32388186860896667</v>
      </c>
      <c r="G2416" s="2">
        <v>-0.74912026815907073</v>
      </c>
      <c r="H2416" s="2">
        <v>0.45378000000000002</v>
      </c>
      <c r="I2416" s="2" t="s">
        <v>6358</v>
      </c>
      <c r="J2416" s="2" t="s">
        <v>50</v>
      </c>
      <c r="K2416" s="2" t="s">
        <v>6359</v>
      </c>
    </row>
    <row r="2417" spans="1:11" s="2" customFormat="1">
      <c r="A2417" s="2" t="s">
        <v>234</v>
      </c>
      <c r="B2417" s="2" t="s">
        <v>13</v>
      </c>
      <c r="C2417" s="2">
        <v>16</v>
      </c>
      <c r="D2417" s="2">
        <v>12969.83</v>
      </c>
      <c r="E2417" s="14">
        <v>0.79862956572177901</v>
      </c>
      <c r="F2417" s="2">
        <f t="shared" si="37"/>
        <v>-0.32440161253493699</v>
      </c>
      <c r="G2417" s="2">
        <v>-0.74991726670393</v>
      </c>
      <c r="H2417" s="2">
        <v>0.45329999999999998</v>
      </c>
      <c r="I2417" s="2" t="s">
        <v>6360</v>
      </c>
      <c r="J2417" s="2" t="s">
        <v>50</v>
      </c>
      <c r="K2417" s="2" t="s">
        <v>6361</v>
      </c>
    </row>
    <row r="2418" spans="1:11" s="2" customFormat="1">
      <c r="A2418" s="2" t="s">
        <v>234</v>
      </c>
      <c r="B2418" s="2" t="s">
        <v>13</v>
      </c>
      <c r="C2418" s="2">
        <v>13</v>
      </c>
      <c r="D2418" s="2">
        <v>10690.22</v>
      </c>
      <c r="E2418" s="14">
        <v>0.79856082132374395</v>
      </c>
      <c r="F2418" s="2">
        <f t="shared" si="37"/>
        <v>-0.32452580211559029</v>
      </c>
      <c r="G2418" s="2">
        <v>-0.75010766205618695</v>
      </c>
      <c r="H2418" s="2">
        <v>0.45319999999999999</v>
      </c>
      <c r="I2418" s="2" t="s">
        <v>6362</v>
      </c>
      <c r="J2418" s="2" t="s">
        <v>6363</v>
      </c>
      <c r="K2418" s="2" t="s">
        <v>6364</v>
      </c>
    </row>
    <row r="2419" spans="1:11" s="2" customFormat="1">
      <c r="A2419" s="2" t="s">
        <v>12</v>
      </c>
      <c r="B2419" s="2" t="s">
        <v>8</v>
      </c>
      <c r="C2419" s="2">
        <v>13</v>
      </c>
      <c r="D2419" s="2">
        <v>23766.61</v>
      </c>
      <c r="E2419" s="14">
        <v>0.79854661481619105</v>
      </c>
      <c r="F2419" s="2">
        <f t="shared" si="37"/>
        <v>-0.32455146808837543</v>
      </c>
      <c r="G2419" s="2">
        <v>-0.75014700857877192</v>
      </c>
      <c r="H2419" s="2">
        <v>0.45316000000000001</v>
      </c>
      <c r="I2419" s="2" t="s">
        <v>6365</v>
      </c>
      <c r="J2419" s="2" t="s">
        <v>6366</v>
      </c>
      <c r="K2419" s="2" t="s">
        <v>6367</v>
      </c>
    </row>
    <row r="2420" spans="1:11" s="2" customFormat="1">
      <c r="A2420" s="2" t="s">
        <v>59</v>
      </c>
      <c r="B2420" s="2" t="s">
        <v>91</v>
      </c>
      <c r="C2420" s="2">
        <v>17</v>
      </c>
      <c r="D2420" s="2">
        <v>20783.669999999998</v>
      </c>
      <c r="E2420" s="14">
        <v>0.79832210392301695</v>
      </c>
      <c r="F2420" s="2">
        <f t="shared" si="37"/>
        <v>-0.324957137947821</v>
      </c>
      <c r="G2420" s="2">
        <v>-0.75076881678152341</v>
      </c>
      <c r="H2420" s="2">
        <v>0.45279999999999998</v>
      </c>
      <c r="I2420" s="2" t="s">
        <v>6368</v>
      </c>
      <c r="J2420" s="2" t="s">
        <v>50</v>
      </c>
      <c r="K2420" s="2" t="s">
        <v>64</v>
      </c>
    </row>
    <row r="2421" spans="1:11" s="2" customFormat="1">
      <c r="A2421" s="2" t="s">
        <v>120</v>
      </c>
      <c r="B2421" s="2" t="s">
        <v>65</v>
      </c>
      <c r="C2421" s="2">
        <v>22</v>
      </c>
      <c r="D2421" s="2">
        <v>42751.51</v>
      </c>
      <c r="E2421" s="14">
        <v>0.79746057426435402</v>
      </c>
      <c r="F2421" s="2">
        <f t="shared" si="37"/>
        <v>-0.32651489979582121</v>
      </c>
      <c r="G2421" s="2">
        <v>-0.75315492019546715</v>
      </c>
      <c r="H2421" s="2">
        <v>0.45135999999999998</v>
      </c>
      <c r="I2421" s="2" t="s">
        <v>6369</v>
      </c>
      <c r="J2421" s="2" t="s">
        <v>6370</v>
      </c>
      <c r="K2421" s="2" t="s">
        <v>6371</v>
      </c>
    </row>
    <row r="2422" spans="1:11" s="2" customFormat="1">
      <c r="A2422" s="2" t="s">
        <v>69</v>
      </c>
      <c r="B2422" s="2" t="s">
        <v>45</v>
      </c>
      <c r="C2422" s="2">
        <v>5</v>
      </c>
      <c r="D2422" s="2">
        <v>11118.79</v>
      </c>
      <c r="E2422" s="14">
        <v>0.79706309069935999</v>
      </c>
      <c r="F2422" s="2">
        <f t="shared" si="37"/>
        <v>-0.32723417112747999</v>
      </c>
      <c r="G2422" s="2">
        <v>-0.75425579569276657</v>
      </c>
      <c r="H2422" s="2">
        <v>0.45069999999999999</v>
      </c>
      <c r="I2422" s="2" t="s">
        <v>7554</v>
      </c>
      <c r="J2422" s="2" t="s">
        <v>7555</v>
      </c>
      <c r="K2422" s="2" t="s">
        <v>7556</v>
      </c>
    </row>
    <row r="2423" spans="1:11" s="2" customFormat="1">
      <c r="A2423" s="2" t="s">
        <v>120</v>
      </c>
      <c r="B2423" s="2" t="s">
        <v>91</v>
      </c>
      <c r="C2423" s="2">
        <v>21</v>
      </c>
      <c r="D2423" s="2">
        <v>36243.82</v>
      </c>
      <c r="E2423" s="14">
        <v>0.79562924029777804</v>
      </c>
      <c r="F2423" s="2">
        <f t="shared" si="37"/>
        <v>-0.32983179702463178</v>
      </c>
      <c r="G2423" s="2">
        <v>-0.75822700585819391</v>
      </c>
      <c r="H2423" s="2">
        <v>0.44832</v>
      </c>
      <c r="I2423" s="2" t="s">
        <v>6372</v>
      </c>
      <c r="J2423" s="2" t="s">
        <v>6373</v>
      </c>
      <c r="K2423" s="2" t="s">
        <v>6374</v>
      </c>
    </row>
    <row r="2424" spans="1:11" s="2" customFormat="1">
      <c r="A2424" s="2" t="s">
        <v>22</v>
      </c>
      <c r="B2424" s="2" t="s">
        <v>45</v>
      </c>
      <c r="C2424" s="2">
        <v>15</v>
      </c>
      <c r="D2424" s="2">
        <v>14901.49</v>
      </c>
      <c r="E2424" s="14">
        <v>0.79515209618890303</v>
      </c>
      <c r="F2424" s="2">
        <f t="shared" si="37"/>
        <v>-0.33069725030160707</v>
      </c>
      <c r="G2424" s="2">
        <v>-0.75954851020303182</v>
      </c>
      <c r="H2424" s="2">
        <v>0.44751999999999997</v>
      </c>
      <c r="I2424" s="2" t="s">
        <v>6375</v>
      </c>
      <c r="J2424" s="2" t="s">
        <v>6376</v>
      </c>
      <c r="K2424" s="2" t="s">
        <v>6377</v>
      </c>
    </row>
    <row r="2425" spans="1:11" s="2" customFormat="1">
      <c r="A2425" s="2" t="s">
        <v>7</v>
      </c>
      <c r="B2425" s="2" t="s">
        <v>13</v>
      </c>
      <c r="C2425" s="2">
        <v>14</v>
      </c>
      <c r="D2425" s="2">
        <v>10094.01</v>
      </c>
      <c r="E2425" s="14">
        <v>0.79456198520507804</v>
      </c>
      <c r="F2425" s="2">
        <f t="shared" si="37"/>
        <v>-0.33176832369651016</v>
      </c>
      <c r="G2425" s="2">
        <v>-0.7611828890302168</v>
      </c>
      <c r="H2425" s="2">
        <v>0.44653999999999999</v>
      </c>
      <c r="I2425" s="2" t="s">
        <v>6378</v>
      </c>
      <c r="J2425" s="2" t="s">
        <v>6379</v>
      </c>
      <c r="K2425" s="2" t="s">
        <v>6380</v>
      </c>
    </row>
    <row r="2426" spans="1:11" s="2" customFormat="1">
      <c r="A2426" s="2" t="s">
        <v>17</v>
      </c>
      <c r="B2426" s="2" t="s">
        <v>8</v>
      </c>
      <c r="C2426" s="2">
        <v>2</v>
      </c>
      <c r="D2426" s="2">
        <v>12497.81</v>
      </c>
      <c r="E2426" s="14">
        <v>0.79375028224856303</v>
      </c>
      <c r="F2426" s="2">
        <f t="shared" si="37"/>
        <v>-0.33324289510917471</v>
      </c>
      <c r="G2426" s="2">
        <v>-0.76343099178114771</v>
      </c>
      <c r="H2426" s="2">
        <v>0.44519999999999998</v>
      </c>
      <c r="I2426" s="2" t="s">
        <v>6381</v>
      </c>
      <c r="J2426" s="2" t="s">
        <v>6382</v>
      </c>
      <c r="K2426" s="2" t="s">
        <v>6383</v>
      </c>
    </row>
    <row r="2427" spans="1:11" s="2" customFormat="1">
      <c r="A2427" s="2" t="s">
        <v>22</v>
      </c>
      <c r="B2427" s="2" t="s">
        <v>23</v>
      </c>
      <c r="C2427" s="2">
        <v>10</v>
      </c>
      <c r="D2427" s="2">
        <v>9829.18</v>
      </c>
      <c r="E2427" s="14">
        <v>0.79352868284415201</v>
      </c>
      <c r="F2427" s="2">
        <f t="shared" si="37"/>
        <v>-0.33364572330877368</v>
      </c>
      <c r="G2427" s="2">
        <v>-0.76404473628788194</v>
      </c>
      <c r="H2427" s="2">
        <v>0.44484000000000001</v>
      </c>
      <c r="I2427" s="2" t="s">
        <v>6384</v>
      </c>
      <c r="J2427" s="2" t="s">
        <v>6385</v>
      </c>
      <c r="K2427" s="2" t="s">
        <v>6386</v>
      </c>
    </row>
    <row r="2428" spans="1:11" s="2" customFormat="1">
      <c r="A2428" s="2" t="s">
        <v>69</v>
      </c>
      <c r="B2428" s="2" t="s">
        <v>27</v>
      </c>
      <c r="C2428" s="2">
        <v>5</v>
      </c>
      <c r="D2428" s="2">
        <v>10986.13</v>
      </c>
      <c r="E2428" s="14">
        <v>0.79347858745437505</v>
      </c>
      <c r="F2428" s="2">
        <f t="shared" si="37"/>
        <v>-0.33373680338355249</v>
      </c>
      <c r="G2428" s="2">
        <v>-0.76418348111154266</v>
      </c>
      <c r="H2428" s="2">
        <v>0.44475999999999999</v>
      </c>
      <c r="I2428" s="2" t="s">
        <v>7363</v>
      </c>
      <c r="J2428" s="2" t="s">
        <v>50</v>
      </c>
      <c r="K2428" s="2" t="s">
        <v>7364</v>
      </c>
    </row>
    <row r="2429" spans="1:11" s="2" customFormat="1">
      <c r="A2429" s="2" t="s">
        <v>59</v>
      </c>
      <c r="B2429" s="2" t="s">
        <v>55</v>
      </c>
      <c r="C2429" s="2">
        <v>12</v>
      </c>
      <c r="D2429" s="2">
        <v>22289.96</v>
      </c>
      <c r="E2429" s="14">
        <v>0.79319213141956202</v>
      </c>
      <c r="F2429" s="2">
        <f t="shared" si="37"/>
        <v>-0.33425772899266792</v>
      </c>
      <c r="G2429" s="2">
        <v>-0.76497685336023924</v>
      </c>
      <c r="H2429" s="2">
        <v>0.44428000000000001</v>
      </c>
      <c r="I2429" s="2" t="s">
        <v>6390</v>
      </c>
      <c r="J2429" s="2" t="s">
        <v>6391</v>
      </c>
      <c r="K2429" s="2" t="s">
        <v>6392</v>
      </c>
    </row>
    <row r="2430" spans="1:11" s="2" customFormat="1">
      <c r="A2430" s="2" t="s">
        <v>22</v>
      </c>
      <c r="B2430" s="2" t="s">
        <v>45</v>
      </c>
      <c r="C2430" s="2">
        <v>16</v>
      </c>
      <c r="D2430" s="2">
        <v>15141.77</v>
      </c>
      <c r="E2430" s="14">
        <v>0.79229310152064703</v>
      </c>
      <c r="F2430" s="2">
        <f t="shared" si="37"/>
        <v>-0.33589385412185885</v>
      </c>
      <c r="G2430" s="2">
        <v>-0.76746681791278615</v>
      </c>
      <c r="H2430" s="2">
        <v>0.44280000000000003</v>
      </c>
      <c r="I2430" s="2" t="s">
        <v>6393</v>
      </c>
      <c r="J2430" s="2" t="s">
        <v>6394</v>
      </c>
      <c r="K2430" s="2" t="s">
        <v>6395</v>
      </c>
    </row>
    <row r="2431" spans="1:11" s="2" customFormat="1">
      <c r="A2431" s="2" t="s">
        <v>12</v>
      </c>
      <c r="B2431" s="2" t="s">
        <v>23</v>
      </c>
      <c r="C2431" s="2">
        <v>9</v>
      </c>
      <c r="D2431" s="2">
        <v>18822.11</v>
      </c>
      <c r="E2431" s="14">
        <v>0.79204412632033205</v>
      </c>
      <c r="F2431" s="2">
        <f t="shared" si="37"/>
        <v>-0.33634728699390598</v>
      </c>
      <c r="G2431" s="2">
        <v>-0.76815638276930065</v>
      </c>
      <c r="H2431" s="2">
        <v>0.44240000000000002</v>
      </c>
      <c r="I2431" s="2" t="s">
        <v>6396</v>
      </c>
      <c r="J2431" s="2" t="s">
        <v>6397</v>
      </c>
      <c r="K2431" s="2" t="s">
        <v>6398</v>
      </c>
    </row>
    <row r="2432" spans="1:11" s="2" customFormat="1">
      <c r="A2432" s="2" t="s">
        <v>17</v>
      </c>
      <c r="B2432" s="2" t="s">
        <v>18</v>
      </c>
      <c r="C2432" s="2">
        <v>20</v>
      </c>
      <c r="D2432" s="2">
        <v>30517.02</v>
      </c>
      <c r="E2432" s="14">
        <v>0.79197924277148501</v>
      </c>
      <c r="F2432" s="2">
        <f t="shared" si="37"/>
        <v>-0.3364654761267632</v>
      </c>
      <c r="G2432" s="2">
        <v>-0.7683360850649279</v>
      </c>
      <c r="H2432" s="2">
        <v>0.44228000000000001</v>
      </c>
      <c r="I2432" s="2" t="s">
        <v>6399</v>
      </c>
      <c r="J2432" s="2" t="s">
        <v>50</v>
      </c>
      <c r="K2432" s="2" t="s">
        <v>6400</v>
      </c>
    </row>
    <row r="2433" spans="1:11" s="2" customFormat="1">
      <c r="A2433" s="2" t="s">
        <v>234</v>
      </c>
      <c r="B2433" s="2" t="s">
        <v>45</v>
      </c>
      <c r="C2433" s="2">
        <v>16</v>
      </c>
      <c r="D2433" s="2">
        <v>13656.55</v>
      </c>
      <c r="E2433" s="14">
        <v>0.79179257562980998</v>
      </c>
      <c r="F2433" s="2">
        <f t="shared" si="37"/>
        <v>-0.33680555511757432</v>
      </c>
      <c r="G2433" s="2">
        <v>-0.7688530807359919</v>
      </c>
      <c r="H2433" s="2">
        <v>0.44197999999999998</v>
      </c>
      <c r="I2433" s="2" t="s">
        <v>6401</v>
      </c>
      <c r="J2433" s="2" t="s">
        <v>6402</v>
      </c>
      <c r="K2433" s="2" t="s">
        <v>6403</v>
      </c>
    </row>
    <row r="2434" spans="1:11" s="2" customFormat="1">
      <c r="A2434" s="2" t="s">
        <v>234</v>
      </c>
      <c r="B2434" s="2" t="s">
        <v>116</v>
      </c>
      <c r="C2434" s="2">
        <v>16</v>
      </c>
      <c r="D2434" s="2">
        <v>13237.45</v>
      </c>
      <c r="E2434" s="14">
        <v>0.79152800000440104</v>
      </c>
      <c r="F2434" s="2">
        <f t="shared" si="37"/>
        <v>-0.3372877088293928</v>
      </c>
      <c r="G2434" s="2">
        <v>-0.76958585272670244</v>
      </c>
      <c r="H2434" s="2">
        <v>0.44153999999999999</v>
      </c>
      <c r="I2434" s="2" t="s">
        <v>6404</v>
      </c>
      <c r="J2434" s="2" t="s">
        <v>6405</v>
      </c>
      <c r="K2434" s="2" t="s">
        <v>6406</v>
      </c>
    </row>
    <row r="2435" spans="1:11" s="2" customFormat="1">
      <c r="A2435" s="2" t="s">
        <v>35</v>
      </c>
      <c r="B2435" s="2" t="s">
        <v>218</v>
      </c>
      <c r="C2435" s="2">
        <v>22</v>
      </c>
      <c r="D2435" s="2">
        <v>25506.04</v>
      </c>
      <c r="E2435" s="14">
        <v>0.79102147206041495</v>
      </c>
      <c r="F2435" s="2">
        <f t="shared" si="37"/>
        <v>-0.33821123809746867</v>
      </c>
      <c r="G2435" s="2">
        <v>-0.77098873891204733</v>
      </c>
      <c r="H2435" s="2">
        <v>0.44072</v>
      </c>
      <c r="I2435" s="2" t="s">
        <v>5699</v>
      </c>
      <c r="J2435" s="2" t="s">
        <v>50</v>
      </c>
      <c r="K2435" s="2" t="s">
        <v>5700</v>
      </c>
    </row>
    <row r="2436" spans="1:11" s="2" customFormat="1">
      <c r="A2436" s="2" t="s">
        <v>69</v>
      </c>
      <c r="B2436" s="2" t="s">
        <v>13</v>
      </c>
      <c r="C2436" s="2">
        <v>5</v>
      </c>
      <c r="D2436" s="2">
        <v>7253.51</v>
      </c>
      <c r="E2436" s="14">
        <v>0.79071868582266802</v>
      </c>
      <c r="F2436" s="2">
        <f t="shared" si="37"/>
        <v>-0.3387635768704404</v>
      </c>
      <c r="G2436" s="2">
        <v>-0.77182733949685411</v>
      </c>
      <c r="H2436" s="2">
        <v>0.44022</v>
      </c>
      <c r="I2436" s="2" t="s">
        <v>6413</v>
      </c>
      <c r="J2436" s="2" t="s">
        <v>6414</v>
      </c>
      <c r="K2436" s="2" t="s">
        <v>6415</v>
      </c>
    </row>
    <row r="2437" spans="1:11" s="2" customFormat="1">
      <c r="A2437" s="2" t="s">
        <v>35</v>
      </c>
      <c r="B2437" s="2" t="s">
        <v>13</v>
      </c>
      <c r="C2437" s="2">
        <v>5</v>
      </c>
      <c r="D2437" s="2">
        <v>14324.67</v>
      </c>
      <c r="E2437" s="14">
        <v>0.79058011948334295</v>
      </c>
      <c r="F2437" s="2">
        <f t="shared" si="37"/>
        <v>-0.3390164183579813</v>
      </c>
      <c r="G2437" s="2">
        <v>-0.77221111457876412</v>
      </c>
      <c r="H2437" s="2">
        <v>0.43997999999999998</v>
      </c>
      <c r="I2437" s="2" t="s">
        <v>6410</v>
      </c>
      <c r="J2437" s="2" t="s">
        <v>6411</v>
      </c>
      <c r="K2437" s="2" t="s">
        <v>6412</v>
      </c>
    </row>
    <row r="2438" spans="1:11" s="2" customFormat="1">
      <c r="A2438" s="2" t="s">
        <v>234</v>
      </c>
      <c r="B2438" s="2" t="s">
        <v>8</v>
      </c>
      <c r="C2438" s="2">
        <v>15</v>
      </c>
      <c r="D2438" s="2">
        <v>13060.92</v>
      </c>
      <c r="E2438" s="14">
        <v>0.78998669650161801</v>
      </c>
      <c r="F2438" s="2">
        <f t="shared" si="37"/>
        <v>-0.34009973660109888</v>
      </c>
      <c r="G2438" s="2">
        <v>-0.77385466635712552</v>
      </c>
      <c r="H2438" s="2">
        <v>0.43902000000000002</v>
      </c>
      <c r="I2438" s="2" t="s">
        <v>6416</v>
      </c>
      <c r="J2438" s="2" t="s">
        <v>6417</v>
      </c>
      <c r="K2438" s="2" t="s">
        <v>6418</v>
      </c>
    </row>
    <row r="2439" spans="1:11" s="2" customFormat="1">
      <c r="A2439" s="2" t="s">
        <v>59</v>
      </c>
      <c r="B2439" s="2" t="s">
        <v>23</v>
      </c>
      <c r="C2439" s="2">
        <v>19</v>
      </c>
      <c r="D2439" s="2">
        <v>23727.439999999999</v>
      </c>
      <c r="E2439" s="14">
        <v>0.78973324803645295</v>
      </c>
      <c r="F2439" s="2">
        <f t="shared" si="37"/>
        <v>-0.34056266529705681</v>
      </c>
      <c r="G2439" s="2">
        <v>-0.7745566204244152</v>
      </c>
      <c r="H2439" s="2">
        <v>0.43859999999999999</v>
      </c>
      <c r="I2439" s="2" t="s">
        <v>6419</v>
      </c>
      <c r="J2439" s="2" t="s">
        <v>6420</v>
      </c>
      <c r="K2439" s="2" t="s">
        <v>6421</v>
      </c>
    </row>
    <row r="2440" spans="1:11" s="2" customFormat="1">
      <c r="A2440" s="2" t="s">
        <v>35</v>
      </c>
      <c r="B2440" s="2" t="s">
        <v>23</v>
      </c>
      <c r="C2440" s="2">
        <v>13</v>
      </c>
      <c r="D2440" s="2">
        <v>18027.349999999999</v>
      </c>
      <c r="E2440" s="14">
        <v>0.78970766800317604</v>
      </c>
      <c r="F2440" s="2">
        <f t="shared" si="37"/>
        <v>-0.34060939599370121</v>
      </c>
      <c r="G2440" s="2">
        <v>-0.77462746720736353</v>
      </c>
      <c r="H2440" s="2">
        <v>0.43856000000000001</v>
      </c>
      <c r="I2440" s="2" t="s">
        <v>2478</v>
      </c>
      <c r="J2440" s="2" t="s">
        <v>2479</v>
      </c>
      <c r="K2440" s="2" t="s">
        <v>2480</v>
      </c>
    </row>
    <row r="2441" spans="1:11" s="2" customFormat="1">
      <c r="A2441" s="2" t="s">
        <v>17</v>
      </c>
      <c r="B2441" s="2" t="s">
        <v>55</v>
      </c>
      <c r="C2441" s="2">
        <v>6</v>
      </c>
      <c r="D2441" s="2">
        <v>13114.27</v>
      </c>
      <c r="E2441" s="14">
        <v>0.78961778761704804</v>
      </c>
      <c r="F2441" s="2">
        <f t="shared" si="37"/>
        <v>-0.34077360532372702</v>
      </c>
      <c r="G2441" s="2">
        <v>-0.77487640105894962</v>
      </c>
      <c r="H2441" s="2">
        <v>0.43841999999999998</v>
      </c>
      <c r="I2441" s="2" t="s">
        <v>6425</v>
      </c>
      <c r="J2441" s="2" t="s">
        <v>6426</v>
      </c>
      <c r="K2441" s="2" t="s">
        <v>6427</v>
      </c>
    </row>
    <row r="2442" spans="1:11" s="2" customFormat="1">
      <c r="A2442" s="2" t="s">
        <v>59</v>
      </c>
      <c r="B2442" s="2" t="s">
        <v>121</v>
      </c>
      <c r="C2442" s="2">
        <v>5</v>
      </c>
      <c r="D2442" s="2">
        <v>26289.88</v>
      </c>
      <c r="E2442" s="14">
        <v>0.78900417869504602</v>
      </c>
      <c r="F2442" s="2">
        <f t="shared" si="37"/>
        <v>-0.34189515387973618</v>
      </c>
      <c r="G2442" s="2">
        <v>-0.77657586007222101</v>
      </c>
      <c r="H2442" s="2">
        <v>0.43740000000000001</v>
      </c>
      <c r="I2442" s="2" t="s">
        <v>6428</v>
      </c>
      <c r="J2442" s="2" t="s">
        <v>6429</v>
      </c>
      <c r="K2442" s="2" t="s">
        <v>6430</v>
      </c>
    </row>
    <row r="2443" spans="1:11" s="2" customFormat="1">
      <c r="A2443" s="2" t="s">
        <v>12</v>
      </c>
      <c r="B2443" s="2" t="s">
        <v>55</v>
      </c>
      <c r="C2443" s="2">
        <v>10</v>
      </c>
      <c r="D2443" s="2">
        <v>22912.400000000001</v>
      </c>
      <c r="E2443" s="14">
        <v>0.788539420079023</v>
      </c>
      <c r="F2443" s="2">
        <f t="shared" si="37"/>
        <v>-0.34274521592615642</v>
      </c>
      <c r="G2443" s="2">
        <v>-0.77786306139976835</v>
      </c>
      <c r="H2443" s="2">
        <v>0.43663999999999997</v>
      </c>
      <c r="I2443" s="2" t="s">
        <v>6431</v>
      </c>
      <c r="J2443" s="2" t="s">
        <v>50</v>
      </c>
      <c r="K2443" s="2" t="s">
        <v>1005</v>
      </c>
    </row>
    <row r="2444" spans="1:11" s="2" customFormat="1">
      <c r="A2444" s="2" t="s">
        <v>17</v>
      </c>
      <c r="B2444" s="2" t="s">
        <v>218</v>
      </c>
      <c r="C2444" s="2">
        <v>21</v>
      </c>
      <c r="D2444" s="2">
        <v>32391.32</v>
      </c>
      <c r="E2444" s="14">
        <v>0.78709909912536902</v>
      </c>
      <c r="F2444" s="2">
        <f t="shared" si="37"/>
        <v>-0.34538280627519219</v>
      </c>
      <c r="G2444" s="2">
        <v>-0.78185219248786375</v>
      </c>
      <c r="H2444" s="2">
        <v>0.43430000000000002</v>
      </c>
      <c r="I2444" s="2" t="s">
        <v>6432</v>
      </c>
      <c r="J2444" s="2" t="s">
        <v>6433</v>
      </c>
      <c r="K2444" s="2" t="s">
        <v>6434</v>
      </c>
    </row>
    <row r="2445" spans="1:11" s="2" customFormat="1">
      <c r="A2445" s="2" t="s">
        <v>12</v>
      </c>
      <c r="B2445" s="2" t="s">
        <v>45</v>
      </c>
      <c r="C2445" s="2">
        <v>20</v>
      </c>
      <c r="D2445" s="2">
        <v>23109.52</v>
      </c>
      <c r="E2445" s="14">
        <v>0.78693797281099398</v>
      </c>
      <c r="F2445" s="2">
        <f t="shared" ref="F2445:F2508" si="38">LOG(E2445,2)</f>
        <v>-0.34567816924937111</v>
      </c>
      <c r="G2445" s="2">
        <v>-0.78229844996134779</v>
      </c>
      <c r="H2445" s="2">
        <v>0.43403999999999998</v>
      </c>
      <c r="I2445" s="2" t="s">
        <v>6435</v>
      </c>
      <c r="J2445" s="2" t="s">
        <v>6436</v>
      </c>
      <c r="K2445" s="2" t="s">
        <v>6437</v>
      </c>
    </row>
    <row r="2446" spans="1:11" s="2" customFormat="1">
      <c r="A2446" s="2" t="s">
        <v>35</v>
      </c>
      <c r="B2446" s="2" t="s">
        <v>116</v>
      </c>
      <c r="C2446" s="2">
        <v>2</v>
      </c>
      <c r="D2446" s="2">
        <v>12603.08</v>
      </c>
      <c r="E2446" s="14">
        <v>0.78663709523056602</v>
      </c>
      <c r="F2446" s="2">
        <f t="shared" si="38"/>
        <v>-0.34622987422653279</v>
      </c>
      <c r="G2446" s="2">
        <v>-0.78313176430475939</v>
      </c>
      <c r="H2446" s="2">
        <v>0.43353999999999998</v>
      </c>
      <c r="I2446" s="2" t="s">
        <v>881</v>
      </c>
      <c r="J2446" s="2" t="s">
        <v>882</v>
      </c>
      <c r="K2446" s="2" t="s">
        <v>883</v>
      </c>
    </row>
    <row r="2447" spans="1:11" s="2" customFormat="1">
      <c r="A2447" s="2" t="s">
        <v>35</v>
      </c>
      <c r="B2447" s="2" t="s">
        <v>137</v>
      </c>
      <c r="C2447" s="2">
        <v>9</v>
      </c>
      <c r="D2447" s="2">
        <v>14884.3</v>
      </c>
      <c r="E2447" s="14">
        <v>0.78555860573810599</v>
      </c>
      <c r="F2447" s="2">
        <f t="shared" si="38"/>
        <v>-0.34820918467181566</v>
      </c>
      <c r="G2447" s="2">
        <v>-0.7861187624121202</v>
      </c>
      <c r="H2447" s="2">
        <v>0.43180000000000002</v>
      </c>
      <c r="I2447" s="2" t="s">
        <v>138</v>
      </c>
      <c r="J2447" s="2" t="s">
        <v>139</v>
      </c>
      <c r="K2447" s="2" t="s">
        <v>140</v>
      </c>
    </row>
    <row r="2448" spans="1:11" s="2" customFormat="1">
      <c r="A2448" s="2" t="s">
        <v>69</v>
      </c>
      <c r="B2448" s="2" t="s">
        <v>45</v>
      </c>
      <c r="C2448" s="2">
        <v>16</v>
      </c>
      <c r="D2448" s="2">
        <v>11821.81</v>
      </c>
      <c r="E2448" s="14">
        <v>0.785530442274748</v>
      </c>
      <c r="F2448" s="2">
        <f t="shared" si="38"/>
        <v>-0.34826090839680318</v>
      </c>
      <c r="G2448" s="2">
        <v>-0.78619676429562035</v>
      </c>
      <c r="H2448" s="2">
        <v>0.43175999999999998</v>
      </c>
      <c r="I2448" s="2" t="s">
        <v>946</v>
      </c>
      <c r="J2448" s="2" t="s">
        <v>50</v>
      </c>
      <c r="K2448" s="2" t="s">
        <v>64</v>
      </c>
    </row>
    <row r="2449" spans="1:11" s="2" customFormat="1">
      <c r="A2449" s="2" t="s">
        <v>17</v>
      </c>
      <c r="B2449" s="2" t="s">
        <v>27</v>
      </c>
      <c r="C2449" s="2">
        <v>4</v>
      </c>
      <c r="D2449" s="2">
        <v>12356.64</v>
      </c>
      <c r="E2449" s="14">
        <v>0.78478441324071102</v>
      </c>
      <c r="F2449" s="2">
        <f t="shared" si="38"/>
        <v>-0.34963170669875943</v>
      </c>
      <c r="G2449" s="2">
        <v>-0.78826297572214221</v>
      </c>
      <c r="H2449" s="2">
        <v>0.43053999999999998</v>
      </c>
      <c r="I2449" s="2" t="s">
        <v>6446</v>
      </c>
      <c r="J2449" s="2" t="s">
        <v>6447</v>
      </c>
      <c r="K2449" s="2" t="s">
        <v>6448</v>
      </c>
    </row>
    <row r="2450" spans="1:11" s="2" customFormat="1">
      <c r="A2450" s="2" t="s">
        <v>17</v>
      </c>
      <c r="B2450" s="2" t="s">
        <v>65</v>
      </c>
      <c r="C2450" s="2">
        <v>18</v>
      </c>
      <c r="D2450" s="2">
        <v>30480.48</v>
      </c>
      <c r="E2450" s="14">
        <v>0.78451720984362106</v>
      </c>
      <c r="F2450" s="2">
        <f t="shared" si="38"/>
        <v>-0.35012299914878325</v>
      </c>
      <c r="G2450" s="2">
        <v>-0.78900302562245928</v>
      </c>
      <c r="H2450" s="2">
        <v>0.43012</v>
      </c>
      <c r="I2450" s="2" t="s">
        <v>6449</v>
      </c>
      <c r="J2450" s="2" t="s">
        <v>50</v>
      </c>
      <c r="K2450" s="2" t="s">
        <v>6450</v>
      </c>
    </row>
    <row r="2451" spans="1:11" s="2" customFormat="1">
      <c r="A2451" s="2" t="s">
        <v>69</v>
      </c>
      <c r="B2451" s="2" t="s">
        <v>45</v>
      </c>
      <c r="C2451" s="2">
        <v>18</v>
      </c>
      <c r="D2451" s="2">
        <v>12456.96</v>
      </c>
      <c r="E2451" s="14">
        <v>0.78382428802388104</v>
      </c>
      <c r="F2451" s="2">
        <f t="shared" si="38"/>
        <v>-0.35139781708794837</v>
      </c>
      <c r="G2451" s="2">
        <v>-0.79092215063812477</v>
      </c>
      <c r="H2451" s="2">
        <v>0.42897999999999997</v>
      </c>
      <c r="I2451" s="2" t="s">
        <v>5002</v>
      </c>
      <c r="J2451" s="2" t="s">
        <v>5003</v>
      </c>
      <c r="K2451" s="2" t="s">
        <v>5004</v>
      </c>
    </row>
    <row r="2452" spans="1:11" s="2" customFormat="1">
      <c r="A2452" s="2" t="s">
        <v>22</v>
      </c>
      <c r="B2452" s="2" t="s">
        <v>116</v>
      </c>
      <c r="C2452" s="2">
        <v>5</v>
      </c>
      <c r="D2452" s="2">
        <v>16055.3</v>
      </c>
      <c r="E2452" s="14">
        <v>0.78331106180554799</v>
      </c>
      <c r="F2452" s="2">
        <f t="shared" si="38"/>
        <v>-0.35234276284084032</v>
      </c>
      <c r="G2452" s="2">
        <v>-0.79234358844862396</v>
      </c>
      <c r="H2452" s="2">
        <v>0.42815999999999999</v>
      </c>
      <c r="I2452" s="2" t="s">
        <v>6454</v>
      </c>
      <c r="J2452" s="2" t="s">
        <v>6455</v>
      </c>
      <c r="K2452" s="2" t="s">
        <v>6456</v>
      </c>
    </row>
    <row r="2453" spans="1:11" s="2" customFormat="1">
      <c r="A2453" s="2" t="s">
        <v>69</v>
      </c>
      <c r="B2453" s="2" t="s">
        <v>45</v>
      </c>
      <c r="C2453" s="2">
        <v>8</v>
      </c>
      <c r="D2453" s="2">
        <v>10737.6</v>
      </c>
      <c r="E2453" s="14">
        <v>0.78316237079272299</v>
      </c>
      <c r="F2453" s="2">
        <f t="shared" si="38"/>
        <v>-0.35261664656335684</v>
      </c>
      <c r="G2453" s="2">
        <v>-0.79275540495401864</v>
      </c>
      <c r="H2453" s="2">
        <v>0.42792000000000002</v>
      </c>
      <c r="I2453" s="2" t="s">
        <v>5996</v>
      </c>
      <c r="J2453" s="2" t="s">
        <v>5997</v>
      </c>
      <c r="K2453" s="2" t="s">
        <v>7560</v>
      </c>
    </row>
    <row r="2454" spans="1:11" s="2" customFormat="1">
      <c r="A2454" s="2" t="s">
        <v>69</v>
      </c>
      <c r="B2454" s="2" t="s">
        <v>91</v>
      </c>
      <c r="C2454" s="2">
        <v>4</v>
      </c>
      <c r="D2454" s="2">
        <v>6962.21</v>
      </c>
      <c r="E2454" s="14">
        <v>0.78312258056943695</v>
      </c>
      <c r="F2454" s="2">
        <f t="shared" si="38"/>
        <v>-0.35268994760321304</v>
      </c>
      <c r="G2454" s="2">
        <v>-0.79286560845852916</v>
      </c>
      <c r="H2454" s="2">
        <v>0.42786000000000002</v>
      </c>
      <c r="I2454" s="2" t="s">
        <v>2398</v>
      </c>
      <c r="J2454" s="2" t="s">
        <v>50</v>
      </c>
      <c r="K2454" s="2" t="s">
        <v>2399</v>
      </c>
    </row>
    <row r="2455" spans="1:11" s="2" customFormat="1">
      <c r="A2455" s="2" t="s">
        <v>17</v>
      </c>
      <c r="B2455" s="2" t="s">
        <v>18</v>
      </c>
      <c r="C2455" s="2">
        <v>23</v>
      </c>
      <c r="D2455" s="2">
        <v>31731.61</v>
      </c>
      <c r="E2455" s="14">
        <v>0.78309985318342501</v>
      </c>
      <c r="F2455" s="2">
        <f t="shared" si="38"/>
        <v>-0.35273181737392695</v>
      </c>
      <c r="G2455" s="2">
        <v>-0.79292855451361599</v>
      </c>
      <c r="H2455" s="2">
        <v>0.42781999999999998</v>
      </c>
      <c r="I2455" s="2" t="s">
        <v>6462</v>
      </c>
      <c r="J2455" s="2" t="s">
        <v>6463</v>
      </c>
      <c r="K2455" s="2" t="s">
        <v>6464</v>
      </c>
    </row>
    <row r="2456" spans="1:11" s="2" customFormat="1">
      <c r="A2456" s="2" t="s">
        <v>17</v>
      </c>
      <c r="B2456" s="2" t="s">
        <v>121</v>
      </c>
      <c r="C2456" s="2">
        <v>5</v>
      </c>
      <c r="D2456" s="2">
        <v>12330.04</v>
      </c>
      <c r="E2456" s="14">
        <v>0.78309501665780501</v>
      </c>
      <c r="F2456" s="2">
        <f t="shared" si="38"/>
        <v>-0.35274072767195114</v>
      </c>
      <c r="G2456" s="2">
        <v>-0.79294194981600341</v>
      </c>
      <c r="H2456" s="2">
        <v>0.42781999999999998</v>
      </c>
      <c r="I2456" s="2" t="s">
        <v>6465</v>
      </c>
      <c r="J2456" s="2" t="s">
        <v>6466</v>
      </c>
      <c r="K2456" s="2" t="s">
        <v>6467</v>
      </c>
    </row>
    <row r="2457" spans="1:11" s="2" customFormat="1">
      <c r="A2457" s="2" t="s">
        <v>120</v>
      </c>
      <c r="B2457" s="2" t="s">
        <v>137</v>
      </c>
      <c r="C2457" s="2">
        <v>17</v>
      </c>
      <c r="D2457" s="2">
        <v>33976.61</v>
      </c>
      <c r="E2457" s="14">
        <v>0.78275412656685295</v>
      </c>
      <c r="F2457" s="2">
        <f t="shared" si="38"/>
        <v>-0.3533688858232038</v>
      </c>
      <c r="G2457" s="2">
        <v>-0.793886083313465</v>
      </c>
      <c r="H2457" s="2">
        <v>0.42725999999999997</v>
      </c>
      <c r="I2457" s="2" t="s">
        <v>6468</v>
      </c>
      <c r="J2457" s="2" t="s">
        <v>6469</v>
      </c>
      <c r="K2457" s="2" t="s">
        <v>6470</v>
      </c>
    </row>
    <row r="2458" spans="1:11" s="2" customFormat="1">
      <c r="A2458" s="2" t="s">
        <v>12</v>
      </c>
      <c r="B2458" s="2" t="s">
        <v>18</v>
      </c>
      <c r="C2458" s="2">
        <v>23</v>
      </c>
      <c r="D2458" s="2">
        <v>18873.099999999999</v>
      </c>
      <c r="E2458" s="14">
        <v>0.781724257955829</v>
      </c>
      <c r="F2458" s="2">
        <f t="shared" si="38"/>
        <v>-0.35526828765221613</v>
      </c>
      <c r="G2458" s="2">
        <v>-0.79673842041407228</v>
      </c>
      <c r="H2458" s="2">
        <v>0.42559999999999998</v>
      </c>
      <c r="I2458" s="2" t="s">
        <v>6471</v>
      </c>
      <c r="J2458" s="2" t="s">
        <v>6472</v>
      </c>
      <c r="K2458" s="2" t="s">
        <v>6473</v>
      </c>
    </row>
    <row r="2459" spans="1:11" s="2" customFormat="1">
      <c r="A2459" s="2" t="s">
        <v>120</v>
      </c>
      <c r="B2459" s="2" t="s">
        <v>8</v>
      </c>
      <c r="C2459" s="2">
        <v>6</v>
      </c>
      <c r="D2459" s="2">
        <v>32872.79</v>
      </c>
      <c r="E2459" s="14">
        <v>0.78167816847980298</v>
      </c>
      <c r="F2459" s="2">
        <f t="shared" si="38"/>
        <v>-0.35535334963932175</v>
      </c>
      <c r="G2459" s="2">
        <v>-0.79686607040845925</v>
      </c>
      <c r="H2459" s="2">
        <v>0.42552000000000001</v>
      </c>
      <c r="I2459" s="2" t="s">
        <v>6474</v>
      </c>
      <c r="J2459" s="2" t="s">
        <v>6475</v>
      </c>
      <c r="K2459" s="2" t="s">
        <v>6476</v>
      </c>
    </row>
    <row r="2460" spans="1:11" s="2" customFormat="1">
      <c r="A2460" s="2" t="s">
        <v>12</v>
      </c>
      <c r="B2460" s="2" t="s">
        <v>91</v>
      </c>
      <c r="C2460" s="2">
        <v>5</v>
      </c>
      <c r="D2460" s="2">
        <v>14054.98</v>
      </c>
      <c r="E2460" s="14">
        <v>0.78143197126016495</v>
      </c>
      <c r="F2460" s="2">
        <f t="shared" si="38"/>
        <v>-0.35580781219030827</v>
      </c>
      <c r="G2460" s="2">
        <v>-0.79754794133463669</v>
      </c>
      <c r="H2460" s="2">
        <v>0.42514000000000002</v>
      </c>
      <c r="I2460" s="2" t="s">
        <v>6477</v>
      </c>
      <c r="J2460" s="2" t="s">
        <v>50</v>
      </c>
      <c r="K2460" s="2" t="s">
        <v>64</v>
      </c>
    </row>
    <row r="2461" spans="1:11" s="2" customFormat="1">
      <c r="A2461" s="2" t="s">
        <v>17</v>
      </c>
      <c r="B2461" s="2" t="s">
        <v>13</v>
      </c>
      <c r="C2461" s="2">
        <v>21</v>
      </c>
      <c r="D2461" s="2">
        <v>32527.95</v>
      </c>
      <c r="E2461" s="14">
        <v>0.780376658695634</v>
      </c>
      <c r="F2461" s="2">
        <f t="shared" si="38"/>
        <v>-0.35775746774469941</v>
      </c>
      <c r="G2461" s="2">
        <v>-0.80047074832994436</v>
      </c>
      <c r="H2461" s="2">
        <v>0.42343999999999998</v>
      </c>
      <c r="I2461" s="2" t="s">
        <v>6478</v>
      </c>
      <c r="J2461" s="2" t="s">
        <v>6479</v>
      </c>
      <c r="K2461" s="2" t="s">
        <v>6480</v>
      </c>
    </row>
    <row r="2462" spans="1:11" s="2" customFormat="1">
      <c r="A2462" s="2" t="s">
        <v>248</v>
      </c>
      <c r="B2462" s="2" t="s">
        <v>121</v>
      </c>
      <c r="C2462" s="2">
        <v>2</v>
      </c>
      <c r="D2462" s="2">
        <v>37574</v>
      </c>
      <c r="E2462" s="14">
        <v>0.78005937868293296</v>
      </c>
      <c r="F2462" s="2">
        <f t="shared" si="38"/>
        <v>-0.3583441477446998</v>
      </c>
      <c r="G2462" s="2">
        <v>-0.80134949105675535</v>
      </c>
      <c r="H2462" s="2">
        <v>0.42292000000000002</v>
      </c>
      <c r="I2462" s="2" t="s">
        <v>6481</v>
      </c>
      <c r="J2462" s="2" t="s">
        <v>6482</v>
      </c>
      <c r="K2462" s="2" t="s">
        <v>6483</v>
      </c>
    </row>
    <row r="2463" spans="1:11" s="2" customFormat="1">
      <c r="A2463" s="2" t="s">
        <v>22</v>
      </c>
      <c r="B2463" s="2" t="s">
        <v>55</v>
      </c>
      <c r="C2463" s="2">
        <v>20</v>
      </c>
      <c r="D2463" s="2">
        <v>17132.11</v>
      </c>
      <c r="E2463" s="14">
        <v>0.77980390051473902</v>
      </c>
      <c r="F2463" s="2">
        <f t="shared" si="38"/>
        <v>-0.35881672389226316</v>
      </c>
      <c r="G2463" s="2">
        <v>-0.80205706661516596</v>
      </c>
      <c r="H2463" s="2">
        <v>0.42252000000000001</v>
      </c>
      <c r="I2463" s="2" t="s">
        <v>6484</v>
      </c>
      <c r="J2463" s="2" t="s">
        <v>6485</v>
      </c>
      <c r="K2463" s="2" t="s">
        <v>6486</v>
      </c>
    </row>
    <row r="2464" spans="1:11" s="2" customFormat="1">
      <c r="A2464" s="2" t="s">
        <v>120</v>
      </c>
      <c r="B2464" s="2" t="s">
        <v>65</v>
      </c>
      <c r="C2464" s="2">
        <v>17</v>
      </c>
      <c r="D2464" s="2">
        <v>42143.55</v>
      </c>
      <c r="E2464" s="14">
        <v>0.77962347779776497</v>
      </c>
      <c r="F2464" s="2">
        <f t="shared" si="38"/>
        <v>-0.3591505579185521</v>
      </c>
      <c r="G2464" s="2">
        <v>-0.80255676764878203</v>
      </c>
      <c r="H2464" s="2">
        <v>0.42224</v>
      </c>
      <c r="I2464" s="2" t="s">
        <v>6487</v>
      </c>
      <c r="J2464" s="2" t="s">
        <v>6488</v>
      </c>
      <c r="K2464" s="2" t="s">
        <v>6489</v>
      </c>
    </row>
    <row r="2465" spans="1:11" s="2" customFormat="1">
      <c r="A2465" s="2" t="s">
        <v>12</v>
      </c>
      <c r="B2465" s="2" t="s">
        <v>218</v>
      </c>
      <c r="C2465" s="2">
        <v>6</v>
      </c>
      <c r="D2465" s="2">
        <v>20218.62</v>
      </c>
      <c r="E2465" s="14">
        <v>0.77875093966835096</v>
      </c>
      <c r="F2465" s="2">
        <f t="shared" si="38"/>
        <v>-0.36076609594295128</v>
      </c>
      <c r="G2465" s="2">
        <v>-0.80497336026222965</v>
      </c>
      <c r="H2465" s="2">
        <v>0.42083999999999999</v>
      </c>
      <c r="I2465" s="2" t="s">
        <v>6490</v>
      </c>
      <c r="J2465" s="2" t="s">
        <v>6491</v>
      </c>
      <c r="K2465" s="2" t="s">
        <v>6492</v>
      </c>
    </row>
    <row r="2466" spans="1:11" s="2" customFormat="1">
      <c r="A2466" s="2" t="s">
        <v>35</v>
      </c>
      <c r="B2466" s="2" t="s">
        <v>27</v>
      </c>
      <c r="C2466" s="2">
        <v>12</v>
      </c>
      <c r="D2466" s="2">
        <v>17143.57</v>
      </c>
      <c r="E2466" s="14">
        <v>0.77711170491453796</v>
      </c>
      <c r="F2466" s="2">
        <f t="shared" si="38"/>
        <v>-0.36380610302001071</v>
      </c>
      <c r="G2466" s="2">
        <v>-0.80951340552126205</v>
      </c>
      <c r="H2466" s="2">
        <v>0.41821999999999998</v>
      </c>
      <c r="I2466" s="2" t="s">
        <v>7715</v>
      </c>
      <c r="J2466" s="2" t="s">
        <v>7716</v>
      </c>
      <c r="K2466" s="2" t="s">
        <v>7717</v>
      </c>
    </row>
    <row r="2467" spans="1:11" s="2" customFormat="1">
      <c r="A2467" s="2" t="s">
        <v>7</v>
      </c>
      <c r="B2467" s="2" t="s">
        <v>65</v>
      </c>
      <c r="C2467" s="2">
        <v>12</v>
      </c>
      <c r="D2467" s="2">
        <v>9159.08</v>
      </c>
      <c r="E2467" s="14">
        <v>0.77708618287837805</v>
      </c>
      <c r="F2467" s="2">
        <f t="shared" si="38"/>
        <v>-0.36385348503653997</v>
      </c>
      <c r="G2467" s="2">
        <v>-0.80958409167466328</v>
      </c>
      <c r="H2467" s="2">
        <v>0.41818</v>
      </c>
      <c r="I2467" s="2" t="s">
        <v>6493</v>
      </c>
      <c r="J2467" s="2" t="s">
        <v>6494</v>
      </c>
      <c r="K2467" s="2" t="s">
        <v>6495</v>
      </c>
    </row>
    <row r="2468" spans="1:11" s="2" customFormat="1">
      <c r="A2468" s="2" t="s">
        <v>59</v>
      </c>
      <c r="B2468" s="2" t="s">
        <v>121</v>
      </c>
      <c r="C2468" s="2">
        <v>2</v>
      </c>
      <c r="D2468" s="2">
        <v>25871.87</v>
      </c>
      <c r="E2468" s="14">
        <v>0.77645898500316501</v>
      </c>
      <c r="F2468" s="2">
        <f t="shared" si="38"/>
        <v>-0.3650183759352329</v>
      </c>
      <c r="G2468" s="2">
        <v>-0.81132118682422172</v>
      </c>
      <c r="H2468" s="2">
        <v>0.41718</v>
      </c>
      <c r="I2468" s="2" t="s">
        <v>6496</v>
      </c>
      <c r="J2468" s="2" t="s">
        <v>6497</v>
      </c>
      <c r="K2468" s="2" t="s">
        <v>6498</v>
      </c>
    </row>
    <row r="2469" spans="1:11" s="2" customFormat="1">
      <c r="A2469" s="2" t="s">
        <v>7</v>
      </c>
      <c r="B2469" s="2" t="s">
        <v>13</v>
      </c>
      <c r="C2469" s="2">
        <v>22</v>
      </c>
      <c r="D2469" s="2">
        <v>10614.93</v>
      </c>
      <c r="E2469" s="14">
        <v>0.77645377447387698</v>
      </c>
      <c r="F2469" s="2">
        <f t="shared" si="38"/>
        <v>-0.36502805736095162</v>
      </c>
      <c r="G2469" s="2">
        <v>-0.81133561797188758</v>
      </c>
      <c r="H2469" s="2">
        <v>0.41718</v>
      </c>
      <c r="I2469" s="2" t="s">
        <v>6499</v>
      </c>
      <c r="J2469" s="2" t="s">
        <v>6500</v>
      </c>
      <c r="K2469" s="2" t="s">
        <v>6501</v>
      </c>
    </row>
    <row r="2470" spans="1:11" s="2" customFormat="1">
      <c r="A2470" s="2" t="s">
        <v>35</v>
      </c>
      <c r="B2470" s="2" t="s">
        <v>218</v>
      </c>
      <c r="C2470" s="2">
        <v>5</v>
      </c>
      <c r="D2470" s="2">
        <v>14977.47</v>
      </c>
      <c r="E2470" s="14">
        <v>0.77637208154700699</v>
      </c>
      <c r="F2470" s="2">
        <f t="shared" si="38"/>
        <v>-0.3651798554265529</v>
      </c>
      <c r="G2470" s="2">
        <v>-0.81156187573299821</v>
      </c>
      <c r="H2470" s="2">
        <v>0.41704000000000002</v>
      </c>
      <c r="I2470" s="2" t="s">
        <v>4530</v>
      </c>
      <c r="J2470" s="2" t="s">
        <v>4531</v>
      </c>
      <c r="K2470" s="2" t="s">
        <v>4532</v>
      </c>
    </row>
    <row r="2471" spans="1:11" s="2" customFormat="1">
      <c r="A2471" s="2" t="s">
        <v>234</v>
      </c>
      <c r="B2471" s="2" t="s">
        <v>8</v>
      </c>
      <c r="C2471" s="2">
        <v>21</v>
      </c>
      <c r="D2471" s="2">
        <v>13499.43</v>
      </c>
      <c r="E2471" s="14">
        <v>0.77612937122061798</v>
      </c>
      <c r="F2471" s="2">
        <f t="shared" si="38"/>
        <v>-0.36563094291053871</v>
      </c>
      <c r="G2471" s="2">
        <v>-0.81223408931563335</v>
      </c>
      <c r="H2471" s="2">
        <v>0.41665999999999997</v>
      </c>
      <c r="I2471" s="2" t="s">
        <v>6504</v>
      </c>
      <c r="J2471" s="2" t="s">
        <v>6505</v>
      </c>
      <c r="K2471" s="2" t="s">
        <v>6506</v>
      </c>
    </row>
    <row r="2472" spans="1:11" s="2" customFormat="1">
      <c r="A2472" s="2" t="s">
        <v>22</v>
      </c>
      <c r="B2472" s="2" t="s">
        <v>31</v>
      </c>
      <c r="C2472" s="2">
        <v>3</v>
      </c>
      <c r="D2472" s="2">
        <v>12508.87</v>
      </c>
      <c r="E2472" s="14">
        <v>0.77538868269258499</v>
      </c>
      <c r="F2472" s="2">
        <f t="shared" si="38"/>
        <v>-0.3670084167268709</v>
      </c>
      <c r="G2472" s="2">
        <v>-0.81428550960933677</v>
      </c>
      <c r="H2472" s="2">
        <v>0.41548000000000002</v>
      </c>
      <c r="I2472" s="2" t="s">
        <v>6507</v>
      </c>
      <c r="J2472" s="2" t="s">
        <v>50</v>
      </c>
      <c r="K2472" s="2" t="s">
        <v>6508</v>
      </c>
    </row>
    <row r="2473" spans="1:11" s="2" customFormat="1">
      <c r="A2473" s="2" t="s">
        <v>7</v>
      </c>
      <c r="B2473" s="2" t="s">
        <v>218</v>
      </c>
      <c r="C2473" s="2">
        <v>19</v>
      </c>
      <c r="D2473" s="2">
        <v>13682.86</v>
      </c>
      <c r="E2473" s="14">
        <v>0.77531378719015198</v>
      </c>
      <c r="F2473" s="2">
        <f t="shared" si="38"/>
        <v>-0.36714777469157084</v>
      </c>
      <c r="G2473" s="2">
        <v>-0.81449294113795279</v>
      </c>
      <c r="H2473" s="2">
        <v>0.41536000000000001</v>
      </c>
      <c r="I2473" s="2" t="s">
        <v>6509</v>
      </c>
      <c r="J2473" s="2" t="s">
        <v>50</v>
      </c>
      <c r="K2473" s="2" t="s">
        <v>6510</v>
      </c>
    </row>
    <row r="2474" spans="1:11" s="2" customFormat="1">
      <c r="A2474" s="2" t="s">
        <v>12</v>
      </c>
      <c r="B2474" s="2" t="s">
        <v>13</v>
      </c>
      <c r="C2474" s="2">
        <v>22</v>
      </c>
      <c r="D2474" s="2">
        <v>17000.36</v>
      </c>
      <c r="E2474" s="14">
        <v>0.77501363368274701</v>
      </c>
      <c r="F2474" s="2">
        <f t="shared" si="38"/>
        <v>-0.3677064050508343</v>
      </c>
      <c r="G2474" s="2">
        <v>-0.81532425007958309</v>
      </c>
      <c r="H2474" s="2">
        <v>0.41488000000000003</v>
      </c>
      <c r="I2474" s="2" t="s">
        <v>6511</v>
      </c>
      <c r="J2474" s="2" t="s">
        <v>6512</v>
      </c>
      <c r="K2474" s="2" t="s">
        <v>6513</v>
      </c>
    </row>
    <row r="2475" spans="1:11" s="2" customFormat="1">
      <c r="A2475" s="2" t="s">
        <v>12</v>
      </c>
      <c r="B2475" s="2" t="s">
        <v>116</v>
      </c>
      <c r="C2475" s="2">
        <v>11</v>
      </c>
      <c r="D2475" s="2">
        <v>17116.7</v>
      </c>
      <c r="E2475" s="14">
        <v>0.77434978495436002</v>
      </c>
      <c r="F2475" s="2">
        <f t="shared" si="38"/>
        <v>-0.36894269514963424</v>
      </c>
      <c r="G2475" s="2">
        <v>-0.8171628538945751</v>
      </c>
      <c r="H2475" s="2">
        <v>0.41383999999999999</v>
      </c>
      <c r="I2475" s="2" t="s">
        <v>6514</v>
      </c>
      <c r="J2475" s="2" t="s">
        <v>50</v>
      </c>
      <c r="K2475" s="2" t="s">
        <v>2992</v>
      </c>
    </row>
    <row r="2476" spans="1:11" s="2" customFormat="1">
      <c r="A2476" s="2" t="s">
        <v>120</v>
      </c>
      <c r="B2476" s="2" t="s">
        <v>55</v>
      </c>
      <c r="C2476" s="2">
        <v>12</v>
      </c>
      <c r="D2476" s="2">
        <v>36970.910000000003</v>
      </c>
      <c r="E2476" s="14">
        <v>0.77379948371442897</v>
      </c>
      <c r="F2476" s="2">
        <f t="shared" si="38"/>
        <v>-0.36996832868426544</v>
      </c>
      <c r="G2476" s="2">
        <v>-0.81868697515272748</v>
      </c>
      <c r="H2476" s="2">
        <v>0.41295999999999999</v>
      </c>
      <c r="I2476" s="2" t="s">
        <v>6515</v>
      </c>
      <c r="J2476" s="2" t="s">
        <v>6516</v>
      </c>
      <c r="K2476" s="2" t="s">
        <v>6517</v>
      </c>
    </row>
    <row r="2477" spans="1:11" s="2" customFormat="1">
      <c r="A2477" s="2" t="s">
        <v>69</v>
      </c>
      <c r="B2477" s="2" t="s">
        <v>27</v>
      </c>
      <c r="C2477" s="2">
        <v>10</v>
      </c>
      <c r="D2477" s="2">
        <v>8274.26</v>
      </c>
      <c r="E2477" s="14">
        <v>0.77378435881757601</v>
      </c>
      <c r="F2477" s="2">
        <f t="shared" si="38"/>
        <v>-0.36999652827266216</v>
      </c>
      <c r="G2477" s="2">
        <v>-0.81872886525790667</v>
      </c>
      <c r="H2477" s="2">
        <v>0.41293999999999997</v>
      </c>
      <c r="I2477" s="2" t="s">
        <v>7520</v>
      </c>
      <c r="J2477" s="2" t="s">
        <v>7521</v>
      </c>
      <c r="K2477" s="2" t="s">
        <v>150</v>
      </c>
    </row>
    <row r="2478" spans="1:11" s="2" customFormat="1">
      <c r="A2478" s="2" t="s">
        <v>22</v>
      </c>
      <c r="B2478" s="2" t="s">
        <v>116</v>
      </c>
      <c r="C2478" s="2">
        <v>12</v>
      </c>
      <c r="D2478" s="2">
        <v>17470.04</v>
      </c>
      <c r="E2478" s="14">
        <v>0.77278874019569099</v>
      </c>
      <c r="F2478" s="2">
        <f t="shared" si="38"/>
        <v>-0.37185402113575339</v>
      </c>
      <c r="G2478" s="2">
        <v>-0.82148634315640734</v>
      </c>
      <c r="H2478" s="2">
        <v>0.41136</v>
      </c>
      <c r="I2478" s="2" t="s">
        <v>6519</v>
      </c>
      <c r="J2478" s="2" t="s">
        <v>6520</v>
      </c>
      <c r="K2478" s="2" t="s">
        <v>6521</v>
      </c>
    </row>
    <row r="2479" spans="1:11" s="2" customFormat="1">
      <c r="A2479" s="2" t="s">
        <v>59</v>
      </c>
      <c r="B2479" s="2" t="s">
        <v>55</v>
      </c>
      <c r="C2479" s="2">
        <v>8</v>
      </c>
      <c r="D2479" s="2">
        <v>26757.8</v>
      </c>
      <c r="E2479" s="14">
        <v>0.77240494069971999</v>
      </c>
      <c r="F2479" s="2">
        <f t="shared" si="38"/>
        <v>-0.37257070234894468</v>
      </c>
      <c r="G2479" s="2">
        <v>-0.82254931908346662</v>
      </c>
      <c r="H2479" s="2">
        <v>0.41076000000000001</v>
      </c>
      <c r="I2479" s="2" t="s">
        <v>6522</v>
      </c>
      <c r="J2479" s="2" t="s">
        <v>6523</v>
      </c>
      <c r="K2479" s="2" t="s">
        <v>6524</v>
      </c>
    </row>
    <row r="2480" spans="1:11" s="2" customFormat="1">
      <c r="A2480" s="2" t="s">
        <v>22</v>
      </c>
      <c r="B2480" s="2" t="s">
        <v>55</v>
      </c>
      <c r="C2480" s="2">
        <v>9</v>
      </c>
      <c r="D2480" s="2">
        <v>9546.4699999999993</v>
      </c>
      <c r="E2480" s="14">
        <v>0.771849913603043</v>
      </c>
      <c r="F2480" s="2">
        <f t="shared" si="38"/>
        <v>-0.37360775251224254</v>
      </c>
      <c r="G2480" s="2">
        <v>-0.8240865291340963</v>
      </c>
      <c r="H2480" s="2">
        <v>0.40989999999999999</v>
      </c>
      <c r="I2480" s="2" t="s">
        <v>6525</v>
      </c>
      <c r="J2480" s="2" t="s">
        <v>6526</v>
      </c>
      <c r="K2480" s="2" t="s">
        <v>6527</v>
      </c>
    </row>
    <row r="2481" spans="1:11" s="2" customFormat="1">
      <c r="A2481" s="2" t="s">
        <v>7</v>
      </c>
      <c r="B2481" s="2" t="s">
        <v>137</v>
      </c>
      <c r="C2481" s="2">
        <v>21</v>
      </c>
      <c r="D2481" s="2">
        <v>10288.9</v>
      </c>
      <c r="E2481" s="14">
        <v>0.77153210941707495</v>
      </c>
      <c r="F2481" s="2">
        <f t="shared" si="38"/>
        <v>-0.37420189514538382</v>
      </c>
      <c r="G2481" s="2">
        <v>-0.8249667236178021</v>
      </c>
      <c r="H2481" s="2">
        <v>0.40939999999999999</v>
      </c>
      <c r="I2481" s="2" t="s">
        <v>6528</v>
      </c>
      <c r="J2481" s="2" t="s">
        <v>6529</v>
      </c>
      <c r="K2481" s="2" t="s">
        <v>6530</v>
      </c>
    </row>
    <row r="2482" spans="1:11" s="2" customFormat="1">
      <c r="A2482" s="2" t="s">
        <v>234</v>
      </c>
      <c r="B2482" s="2" t="s">
        <v>55</v>
      </c>
      <c r="C2482" s="2">
        <v>22</v>
      </c>
      <c r="D2482" s="2">
        <v>13815.4</v>
      </c>
      <c r="E2482" s="14">
        <v>0.77122941830339498</v>
      </c>
      <c r="F2482" s="2">
        <f t="shared" si="38"/>
        <v>-0.37476801112168245</v>
      </c>
      <c r="G2482" s="2">
        <v>-0.82580506074579274</v>
      </c>
      <c r="H2482" s="2">
        <v>0.40892000000000001</v>
      </c>
      <c r="I2482" s="2" t="s">
        <v>6531</v>
      </c>
      <c r="J2482" s="2" t="s">
        <v>50</v>
      </c>
      <c r="K2482" s="2" t="s">
        <v>6532</v>
      </c>
    </row>
    <row r="2483" spans="1:11" s="2" customFormat="1">
      <c r="A2483" s="2" t="s">
        <v>12</v>
      </c>
      <c r="B2483" s="2" t="s">
        <v>116</v>
      </c>
      <c r="C2483" s="2">
        <v>12</v>
      </c>
      <c r="D2483" s="2">
        <v>14716.98</v>
      </c>
      <c r="E2483" s="14">
        <v>0.77075345088438596</v>
      </c>
      <c r="F2483" s="2">
        <f t="shared" si="38"/>
        <v>-0.37565865118073732</v>
      </c>
      <c r="G2483" s="2">
        <v>-0.82712330611552964</v>
      </c>
      <c r="H2483" s="2">
        <v>0.40816000000000002</v>
      </c>
      <c r="I2483" s="2" t="s">
        <v>6533</v>
      </c>
      <c r="J2483" s="2" t="s">
        <v>6534</v>
      </c>
      <c r="K2483" s="2" t="s">
        <v>6535</v>
      </c>
    </row>
    <row r="2484" spans="1:11" s="2" customFormat="1">
      <c r="A2484" s="2" t="s">
        <v>12</v>
      </c>
      <c r="B2484" s="2" t="s">
        <v>137</v>
      </c>
      <c r="C2484" s="2">
        <v>4</v>
      </c>
      <c r="D2484" s="2">
        <v>20726.099999999999</v>
      </c>
      <c r="E2484" s="14">
        <v>0.77020101235273597</v>
      </c>
      <c r="F2484" s="2">
        <f t="shared" si="38"/>
        <v>-0.37669307547187181</v>
      </c>
      <c r="G2484" s="2">
        <v>-0.82865334684379643</v>
      </c>
      <c r="H2484" s="2">
        <v>0.4073</v>
      </c>
      <c r="I2484" s="2" t="s">
        <v>6536</v>
      </c>
      <c r="J2484" s="2" t="s">
        <v>6537</v>
      </c>
      <c r="K2484" s="2" t="s">
        <v>6538</v>
      </c>
    </row>
    <row r="2485" spans="1:11" s="2" customFormat="1">
      <c r="A2485" s="2" t="s">
        <v>69</v>
      </c>
      <c r="B2485" s="2" t="s">
        <v>31</v>
      </c>
      <c r="C2485" s="2">
        <v>4</v>
      </c>
      <c r="D2485" s="2">
        <v>10728.3</v>
      </c>
      <c r="E2485" s="14">
        <v>0.76907037150174995</v>
      </c>
      <c r="F2485" s="2">
        <f t="shared" si="38"/>
        <v>-0.37881248113251215</v>
      </c>
      <c r="G2485" s="2">
        <v>-0.83178478401180878</v>
      </c>
      <c r="H2485" s="2">
        <v>0.40554000000000001</v>
      </c>
      <c r="I2485" s="2" t="s">
        <v>780</v>
      </c>
      <c r="J2485" s="2" t="s">
        <v>781</v>
      </c>
      <c r="K2485" s="2" t="s">
        <v>782</v>
      </c>
    </row>
    <row r="2486" spans="1:11" s="2" customFormat="1">
      <c r="A2486" s="2" t="s">
        <v>7</v>
      </c>
      <c r="B2486" s="2" t="s">
        <v>31</v>
      </c>
      <c r="C2486" s="2">
        <v>8</v>
      </c>
      <c r="D2486" s="2">
        <v>8933.69</v>
      </c>
      <c r="E2486" s="14">
        <v>0.76884393083283398</v>
      </c>
      <c r="F2486" s="2">
        <f t="shared" si="38"/>
        <v>-0.37923732253227743</v>
      </c>
      <c r="G2486" s="2">
        <v>-0.83241193694580606</v>
      </c>
      <c r="H2486" s="2">
        <v>0.40517999999999998</v>
      </c>
      <c r="I2486" s="2" t="s">
        <v>6541</v>
      </c>
      <c r="J2486" s="2" t="s">
        <v>6542</v>
      </c>
      <c r="K2486" s="2" t="s">
        <v>6543</v>
      </c>
    </row>
    <row r="2487" spans="1:11" s="2" customFormat="1">
      <c r="A2487" s="2" t="s">
        <v>22</v>
      </c>
      <c r="B2487" s="2" t="s">
        <v>65</v>
      </c>
      <c r="C2487" s="2">
        <v>4</v>
      </c>
      <c r="D2487" s="2">
        <v>12410.28</v>
      </c>
      <c r="E2487" s="14">
        <v>0.76836605450741502</v>
      </c>
      <c r="F2487" s="2">
        <f t="shared" si="38"/>
        <v>-0.38013431101612044</v>
      </c>
      <c r="G2487" s="2">
        <v>-0.83373546924682362</v>
      </c>
      <c r="H2487" s="2">
        <v>0.40444000000000002</v>
      </c>
      <c r="I2487" s="2" t="s">
        <v>6544</v>
      </c>
      <c r="J2487" s="2" t="s">
        <v>50</v>
      </c>
      <c r="K2487" s="2" t="s">
        <v>6545</v>
      </c>
    </row>
    <row r="2488" spans="1:11" s="2" customFormat="1">
      <c r="A2488" s="2" t="s">
        <v>12</v>
      </c>
      <c r="B2488" s="2" t="s">
        <v>137</v>
      </c>
      <c r="C2488" s="2">
        <v>17</v>
      </c>
      <c r="D2488" s="2">
        <v>18191.009999999998</v>
      </c>
      <c r="E2488" s="14">
        <v>0.76835885894232903</v>
      </c>
      <c r="F2488" s="2">
        <f t="shared" si="38"/>
        <v>-0.38014782157480947</v>
      </c>
      <c r="G2488" s="2">
        <v>-0.83375539817468391</v>
      </c>
      <c r="H2488" s="2">
        <v>0.40442</v>
      </c>
      <c r="I2488" s="2" t="s">
        <v>6546</v>
      </c>
      <c r="J2488" s="2" t="s">
        <v>6547</v>
      </c>
      <c r="K2488" s="2" t="s">
        <v>6548</v>
      </c>
    </row>
    <row r="2489" spans="1:11" s="2" customFormat="1">
      <c r="A2489" s="2" t="s">
        <v>17</v>
      </c>
      <c r="B2489" s="2" t="s">
        <v>45</v>
      </c>
      <c r="C2489" s="2">
        <v>4</v>
      </c>
      <c r="D2489" s="2">
        <v>11419.25</v>
      </c>
      <c r="E2489" s="14">
        <v>0.76819400661685899</v>
      </c>
      <c r="F2489" s="2">
        <f t="shared" si="38"/>
        <v>-0.38045738675629848</v>
      </c>
      <c r="G2489" s="2">
        <v>-0.83421197525551372</v>
      </c>
      <c r="H2489" s="2">
        <v>0.40416000000000002</v>
      </c>
      <c r="I2489" s="2" t="s">
        <v>6549</v>
      </c>
      <c r="J2489" s="2" t="s">
        <v>50</v>
      </c>
      <c r="K2489" s="2" t="s">
        <v>6550</v>
      </c>
    </row>
    <row r="2490" spans="1:11" s="2" customFormat="1">
      <c r="A2490" s="2" t="s">
        <v>234</v>
      </c>
      <c r="B2490" s="2" t="s">
        <v>18</v>
      </c>
      <c r="C2490" s="2">
        <v>15</v>
      </c>
      <c r="D2490" s="2">
        <v>12698.69</v>
      </c>
      <c r="E2490" s="14">
        <v>0.76807729953158999</v>
      </c>
      <c r="F2490" s="2">
        <f t="shared" si="38"/>
        <v>-0.3806765833692981</v>
      </c>
      <c r="G2490" s="2">
        <v>-0.83453520867155651</v>
      </c>
      <c r="H2490" s="2">
        <v>0.40398000000000001</v>
      </c>
      <c r="I2490" s="2" t="s">
        <v>6551</v>
      </c>
      <c r="J2490" s="2" t="s">
        <v>50</v>
      </c>
      <c r="K2490" s="2" t="s">
        <v>6552</v>
      </c>
    </row>
    <row r="2491" spans="1:11" s="2" customFormat="1">
      <c r="A2491" s="2" t="s">
        <v>17</v>
      </c>
      <c r="B2491" s="2" t="s">
        <v>121</v>
      </c>
      <c r="C2491" s="2">
        <v>11</v>
      </c>
      <c r="D2491" s="2">
        <v>15604.38</v>
      </c>
      <c r="E2491" s="14">
        <v>0.76807123148707401</v>
      </c>
      <c r="F2491" s="2">
        <f t="shared" si="38"/>
        <v>-0.38068798114438868</v>
      </c>
      <c r="G2491" s="2">
        <v>-0.83455201480421826</v>
      </c>
      <c r="H2491" s="2">
        <v>0.40398000000000001</v>
      </c>
      <c r="I2491" s="2" t="s">
        <v>6553</v>
      </c>
      <c r="J2491" s="2" t="s">
        <v>6554</v>
      </c>
      <c r="K2491" s="2" t="s">
        <v>6555</v>
      </c>
    </row>
    <row r="2492" spans="1:11" s="2" customFormat="1">
      <c r="A2492" s="2" t="s">
        <v>120</v>
      </c>
      <c r="B2492" s="2" t="s">
        <v>45</v>
      </c>
      <c r="C2492" s="2">
        <v>12</v>
      </c>
      <c r="D2492" s="2">
        <v>46402.16</v>
      </c>
      <c r="E2492" s="14">
        <v>0.76655831577400402</v>
      </c>
      <c r="F2492" s="2">
        <f t="shared" si="38"/>
        <v>-0.3835325460852117</v>
      </c>
      <c r="G2492" s="2">
        <v>-0.83874220525403753</v>
      </c>
      <c r="H2492" s="2">
        <v>0.40161999999999998</v>
      </c>
      <c r="I2492" s="2" t="s">
        <v>6556</v>
      </c>
      <c r="J2492" s="2" t="s">
        <v>6557</v>
      </c>
      <c r="K2492" s="2" t="s">
        <v>6558</v>
      </c>
    </row>
    <row r="2493" spans="1:11" s="2" customFormat="1">
      <c r="A2493" s="2" t="s">
        <v>35</v>
      </c>
      <c r="B2493" s="2" t="s">
        <v>137</v>
      </c>
      <c r="C2493" s="2">
        <v>16</v>
      </c>
      <c r="D2493" s="2">
        <v>20900.45</v>
      </c>
      <c r="E2493" s="14">
        <v>0.76631328791203701</v>
      </c>
      <c r="F2493" s="2">
        <f t="shared" si="38"/>
        <v>-0.38399377256171535</v>
      </c>
      <c r="G2493" s="2">
        <v>-0.83942083751245355</v>
      </c>
      <c r="H2493" s="2">
        <v>0.40123999999999999</v>
      </c>
      <c r="I2493" s="2" t="s">
        <v>3974</v>
      </c>
      <c r="J2493" s="2" t="s">
        <v>3975</v>
      </c>
      <c r="K2493" s="2" t="s">
        <v>3976</v>
      </c>
    </row>
    <row r="2494" spans="1:11" s="2" customFormat="1">
      <c r="A2494" s="2" t="s">
        <v>59</v>
      </c>
      <c r="B2494" s="2" t="s">
        <v>116</v>
      </c>
      <c r="C2494" s="2">
        <v>11</v>
      </c>
      <c r="D2494" s="2">
        <v>24013.45</v>
      </c>
      <c r="E2494" s="14">
        <v>0.76628260182100805</v>
      </c>
      <c r="F2494" s="2">
        <f t="shared" si="38"/>
        <v>-0.38405154470067809</v>
      </c>
      <c r="G2494" s="2">
        <v>-0.83950582609738333</v>
      </c>
      <c r="H2494" s="2">
        <v>0.40117999999999998</v>
      </c>
      <c r="I2494" s="2" t="s">
        <v>6562</v>
      </c>
      <c r="J2494" s="2" t="s">
        <v>6563</v>
      </c>
      <c r="K2494" s="2" t="s">
        <v>6564</v>
      </c>
    </row>
    <row r="2495" spans="1:11" s="2" customFormat="1">
      <c r="A2495" s="2" t="s">
        <v>120</v>
      </c>
      <c r="B2495" s="2" t="s">
        <v>137</v>
      </c>
      <c r="C2495" s="2">
        <v>19</v>
      </c>
      <c r="D2495" s="2">
        <v>30994.400000000001</v>
      </c>
      <c r="E2495" s="14">
        <v>0.76615403001333005</v>
      </c>
      <c r="F2495" s="2">
        <f t="shared" si="38"/>
        <v>-0.38429362963380626</v>
      </c>
      <c r="G2495" s="2">
        <v>-0.83986192019832651</v>
      </c>
      <c r="H2495" s="2">
        <v>0.40098</v>
      </c>
      <c r="I2495" s="2" t="s">
        <v>6565</v>
      </c>
      <c r="J2495" s="2" t="s">
        <v>6566</v>
      </c>
      <c r="K2495" s="2" t="s">
        <v>6567</v>
      </c>
    </row>
    <row r="2496" spans="1:11" s="2" customFormat="1">
      <c r="A2496" s="2" t="s">
        <v>17</v>
      </c>
      <c r="B2496" s="2" t="s">
        <v>116</v>
      </c>
      <c r="C2496" s="2">
        <v>21</v>
      </c>
      <c r="D2496" s="2">
        <v>36191.46</v>
      </c>
      <c r="E2496" s="14">
        <v>0.76524698244314504</v>
      </c>
      <c r="F2496" s="2">
        <f t="shared" si="38"/>
        <v>-0.38600264402486167</v>
      </c>
      <c r="G2496" s="2">
        <v>-0.84237409059439472</v>
      </c>
      <c r="H2496" s="2">
        <v>0.39957999999999999</v>
      </c>
      <c r="I2496" s="2" t="s">
        <v>6568</v>
      </c>
      <c r="J2496" s="2" t="s">
        <v>6569</v>
      </c>
      <c r="K2496" s="2" t="s">
        <v>6570</v>
      </c>
    </row>
    <row r="2497" spans="1:11" s="2" customFormat="1">
      <c r="A2497" s="2" t="s">
        <v>234</v>
      </c>
      <c r="B2497" s="2" t="s">
        <v>65</v>
      </c>
      <c r="C2497" s="2">
        <v>14</v>
      </c>
      <c r="D2497" s="2">
        <v>12626.56</v>
      </c>
      <c r="E2497" s="14">
        <v>0.76515468697386801</v>
      </c>
      <c r="F2497" s="2">
        <f t="shared" si="38"/>
        <v>-0.38617665614030144</v>
      </c>
      <c r="G2497" s="2">
        <v>-0.84262971329074543</v>
      </c>
      <c r="H2497" s="2">
        <v>0.39944000000000002</v>
      </c>
      <c r="I2497" s="2" t="s">
        <v>6571</v>
      </c>
      <c r="J2497" s="2" t="s">
        <v>6572</v>
      </c>
      <c r="K2497" s="2" t="s">
        <v>6573</v>
      </c>
    </row>
    <row r="2498" spans="1:11" s="2" customFormat="1">
      <c r="A2498" s="2" t="s">
        <v>35</v>
      </c>
      <c r="B2498" s="2" t="s">
        <v>13</v>
      </c>
      <c r="C2498" s="2">
        <v>3</v>
      </c>
      <c r="D2498" s="2">
        <v>13850.51</v>
      </c>
      <c r="E2498" s="14">
        <v>0.76441117671159098</v>
      </c>
      <c r="F2498" s="2">
        <f t="shared" si="38"/>
        <v>-0.38757922229085251</v>
      </c>
      <c r="G2498" s="2">
        <v>-0.84468894869521749</v>
      </c>
      <c r="H2498" s="2">
        <v>0.39828000000000002</v>
      </c>
      <c r="I2498" s="2" t="s">
        <v>4162</v>
      </c>
      <c r="J2498" s="2" t="s">
        <v>4163</v>
      </c>
      <c r="K2498" s="2" t="s">
        <v>4164</v>
      </c>
    </row>
    <row r="2499" spans="1:11" s="2" customFormat="1">
      <c r="A2499" s="2" t="s">
        <v>17</v>
      </c>
      <c r="B2499" s="2" t="s">
        <v>137</v>
      </c>
      <c r="C2499" s="2">
        <v>17</v>
      </c>
      <c r="D2499" s="2">
        <v>27041.69</v>
      </c>
      <c r="E2499" s="14">
        <v>0.76334715464887204</v>
      </c>
      <c r="F2499" s="2">
        <f t="shared" si="38"/>
        <v>-0.38958878043884931</v>
      </c>
      <c r="G2499" s="2">
        <v>-0.84763587762660841</v>
      </c>
      <c r="H2499" s="2">
        <v>0.39663999999999999</v>
      </c>
      <c r="I2499" s="2" t="s">
        <v>6577</v>
      </c>
      <c r="J2499" s="2" t="s">
        <v>50</v>
      </c>
      <c r="K2499" s="2" t="s">
        <v>64</v>
      </c>
    </row>
    <row r="2500" spans="1:11" s="2" customFormat="1">
      <c r="A2500" s="2" t="s">
        <v>248</v>
      </c>
      <c r="B2500" s="2" t="s">
        <v>18</v>
      </c>
      <c r="C2500" s="2">
        <v>23</v>
      </c>
      <c r="D2500" s="2">
        <v>60527.74</v>
      </c>
      <c r="E2500" s="14">
        <v>0.76289159415460295</v>
      </c>
      <c r="F2500" s="2">
        <f t="shared" si="38"/>
        <v>-0.39045002824289143</v>
      </c>
      <c r="G2500" s="2">
        <v>-0.8488976037200785</v>
      </c>
      <c r="H2500" s="2">
        <v>0.39594000000000001</v>
      </c>
      <c r="I2500" s="2" t="s">
        <v>6578</v>
      </c>
      <c r="J2500" s="2" t="s">
        <v>6579</v>
      </c>
      <c r="K2500" s="2" t="s">
        <v>6580</v>
      </c>
    </row>
    <row r="2501" spans="1:11" s="2" customFormat="1">
      <c r="A2501" s="2" t="s">
        <v>248</v>
      </c>
      <c r="B2501" s="2" t="s">
        <v>27</v>
      </c>
      <c r="C2501" s="2">
        <v>14</v>
      </c>
      <c r="D2501" s="2">
        <v>64158.05</v>
      </c>
      <c r="E2501" s="14">
        <v>0.76283334541585801</v>
      </c>
      <c r="F2501" s="2">
        <f t="shared" si="38"/>
        <v>-0.3905601859317207</v>
      </c>
      <c r="G2501" s="2">
        <v>-0.84905893016192491</v>
      </c>
      <c r="H2501" s="2">
        <v>0.39584000000000003</v>
      </c>
      <c r="I2501" s="2" t="s">
        <v>6581</v>
      </c>
      <c r="J2501" s="2" t="s">
        <v>6582</v>
      </c>
      <c r="K2501" s="2" t="s">
        <v>6583</v>
      </c>
    </row>
    <row r="2502" spans="1:11" s="2" customFormat="1">
      <c r="A2502" s="2" t="s">
        <v>120</v>
      </c>
      <c r="B2502" s="2" t="s">
        <v>18</v>
      </c>
      <c r="C2502" s="2">
        <v>11</v>
      </c>
      <c r="D2502" s="2">
        <v>36688.769999999997</v>
      </c>
      <c r="E2502" s="14">
        <v>0.76229830949384503</v>
      </c>
      <c r="F2502" s="2">
        <f t="shared" si="38"/>
        <v>-0.39157241815517013</v>
      </c>
      <c r="G2502" s="2">
        <v>-0.85054077240294423</v>
      </c>
      <c r="H2502" s="2">
        <v>0.39501999999999998</v>
      </c>
      <c r="I2502" s="2" t="s">
        <v>6584</v>
      </c>
      <c r="J2502" s="2" t="s">
        <v>6585</v>
      </c>
      <c r="K2502" s="2" t="s">
        <v>6586</v>
      </c>
    </row>
    <row r="2503" spans="1:11" s="2" customFormat="1">
      <c r="A2503" s="2" t="s">
        <v>35</v>
      </c>
      <c r="B2503" s="2" t="s">
        <v>18</v>
      </c>
      <c r="C2503" s="2">
        <v>2</v>
      </c>
      <c r="D2503" s="2">
        <v>14407.97</v>
      </c>
      <c r="E2503" s="14">
        <v>0.76229136542391995</v>
      </c>
      <c r="F2503" s="2">
        <f t="shared" si="38"/>
        <v>-0.3915855602817494</v>
      </c>
      <c r="G2503" s="2">
        <v>-0.85056000478663329</v>
      </c>
      <c r="H2503" s="2">
        <v>0.39501999999999998</v>
      </c>
      <c r="I2503" s="2" t="s">
        <v>2098</v>
      </c>
      <c r="J2503" s="2" t="s">
        <v>2099</v>
      </c>
      <c r="K2503" s="2" t="s">
        <v>2100</v>
      </c>
    </row>
    <row r="2504" spans="1:11" s="2" customFormat="1">
      <c r="A2504" s="2" t="s">
        <v>248</v>
      </c>
      <c r="B2504" s="2" t="s">
        <v>91</v>
      </c>
      <c r="C2504" s="2">
        <v>2</v>
      </c>
      <c r="D2504" s="2">
        <v>29618.01</v>
      </c>
      <c r="E2504" s="14">
        <v>0.76163586563629804</v>
      </c>
      <c r="F2504" s="2">
        <f t="shared" si="38"/>
        <v>-0.39282667774714353</v>
      </c>
      <c r="G2504" s="2">
        <v>-0.85237548526993023</v>
      </c>
      <c r="H2504" s="2">
        <v>0.39400000000000002</v>
      </c>
      <c r="I2504" s="2" t="s">
        <v>6589</v>
      </c>
      <c r="J2504" s="2" t="s">
        <v>50</v>
      </c>
      <c r="K2504" s="2" t="s">
        <v>6590</v>
      </c>
    </row>
    <row r="2505" spans="1:11" s="2" customFormat="1">
      <c r="A2505" s="2" t="s">
        <v>22</v>
      </c>
      <c r="B2505" s="2" t="s">
        <v>18</v>
      </c>
      <c r="C2505" s="2">
        <v>7</v>
      </c>
      <c r="D2505" s="2">
        <v>9664.35</v>
      </c>
      <c r="E2505" s="14">
        <v>0.76158589488511397</v>
      </c>
      <c r="F2505" s="2">
        <f t="shared" si="38"/>
        <v>-0.39292133573696103</v>
      </c>
      <c r="G2505" s="2">
        <v>-0.85251388489297131</v>
      </c>
      <c r="H2505" s="2">
        <v>0.39391999999999999</v>
      </c>
      <c r="I2505" s="2" t="s">
        <v>6591</v>
      </c>
      <c r="J2505" s="2" t="s">
        <v>6592</v>
      </c>
      <c r="K2505" s="2" t="s">
        <v>6593</v>
      </c>
    </row>
    <row r="2506" spans="1:11" s="2" customFormat="1">
      <c r="A2506" s="2" t="s">
        <v>120</v>
      </c>
      <c r="B2506" s="2" t="s">
        <v>23</v>
      </c>
      <c r="C2506" s="2">
        <v>16</v>
      </c>
      <c r="D2506" s="2">
        <v>35243.89</v>
      </c>
      <c r="E2506" s="14">
        <v>0.76005250289025905</v>
      </c>
      <c r="F2506" s="2">
        <f t="shared" si="38"/>
        <v>-0.39582901443223084</v>
      </c>
      <c r="G2506" s="2">
        <v>-0.85676078671120448</v>
      </c>
      <c r="H2506" s="2">
        <v>0.39157999999999998</v>
      </c>
      <c r="I2506" s="2" t="s">
        <v>6594</v>
      </c>
      <c r="J2506" s="2" t="s">
        <v>50</v>
      </c>
      <c r="K2506" s="2" t="s">
        <v>4899</v>
      </c>
    </row>
    <row r="2507" spans="1:11" s="2" customFormat="1">
      <c r="A2507" s="2" t="s">
        <v>12</v>
      </c>
      <c r="B2507" s="2" t="s">
        <v>65</v>
      </c>
      <c r="C2507" s="2">
        <v>17</v>
      </c>
      <c r="D2507" s="2">
        <v>21324.52</v>
      </c>
      <c r="E2507" s="14">
        <v>0.75979398881530902</v>
      </c>
      <c r="F2507" s="2">
        <f t="shared" si="38"/>
        <v>-0.39631979686264407</v>
      </c>
      <c r="G2507" s="2">
        <v>-0.8574767705552756</v>
      </c>
      <c r="H2507" s="2">
        <v>0.39118000000000003</v>
      </c>
      <c r="I2507" s="2" t="s">
        <v>6595</v>
      </c>
      <c r="J2507" s="2" t="s">
        <v>6596</v>
      </c>
      <c r="K2507" s="2" t="s">
        <v>6597</v>
      </c>
    </row>
    <row r="2508" spans="1:11" s="2" customFormat="1">
      <c r="A2508" s="2" t="s">
        <v>120</v>
      </c>
      <c r="B2508" s="2" t="s">
        <v>65</v>
      </c>
      <c r="C2508" s="2">
        <v>18</v>
      </c>
      <c r="D2508" s="2">
        <v>40773.480000000003</v>
      </c>
      <c r="E2508" s="14">
        <v>0.75941734591684895</v>
      </c>
      <c r="F2508" s="2">
        <f t="shared" si="38"/>
        <v>-0.39703514283262797</v>
      </c>
      <c r="G2508" s="2">
        <v>-0.85851992547956224</v>
      </c>
      <c r="H2508" s="2">
        <v>0.3906</v>
      </c>
      <c r="I2508" s="2" t="s">
        <v>6598</v>
      </c>
      <c r="J2508" s="2" t="s">
        <v>6599</v>
      </c>
      <c r="K2508" s="2" t="s">
        <v>6600</v>
      </c>
    </row>
    <row r="2509" spans="1:11" s="2" customFormat="1">
      <c r="A2509" s="2" t="s">
        <v>120</v>
      </c>
      <c r="B2509" s="2" t="s">
        <v>137</v>
      </c>
      <c r="C2509" s="2">
        <v>12</v>
      </c>
      <c r="D2509" s="2">
        <v>38146.370000000003</v>
      </c>
      <c r="E2509" s="14">
        <v>0.75918607031062402</v>
      </c>
      <c r="F2509" s="2">
        <f t="shared" ref="F2509:F2572" si="39">LOG(E2509,2)</f>
        <v>-0.39747457312653284</v>
      </c>
      <c r="G2509" s="2">
        <v>-0.85916046931694068</v>
      </c>
      <c r="H2509" s="2">
        <v>0.39026</v>
      </c>
      <c r="I2509" s="2" t="s">
        <v>6601</v>
      </c>
      <c r="J2509" s="2" t="s">
        <v>6602</v>
      </c>
      <c r="K2509" s="2" t="s">
        <v>6603</v>
      </c>
    </row>
    <row r="2510" spans="1:11" s="2" customFormat="1">
      <c r="A2510" s="2" t="s">
        <v>35</v>
      </c>
      <c r="B2510" s="2" t="s">
        <v>13</v>
      </c>
      <c r="C2510" s="2">
        <v>17</v>
      </c>
      <c r="D2510" s="2">
        <v>20669.46</v>
      </c>
      <c r="E2510" s="14">
        <v>0.75901556168127104</v>
      </c>
      <c r="F2510" s="2">
        <f t="shared" si="39"/>
        <v>-0.39779863015538464</v>
      </c>
      <c r="G2510" s="2">
        <v>-0.85963271216837933</v>
      </c>
      <c r="H2510" s="2">
        <v>0.39</v>
      </c>
      <c r="I2510" s="2" t="s">
        <v>5472</v>
      </c>
      <c r="J2510" s="2" t="s">
        <v>50</v>
      </c>
      <c r="K2510" s="2" t="s">
        <v>238</v>
      </c>
    </row>
    <row r="2511" spans="1:11" s="2" customFormat="1">
      <c r="A2511" s="2" t="s">
        <v>234</v>
      </c>
      <c r="B2511" s="2" t="s">
        <v>55</v>
      </c>
      <c r="C2511" s="2">
        <v>12</v>
      </c>
      <c r="D2511" s="2">
        <v>12617.53</v>
      </c>
      <c r="E2511" s="14">
        <v>0.75894187987453798</v>
      </c>
      <c r="F2511" s="2">
        <f t="shared" si="39"/>
        <v>-0.39793868727997972</v>
      </c>
      <c r="G2511" s="2">
        <v>-0.85983678223006954</v>
      </c>
      <c r="H2511" s="2">
        <v>0.38988</v>
      </c>
      <c r="I2511" s="2" t="s">
        <v>6607</v>
      </c>
      <c r="J2511" s="2" t="s">
        <v>6608</v>
      </c>
      <c r="K2511" s="2" t="s">
        <v>6609</v>
      </c>
    </row>
    <row r="2512" spans="1:11" s="2" customFormat="1">
      <c r="A2512" s="2" t="s">
        <v>234</v>
      </c>
      <c r="B2512" s="2" t="s">
        <v>13</v>
      </c>
      <c r="C2512" s="2">
        <v>10</v>
      </c>
      <c r="D2512" s="2">
        <v>10242.33</v>
      </c>
      <c r="E2512" s="14">
        <v>0.75891433702544397</v>
      </c>
      <c r="F2512" s="2">
        <f t="shared" si="39"/>
        <v>-0.39799104524559176</v>
      </c>
      <c r="G2512" s="2">
        <v>-0.85991306525247302</v>
      </c>
      <c r="H2512" s="2">
        <v>0.38984000000000002</v>
      </c>
      <c r="I2512" s="2" t="s">
        <v>6610</v>
      </c>
      <c r="J2512" s="2" t="s">
        <v>6611</v>
      </c>
      <c r="K2512" s="2" t="s">
        <v>6612</v>
      </c>
    </row>
    <row r="2513" spans="1:11" s="2" customFormat="1">
      <c r="A2513" s="2" t="s">
        <v>59</v>
      </c>
      <c r="B2513" s="2" t="s">
        <v>13</v>
      </c>
      <c r="C2513" s="2">
        <v>14</v>
      </c>
      <c r="D2513" s="2">
        <v>18114.79</v>
      </c>
      <c r="E2513" s="14">
        <v>0.75833310768730899</v>
      </c>
      <c r="F2513" s="2">
        <f t="shared" si="39"/>
        <v>-0.39909638469129316</v>
      </c>
      <c r="G2513" s="2">
        <v>-0.86152284536168078</v>
      </c>
      <c r="H2513" s="2">
        <v>0.38895999999999997</v>
      </c>
      <c r="I2513" s="2" t="s">
        <v>6613</v>
      </c>
      <c r="J2513" s="2" t="s">
        <v>6614</v>
      </c>
      <c r="K2513" s="2" t="s">
        <v>6615</v>
      </c>
    </row>
    <row r="2514" spans="1:11" s="2" customFormat="1">
      <c r="A2514" s="2" t="s">
        <v>22</v>
      </c>
      <c r="B2514" s="2" t="s">
        <v>55</v>
      </c>
      <c r="C2514" s="2">
        <v>4</v>
      </c>
      <c r="D2514" s="2">
        <v>10055.65</v>
      </c>
      <c r="E2514" s="14">
        <v>0.75833089550688104</v>
      </c>
      <c r="F2514" s="2">
        <f t="shared" si="39"/>
        <v>-0.39910059327239777</v>
      </c>
      <c r="G2514" s="2">
        <v>-0.86152897224450864</v>
      </c>
      <c r="H2514" s="2">
        <v>0.38894000000000001</v>
      </c>
      <c r="I2514" s="2" t="s">
        <v>6616</v>
      </c>
      <c r="J2514" s="2" t="s">
        <v>6617</v>
      </c>
      <c r="K2514" s="2" t="s">
        <v>6618</v>
      </c>
    </row>
    <row r="2515" spans="1:11" s="2" customFormat="1">
      <c r="A2515" s="2" t="s">
        <v>7</v>
      </c>
      <c r="B2515" s="2" t="s">
        <v>13</v>
      </c>
      <c r="C2515" s="2">
        <v>17</v>
      </c>
      <c r="D2515" s="2">
        <v>8772.91</v>
      </c>
      <c r="E2515" s="14">
        <v>0.75818056280462098</v>
      </c>
      <c r="F2515" s="2">
        <f t="shared" si="39"/>
        <v>-0.39938662374523831</v>
      </c>
      <c r="G2515" s="2">
        <v>-0.86194533559367859</v>
      </c>
      <c r="H2515" s="2">
        <v>0.38872000000000001</v>
      </c>
      <c r="I2515" s="2" t="s">
        <v>6619</v>
      </c>
      <c r="J2515" s="2" t="s">
        <v>6620</v>
      </c>
      <c r="K2515" s="2" t="s">
        <v>6621</v>
      </c>
    </row>
    <row r="2516" spans="1:11" s="2" customFormat="1">
      <c r="A2516" s="2" t="s">
        <v>69</v>
      </c>
      <c r="B2516" s="2" t="s">
        <v>18</v>
      </c>
      <c r="C2516" s="2">
        <v>13</v>
      </c>
      <c r="D2516" s="2">
        <v>6852.61</v>
      </c>
      <c r="E2516" s="14">
        <v>0.75780349794488999</v>
      </c>
      <c r="F2516" s="2">
        <f t="shared" si="39"/>
        <v>-0.40010429568985806</v>
      </c>
      <c r="G2516" s="2">
        <v>-0.86298965918722581</v>
      </c>
      <c r="H2516" s="2">
        <v>0.38813999999999999</v>
      </c>
      <c r="I2516" s="2" t="s">
        <v>2342</v>
      </c>
      <c r="J2516" s="2" t="s">
        <v>2343</v>
      </c>
      <c r="K2516" s="2" t="s">
        <v>7646</v>
      </c>
    </row>
    <row r="2517" spans="1:11" s="2" customFormat="1">
      <c r="A2517" s="2" t="s">
        <v>120</v>
      </c>
      <c r="B2517" s="2" t="s">
        <v>121</v>
      </c>
      <c r="C2517" s="2">
        <v>21</v>
      </c>
      <c r="D2517" s="2">
        <v>35635.550000000003</v>
      </c>
      <c r="E2517" s="14">
        <v>0.75777543014899296</v>
      </c>
      <c r="F2517" s="2">
        <f t="shared" si="39"/>
        <v>-0.40015773173228825</v>
      </c>
      <c r="G2517" s="2">
        <v>-0.86306739610891892</v>
      </c>
      <c r="H2517" s="2">
        <v>0.3881</v>
      </c>
      <c r="I2517" s="2" t="s">
        <v>6624</v>
      </c>
      <c r="J2517" s="2" t="s">
        <v>50</v>
      </c>
      <c r="K2517" s="2" t="s">
        <v>6625</v>
      </c>
    </row>
    <row r="2518" spans="1:11" s="2" customFormat="1">
      <c r="A2518" s="2" t="s">
        <v>12</v>
      </c>
      <c r="B2518" s="2" t="s">
        <v>18</v>
      </c>
      <c r="C2518" s="2">
        <v>4</v>
      </c>
      <c r="D2518" s="2">
        <v>13601.66</v>
      </c>
      <c r="E2518" s="14">
        <v>0.75622818290815996</v>
      </c>
      <c r="F2518" s="2">
        <f t="shared" si="39"/>
        <v>-0.40310647859026305</v>
      </c>
      <c r="G2518" s="2">
        <v>-0.86735267159124696</v>
      </c>
      <c r="H2518" s="2">
        <v>0.38574000000000003</v>
      </c>
      <c r="I2518" s="2" t="s">
        <v>6626</v>
      </c>
      <c r="J2518" s="2" t="s">
        <v>6627</v>
      </c>
      <c r="K2518" s="2" t="s">
        <v>6628</v>
      </c>
    </row>
    <row r="2519" spans="1:11" s="2" customFormat="1">
      <c r="A2519" s="2" t="s">
        <v>17</v>
      </c>
      <c r="B2519" s="2" t="s">
        <v>218</v>
      </c>
      <c r="C2519" s="2">
        <v>15</v>
      </c>
      <c r="D2519" s="2">
        <v>29005.5</v>
      </c>
      <c r="E2519" s="14">
        <v>0.75617180020890495</v>
      </c>
      <c r="F2519" s="2">
        <f t="shared" si="39"/>
        <v>-0.40321404674888889</v>
      </c>
      <c r="G2519" s="2">
        <v>-0.86750882982657518</v>
      </c>
      <c r="H2519" s="2">
        <v>0.38566</v>
      </c>
      <c r="I2519" s="2" t="s">
        <v>6629</v>
      </c>
      <c r="J2519" s="2" t="s">
        <v>50</v>
      </c>
      <c r="K2519" s="2" t="s">
        <v>6630</v>
      </c>
    </row>
    <row r="2520" spans="1:11" s="2" customFormat="1">
      <c r="A2520" s="2" t="s">
        <v>234</v>
      </c>
      <c r="B2520" s="2" t="s">
        <v>55</v>
      </c>
      <c r="C2520" s="2">
        <v>4</v>
      </c>
      <c r="D2520" s="2">
        <v>10640.1</v>
      </c>
      <c r="E2520" s="14">
        <v>0.75608304783623603</v>
      </c>
      <c r="F2520" s="2">
        <f t="shared" si="39"/>
        <v>-0.4033833867357689</v>
      </c>
      <c r="G2520" s="2">
        <v>-0.86775463951785103</v>
      </c>
      <c r="H2520" s="2">
        <v>0.38551999999999997</v>
      </c>
      <c r="I2520" s="2" t="s">
        <v>6631</v>
      </c>
      <c r="J2520" s="2" t="s">
        <v>6632</v>
      </c>
      <c r="K2520" s="2" t="s">
        <v>6633</v>
      </c>
    </row>
    <row r="2521" spans="1:11" s="2" customFormat="1">
      <c r="A2521" s="2" t="s">
        <v>12</v>
      </c>
      <c r="B2521" s="2" t="s">
        <v>218</v>
      </c>
      <c r="C2521" s="2">
        <v>17</v>
      </c>
      <c r="D2521" s="2">
        <v>21203.95</v>
      </c>
      <c r="E2521" s="14">
        <v>0.75549807213200404</v>
      </c>
      <c r="F2521" s="2">
        <f t="shared" si="39"/>
        <v>-0.40450002093888066</v>
      </c>
      <c r="G2521" s="2">
        <v>-0.86937479560987507</v>
      </c>
      <c r="H2521" s="2">
        <v>0.38463999999999998</v>
      </c>
      <c r="I2521" s="2" t="s">
        <v>6634</v>
      </c>
      <c r="J2521" s="2" t="s">
        <v>6635</v>
      </c>
      <c r="K2521" s="2" t="s">
        <v>6636</v>
      </c>
    </row>
    <row r="2522" spans="1:11" s="2" customFormat="1">
      <c r="A2522" s="2" t="s">
        <v>22</v>
      </c>
      <c r="B2522" s="2" t="s">
        <v>23</v>
      </c>
      <c r="C2522" s="2">
        <v>5</v>
      </c>
      <c r="D2522" s="2">
        <v>9879.85</v>
      </c>
      <c r="E2522" s="14">
        <v>0.75549743904988897</v>
      </c>
      <c r="F2522" s="2">
        <f t="shared" si="39"/>
        <v>-0.40450122986957715</v>
      </c>
      <c r="G2522" s="2">
        <v>-0.86937654900208949</v>
      </c>
      <c r="H2522" s="2">
        <v>0.38463999999999998</v>
      </c>
      <c r="I2522" s="2" t="s">
        <v>6637</v>
      </c>
      <c r="J2522" s="2" t="s">
        <v>50</v>
      </c>
      <c r="K2522" s="2" t="s">
        <v>6638</v>
      </c>
    </row>
    <row r="2523" spans="1:11" s="2" customFormat="1">
      <c r="A2523" s="2" t="s">
        <v>120</v>
      </c>
      <c r="B2523" s="2" t="s">
        <v>18</v>
      </c>
      <c r="C2523" s="2">
        <v>13</v>
      </c>
      <c r="D2523" s="2">
        <v>37559.69</v>
      </c>
      <c r="E2523" s="14">
        <v>0.75435583005302498</v>
      </c>
      <c r="F2523" s="2">
        <f t="shared" si="39"/>
        <v>-0.40668289081103876</v>
      </c>
      <c r="G2523" s="2">
        <v>-0.87253836368532822</v>
      </c>
      <c r="H2523" s="2">
        <v>0.38291999999999998</v>
      </c>
      <c r="I2523" s="2" t="s">
        <v>6639</v>
      </c>
      <c r="J2523" s="2" t="s">
        <v>6640</v>
      </c>
      <c r="K2523" s="2" t="s">
        <v>6641</v>
      </c>
    </row>
    <row r="2524" spans="1:11" s="2" customFormat="1">
      <c r="A2524" s="2" t="s">
        <v>120</v>
      </c>
      <c r="B2524" s="2" t="s">
        <v>65</v>
      </c>
      <c r="C2524" s="2">
        <v>13</v>
      </c>
      <c r="D2524" s="2">
        <v>43494.89</v>
      </c>
      <c r="E2524" s="14">
        <v>0.75383359887569601</v>
      </c>
      <c r="F2524" s="2">
        <f t="shared" si="39"/>
        <v>-0.4076819965538454</v>
      </c>
      <c r="G2524" s="2">
        <v>-0.87398474174389262</v>
      </c>
      <c r="H2524" s="2">
        <v>0.38212000000000002</v>
      </c>
      <c r="I2524" s="2" t="s">
        <v>6642</v>
      </c>
      <c r="J2524" s="2" t="s">
        <v>6643</v>
      </c>
      <c r="K2524" s="2" t="s">
        <v>6644</v>
      </c>
    </row>
    <row r="2525" spans="1:11" s="2" customFormat="1">
      <c r="A2525" s="2" t="s">
        <v>69</v>
      </c>
      <c r="B2525" s="2" t="s">
        <v>121</v>
      </c>
      <c r="C2525" s="2">
        <v>14</v>
      </c>
      <c r="D2525" s="2">
        <v>9826.68</v>
      </c>
      <c r="E2525" s="14">
        <v>0.75345710930889398</v>
      </c>
      <c r="F2525" s="2">
        <f t="shared" si="39"/>
        <v>-0.40840270641998888</v>
      </c>
      <c r="G2525" s="2">
        <v>-0.87502747199888442</v>
      </c>
      <c r="H2525" s="2">
        <v>0.38156000000000001</v>
      </c>
      <c r="I2525" s="2" t="s">
        <v>7610</v>
      </c>
      <c r="J2525" s="2" t="s">
        <v>50</v>
      </c>
      <c r="K2525" s="2" t="s">
        <v>64</v>
      </c>
    </row>
    <row r="2526" spans="1:11" s="2" customFormat="1">
      <c r="A2526" s="2" t="s">
        <v>59</v>
      </c>
      <c r="B2526" s="2" t="s">
        <v>31</v>
      </c>
      <c r="C2526" s="2">
        <v>12</v>
      </c>
      <c r="D2526" s="2">
        <v>34908.31</v>
      </c>
      <c r="E2526" s="14">
        <v>0.75243978989481597</v>
      </c>
      <c r="F2526" s="2">
        <f t="shared" si="39"/>
        <v>-0.41035195261040053</v>
      </c>
      <c r="G2526" s="2">
        <v>-0.87784505268527668</v>
      </c>
      <c r="H2526" s="2">
        <v>0.38002000000000002</v>
      </c>
      <c r="I2526" s="2" t="s">
        <v>6645</v>
      </c>
      <c r="J2526" s="2" t="s">
        <v>6646</v>
      </c>
      <c r="K2526" s="2" t="s">
        <v>6647</v>
      </c>
    </row>
    <row r="2527" spans="1:11" s="2" customFormat="1">
      <c r="A2527" s="2" t="s">
        <v>234</v>
      </c>
      <c r="B2527" s="2" t="s">
        <v>8</v>
      </c>
      <c r="C2527" s="2">
        <v>16</v>
      </c>
      <c r="D2527" s="2">
        <v>12562.58</v>
      </c>
      <c r="E2527" s="14">
        <v>0.751905775974538</v>
      </c>
      <c r="F2527" s="2">
        <f t="shared" si="39"/>
        <v>-0.41137621097814603</v>
      </c>
      <c r="G2527" s="2">
        <v>-0.87932406437739452</v>
      </c>
      <c r="H2527" s="2">
        <v>0.37922</v>
      </c>
      <c r="I2527" s="2" t="s">
        <v>1341</v>
      </c>
      <c r="J2527" s="2" t="s">
        <v>50</v>
      </c>
      <c r="K2527" s="2" t="s">
        <v>1342</v>
      </c>
    </row>
    <row r="2528" spans="1:11" s="2" customFormat="1">
      <c r="A2528" s="2" t="s">
        <v>7</v>
      </c>
      <c r="B2528" s="2" t="s">
        <v>137</v>
      </c>
      <c r="C2528" s="2">
        <v>3</v>
      </c>
      <c r="D2528" s="2">
        <v>4794.63</v>
      </c>
      <c r="E2528" s="14">
        <v>0.75180219088458</v>
      </c>
      <c r="F2528" s="2">
        <f t="shared" si="39"/>
        <v>-0.41157497523174102</v>
      </c>
      <c r="G2528" s="2">
        <v>-0.87961095494964259</v>
      </c>
      <c r="H2528" s="2">
        <v>0.37907999999999997</v>
      </c>
      <c r="I2528" s="2" t="s">
        <v>6648</v>
      </c>
      <c r="J2528" s="2" t="s">
        <v>50</v>
      </c>
      <c r="K2528" s="2" t="s">
        <v>6649</v>
      </c>
    </row>
    <row r="2529" spans="1:11" s="2" customFormat="1">
      <c r="A2529" s="2" t="s">
        <v>69</v>
      </c>
      <c r="B2529" s="2" t="s">
        <v>23</v>
      </c>
      <c r="C2529" s="2">
        <v>8</v>
      </c>
      <c r="D2529" s="2">
        <v>6367.41</v>
      </c>
      <c r="E2529" s="14">
        <v>0.75162714352962001</v>
      </c>
      <c r="F2529" s="2">
        <f t="shared" si="39"/>
        <v>-0.41191092710693988</v>
      </c>
      <c r="G2529" s="2">
        <v>-0.8800957683127949</v>
      </c>
      <c r="H2529" s="2">
        <v>0.37880000000000003</v>
      </c>
      <c r="I2529" s="2" t="s">
        <v>7661</v>
      </c>
      <c r="J2529" s="2" t="s">
        <v>7662</v>
      </c>
      <c r="K2529" s="2" t="s">
        <v>7663</v>
      </c>
    </row>
    <row r="2530" spans="1:11" s="2" customFormat="1">
      <c r="A2530" s="2" t="s">
        <v>17</v>
      </c>
      <c r="B2530" s="2" t="s">
        <v>45</v>
      </c>
      <c r="C2530" s="2">
        <v>23</v>
      </c>
      <c r="D2530" s="2">
        <v>33414.720000000001</v>
      </c>
      <c r="E2530" s="14">
        <v>0.75150445412989397</v>
      </c>
      <c r="F2530" s="2">
        <f t="shared" si="39"/>
        <v>-0.41214643993791633</v>
      </c>
      <c r="G2530" s="2">
        <v>-0.88043557042244636</v>
      </c>
      <c r="H2530" s="2">
        <v>0.37862000000000001</v>
      </c>
      <c r="I2530" s="2" t="s">
        <v>6650</v>
      </c>
      <c r="J2530" s="2" t="s">
        <v>6651</v>
      </c>
      <c r="K2530" s="2" t="s">
        <v>6652</v>
      </c>
    </row>
    <row r="2531" spans="1:11" s="2" customFormat="1">
      <c r="A2531" s="2" t="s">
        <v>59</v>
      </c>
      <c r="B2531" s="2" t="s">
        <v>65</v>
      </c>
      <c r="C2531" s="2">
        <v>23</v>
      </c>
      <c r="D2531" s="2">
        <v>32470.15</v>
      </c>
      <c r="E2531" s="14">
        <v>0.75111459081207699</v>
      </c>
      <c r="F2531" s="2">
        <f t="shared" si="39"/>
        <v>-0.41289507132223602</v>
      </c>
      <c r="G2531" s="2">
        <v>-0.88151534078700733</v>
      </c>
      <c r="H2531" s="2">
        <v>0.37803999999999999</v>
      </c>
      <c r="I2531" s="2" t="s">
        <v>6653</v>
      </c>
      <c r="J2531" s="2" t="s">
        <v>6654</v>
      </c>
      <c r="K2531" s="2" t="s">
        <v>6655</v>
      </c>
    </row>
    <row r="2532" spans="1:11" s="2" customFormat="1">
      <c r="A2532" s="2" t="s">
        <v>22</v>
      </c>
      <c r="B2532" s="2" t="s">
        <v>45</v>
      </c>
      <c r="C2532" s="2">
        <v>22</v>
      </c>
      <c r="D2532" s="2">
        <v>15092.99</v>
      </c>
      <c r="E2532" s="14">
        <v>0.74985408564129297</v>
      </c>
      <c r="F2532" s="2">
        <f t="shared" si="39"/>
        <v>-0.41531820648147183</v>
      </c>
      <c r="G2532" s="2">
        <v>-0.88500645181383997</v>
      </c>
      <c r="H2532" s="2">
        <v>0.37615999999999999</v>
      </c>
      <c r="I2532" s="2" t="s">
        <v>6656</v>
      </c>
      <c r="J2532" s="2" t="s">
        <v>6657</v>
      </c>
      <c r="K2532" s="2" t="s">
        <v>6658</v>
      </c>
    </row>
    <row r="2533" spans="1:11" s="2" customFormat="1">
      <c r="A2533" s="2" t="s">
        <v>22</v>
      </c>
      <c r="B2533" s="2" t="s">
        <v>8</v>
      </c>
      <c r="C2533" s="2">
        <v>12</v>
      </c>
      <c r="D2533" s="2">
        <v>11957.65</v>
      </c>
      <c r="E2533" s="14">
        <v>0.74910540200468501</v>
      </c>
      <c r="F2533" s="2">
        <f t="shared" si="39"/>
        <v>-0.41675936919260598</v>
      </c>
      <c r="G2533" s="2">
        <v>-0.88708001546113979</v>
      </c>
      <c r="H2533" s="2">
        <v>0.37503999999999998</v>
      </c>
      <c r="I2533" s="2" t="s">
        <v>6659</v>
      </c>
      <c r="J2533" s="2" t="s">
        <v>6660</v>
      </c>
      <c r="K2533" s="2" t="s">
        <v>6661</v>
      </c>
    </row>
    <row r="2534" spans="1:11" s="2" customFormat="1">
      <c r="A2534" s="2" t="s">
        <v>234</v>
      </c>
      <c r="B2534" s="2" t="s">
        <v>137</v>
      </c>
      <c r="C2534" s="2">
        <v>19</v>
      </c>
      <c r="D2534" s="2">
        <v>11984.22</v>
      </c>
      <c r="E2534" s="14">
        <v>0.74902085764416004</v>
      </c>
      <c r="F2534" s="2">
        <f t="shared" si="39"/>
        <v>-0.41692220156939452</v>
      </c>
      <c r="G2534" s="2">
        <v>-0.88731417058888251</v>
      </c>
      <c r="H2534" s="2">
        <v>0.37491999999999998</v>
      </c>
      <c r="I2534" s="2" t="s">
        <v>6662</v>
      </c>
      <c r="J2534" s="2" t="s">
        <v>6663</v>
      </c>
      <c r="K2534" s="2" t="s">
        <v>6664</v>
      </c>
    </row>
    <row r="2535" spans="1:11" s="2" customFormat="1">
      <c r="A2535" s="2" t="s">
        <v>120</v>
      </c>
      <c r="B2535" s="2" t="s">
        <v>137</v>
      </c>
      <c r="C2535" s="2">
        <v>21</v>
      </c>
      <c r="D2535" s="2">
        <v>28250.92</v>
      </c>
      <c r="E2535" s="14">
        <v>0.74689359610587702</v>
      </c>
      <c r="F2535" s="2">
        <f t="shared" si="39"/>
        <v>-0.42102536633658716</v>
      </c>
      <c r="G2535" s="2">
        <v>-0.89320586098840515</v>
      </c>
      <c r="H2535" s="2">
        <v>0.37174000000000001</v>
      </c>
      <c r="I2535" s="2" t="s">
        <v>6665</v>
      </c>
      <c r="J2535" s="2" t="s">
        <v>6666</v>
      </c>
      <c r="K2535" s="2" t="s">
        <v>6667</v>
      </c>
    </row>
    <row r="2536" spans="1:11" s="2" customFormat="1">
      <c r="A2536" s="2" t="s">
        <v>120</v>
      </c>
      <c r="B2536" s="2" t="s">
        <v>121</v>
      </c>
      <c r="C2536" s="2">
        <v>14</v>
      </c>
      <c r="D2536" s="2">
        <v>42016.45</v>
      </c>
      <c r="E2536" s="14">
        <v>0.74634165980327205</v>
      </c>
      <c r="F2536" s="2">
        <f t="shared" si="39"/>
        <v>-0.42209187718913593</v>
      </c>
      <c r="G2536" s="2">
        <v>-0.89473451073677146</v>
      </c>
      <c r="H2536" s="2">
        <v>0.37092000000000003</v>
      </c>
      <c r="I2536" s="2" t="s">
        <v>6668</v>
      </c>
      <c r="J2536" s="2" t="s">
        <v>6669</v>
      </c>
      <c r="K2536" s="2" t="s">
        <v>6670</v>
      </c>
    </row>
    <row r="2537" spans="1:11" s="2" customFormat="1">
      <c r="A2537" s="2" t="s">
        <v>12</v>
      </c>
      <c r="B2537" s="2" t="s">
        <v>55</v>
      </c>
      <c r="C2537" s="2">
        <v>21</v>
      </c>
      <c r="D2537" s="2">
        <v>22660.82</v>
      </c>
      <c r="E2537" s="14">
        <v>0.745408317438507</v>
      </c>
      <c r="F2537" s="2">
        <f t="shared" si="39"/>
        <v>-0.42389717780565461</v>
      </c>
      <c r="G2537" s="2">
        <v>-0.89731950752771261</v>
      </c>
      <c r="H2537" s="2">
        <v>0.36953999999999998</v>
      </c>
      <c r="I2537" s="2" t="s">
        <v>6671</v>
      </c>
      <c r="J2537" s="2" t="s">
        <v>6672</v>
      </c>
      <c r="K2537" s="2" t="s">
        <v>6673</v>
      </c>
    </row>
    <row r="2538" spans="1:11" s="2" customFormat="1">
      <c r="A2538" s="2" t="s">
        <v>12</v>
      </c>
      <c r="B2538" s="2" t="s">
        <v>27</v>
      </c>
      <c r="C2538" s="2">
        <v>22</v>
      </c>
      <c r="D2538" s="2">
        <v>22182.720000000001</v>
      </c>
      <c r="E2538" s="14">
        <v>0.74443782201916897</v>
      </c>
      <c r="F2538" s="2">
        <f t="shared" si="39"/>
        <v>-0.42577673984852871</v>
      </c>
      <c r="G2538" s="2">
        <v>-0.90000740388741907</v>
      </c>
      <c r="H2538" s="2">
        <v>0.36812</v>
      </c>
      <c r="I2538" s="2" t="s">
        <v>6674</v>
      </c>
      <c r="J2538" s="2" t="s">
        <v>6675</v>
      </c>
      <c r="K2538" s="2" t="s">
        <v>6676</v>
      </c>
    </row>
    <row r="2539" spans="1:11" s="2" customFormat="1">
      <c r="A2539" s="2" t="s">
        <v>120</v>
      </c>
      <c r="B2539" s="2" t="s">
        <v>121</v>
      </c>
      <c r="C2539" s="2">
        <v>12</v>
      </c>
      <c r="D2539" s="2">
        <v>45485.19</v>
      </c>
      <c r="E2539" s="14">
        <v>0.743531761670846</v>
      </c>
      <c r="F2539" s="2">
        <f t="shared" si="39"/>
        <v>-0.42753372325351346</v>
      </c>
      <c r="G2539" s="2">
        <v>-0.9025168400613609</v>
      </c>
      <c r="H2539" s="2">
        <v>0.36677999999999999</v>
      </c>
      <c r="I2539" s="2" t="s">
        <v>6677</v>
      </c>
      <c r="J2539" s="2" t="s">
        <v>6678</v>
      </c>
      <c r="K2539" s="2" t="s">
        <v>6679</v>
      </c>
    </row>
    <row r="2540" spans="1:11" s="2" customFormat="1">
      <c r="A2540" s="2" t="s">
        <v>7</v>
      </c>
      <c r="B2540" s="2" t="s">
        <v>137</v>
      </c>
      <c r="C2540" s="2">
        <v>10</v>
      </c>
      <c r="D2540" s="2">
        <v>5530.05</v>
      </c>
      <c r="E2540" s="14">
        <v>0.74333460421726705</v>
      </c>
      <c r="F2540" s="2">
        <f t="shared" si="39"/>
        <v>-0.42791632398851609</v>
      </c>
      <c r="G2540" s="2">
        <v>-0.90306288983264715</v>
      </c>
      <c r="H2540" s="2">
        <v>0.36649999999999999</v>
      </c>
      <c r="I2540" s="2" t="s">
        <v>6680</v>
      </c>
      <c r="J2540" s="2" t="s">
        <v>6681</v>
      </c>
      <c r="K2540" s="2" t="s">
        <v>6682</v>
      </c>
    </row>
    <row r="2541" spans="1:11" s="2" customFormat="1">
      <c r="A2541" s="2" t="s">
        <v>35</v>
      </c>
      <c r="B2541" s="2" t="s">
        <v>13</v>
      </c>
      <c r="C2541" s="2">
        <v>23</v>
      </c>
      <c r="D2541" s="2">
        <v>21805.53</v>
      </c>
      <c r="E2541" s="14">
        <v>0.74284899597736898</v>
      </c>
      <c r="F2541" s="2">
        <f t="shared" si="39"/>
        <v>-0.42885912086012268</v>
      </c>
      <c r="G2541" s="2">
        <v>-0.9044078365415722</v>
      </c>
      <c r="H2541" s="2">
        <v>0.36577999999999999</v>
      </c>
      <c r="I2541" s="2" t="s">
        <v>1307</v>
      </c>
      <c r="J2541" s="2" t="s">
        <v>50</v>
      </c>
      <c r="K2541" s="2" t="s">
        <v>1308</v>
      </c>
    </row>
    <row r="2542" spans="1:11" s="2" customFormat="1">
      <c r="A2542" s="2" t="s">
        <v>120</v>
      </c>
      <c r="B2542" s="2" t="s">
        <v>55</v>
      </c>
      <c r="C2542" s="2">
        <v>13</v>
      </c>
      <c r="D2542" s="2">
        <v>43054.81</v>
      </c>
      <c r="E2542" s="14">
        <v>0.74251426290395695</v>
      </c>
      <c r="F2542" s="2">
        <f t="shared" si="39"/>
        <v>-0.42950935608079416</v>
      </c>
      <c r="G2542" s="2">
        <v>-0.90533491748556183</v>
      </c>
      <c r="H2542" s="2">
        <v>0.36527999999999999</v>
      </c>
      <c r="I2542" s="2" t="s">
        <v>6686</v>
      </c>
      <c r="J2542" s="2" t="s">
        <v>6687</v>
      </c>
      <c r="K2542" s="2" t="s">
        <v>6688</v>
      </c>
    </row>
    <row r="2543" spans="1:11" s="2" customFormat="1">
      <c r="A2543" s="2" t="s">
        <v>22</v>
      </c>
      <c r="B2543" s="2" t="s">
        <v>45</v>
      </c>
      <c r="C2543" s="2">
        <v>4</v>
      </c>
      <c r="D2543" s="2">
        <v>11992.39</v>
      </c>
      <c r="E2543" s="14">
        <v>0.74249294846000102</v>
      </c>
      <c r="F2543" s="2">
        <f t="shared" si="39"/>
        <v>-0.42955077034782435</v>
      </c>
      <c r="G2543" s="2">
        <v>-0.90539395023850089</v>
      </c>
      <c r="H2543" s="2">
        <v>0.36525999999999997</v>
      </c>
      <c r="I2543" s="2" t="s">
        <v>6689</v>
      </c>
      <c r="J2543" s="2" t="s">
        <v>6690</v>
      </c>
      <c r="K2543" s="2" t="s">
        <v>6691</v>
      </c>
    </row>
    <row r="2544" spans="1:11" s="2" customFormat="1">
      <c r="A2544" s="2" t="s">
        <v>69</v>
      </c>
      <c r="B2544" s="2" t="s">
        <v>45</v>
      </c>
      <c r="C2544" s="2">
        <v>15</v>
      </c>
      <c r="D2544" s="2">
        <v>10548.12</v>
      </c>
      <c r="E2544" s="14">
        <v>0.74232344282222495</v>
      </c>
      <c r="F2544" s="2">
        <f t="shared" si="39"/>
        <v>-0.42988016453490424</v>
      </c>
      <c r="G2544" s="2">
        <v>-0.9058634151918119</v>
      </c>
      <c r="H2544" s="2">
        <v>0.36499999999999999</v>
      </c>
      <c r="I2544" s="2" t="s">
        <v>3174</v>
      </c>
      <c r="J2544" s="2" t="s">
        <v>3175</v>
      </c>
      <c r="K2544" s="2" t="s">
        <v>3176</v>
      </c>
    </row>
    <row r="2545" spans="1:11" s="2" customFormat="1">
      <c r="A2545" s="2" t="s">
        <v>120</v>
      </c>
      <c r="B2545" s="2" t="s">
        <v>55</v>
      </c>
      <c r="C2545" s="2">
        <v>4</v>
      </c>
      <c r="D2545" s="2">
        <v>32031.43</v>
      </c>
      <c r="E2545" s="14">
        <v>0.74082531240131599</v>
      </c>
      <c r="F2545" s="2">
        <f t="shared" si="39"/>
        <v>-0.43279470167261941</v>
      </c>
      <c r="G2545" s="2">
        <v>-0.91001265610989202</v>
      </c>
      <c r="H2545" s="2">
        <v>0.36281999999999998</v>
      </c>
      <c r="I2545" s="2" t="s">
        <v>6694</v>
      </c>
      <c r="J2545" s="2" t="s">
        <v>6695</v>
      </c>
      <c r="K2545" s="2" t="s">
        <v>6696</v>
      </c>
    </row>
    <row r="2546" spans="1:11" s="2" customFormat="1">
      <c r="A2546" s="2" t="s">
        <v>35</v>
      </c>
      <c r="B2546" s="2" t="s">
        <v>91</v>
      </c>
      <c r="C2546" s="2">
        <v>15</v>
      </c>
      <c r="D2546" s="2">
        <v>21170</v>
      </c>
      <c r="E2546" s="14">
        <v>0.74019902477984301</v>
      </c>
      <c r="F2546" s="2">
        <f t="shared" si="39"/>
        <v>-0.43401486001417233</v>
      </c>
      <c r="G2546" s="2">
        <v>-0.91174723020920589</v>
      </c>
      <c r="H2546" s="2">
        <v>0.3619</v>
      </c>
      <c r="I2546" s="2" t="s">
        <v>3148</v>
      </c>
      <c r="J2546" s="2" t="s">
        <v>3149</v>
      </c>
      <c r="K2546" s="2" t="s">
        <v>7723</v>
      </c>
    </row>
    <row r="2547" spans="1:11" s="2" customFormat="1">
      <c r="A2547" s="2" t="s">
        <v>248</v>
      </c>
      <c r="B2547" s="2" t="s">
        <v>121</v>
      </c>
      <c r="C2547" s="2">
        <v>19</v>
      </c>
      <c r="D2547" s="2">
        <v>56337.26</v>
      </c>
      <c r="E2547" s="14">
        <v>0.74006705244493898</v>
      </c>
      <c r="F2547" s="2">
        <f t="shared" si="39"/>
        <v>-0.43427210543313371</v>
      </c>
      <c r="G2547" s="2">
        <v>-0.91211274245326412</v>
      </c>
      <c r="H2547" s="2">
        <v>0.36170000000000002</v>
      </c>
      <c r="I2547" s="2" t="s">
        <v>6700</v>
      </c>
      <c r="J2547" s="2" t="s">
        <v>6701</v>
      </c>
      <c r="K2547" s="2" t="s">
        <v>6702</v>
      </c>
    </row>
    <row r="2548" spans="1:11" s="2" customFormat="1">
      <c r="A2548" s="2" t="s">
        <v>22</v>
      </c>
      <c r="B2548" s="2" t="s">
        <v>18</v>
      </c>
      <c r="C2548" s="2">
        <v>12</v>
      </c>
      <c r="D2548" s="2">
        <v>9731.1</v>
      </c>
      <c r="E2548" s="14">
        <v>0.73973222961414298</v>
      </c>
      <c r="F2548" s="2">
        <f t="shared" si="39"/>
        <v>-0.43492496052188173</v>
      </c>
      <c r="G2548" s="2">
        <v>-0.91304007199043713</v>
      </c>
      <c r="H2548" s="2">
        <v>0.36121999999999999</v>
      </c>
      <c r="I2548" s="2" t="s">
        <v>6703</v>
      </c>
      <c r="J2548" s="2" t="s">
        <v>6704</v>
      </c>
      <c r="K2548" s="2" t="s">
        <v>6705</v>
      </c>
    </row>
    <row r="2549" spans="1:11" s="2" customFormat="1">
      <c r="A2549" s="2" t="s">
        <v>248</v>
      </c>
      <c r="B2549" s="2" t="s">
        <v>137</v>
      </c>
      <c r="C2549" s="2">
        <v>8</v>
      </c>
      <c r="D2549" s="2">
        <v>25460.880000000001</v>
      </c>
      <c r="E2549" s="14">
        <v>0.73908273235044697</v>
      </c>
      <c r="F2549" s="2">
        <f t="shared" si="39"/>
        <v>-0.43619222730745771</v>
      </c>
      <c r="G2549" s="2">
        <v>-0.91483892780772536</v>
      </c>
      <c r="H2549" s="2">
        <v>0.36027999999999999</v>
      </c>
      <c r="I2549" s="2" t="s">
        <v>6706</v>
      </c>
      <c r="J2549" s="2" t="s">
        <v>50</v>
      </c>
      <c r="K2549" s="2" t="s">
        <v>6707</v>
      </c>
    </row>
    <row r="2550" spans="1:11" s="2" customFormat="1">
      <c r="A2550" s="2" t="s">
        <v>120</v>
      </c>
      <c r="B2550" s="2" t="s">
        <v>137</v>
      </c>
      <c r="C2550" s="2">
        <v>4</v>
      </c>
      <c r="D2550" s="2">
        <v>28850.26</v>
      </c>
      <c r="E2550" s="14">
        <v>0.73851167134436302</v>
      </c>
      <c r="F2550" s="2">
        <f t="shared" si="39"/>
        <v>-0.43730737354851246</v>
      </c>
      <c r="G2550" s="2">
        <v>-0.91642054557617436</v>
      </c>
      <c r="H2550" s="2">
        <v>0.35943999999999998</v>
      </c>
      <c r="I2550" s="2" t="s">
        <v>6708</v>
      </c>
      <c r="J2550" s="2" t="s">
        <v>50</v>
      </c>
      <c r="K2550" s="2" t="s">
        <v>6709</v>
      </c>
    </row>
    <row r="2551" spans="1:11" s="2" customFormat="1">
      <c r="A2551" s="2" t="s">
        <v>120</v>
      </c>
      <c r="B2551" s="2" t="s">
        <v>13</v>
      </c>
      <c r="C2551" s="2">
        <v>4</v>
      </c>
      <c r="D2551" s="2">
        <v>31344.71</v>
      </c>
      <c r="E2551" s="14">
        <v>0.73783393679582399</v>
      </c>
      <c r="F2551" s="2">
        <f t="shared" si="39"/>
        <v>-0.43863194732786237</v>
      </c>
      <c r="G2551" s="2">
        <v>-0.91829760773387925</v>
      </c>
      <c r="H2551" s="2">
        <v>0.35846</v>
      </c>
      <c r="I2551" s="2" t="s">
        <v>6710</v>
      </c>
      <c r="J2551" s="2" t="s">
        <v>50</v>
      </c>
      <c r="K2551" s="2" t="s">
        <v>6711</v>
      </c>
    </row>
    <row r="2552" spans="1:11" s="2" customFormat="1">
      <c r="A2552" s="2" t="s">
        <v>7</v>
      </c>
      <c r="B2552" s="2" t="s">
        <v>18</v>
      </c>
      <c r="C2552" s="2">
        <v>11</v>
      </c>
      <c r="D2552" s="2">
        <v>8023.56</v>
      </c>
      <c r="E2552" s="14">
        <v>0.73606084026906604</v>
      </c>
      <c r="F2552" s="2">
        <f t="shared" si="39"/>
        <v>-0.44210307544363303</v>
      </c>
      <c r="G2552" s="2">
        <v>-0.92320839824841017</v>
      </c>
      <c r="H2552" s="2">
        <v>0.35589999999999999</v>
      </c>
      <c r="I2552" s="2" t="s">
        <v>6712</v>
      </c>
      <c r="J2552" s="2" t="s">
        <v>6713</v>
      </c>
      <c r="K2552" s="2" t="s">
        <v>6714</v>
      </c>
    </row>
    <row r="2553" spans="1:11" s="2" customFormat="1">
      <c r="A2553" s="2" t="s">
        <v>22</v>
      </c>
      <c r="B2553" s="2" t="s">
        <v>45</v>
      </c>
      <c r="C2553" s="2">
        <v>5</v>
      </c>
      <c r="D2553" s="2">
        <v>11932.61</v>
      </c>
      <c r="E2553" s="14">
        <v>0.735478672416221</v>
      </c>
      <c r="F2553" s="2">
        <f t="shared" si="39"/>
        <v>-0.44324458841130049</v>
      </c>
      <c r="G2553" s="2">
        <v>-0.92482077767980175</v>
      </c>
      <c r="H2553" s="2">
        <v>0.35505999999999999</v>
      </c>
      <c r="I2553" s="2" t="s">
        <v>6715</v>
      </c>
      <c r="J2553" s="2" t="s">
        <v>6716</v>
      </c>
      <c r="K2553" s="2" t="s">
        <v>6717</v>
      </c>
    </row>
    <row r="2554" spans="1:11" s="2" customFormat="1">
      <c r="A2554" s="2" t="s">
        <v>12</v>
      </c>
      <c r="B2554" s="2" t="s">
        <v>55</v>
      </c>
      <c r="C2554" s="2">
        <v>17</v>
      </c>
      <c r="D2554" s="2">
        <v>22463.11</v>
      </c>
      <c r="E2554" s="14">
        <v>0.734948863699731</v>
      </c>
      <c r="F2554" s="2">
        <f t="shared" si="39"/>
        <v>-0.44428422133737538</v>
      </c>
      <c r="G2554" s="2">
        <v>-0.92628814258644454</v>
      </c>
      <c r="H2554" s="2">
        <v>0.3543</v>
      </c>
      <c r="I2554" s="2" t="s">
        <v>6718</v>
      </c>
      <c r="J2554" s="2" t="s">
        <v>6719</v>
      </c>
      <c r="K2554" s="2" t="s">
        <v>6720</v>
      </c>
    </row>
    <row r="2555" spans="1:11" s="2" customFormat="1">
      <c r="A2555" s="2" t="s">
        <v>12</v>
      </c>
      <c r="B2555" s="2" t="s">
        <v>13</v>
      </c>
      <c r="C2555" s="2">
        <v>11</v>
      </c>
      <c r="D2555" s="2">
        <v>11394.75</v>
      </c>
      <c r="E2555" s="14">
        <v>0.73478922553775505</v>
      </c>
      <c r="F2555" s="2">
        <f t="shared" si="39"/>
        <v>-0.44459762300698102</v>
      </c>
      <c r="G2555" s="2">
        <v>-0.92673027845426559</v>
      </c>
      <c r="H2555" s="2">
        <v>0.35405999999999999</v>
      </c>
      <c r="I2555" s="2" t="s">
        <v>6721</v>
      </c>
      <c r="J2555" s="2" t="s">
        <v>6722</v>
      </c>
      <c r="K2555" s="2" t="s">
        <v>6723</v>
      </c>
    </row>
    <row r="2556" spans="1:11" s="2" customFormat="1">
      <c r="A2556" s="2" t="s">
        <v>17</v>
      </c>
      <c r="B2556" s="2" t="s">
        <v>23</v>
      </c>
      <c r="C2556" s="2">
        <v>7</v>
      </c>
      <c r="D2556" s="2">
        <v>11026.54</v>
      </c>
      <c r="E2556" s="14">
        <v>0.73437527611539999</v>
      </c>
      <c r="F2556" s="2">
        <f t="shared" si="39"/>
        <v>-0.44541060588798864</v>
      </c>
      <c r="G2556" s="2">
        <v>-0.92787675799788849</v>
      </c>
      <c r="H2556" s="2">
        <v>0.35348000000000002</v>
      </c>
      <c r="I2556" s="2" t="s">
        <v>6724</v>
      </c>
      <c r="J2556" s="2" t="s">
        <v>6725</v>
      </c>
      <c r="K2556" s="2" t="s">
        <v>6726</v>
      </c>
    </row>
    <row r="2557" spans="1:11" s="2" customFormat="1">
      <c r="A2557" s="2" t="s">
        <v>59</v>
      </c>
      <c r="B2557" s="2" t="s">
        <v>23</v>
      </c>
      <c r="C2557" s="2">
        <v>17</v>
      </c>
      <c r="D2557" s="2">
        <v>19106.45</v>
      </c>
      <c r="E2557" s="14">
        <v>0.73389836167048095</v>
      </c>
      <c r="F2557" s="2">
        <f t="shared" si="39"/>
        <v>-0.44634781828641806</v>
      </c>
      <c r="G2557" s="2">
        <v>-0.92919762626253599</v>
      </c>
      <c r="H2557" s="2">
        <v>0.35277999999999998</v>
      </c>
      <c r="I2557" s="2" t="s">
        <v>6727</v>
      </c>
      <c r="J2557" s="2" t="s">
        <v>6728</v>
      </c>
      <c r="K2557" s="2" t="s">
        <v>6729</v>
      </c>
    </row>
    <row r="2558" spans="1:11" s="2" customFormat="1">
      <c r="A2558" s="2" t="s">
        <v>17</v>
      </c>
      <c r="B2558" s="2" t="s">
        <v>137</v>
      </c>
      <c r="C2558" s="2">
        <v>16</v>
      </c>
      <c r="D2558" s="2">
        <v>25523.96</v>
      </c>
      <c r="E2558" s="14">
        <v>0.73314835173750204</v>
      </c>
      <c r="F2558" s="2">
        <f t="shared" si="39"/>
        <v>-0.44782293928332351</v>
      </c>
      <c r="G2558" s="2">
        <v>-0.93127486323700082</v>
      </c>
      <c r="H2558" s="2">
        <v>0.35171999999999998</v>
      </c>
      <c r="I2558" s="2" t="s">
        <v>6730</v>
      </c>
      <c r="J2558" s="2" t="s">
        <v>50</v>
      </c>
      <c r="K2558" s="2" t="s">
        <v>6731</v>
      </c>
    </row>
    <row r="2559" spans="1:11" s="2" customFormat="1">
      <c r="A2559" s="2" t="s">
        <v>7</v>
      </c>
      <c r="B2559" s="2" t="s">
        <v>137</v>
      </c>
      <c r="C2559" s="2">
        <v>15</v>
      </c>
      <c r="D2559" s="2">
        <v>7413.6</v>
      </c>
      <c r="E2559" s="14">
        <v>0.73295913650275002</v>
      </c>
      <c r="F2559" s="2">
        <f t="shared" si="39"/>
        <v>-0.44819532655307359</v>
      </c>
      <c r="G2559" s="2">
        <v>-0.93179891613880417</v>
      </c>
      <c r="H2559" s="2">
        <v>0.35143999999999997</v>
      </c>
      <c r="I2559" s="2" t="s">
        <v>6732</v>
      </c>
      <c r="J2559" s="2" t="s">
        <v>6733</v>
      </c>
      <c r="K2559" s="2" t="s">
        <v>6734</v>
      </c>
    </row>
    <row r="2560" spans="1:11" s="2" customFormat="1">
      <c r="A2560" s="2" t="s">
        <v>12</v>
      </c>
      <c r="B2560" s="2" t="s">
        <v>27</v>
      </c>
      <c r="C2560" s="2">
        <v>10</v>
      </c>
      <c r="D2560" s="2">
        <v>21282.959999999999</v>
      </c>
      <c r="E2560" s="14">
        <v>0.73246159005451394</v>
      </c>
      <c r="F2560" s="2">
        <f t="shared" si="39"/>
        <v>-0.44917498762658759</v>
      </c>
      <c r="G2560" s="2">
        <v>-0.93317692706018585</v>
      </c>
      <c r="H2560" s="2">
        <v>0.35071999999999998</v>
      </c>
      <c r="I2560" s="2" t="s">
        <v>6735</v>
      </c>
      <c r="J2560" s="2" t="s">
        <v>6736</v>
      </c>
      <c r="K2560" s="2" t="s">
        <v>6737</v>
      </c>
    </row>
    <row r="2561" spans="1:11" s="2" customFormat="1">
      <c r="A2561" s="2" t="s">
        <v>248</v>
      </c>
      <c r="B2561" s="2" t="s">
        <v>121</v>
      </c>
      <c r="C2561" s="2">
        <v>22</v>
      </c>
      <c r="D2561" s="2">
        <v>58105.95</v>
      </c>
      <c r="E2561" s="14">
        <v>0.73164511836588997</v>
      </c>
      <c r="F2561" s="2">
        <f t="shared" si="39"/>
        <v>-0.45078405036980701</v>
      </c>
      <c r="G2561" s="2">
        <v>-0.93543823735174048</v>
      </c>
      <c r="H2561" s="2">
        <v>0.34955999999999998</v>
      </c>
      <c r="I2561" s="2" t="s">
        <v>6738</v>
      </c>
      <c r="J2561" s="2" t="s">
        <v>50</v>
      </c>
      <c r="K2561" s="2" t="s">
        <v>6739</v>
      </c>
    </row>
    <row r="2562" spans="1:11" s="2" customFormat="1">
      <c r="A2562" s="2" t="s">
        <v>12</v>
      </c>
      <c r="B2562" s="2" t="s">
        <v>23</v>
      </c>
      <c r="C2562" s="2">
        <v>16</v>
      </c>
      <c r="D2562" s="2">
        <v>13204.43</v>
      </c>
      <c r="E2562" s="14">
        <v>0.72989616341792296</v>
      </c>
      <c r="F2562" s="2">
        <f t="shared" si="39"/>
        <v>-0.45423685716494761</v>
      </c>
      <c r="G2562" s="2">
        <v>-0.94028216504501871</v>
      </c>
      <c r="H2562" s="2">
        <v>0.34708</v>
      </c>
      <c r="I2562" s="2" t="s">
        <v>6740</v>
      </c>
      <c r="J2562" s="2" t="s">
        <v>6741</v>
      </c>
      <c r="K2562" s="2" t="s">
        <v>6742</v>
      </c>
    </row>
    <row r="2563" spans="1:11" s="2" customFormat="1">
      <c r="A2563" s="2" t="s">
        <v>69</v>
      </c>
      <c r="B2563" s="2" t="s">
        <v>137</v>
      </c>
      <c r="C2563" s="2">
        <v>5</v>
      </c>
      <c r="D2563" s="2">
        <v>6687.52</v>
      </c>
      <c r="E2563" s="14">
        <v>0.72901905778206799</v>
      </c>
      <c r="F2563" s="2">
        <f t="shared" si="39"/>
        <v>-0.45597156537177602</v>
      </c>
      <c r="G2563" s="2">
        <v>-0.94271140788194085</v>
      </c>
      <c r="H2563" s="2">
        <v>0.34582000000000002</v>
      </c>
      <c r="I2563" s="2" t="s">
        <v>2047</v>
      </c>
      <c r="J2563" s="2" t="s">
        <v>2048</v>
      </c>
      <c r="K2563" s="2" t="s">
        <v>2049</v>
      </c>
    </row>
    <row r="2564" spans="1:11" s="2" customFormat="1">
      <c r="A2564" s="2" t="s">
        <v>234</v>
      </c>
      <c r="B2564" s="2" t="s">
        <v>27</v>
      </c>
      <c r="C2564" s="2">
        <v>14</v>
      </c>
      <c r="D2564" s="2">
        <v>12027.97</v>
      </c>
      <c r="E2564" s="14">
        <v>0.728880836924789</v>
      </c>
      <c r="F2564" s="2">
        <f t="shared" si="39"/>
        <v>-0.45624512399766692</v>
      </c>
      <c r="G2564" s="2">
        <v>-0.94309422611241656</v>
      </c>
      <c r="H2564" s="2">
        <v>0.34564</v>
      </c>
      <c r="I2564" s="2" t="s">
        <v>6746</v>
      </c>
      <c r="J2564" s="2" t="s">
        <v>50</v>
      </c>
      <c r="K2564" s="2" t="s">
        <v>6747</v>
      </c>
    </row>
    <row r="2565" spans="1:11" s="2" customFormat="1">
      <c r="A2565" s="2" t="s">
        <v>7</v>
      </c>
      <c r="B2565" s="2" t="s">
        <v>45</v>
      </c>
      <c r="C2565" s="2">
        <v>22</v>
      </c>
      <c r="D2565" s="2">
        <v>12644.77</v>
      </c>
      <c r="E2565" s="14">
        <v>0.72876163727286802</v>
      </c>
      <c r="F2565" s="2">
        <f t="shared" si="39"/>
        <v>-0.45648107863006759</v>
      </c>
      <c r="G2565" s="2">
        <v>-0.94342436297251131</v>
      </c>
      <c r="H2565" s="2">
        <v>0.34545999999999999</v>
      </c>
      <c r="I2565" s="2" t="s">
        <v>3127</v>
      </c>
      <c r="J2565" s="2" t="s">
        <v>3128</v>
      </c>
      <c r="K2565" s="2" t="s">
        <v>3129</v>
      </c>
    </row>
    <row r="2566" spans="1:11" s="2" customFormat="1">
      <c r="A2566" s="2" t="s">
        <v>248</v>
      </c>
      <c r="B2566" s="2" t="s">
        <v>18</v>
      </c>
      <c r="C2566" s="2">
        <v>13</v>
      </c>
      <c r="D2566" s="2">
        <v>42811.16</v>
      </c>
      <c r="E2566" s="14">
        <v>0.72867318026897598</v>
      </c>
      <c r="F2566" s="2">
        <f t="shared" si="39"/>
        <v>-0.45665620341708052</v>
      </c>
      <c r="G2566" s="2">
        <v>-0.94366935460669565</v>
      </c>
      <c r="H2566" s="2">
        <v>0.34533999999999998</v>
      </c>
      <c r="I2566" s="2" t="s">
        <v>6748</v>
      </c>
      <c r="J2566" s="2" t="s">
        <v>6749</v>
      </c>
      <c r="K2566" s="2" t="s">
        <v>6750</v>
      </c>
    </row>
    <row r="2567" spans="1:11" s="2" customFormat="1">
      <c r="A2567" s="2" t="s">
        <v>17</v>
      </c>
      <c r="B2567" s="2" t="s">
        <v>137</v>
      </c>
      <c r="C2567" s="2">
        <v>8</v>
      </c>
      <c r="D2567" s="2">
        <v>11091.87</v>
      </c>
      <c r="E2567" s="14">
        <v>0.72798691854891995</v>
      </c>
      <c r="F2567" s="2">
        <f t="shared" si="39"/>
        <v>-0.45801556852130765</v>
      </c>
      <c r="G2567" s="2">
        <v>-0.94557003372623516</v>
      </c>
      <c r="H2567" s="2">
        <v>0.34436</v>
      </c>
      <c r="I2567" s="2" t="s">
        <v>6751</v>
      </c>
      <c r="J2567" s="2" t="s">
        <v>6752</v>
      </c>
      <c r="K2567" s="2" t="s">
        <v>6753</v>
      </c>
    </row>
    <row r="2568" spans="1:11" s="2" customFormat="1">
      <c r="A2568" s="2" t="s">
        <v>7</v>
      </c>
      <c r="B2568" s="2" t="s">
        <v>137</v>
      </c>
      <c r="C2568" s="2">
        <v>8</v>
      </c>
      <c r="D2568" s="2">
        <v>5287.61</v>
      </c>
      <c r="E2568" s="14">
        <v>0.72757316595573496</v>
      </c>
      <c r="F2568" s="2">
        <f t="shared" si="39"/>
        <v>-0.45883575978208063</v>
      </c>
      <c r="G2568" s="2">
        <v>-0.94671596812930492</v>
      </c>
      <c r="H2568" s="2">
        <v>0.34377999999999997</v>
      </c>
      <c r="I2568" s="2" t="s">
        <v>6754</v>
      </c>
      <c r="J2568" s="2" t="s">
        <v>6755</v>
      </c>
      <c r="K2568" s="2" t="s">
        <v>6756</v>
      </c>
    </row>
    <row r="2569" spans="1:11" s="2" customFormat="1">
      <c r="A2569" s="2" t="s">
        <v>234</v>
      </c>
      <c r="B2569" s="2" t="s">
        <v>23</v>
      </c>
      <c r="C2569" s="2">
        <v>11</v>
      </c>
      <c r="D2569" s="2">
        <v>9003.1200000000008</v>
      </c>
      <c r="E2569" s="14">
        <v>0.72658703108437594</v>
      </c>
      <c r="F2569" s="2">
        <f t="shared" si="39"/>
        <v>-0.46079247969443166</v>
      </c>
      <c r="G2569" s="2">
        <v>-0.94944717971267689</v>
      </c>
      <c r="H2569" s="2">
        <v>0.34239999999999998</v>
      </c>
      <c r="I2569" s="2" t="s">
        <v>6757</v>
      </c>
      <c r="J2569" s="2" t="s">
        <v>6758</v>
      </c>
      <c r="K2569" s="2" t="s">
        <v>6759</v>
      </c>
    </row>
    <row r="2570" spans="1:11" s="2" customFormat="1">
      <c r="A2570" s="2" t="s">
        <v>120</v>
      </c>
      <c r="B2570" s="2" t="s">
        <v>121</v>
      </c>
      <c r="C2570" s="2">
        <v>22</v>
      </c>
      <c r="D2570" s="2">
        <v>32646.06</v>
      </c>
      <c r="E2570" s="14">
        <v>0.72618000816561001</v>
      </c>
      <c r="F2570" s="2">
        <f t="shared" si="39"/>
        <v>-0.46160088179322845</v>
      </c>
      <c r="G2570" s="2">
        <v>-0.95057447552455643</v>
      </c>
      <c r="H2570" s="2">
        <v>0.34182000000000001</v>
      </c>
      <c r="I2570" s="2" t="s">
        <v>6760</v>
      </c>
      <c r="J2570" s="2" t="s">
        <v>50</v>
      </c>
      <c r="K2570" s="2" t="s">
        <v>6761</v>
      </c>
    </row>
    <row r="2571" spans="1:11" s="2" customFormat="1">
      <c r="A2571" s="2" t="s">
        <v>248</v>
      </c>
      <c r="B2571" s="2" t="s">
        <v>55</v>
      </c>
      <c r="C2571" s="2">
        <v>4</v>
      </c>
      <c r="D2571" s="2">
        <v>33637.99</v>
      </c>
      <c r="E2571" s="14">
        <v>0.72612224808533699</v>
      </c>
      <c r="F2571" s="2">
        <f t="shared" si="39"/>
        <v>-0.46171563776920599</v>
      </c>
      <c r="G2571" s="2">
        <v>-0.95073444857173284</v>
      </c>
      <c r="H2571" s="2">
        <v>0.34173999999999999</v>
      </c>
      <c r="I2571" s="2" t="s">
        <v>6762</v>
      </c>
      <c r="J2571" s="2" t="s">
        <v>6763</v>
      </c>
      <c r="K2571" s="2" t="s">
        <v>6764</v>
      </c>
    </row>
    <row r="2572" spans="1:11" s="2" customFormat="1">
      <c r="A2572" s="2" t="s">
        <v>12</v>
      </c>
      <c r="B2572" s="2" t="s">
        <v>137</v>
      </c>
      <c r="C2572" s="2">
        <v>11</v>
      </c>
      <c r="D2572" s="2">
        <v>11251.79</v>
      </c>
      <c r="E2572" s="14">
        <v>0.72609486388332001</v>
      </c>
      <c r="F2572" s="2">
        <f t="shared" si="39"/>
        <v>-0.46177004706121555</v>
      </c>
      <c r="G2572" s="2">
        <v>-0.9508102922031898</v>
      </c>
      <c r="H2572" s="2">
        <v>0.3417</v>
      </c>
      <c r="I2572" s="2" t="s">
        <v>6765</v>
      </c>
      <c r="J2572" s="2" t="s">
        <v>6766</v>
      </c>
      <c r="K2572" s="2" t="s">
        <v>6767</v>
      </c>
    </row>
    <row r="2573" spans="1:11" s="2" customFormat="1">
      <c r="A2573" s="2" t="s">
        <v>248</v>
      </c>
      <c r="B2573" s="2" t="s">
        <v>137</v>
      </c>
      <c r="C2573" s="2">
        <v>15</v>
      </c>
      <c r="D2573" s="2">
        <v>27237.81</v>
      </c>
      <c r="E2573" s="14">
        <v>0.72552823859246096</v>
      </c>
      <c r="F2573" s="2">
        <f t="shared" ref="F2573:F2636" si="40">LOG(E2573,2)</f>
        <v>-0.46289632775664968</v>
      </c>
      <c r="G2573" s="2">
        <v>-0.95237962475877924</v>
      </c>
      <c r="H2573" s="2">
        <v>0.34089999999999998</v>
      </c>
      <c r="I2573" s="2" t="s">
        <v>6768</v>
      </c>
      <c r="J2573" s="2" t="s">
        <v>6769</v>
      </c>
      <c r="K2573" s="2" t="s">
        <v>6770</v>
      </c>
    </row>
    <row r="2574" spans="1:11" s="2" customFormat="1">
      <c r="A2574" s="2" t="s">
        <v>120</v>
      </c>
      <c r="B2574" s="2" t="s">
        <v>137</v>
      </c>
      <c r="C2574" s="2">
        <v>20</v>
      </c>
      <c r="D2574" s="2">
        <v>28255.63</v>
      </c>
      <c r="E2574" s="14">
        <v>0.72544656182775202</v>
      </c>
      <c r="F2574" s="2">
        <f t="shared" si="40"/>
        <v>-0.46305874913501105</v>
      </c>
      <c r="G2574" s="2">
        <v>-0.95260583775696472</v>
      </c>
      <c r="H2574" s="2">
        <v>0.34079999999999999</v>
      </c>
      <c r="I2574" s="2" t="s">
        <v>6771</v>
      </c>
      <c r="J2574" s="2" t="s">
        <v>6772</v>
      </c>
      <c r="K2574" s="2" t="s">
        <v>6773</v>
      </c>
    </row>
    <row r="2575" spans="1:11" s="2" customFormat="1">
      <c r="A2575" s="2" t="s">
        <v>59</v>
      </c>
      <c r="B2575" s="2" t="s">
        <v>23</v>
      </c>
      <c r="C2575" s="2">
        <v>10</v>
      </c>
      <c r="D2575" s="2">
        <v>22902.47</v>
      </c>
      <c r="E2575" s="14">
        <v>0.72495321899854304</v>
      </c>
      <c r="F2575" s="2">
        <f t="shared" si="40"/>
        <v>-0.46404019340991481</v>
      </c>
      <c r="G2575" s="2">
        <v>-0.95397220628204515</v>
      </c>
      <c r="H2575" s="2">
        <v>0.34010000000000001</v>
      </c>
      <c r="I2575" s="2" t="s">
        <v>6774</v>
      </c>
      <c r="J2575" s="2" t="s">
        <v>6775</v>
      </c>
      <c r="K2575" s="2" t="s">
        <v>6776</v>
      </c>
    </row>
    <row r="2576" spans="1:11" s="2" customFormat="1">
      <c r="A2576" s="2" t="s">
        <v>7</v>
      </c>
      <c r="B2576" s="2" t="s">
        <v>31</v>
      </c>
      <c r="C2576" s="2">
        <v>13</v>
      </c>
      <c r="D2576" s="2">
        <v>8899.1</v>
      </c>
      <c r="E2576" s="14">
        <v>0.72242984327369597</v>
      </c>
      <c r="F2576" s="2">
        <f t="shared" si="40"/>
        <v>-0.46907060371080306</v>
      </c>
      <c r="G2576" s="2">
        <v>-0.96096097953108783</v>
      </c>
      <c r="H2576" s="2">
        <v>0.33657999999999999</v>
      </c>
      <c r="I2576" s="2" t="s">
        <v>6777</v>
      </c>
      <c r="J2576" s="2" t="s">
        <v>6778</v>
      </c>
      <c r="K2576" s="2" t="s">
        <v>6779</v>
      </c>
    </row>
    <row r="2577" spans="1:11" s="2" customFormat="1">
      <c r="A2577" s="2" t="s">
        <v>7</v>
      </c>
      <c r="B2577" s="2" t="s">
        <v>116</v>
      </c>
      <c r="C2577" s="2">
        <v>18</v>
      </c>
      <c r="D2577" s="2">
        <v>10101.879999999999</v>
      </c>
      <c r="E2577" s="14">
        <v>0.72075265393633403</v>
      </c>
      <c r="F2577" s="2">
        <f t="shared" si="40"/>
        <v>-0.47242385090392869</v>
      </c>
      <c r="G2577" s="2">
        <v>-0.96560614428365177</v>
      </c>
      <c r="H2577" s="2">
        <v>0.33423999999999998</v>
      </c>
      <c r="I2577" s="2" t="s">
        <v>6780</v>
      </c>
      <c r="J2577" s="2" t="s">
        <v>6781</v>
      </c>
      <c r="K2577" s="2" t="s">
        <v>6782</v>
      </c>
    </row>
    <row r="2578" spans="1:11" s="2" customFormat="1">
      <c r="A2578" s="2" t="s">
        <v>59</v>
      </c>
      <c r="B2578" s="2" t="s">
        <v>65</v>
      </c>
      <c r="C2578" s="2">
        <v>18</v>
      </c>
      <c r="D2578" s="2">
        <v>32268.35</v>
      </c>
      <c r="E2578" s="14">
        <v>0.71882825468984102</v>
      </c>
      <c r="F2578" s="2">
        <f t="shared" si="40"/>
        <v>-0.47628097749779974</v>
      </c>
      <c r="G2578" s="2">
        <v>-0.97093598471999165</v>
      </c>
      <c r="H2578" s="2">
        <v>0.33157999999999999</v>
      </c>
      <c r="I2578" s="2" t="s">
        <v>6783</v>
      </c>
      <c r="J2578" s="2" t="s">
        <v>6784</v>
      </c>
      <c r="K2578" s="2" t="s">
        <v>6785</v>
      </c>
    </row>
    <row r="2579" spans="1:11" s="2" customFormat="1">
      <c r="A2579" s="2" t="s">
        <v>59</v>
      </c>
      <c r="B2579" s="2" t="s">
        <v>31</v>
      </c>
      <c r="C2579" s="2">
        <v>11</v>
      </c>
      <c r="D2579" s="2">
        <v>34174.28</v>
      </c>
      <c r="E2579" s="14">
        <v>0.71775089682488102</v>
      </c>
      <c r="F2579" s="2">
        <f t="shared" si="40"/>
        <v>-0.47844486681610338</v>
      </c>
      <c r="G2579" s="2">
        <v>-0.97391984865754877</v>
      </c>
      <c r="H2579" s="2">
        <v>0.3301</v>
      </c>
      <c r="I2579" s="2" t="s">
        <v>6786</v>
      </c>
      <c r="J2579" s="2" t="s">
        <v>6787</v>
      </c>
      <c r="K2579" s="2" t="s">
        <v>6788</v>
      </c>
    </row>
    <row r="2580" spans="1:11" s="2" customFormat="1">
      <c r="A2580" s="2" t="s">
        <v>69</v>
      </c>
      <c r="B2580" s="2" t="s">
        <v>91</v>
      </c>
      <c r="C2580" s="2">
        <v>3</v>
      </c>
      <c r="D2580" s="2">
        <v>6500.14</v>
      </c>
      <c r="E2580" s="14">
        <v>0.71742673596866902</v>
      </c>
      <c r="F2580" s="2">
        <f t="shared" si="40"/>
        <v>-0.47909658442509367</v>
      </c>
      <c r="G2580" s="2">
        <v>-0.97481764865537457</v>
      </c>
      <c r="H2580" s="2">
        <v>0.32966000000000001</v>
      </c>
      <c r="I2580" s="2" t="s">
        <v>3801</v>
      </c>
      <c r="J2580" s="2" t="s">
        <v>50</v>
      </c>
      <c r="K2580" s="2" t="s">
        <v>3802</v>
      </c>
    </row>
    <row r="2581" spans="1:11" s="2" customFormat="1">
      <c r="A2581" s="2" t="s">
        <v>59</v>
      </c>
      <c r="B2581" s="2" t="s">
        <v>27</v>
      </c>
      <c r="C2581" s="2">
        <v>18</v>
      </c>
      <c r="D2581" s="2">
        <v>26573.48</v>
      </c>
      <c r="E2581" s="14">
        <v>0.71719407700583904</v>
      </c>
      <c r="F2581" s="2">
        <f t="shared" si="40"/>
        <v>-0.47956452122316634</v>
      </c>
      <c r="G2581" s="2">
        <v>-0.9754620238546623</v>
      </c>
      <c r="H2581" s="2">
        <v>0.32934000000000002</v>
      </c>
      <c r="I2581" s="2" t="s">
        <v>6792</v>
      </c>
      <c r="J2581" s="2" t="s">
        <v>6793</v>
      </c>
      <c r="K2581" s="2" t="s">
        <v>6794</v>
      </c>
    </row>
    <row r="2582" spans="1:11" s="2" customFormat="1">
      <c r="A2582" s="2" t="s">
        <v>248</v>
      </c>
      <c r="B2582" s="2" t="s">
        <v>218</v>
      </c>
      <c r="C2582" s="2">
        <v>22</v>
      </c>
      <c r="D2582" s="2">
        <v>71290.61</v>
      </c>
      <c r="E2582" s="14">
        <v>0.71654968636640304</v>
      </c>
      <c r="F2582" s="2">
        <f t="shared" si="40"/>
        <v>-0.4808613488241047</v>
      </c>
      <c r="G2582" s="2">
        <v>-0.97724673630096148</v>
      </c>
      <c r="H2582" s="2">
        <v>0.32844000000000001</v>
      </c>
      <c r="I2582" s="2" t="s">
        <v>6795</v>
      </c>
      <c r="J2582" s="2" t="s">
        <v>6796</v>
      </c>
      <c r="K2582" s="2" t="s">
        <v>6797</v>
      </c>
    </row>
    <row r="2583" spans="1:11" s="2" customFormat="1">
      <c r="A2583" s="2" t="s">
        <v>17</v>
      </c>
      <c r="B2583" s="2" t="s">
        <v>218</v>
      </c>
      <c r="C2583" s="2">
        <v>16</v>
      </c>
      <c r="D2583" s="2">
        <v>27915.759999999998</v>
      </c>
      <c r="E2583" s="14">
        <v>0.71435222515272401</v>
      </c>
      <c r="F2583" s="2">
        <f t="shared" si="40"/>
        <v>-0.48529249656705592</v>
      </c>
      <c r="G2583" s="2">
        <v>-0.98333285260728354</v>
      </c>
      <c r="H2583" s="2">
        <v>0.32544000000000001</v>
      </c>
      <c r="I2583" s="2" t="s">
        <v>6798</v>
      </c>
      <c r="J2583" s="2" t="s">
        <v>6799</v>
      </c>
      <c r="K2583" s="2" t="s">
        <v>6800</v>
      </c>
    </row>
    <row r="2584" spans="1:11" s="2" customFormat="1">
      <c r="A2584" s="2" t="s">
        <v>17</v>
      </c>
      <c r="B2584" s="2" t="s">
        <v>13</v>
      </c>
      <c r="C2584" s="2">
        <v>3</v>
      </c>
      <c r="D2584" s="2">
        <v>9956.32</v>
      </c>
      <c r="E2584" s="14">
        <v>0.71389460353136802</v>
      </c>
      <c r="F2584" s="2">
        <f t="shared" si="40"/>
        <v>-0.48621699848516586</v>
      </c>
      <c r="G2584" s="2">
        <v>-0.98460028722434212</v>
      </c>
      <c r="H2584" s="2">
        <v>0.32482</v>
      </c>
      <c r="I2584" s="2" t="s">
        <v>6801</v>
      </c>
      <c r="J2584" s="2" t="s">
        <v>50</v>
      </c>
      <c r="K2584" s="2" t="s">
        <v>6802</v>
      </c>
    </row>
    <row r="2585" spans="1:11" s="2" customFormat="1">
      <c r="A2585" s="2" t="s">
        <v>248</v>
      </c>
      <c r="B2585" s="2" t="s">
        <v>8</v>
      </c>
      <c r="C2585" s="2">
        <v>6</v>
      </c>
      <c r="D2585" s="2">
        <v>25528.75</v>
      </c>
      <c r="E2585" s="14">
        <v>0.71207731921040496</v>
      </c>
      <c r="F2585" s="2">
        <f t="shared" si="40"/>
        <v>-0.48989419360424408</v>
      </c>
      <c r="G2585" s="2">
        <v>-0.98963346081129222</v>
      </c>
      <c r="H2585" s="2">
        <v>0.32235999999999998</v>
      </c>
      <c r="I2585" s="2" t="s">
        <v>6803</v>
      </c>
      <c r="J2585" s="2" t="s">
        <v>6804</v>
      </c>
      <c r="K2585" s="2" t="s">
        <v>6805</v>
      </c>
    </row>
    <row r="2586" spans="1:11" s="2" customFormat="1">
      <c r="A2586" s="2" t="s">
        <v>17</v>
      </c>
      <c r="B2586" s="2" t="s">
        <v>13</v>
      </c>
      <c r="C2586" s="2">
        <v>17</v>
      </c>
      <c r="D2586" s="2">
        <v>25358.26</v>
      </c>
      <c r="E2586" s="14">
        <v>0.71163344686886698</v>
      </c>
      <c r="F2586" s="2">
        <f t="shared" si="40"/>
        <v>-0.49079377582547923</v>
      </c>
      <c r="G2586" s="2">
        <v>-0.99086281524946995</v>
      </c>
      <c r="H2586" s="2">
        <v>0.32175999999999999</v>
      </c>
      <c r="I2586" s="2" t="s">
        <v>6806</v>
      </c>
      <c r="J2586" s="2" t="s">
        <v>50</v>
      </c>
      <c r="K2586" s="2" t="s">
        <v>6807</v>
      </c>
    </row>
    <row r="2587" spans="1:11" s="2" customFormat="1">
      <c r="A2587" s="2" t="s">
        <v>12</v>
      </c>
      <c r="B2587" s="2" t="s">
        <v>137</v>
      </c>
      <c r="C2587" s="2">
        <v>3</v>
      </c>
      <c r="D2587" s="2">
        <v>19888.46</v>
      </c>
      <c r="E2587" s="14">
        <v>0.71129233408788595</v>
      </c>
      <c r="F2587" s="2">
        <f t="shared" si="40"/>
        <v>-0.49148547982510948</v>
      </c>
      <c r="G2587" s="2">
        <v>-0.99180756551204585</v>
      </c>
      <c r="H2587" s="2">
        <v>0.32129999999999997</v>
      </c>
      <c r="I2587" s="2" t="s">
        <v>6808</v>
      </c>
      <c r="J2587" s="2" t="s">
        <v>6809</v>
      </c>
      <c r="K2587" s="2" t="s">
        <v>6810</v>
      </c>
    </row>
    <row r="2588" spans="1:11" s="2" customFormat="1">
      <c r="A2588" s="2" t="s">
        <v>22</v>
      </c>
      <c r="B2588" s="2" t="s">
        <v>55</v>
      </c>
      <c r="C2588" s="2">
        <v>11</v>
      </c>
      <c r="D2588" s="2">
        <v>9218.5</v>
      </c>
      <c r="E2588" s="14">
        <v>0.71081641810010299</v>
      </c>
      <c r="F2588" s="2">
        <f t="shared" si="40"/>
        <v>-0.49245109045092084</v>
      </c>
      <c r="G2588" s="2">
        <v>-0.99312566843721006</v>
      </c>
      <c r="H2588" s="2">
        <v>0.32063999999999998</v>
      </c>
      <c r="I2588" s="2" t="s">
        <v>6811</v>
      </c>
      <c r="J2588" s="2" t="s">
        <v>6812</v>
      </c>
      <c r="K2588" s="2" t="s">
        <v>6813</v>
      </c>
    </row>
    <row r="2589" spans="1:11" s="2" customFormat="1">
      <c r="A2589" s="2" t="s">
        <v>35</v>
      </c>
      <c r="B2589" s="2" t="s">
        <v>18</v>
      </c>
      <c r="C2589" s="2">
        <v>4</v>
      </c>
      <c r="D2589" s="2">
        <v>13649.61</v>
      </c>
      <c r="E2589" s="14">
        <v>0.71075986857166296</v>
      </c>
      <c r="F2589" s="2">
        <f t="shared" si="40"/>
        <v>-0.49256586969288335</v>
      </c>
      <c r="G2589" s="2">
        <v>-0.99328228872475421</v>
      </c>
      <c r="H2589" s="2">
        <v>0.32057999999999998</v>
      </c>
      <c r="I2589" s="2" t="s">
        <v>7040</v>
      </c>
      <c r="J2589" s="2" t="s">
        <v>50</v>
      </c>
      <c r="K2589" s="2" t="s">
        <v>7041</v>
      </c>
    </row>
    <row r="2590" spans="1:11" s="2" customFormat="1">
      <c r="A2590" s="2" t="s">
        <v>7</v>
      </c>
      <c r="B2590" s="2" t="s">
        <v>27</v>
      </c>
      <c r="C2590" s="2">
        <v>17</v>
      </c>
      <c r="D2590" s="2">
        <v>10007.709999999999</v>
      </c>
      <c r="E2590" s="14">
        <v>0.71006601348770304</v>
      </c>
      <c r="F2590" s="2">
        <f t="shared" si="40"/>
        <v>-0.49397493941907517</v>
      </c>
      <c r="G2590" s="2">
        <v>-0.99520399852077968</v>
      </c>
      <c r="H2590" s="2">
        <v>0.31963999999999998</v>
      </c>
      <c r="I2590" s="2" t="s">
        <v>6817</v>
      </c>
      <c r="J2590" s="2" t="s">
        <v>50</v>
      </c>
      <c r="K2590" s="2" t="s">
        <v>6818</v>
      </c>
    </row>
    <row r="2591" spans="1:11" s="2" customFormat="1">
      <c r="A2591" s="2" t="s">
        <v>35</v>
      </c>
      <c r="B2591" s="2" t="s">
        <v>8</v>
      </c>
      <c r="C2591" s="2">
        <v>15</v>
      </c>
      <c r="D2591" s="2">
        <v>22792.49</v>
      </c>
      <c r="E2591" s="14">
        <v>0.70999763672509197</v>
      </c>
      <c r="F2591" s="2">
        <f t="shared" si="40"/>
        <v>-0.49411387236956994</v>
      </c>
      <c r="G2591" s="2">
        <v>-0.99539337566532737</v>
      </c>
      <c r="H2591" s="2">
        <v>0.31953999999999999</v>
      </c>
      <c r="I2591" s="2" t="s">
        <v>1873</v>
      </c>
      <c r="J2591" s="2" t="s">
        <v>50</v>
      </c>
      <c r="K2591" s="2" t="s">
        <v>7720</v>
      </c>
    </row>
    <row r="2592" spans="1:11" s="2" customFormat="1">
      <c r="A2592" s="2" t="s">
        <v>248</v>
      </c>
      <c r="B2592" s="2" t="s">
        <v>27</v>
      </c>
      <c r="C2592" s="2">
        <v>15</v>
      </c>
      <c r="D2592" s="2">
        <v>56570.98</v>
      </c>
      <c r="E2592" s="14">
        <v>0.709206770319317</v>
      </c>
      <c r="F2592" s="2">
        <f t="shared" si="40"/>
        <v>-0.49572178614726131</v>
      </c>
      <c r="G2592" s="2">
        <v>-0.99758376924240022</v>
      </c>
      <c r="H2592" s="2">
        <v>0.31847999999999999</v>
      </c>
      <c r="I2592" s="2" t="s">
        <v>6821</v>
      </c>
      <c r="J2592" s="2" t="s">
        <v>6822</v>
      </c>
      <c r="K2592" s="2" t="s">
        <v>6823</v>
      </c>
    </row>
    <row r="2593" spans="1:11" s="2" customFormat="1">
      <c r="A2593" s="2" t="s">
        <v>12</v>
      </c>
      <c r="B2593" s="2" t="s">
        <v>91</v>
      </c>
      <c r="C2593" s="2">
        <v>3</v>
      </c>
      <c r="D2593" s="2">
        <v>12721.91</v>
      </c>
      <c r="E2593" s="14">
        <v>0.70731564253342205</v>
      </c>
      <c r="F2593" s="2">
        <f t="shared" si="40"/>
        <v>-0.49957392752475333</v>
      </c>
      <c r="G2593" s="2">
        <v>-1.0028214606216279</v>
      </c>
      <c r="H2593" s="2">
        <v>0.31594</v>
      </c>
      <c r="I2593" s="2" t="s">
        <v>6824</v>
      </c>
      <c r="J2593" s="2" t="s">
        <v>50</v>
      </c>
      <c r="K2593" s="2" t="s">
        <v>6825</v>
      </c>
    </row>
    <row r="2594" spans="1:11" s="2" customFormat="1">
      <c r="A2594" s="2" t="s">
        <v>35</v>
      </c>
      <c r="B2594" s="2" t="s">
        <v>65</v>
      </c>
      <c r="C2594" s="2">
        <v>17</v>
      </c>
      <c r="D2594" s="2">
        <v>23340.32</v>
      </c>
      <c r="E2594" s="14">
        <v>0.70699124382852696</v>
      </c>
      <c r="F2594" s="2">
        <f t="shared" si="40"/>
        <v>-0.5002357476934074</v>
      </c>
      <c r="G2594" s="2">
        <v>-1.0037199193681678</v>
      </c>
      <c r="H2594" s="2">
        <v>0.31552000000000002</v>
      </c>
      <c r="I2594" s="2" t="s">
        <v>4761</v>
      </c>
      <c r="J2594" s="2" t="s">
        <v>4762</v>
      </c>
      <c r="K2594" s="2" t="s">
        <v>4763</v>
      </c>
    </row>
    <row r="2595" spans="1:11" s="2" customFormat="1">
      <c r="A2595" s="2" t="s">
        <v>69</v>
      </c>
      <c r="B2595" s="2" t="s">
        <v>27</v>
      </c>
      <c r="C2595" s="2">
        <v>3</v>
      </c>
      <c r="D2595" s="2">
        <v>9785.01</v>
      </c>
      <c r="E2595" s="14">
        <v>0.70672711073207195</v>
      </c>
      <c r="F2595" s="2">
        <f t="shared" si="40"/>
        <v>-0.50077484165309882</v>
      </c>
      <c r="G2595" s="2">
        <v>-1.0044514657251034</v>
      </c>
      <c r="H2595" s="2">
        <v>0.31516</v>
      </c>
      <c r="I2595" s="2" t="s">
        <v>1120</v>
      </c>
      <c r="J2595" s="2" t="s">
        <v>1121</v>
      </c>
      <c r="K2595" s="2" t="s">
        <v>1122</v>
      </c>
    </row>
    <row r="2596" spans="1:11" s="2" customFormat="1">
      <c r="A2596" s="2" t="s">
        <v>22</v>
      </c>
      <c r="B2596" s="2" t="s">
        <v>91</v>
      </c>
      <c r="C2596" s="2">
        <v>4</v>
      </c>
      <c r="D2596" s="2">
        <v>9357.82</v>
      </c>
      <c r="E2596" s="14">
        <v>0.70570515288342395</v>
      </c>
      <c r="F2596" s="2">
        <f t="shared" si="40"/>
        <v>-0.50286255065764185</v>
      </c>
      <c r="G2596" s="2">
        <v>-1.0072818930784113</v>
      </c>
      <c r="H2596" s="2">
        <v>0.31380000000000002</v>
      </c>
      <c r="I2596" s="2" t="s">
        <v>6832</v>
      </c>
      <c r="J2596" s="2" t="s">
        <v>6833</v>
      </c>
      <c r="K2596" s="2" t="s">
        <v>6834</v>
      </c>
    </row>
    <row r="2597" spans="1:11" s="2" customFormat="1">
      <c r="A2597" s="2" t="s">
        <v>234</v>
      </c>
      <c r="B2597" s="2" t="s">
        <v>31</v>
      </c>
      <c r="C2597" s="2">
        <v>8</v>
      </c>
      <c r="D2597" s="2">
        <v>11812.98</v>
      </c>
      <c r="E2597" s="14">
        <v>0.70524007456345805</v>
      </c>
      <c r="F2597" s="2">
        <f t="shared" si="40"/>
        <v>-0.50381363819397973</v>
      </c>
      <c r="G2597" s="2">
        <v>-1.0085699798620331</v>
      </c>
      <c r="H2597" s="2">
        <v>0.31318000000000001</v>
      </c>
      <c r="I2597" s="2" t="s">
        <v>6835</v>
      </c>
      <c r="J2597" s="2" t="s">
        <v>50</v>
      </c>
      <c r="K2597" s="2" t="s">
        <v>6836</v>
      </c>
    </row>
    <row r="2598" spans="1:11" s="2" customFormat="1">
      <c r="A2598" s="2" t="s">
        <v>234</v>
      </c>
      <c r="B2598" s="2" t="s">
        <v>65</v>
      </c>
      <c r="C2598" s="2">
        <v>12</v>
      </c>
      <c r="D2598" s="2">
        <v>11714.66</v>
      </c>
      <c r="E2598" s="14">
        <v>0.70463443181756302</v>
      </c>
      <c r="F2598" s="2">
        <f t="shared" si="40"/>
        <v>-0.50505312133356983</v>
      </c>
      <c r="G2598" s="2">
        <v>-1.0102473756534365</v>
      </c>
      <c r="H2598" s="2">
        <v>0.31237999999999999</v>
      </c>
      <c r="I2598" s="2" t="s">
        <v>6837</v>
      </c>
      <c r="J2598" s="2" t="s">
        <v>6838</v>
      </c>
      <c r="K2598" s="2" t="s">
        <v>6839</v>
      </c>
    </row>
    <row r="2599" spans="1:11" s="2" customFormat="1">
      <c r="A2599" s="2" t="s">
        <v>7</v>
      </c>
      <c r="B2599" s="2" t="s">
        <v>121</v>
      </c>
      <c r="C2599" s="2">
        <v>5</v>
      </c>
      <c r="D2599" s="2">
        <v>8926.52</v>
      </c>
      <c r="E2599" s="14">
        <v>0.70405782163665098</v>
      </c>
      <c r="F2599" s="2">
        <f t="shared" si="40"/>
        <v>-0.50623417800928716</v>
      </c>
      <c r="G2599" s="2">
        <v>-1.0118443624865123</v>
      </c>
      <c r="H2599" s="2">
        <v>0.31162000000000001</v>
      </c>
      <c r="I2599" s="2" t="s">
        <v>6840</v>
      </c>
      <c r="J2599" s="2" t="s">
        <v>50</v>
      </c>
      <c r="K2599" s="2" t="s">
        <v>6841</v>
      </c>
    </row>
    <row r="2600" spans="1:11" s="2" customFormat="1">
      <c r="A2600" s="2" t="s">
        <v>22</v>
      </c>
      <c r="B2600" s="2" t="s">
        <v>13</v>
      </c>
      <c r="C2600" s="2">
        <v>11</v>
      </c>
      <c r="D2600" s="2">
        <v>11168.32</v>
      </c>
      <c r="E2600" s="14">
        <v>0.70340198019862199</v>
      </c>
      <c r="F2600" s="2">
        <f t="shared" si="40"/>
        <v>-0.50757869848156267</v>
      </c>
      <c r="G2600" s="2">
        <v>-1.0136607892090879</v>
      </c>
      <c r="H2600" s="2">
        <v>0.31074000000000002</v>
      </c>
      <c r="I2600" s="2" t="s">
        <v>6842</v>
      </c>
      <c r="J2600" s="2" t="s">
        <v>6843</v>
      </c>
      <c r="K2600" s="2" t="s">
        <v>6844</v>
      </c>
    </row>
    <row r="2601" spans="1:11" s="2" customFormat="1">
      <c r="A2601" s="2" t="s">
        <v>22</v>
      </c>
      <c r="B2601" s="2" t="s">
        <v>45</v>
      </c>
      <c r="C2601" s="2">
        <v>3</v>
      </c>
      <c r="D2601" s="2">
        <v>11342.03</v>
      </c>
      <c r="E2601" s="14">
        <v>0.70305964493673501</v>
      </c>
      <c r="F2601" s="2">
        <f t="shared" si="40"/>
        <v>-0.50828100757492534</v>
      </c>
      <c r="G2601" s="2">
        <v>-1.0146089252702069</v>
      </c>
      <c r="H2601" s="2">
        <v>0.31030000000000002</v>
      </c>
      <c r="I2601" s="2" t="s">
        <v>6845</v>
      </c>
      <c r="J2601" s="2" t="s">
        <v>50</v>
      </c>
      <c r="K2601" s="2" t="s">
        <v>6846</v>
      </c>
    </row>
    <row r="2602" spans="1:11" s="2" customFormat="1">
      <c r="A2602" s="2" t="s">
        <v>22</v>
      </c>
      <c r="B2602" s="2" t="s">
        <v>55</v>
      </c>
      <c r="C2602" s="2">
        <v>12</v>
      </c>
      <c r="D2602" s="2">
        <v>11451.37</v>
      </c>
      <c r="E2602" s="14">
        <v>0.69989039311013201</v>
      </c>
      <c r="F2602" s="2">
        <f t="shared" si="40"/>
        <v>-0.51479908954089681</v>
      </c>
      <c r="G2602" s="2">
        <v>-1.0233865251207346</v>
      </c>
      <c r="H2602" s="2">
        <v>0.30612</v>
      </c>
      <c r="I2602" s="2" t="s">
        <v>6847</v>
      </c>
      <c r="J2602" s="2" t="s">
        <v>6848</v>
      </c>
      <c r="K2602" s="2" t="s">
        <v>6849</v>
      </c>
    </row>
    <row r="2603" spans="1:11" s="2" customFormat="1">
      <c r="A2603" s="2" t="s">
        <v>17</v>
      </c>
      <c r="B2603" s="2" t="s">
        <v>55</v>
      </c>
      <c r="C2603" s="2">
        <v>12</v>
      </c>
      <c r="D2603" s="2">
        <v>15781.75</v>
      </c>
      <c r="E2603" s="14">
        <v>0.69893411346398604</v>
      </c>
      <c r="F2603" s="2">
        <f t="shared" si="40"/>
        <v>-0.51677163164555162</v>
      </c>
      <c r="G2603" s="2">
        <v>-1.0260350492956249</v>
      </c>
      <c r="H2603" s="2">
        <v>0.30487999999999998</v>
      </c>
      <c r="I2603" s="2" t="s">
        <v>6850</v>
      </c>
      <c r="J2603" s="2" t="s">
        <v>6851</v>
      </c>
      <c r="K2603" s="2" t="s">
        <v>6852</v>
      </c>
    </row>
    <row r="2604" spans="1:11" s="2" customFormat="1">
      <c r="A2604" s="2" t="s">
        <v>234</v>
      </c>
      <c r="B2604" s="2" t="s">
        <v>45</v>
      </c>
      <c r="C2604" s="2">
        <v>15</v>
      </c>
      <c r="D2604" s="2">
        <v>12340.15</v>
      </c>
      <c r="E2604" s="14">
        <v>0.69866800135983598</v>
      </c>
      <c r="F2604" s="2">
        <f t="shared" si="40"/>
        <v>-0.51732102780565381</v>
      </c>
      <c r="G2604" s="2">
        <v>-1.026772076737245</v>
      </c>
      <c r="H2604" s="2">
        <v>0.30452000000000001</v>
      </c>
      <c r="I2604" s="2" t="s">
        <v>6853</v>
      </c>
      <c r="J2604" s="2" t="s">
        <v>50</v>
      </c>
      <c r="K2604" s="2" t="s">
        <v>64</v>
      </c>
    </row>
    <row r="2605" spans="1:11" s="2" customFormat="1">
      <c r="A2605" s="2" t="s">
        <v>7</v>
      </c>
      <c r="B2605" s="2" t="s">
        <v>27</v>
      </c>
      <c r="C2605" s="2">
        <v>22</v>
      </c>
      <c r="D2605" s="2">
        <v>12118.45</v>
      </c>
      <c r="E2605" s="14">
        <v>0.69842800329380395</v>
      </c>
      <c r="F2605" s="2">
        <f t="shared" si="40"/>
        <v>-0.51781669026827604</v>
      </c>
      <c r="G2605" s="2">
        <v>-1.0274367784093705</v>
      </c>
      <c r="H2605" s="2">
        <v>0.30421999999999999</v>
      </c>
      <c r="I2605" s="2" t="s">
        <v>6854</v>
      </c>
      <c r="J2605" s="2" t="s">
        <v>6855</v>
      </c>
      <c r="K2605" s="2" t="s">
        <v>6856</v>
      </c>
    </row>
    <row r="2606" spans="1:11" s="2" customFormat="1">
      <c r="A2606" s="2" t="s">
        <v>120</v>
      </c>
      <c r="B2606" s="2" t="s">
        <v>55</v>
      </c>
      <c r="C2606" s="2">
        <v>21</v>
      </c>
      <c r="D2606" s="2">
        <v>31794.959999999999</v>
      </c>
      <c r="E2606" s="14">
        <v>0.69796726366310802</v>
      </c>
      <c r="F2606" s="2">
        <f t="shared" si="40"/>
        <v>-0.51876872271954044</v>
      </c>
      <c r="G2606" s="2">
        <v>-1.0287128487044419</v>
      </c>
      <c r="H2606" s="2">
        <v>0.30362</v>
      </c>
      <c r="I2606" s="2" t="s">
        <v>6857</v>
      </c>
      <c r="J2606" s="2" t="s">
        <v>6858</v>
      </c>
      <c r="K2606" s="2" t="s">
        <v>6859</v>
      </c>
    </row>
    <row r="2607" spans="1:11" s="2" customFormat="1">
      <c r="A2607" s="2" t="s">
        <v>12</v>
      </c>
      <c r="B2607" s="2" t="s">
        <v>91</v>
      </c>
      <c r="C2607" s="2">
        <v>21</v>
      </c>
      <c r="D2607" s="2">
        <v>16875.82</v>
      </c>
      <c r="E2607" s="14">
        <v>0.69781466675835802</v>
      </c>
      <c r="F2607" s="2">
        <f t="shared" si="40"/>
        <v>-0.51908417428660358</v>
      </c>
      <c r="G2607" s="2">
        <v>-1.0291354830173991</v>
      </c>
      <c r="H2607" s="2">
        <v>0.30342000000000002</v>
      </c>
      <c r="I2607" s="2" t="s">
        <v>6860</v>
      </c>
      <c r="J2607" s="2" t="s">
        <v>6861</v>
      </c>
      <c r="K2607" s="2" t="s">
        <v>6862</v>
      </c>
    </row>
    <row r="2608" spans="1:11" s="2" customFormat="1">
      <c r="A2608" s="2" t="s">
        <v>22</v>
      </c>
      <c r="B2608" s="2" t="s">
        <v>45</v>
      </c>
      <c r="C2608" s="2">
        <v>14</v>
      </c>
      <c r="D2608" s="2">
        <v>12774.09</v>
      </c>
      <c r="E2608" s="14">
        <v>0.69690956422204398</v>
      </c>
      <c r="F2608" s="2">
        <f t="shared" si="40"/>
        <v>-0.52095664067807312</v>
      </c>
      <c r="G2608" s="2">
        <v>-1.0316422664231149</v>
      </c>
      <c r="H2608" s="2">
        <v>0.30224000000000001</v>
      </c>
      <c r="I2608" s="2" t="s">
        <v>6863</v>
      </c>
      <c r="J2608" s="2" t="s">
        <v>6864</v>
      </c>
      <c r="K2608" s="2" t="s">
        <v>6865</v>
      </c>
    </row>
    <row r="2609" spans="1:11" s="2" customFormat="1">
      <c r="A2609" s="2" t="s">
        <v>17</v>
      </c>
      <c r="B2609" s="2" t="s">
        <v>218</v>
      </c>
      <c r="C2609" s="2">
        <v>22</v>
      </c>
      <c r="D2609" s="2">
        <v>31782.07</v>
      </c>
      <c r="E2609" s="14">
        <v>0.69641575309210801</v>
      </c>
      <c r="F2609" s="2">
        <f t="shared" si="40"/>
        <v>-0.5219792574198634</v>
      </c>
      <c r="G2609" s="2">
        <v>-1.0330099319597978</v>
      </c>
      <c r="H2609" s="2">
        <v>0.30159999999999998</v>
      </c>
      <c r="I2609" s="2" t="s">
        <v>6866</v>
      </c>
      <c r="J2609" s="2" t="s">
        <v>6867</v>
      </c>
      <c r="K2609" s="2" t="s">
        <v>6868</v>
      </c>
    </row>
    <row r="2610" spans="1:11" s="2" customFormat="1">
      <c r="A2610" s="2" t="s">
        <v>17</v>
      </c>
      <c r="B2610" s="2" t="s">
        <v>45</v>
      </c>
      <c r="C2610" s="2">
        <v>2</v>
      </c>
      <c r="D2610" s="2">
        <v>10344.11</v>
      </c>
      <c r="E2610" s="14">
        <v>0.69586735606852601</v>
      </c>
      <c r="F2610" s="2">
        <f t="shared" si="40"/>
        <v>-0.5231157643588179</v>
      </c>
      <c r="G2610" s="2">
        <v>-1.0345287792763214</v>
      </c>
      <c r="H2610" s="2">
        <v>0.30087999999999998</v>
      </c>
      <c r="I2610" s="2" t="s">
        <v>6869</v>
      </c>
      <c r="J2610" s="2" t="s">
        <v>6870</v>
      </c>
      <c r="K2610" s="2" t="s">
        <v>6871</v>
      </c>
    </row>
    <row r="2611" spans="1:11" s="2" customFormat="1">
      <c r="A2611" s="2" t="s">
        <v>120</v>
      </c>
      <c r="B2611" s="2" t="s">
        <v>91</v>
      </c>
      <c r="C2611" s="2">
        <v>20</v>
      </c>
      <c r="D2611" s="2">
        <v>32111.24</v>
      </c>
      <c r="E2611" s="14">
        <v>0.69496612888222298</v>
      </c>
      <c r="F2611" s="2">
        <f t="shared" si="40"/>
        <v>-0.52498542911514545</v>
      </c>
      <c r="G2611" s="2">
        <v>-1.037024829463745</v>
      </c>
      <c r="H2611" s="2">
        <v>0.29971999999999999</v>
      </c>
      <c r="I2611" s="2" t="s">
        <v>6872</v>
      </c>
      <c r="J2611" s="2" t="s">
        <v>6873</v>
      </c>
      <c r="K2611" s="2" t="s">
        <v>6874</v>
      </c>
    </row>
    <row r="2612" spans="1:11" s="2" customFormat="1">
      <c r="A2612" s="2" t="s">
        <v>12</v>
      </c>
      <c r="B2612" s="2" t="s">
        <v>218</v>
      </c>
      <c r="C2612" s="2">
        <v>9</v>
      </c>
      <c r="D2612" s="2">
        <v>18022.080000000002</v>
      </c>
      <c r="E2612" s="14">
        <v>0.69248913111062904</v>
      </c>
      <c r="F2612" s="2">
        <f t="shared" si="40"/>
        <v>-0.53013666721412922</v>
      </c>
      <c r="G2612" s="2">
        <v>-1.0438851537482323</v>
      </c>
      <c r="H2612" s="2">
        <v>0.29654000000000003</v>
      </c>
      <c r="I2612" s="2" t="s">
        <v>6875</v>
      </c>
      <c r="J2612" s="2" t="s">
        <v>6876</v>
      </c>
      <c r="K2612" s="2" t="s">
        <v>6877</v>
      </c>
    </row>
    <row r="2613" spans="1:11" s="2" customFormat="1">
      <c r="A2613" s="2" t="s">
        <v>35</v>
      </c>
      <c r="B2613" s="2" t="s">
        <v>23</v>
      </c>
      <c r="C2613" s="2">
        <v>2</v>
      </c>
      <c r="D2613" s="2">
        <v>12547.29</v>
      </c>
      <c r="E2613" s="14">
        <v>0.69248632096880103</v>
      </c>
      <c r="F2613" s="2">
        <f t="shared" si="40"/>
        <v>-0.53014252172609677</v>
      </c>
      <c r="G2613" s="2">
        <v>-1.0438929367524994</v>
      </c>
      <c r="H2613" s="2">
        <v>0.29654000000000003</v>
      </c>
      <c r="I2613" s="2" t="s">
        <v>1168</v>
      </c>
      <c r="J2613" s="2" t="s">
        <v>1169</v>
      </c>
      <c r="K2613" s="2" t="s">
        <v>1170</v>
      </c>
    </row>
    <row r="2614" spans="1:11" s="2" customFormat="1">
      <c r="A2614" s="2" t="s">
        <v>59</v>
      </c>
      <c r="B2614" s="2" t="s">
        <v>91</v>
      </c>
      <c r="C2614" s="2">
        <v>5</v>
      </c>
      <c r="D2614" s="2">
        <v>27537.87</v>
      </c>
      <c r="E2614" s="14">
        <v>0.69188201628188295</v>
      </c>
      <c r="F2614" s="2">
        <f t="shared" si="40"/>
        <v>-0.53140205274384544</v>
      </c>
      <c r="G2614" s="2">
        <v>-1.0455666266388757</v>
      </c>
      <c r="H2614" s="2">
        <v>0.29576000000000002</v>
      </c>
      <c r="I2614" s="2" t="s">
        <v>6881</v>
      </c>
      <c r="J2614" s="2" t="s">
        <v>6882</v>
      </c>
      <c r="K2614" s="2" t="s">
        <v>6883</v>
      </c>
    </row>
    <row r="2615" spans="1:11" s="2" customFormat="1">
      <c r="A2615" s="2" t="s">
        <v>17</v>
      </c>
      <c r="B2615" s="2" t="s">
        <v>18</v>
      </c>
      <c r="C2615" s="2">
        <v>8</v>
      </c>
      <c r="D2615" s="2">
        <v>10563.96</v>
      </c>
      <c r="E2615" s="14">
        <v>0.69133836091076095</v>
      </c>
      <c r="F2615" s="2">
        <f t="shared" si="40"/>
        <v>-0.53253611490948427</v>
      </c>
      <c r="G2615" s="2">
        <v>-1.0470723414149128</v>
      </c>
      <c r="H2615" s="2">
        <v>0.29505999999999999</v>
      </c>
      <c r="I2615" s="2" t="s">
        <v>6884</v>
      </c>
      <c r="J2615" s="2" t="s">
        <v>6885</v>
      </c>
      <c r="K2615" s="2" t="s">
        <v>6886</v>
      </c>
    </row>
    <row r="2616" spans="1:11" s="2" customFormat="1">
      <c r="A2616" s="2" t="s">
        <v>17</v>
      </c>
      <c r="B2616" s="2" t="s">
        <v>137</v>
      </c>
      <c r="C2616" s="2">
        <v>22</v>
      </c>
      <c r="D2616" s="2">
        <v>29068.18</v>
      </c>
      <c r="E2616" s="14">
        <v>0.69107563084605395</v>
      </c>
      <c r="F2616" s="2">
        <f t="shared" si="40"/>
        <v>-0.53308448807160358</v>
      </c>
      <c r="G2616" s="2">
        <v>-1.047800001917415</v>
      </c>
      <c r="H2616" s="2">
        <v>0.29474</v>
      </c>
      <c r="I2616" s="2" t="s">
        <v>6887</v>
      </c>
      <c r="J2616" s="2" t="s">
        <v>6888</v>
      </c>
      <c r="K2616" s="2" t="s">
        <v>6889</v>
      </c>
    </row>
    <row r="2617" spans="1:11" s="2" customFormat="1">
      <c r="A2617" s="2" t="s">
        <v>22</v>
      </c>
      <c r="B2617" s="2" t="s">
        <v>8</v>
      </c>
      <c r="C2617" s="2">
        <v>5</v>
      </c>
      <c r="D2617" s="2">
        <v>9036.2000000000007</v>
      </c>
      <c r="E2617" s="14">
        <v>0.69098477798171098</v>
      </c>
      <c r="F2617" s="2">
        <f t="shared" si="40"/>
        <v>-0.53327416570970054</v>
      </c>
      <c r="G2617" s="2">
        <v>-1.0480516291569364</v>
      </c>
      <c r="H2617" s="2">
        <v>0.29461999999999999</v>
      </c>
      <c r="I2617" s="2" t="s">
        <v>6890</v>
      </c>
      <c r="J2617" s="2" t="s">
        <v>6891</v>
      </c>
      <c r="K2617" s="2" t="s">
        <v>6892</v>
      </c>
    </row>
    <row r="2618" spans="1:11" s="2" customFormat="1">
      <c r="A2618" s="2" t="s">
        <v>12</v>
      </c>
      <c r="B2618" s="2" t="s">
        <v>27</v>
      </c>
      <c r="C2618" s="2">
        <v>12</v>
      </c>
      <c r="D2618" s="2">
        <v>19616.28</v>
      </c>
      <c r="E2618" s="14">
        <v>0.69020292321946597</v>
      </c>
      <c r="F2618" s="2">
        <f t="shared" si="40"/>
        <v>-0.53490751084836419</v>
      </c>
      <c r="G2618" s="2">
        <v>-1.0502170639723745</v>
      </c>
      <c r="H2618" s="2">
        <v>0.29361999999999999</v>
      </c>
      <c r="I2618" s="2" t="s">
        <v>6893</v>
      </c>
      <c r="J2618" s="2" t="s">
        <v>6894</v>
      </c>
      <c r="K2618" s="2" t="s">
        <v>6895</v>
      </c>
    </row>
    <row r="2619" spans="1:11" s="2" customFormat="1">
      <c r="A2619" s="2" t="s">
        <v>69</v>
      </c>
      <c r="B2619" s="2" t="s">
        <v>13</v>
      </c>
      <c r="C2619" s="2">
        <v>21</v>
      </c>
      <c r="D2619" s="2">
        <v>15633.3</v>
      </c>
      <c r="E2619" s="14">
        <v>0.689344736011269</v>
      </c>
      <c r="F2619" s="2">
        <f t="shared" si="40"/>
        <v>-0.53670245077790346</v>
      </c>
      <c r="G2619" s="2">
        <v>-1.0525939100933306</v>
      </c>
      <c r="H2619" s="2">
        <v>0.29252</v>
      </c>
      <c r="I2619" s="2" t="s">
        <v>2899</v>
      </c>
      <c r="J2619" s="2" t="s">
        <v>2900</v>
      </c>
      <c r="K2619" s="2" t="s">
        <v>150</v>
      </c>
    </row>
    <row r="2620" spans="1:11" s="2" customFormat="1">
      <c r="A2620" s="2" t="s">
        <v>12</v>
      </c>
      <c r="B2620" s="2" t="s">
        <v>8</v>
      </c>
      <c r="C2620" s="2">
        <v>14</v>
      </c>
      <c r="D2620" s="2">
        <v>20912.12</v>
      </c>
      <c r="E2620" s="14">
        <v>0.68783509443198398</v>
      </c>
      <c r="F2620" s="2">
        <f t="shared" si="40"/>
        <v>-0.53986536856709222</v>
      </c>
      <c r="G2620" s="2">
        <v>-1.056775032460904</v>
      </c>
      <c r="H2620" s="2">
        <v>0.29061999999999999</v>
      </c>
      <c r="I2620" s="2" t="s">
        <v>6898</v>
      </c>
      <c r="J2620" s="2" t="s">
        <v>6899</v>
      </c>
      <c r="K2620" s="2" t="s">
        <v>6900</v>
      </c>
    </row>
    <row r="2621" spans="1:11" s="2" customFormat="1">
      <c r="A2621" s="2" t="s">
        <v>12</v>
      </c>
      <c r="B2621" s="2" t="s">
        <v>23</v>
      </c>
      <c r="C2621" s="2">
        <v>4</v>
      </c>
      <c r="D2621" s="2">
        <v>12368.01</v>
      </c>
      <c r="E2621" s="14">
        <v>0.68763942992913696</v>
      </c>
      <c r="F2621" s="2">
        <f t="shared" si="40"/>
        <v>-0.54027582213033887</v>
      </c>
      <c r="G2621" s="2">
        <v>-1.0573169473370041</v>
      </c>
      <c r="H2621" s="2">
        <v>0.29036000000000001</v>
      </c>
      <c r="I2621" s="2" t="s">
        <v>6901</v>
      </c>
      <c r="J2621" s="2" t="s">
        <v>6902</v>
      </c>
      <c r="K2621" s="2" t="s">
        <v>6903</v>
      </c>
    </row>
    <row r="2622" spans="1:11" s="2" customFormat="1">
      <c r="A2622" s="2" t="s">
        <v>7</v>
      </c>
      <c r="B2622" s="2" t="s">
        <v>23</v>
      </c>
      <c r="C2622" s="2">
        <v>13</v>
      </c>
      <c r="D2622" s="2">
        <v>7355.85</v>
      </c>
      <c r="E2622" s="14">
        <v>0.68741548476667802</v>
      </c>
      <c r="F2622" s="2">
        <f t="shared" si="40"/>
        <v>-0.54074574456720181</v>
      </c>
      <c r="G2622" s="2">
        <v>-1.0579371886848281</v>
      </c>
      <c r="H2622" s="2">
        <v>0.29008</v>
      </c>
      <c r="I2622" s="2" t="s">
        <v>6904</v>
      </c>
      <c r="J2622" s="2" t="s">
        <v>6905</v>
      </c>
      <c r="K2622" s="2" t="s">
        <v>6906</v>
      </c>
    </row>
    <row r="2623" spans="1:11" s="2" customFormat="1">
      <c r="A2623" s="2" t="s">
        <v>35</v>
      </c>
      <c r="B2623" s="2" t="s">
        <v>23</v>
      </c>
      <c r="C2623" s="2">
        <v>23</v>
      </c>
      <c r="D2623" s="2">
        <v>19664.240000000002</v>
      </c>
      <c r="E2623" s="14">
        <v>0.68537023598144398</v>
      </c>
      <c r="F2623" s="2">
        <f t="shared" si="40"/>
        <v>-0.54504455452481038</v>
      </c>
      <c r="G2623" s="2">
        <v>-1.0636017355286189</v>
      </c>
      <c r="H2623" s="2">
        <v>0.28749999999999998</v>
      </c>
      <c r="I2623" s="2" t="s">
        <v>1258</v>
      </c>
      <c r="J2623" s="2" t="s">
        <v>50</v>
      </c>
      <c r="K2623" s="2" t="s">
        <v>64</v>
      </c>
    </row>
    <row r="2624" spans="1:11" s="2" customFormat="1">
      <c r="A2624" s="2" t="s">
        <v>22</v>
      </c>
      <c r="B2624" s="2" t="s">
        <v>45</v>
      </c>
      <c r="C2624" s="2">
        <v>20</v>
      </c>
      <c r="D2624" s="2">
        <v>12716.41</v>
      </c>
      <c r="E2624" s="14">
        <v>0.68501757145936903</v>
      </c>
      <c r="F2624" s="2">
        <f t="shared" si="40"/>
        <v>-0.54578709961396588</v>
      </c>
      <c r="G2624" s="2">
        <v>-1.0645784796390954</v>
      </c>
      <c r="H2624" s="2">
        <v>0.28705999999999998</v>
      </c>
      <c r="I2624" s="2" t="s">
        <v>6910</v>
      </c>
      <c r="J2624" s="2" t="s">
        <v>6911</v>
      </c>
      <c r="K2624" s="2" t="s">
        <v>6912</v>
      </c>
    </row>
    <row r="2625" spans="1:11" s="2" customFormat="1">
      <c r="A2625" s="2" t="s">
        <v>35</v>
      </c>
      <c r="B2625" s="2" t="s">
        <v>31</v>
      </c>
      <c r="C2625" s="2">
        <v>17</v>
      </c>
      <c r="D2625" s="2">
        <v>22569.62</v>
      </c>
      <c r="E2625" s="14">
        <v>0.68364631318410296</v>
      </c>
      <c r="F2625" s="2">
        <f t="shared" si="40"/>
        <v>-0.54867796010592407</v>
      </c>
      <c r="G2625" s="2">
        <v>-1.0683763338616523</v>
      </c>
      <c r="H2625" s="2">
        <v>0.28536</v>
      </c>
      <c r="I2625" s="2" t="s">
        <v>6235</v>
      </c>
      <c r="J2625" s="2" t="s">
        <v>6236</v>
      </c>
      <c r="K2625" s="2" t="s">
        <v>6237</v>
      </c>
    </row>
    <row r="2626" spans="1:11" s="2" customFormat="1">
      <c r="A2626" s="2" t="s">
        <v>12</v>
      </c>
      <c r="B2626" s="2" t="s">
        <v>65</v>
      </c>
      <c r="C2626" s="2">
        <v>20</v>
      </c>
      <c r="D2626" s="2">
        <v>20030.2</v>
      </c>
      <c r="E2626" s="14">
        <v>0.68207928953084196</v>
      </c>
      <c r="F2626" s="2">
        <f t="shared" si="40"/>
        <v>-0.55198863721575708</v>
      </c>
      <c r="G2626" s="2">
        <v>-1.0727163823453918</v>
      </c>
      <c r="H2626" s="2">
        <v>0.28339999999999999</v>
      </c>
      <c r="I2626" s="2" t="s">
        <v>6916</v>
      </c>
      <c r="J2626" s="2" t="s">
        <v>50</v>
      </c>
      <c r="K2626" s="2" t="s">
        <v>6917</v>
      </c>
    </row>
    <row r="2627" spans="1:11" s="2" customFormat="1">
      <c r="A2627" s="2" t="s">
        <v>7</v>
      </c>
      <c r="B2627" s="2" t="s">
        <v>23</v>
      </c>
      <c r="C2627" s="2">
        <v>14</v>
      </c>
      <c r="D2627" s="2">
        <v>7396.67</v>
      </c>
      <c r="E2627" s="14">
        <v>0.68158253625992904</v>
      </c>
      <c r="F2627" s="2">
        <f t="shared" si="40"/>
        <v>-0.55303972407415181</v>
      </c>
      <c r="G2627" s="2">
        <v>-1.0740921964728505</v>
      </c>
      <c r="H2627" s="2">
        <v>0.28277999999999998</v>
      </c>
      <c r="I2627" s="2" t="s">
        <v>6918</v>
      </c>
      <c r="J2627" s="2" t="s">
        <v>50</v>
      </c>
      <c r="K2627" s="2" t="s">
        <v>6919</v>
      </c>
    </row>
    <row r="2628" spans="1:11" s="2" customFormat="1">
      <c r="A2628" s="2" t="s">
        <v>7</v>
      </c>
      <c r="B2628" s="2" t="s">
        <v>55</v>
      </c>
      <c r="C2628" s="2">
        <v>12</v>
      </c>
      <c r="D2628" s="2">
        <v>7180.09</v>
      </c>
      <c r="E2628" s="14">
        <v>0.68119811982765799</v>
      </c>
      <c r="F2628" s="2">
        <f t="shared" si="40"/>
        <v>-0.55385364184251185</v>
      </c>
      <c r="G2628" s="2">
        <v>-1.0751568810744714</v>
      </c>
      <c r="H2628" s="2">
        <v>0.2823</v>
      </c>
      <c r="I2628" s="2" t="s">
        <v>6920</v>
      </c>
      <c r="J2628" s="2" t="s">
        <v>50</v>
      </c>
      <c r="K2628" s="2" t="s">
        <v>6921</v>
      </c>
    </row>
    <row r="2629" spans="1:11" s="2" customFormat="1">
      <c r="A2629" s="2" t="s">
        <v>234</v>
      </c>
      <c r="B2629" s="2" t="s">
        <v>137</v>
      </c>
      <c r="C2629" s="2">
        <v>2</v>
      </c>
      <c r="D2629" s="2">
        <v>8027.81</v>
      </c>
      <c r="E2629" s="14">
        <v>0.67995236494012201</v>
      </c>
      <c r="F2629" s="2">
        <f t="shared" si="40"/>
        <v>-0.5564944151006247</v>
      </c>
      <c r="G2629" s="2">
        <v>-1.078607139530692</v>
      </c>
      <c r="H2629" s="2">
        <v>0.28076000000000001</v>
      </c>
      <c r="I2629" s="2" t="s">
        <v>6922</v>
      </c>
      <c r="J2629" s="2" t="s">
        <v>6923</v>
      </c>
      <c r="K2629" s="2" t="s">
        <v>6924</v>
      </c>
    </row>
    <row r="2630" spans="1:11" s="2" customFormat="1">
      <c r="A2630" s="2" t="s">
        <v>7</v>
      </c>
      <c r="B2630" s="2" t="s">
        <v>23</v>
      </c>
      <c r="C2630" s="2">
        <v>19</v>
      </c>
      <c r="D2630" s="2">
        <v>11455.01</v>
      </c>
      <c r="E2630" s="14">
        <v>0.67972403535268799</v>
      </c>
      <c r="F2630" s="2">
        <f t="shared" si="40"/>
        <v>-0.5569789568143807</v>
      </c>
      <c r="G2630" s="2">
        <v>-1.0792395240372523</v>
      </c>
      <c r="H2630" s="2">
        <v>0.28048000000000001</v>
      </c>
      <c r="I2630" s="2" t="s">
        <v>6925</v>
      </c>
      <c r="J2630" s="2" t="s">
        <v>6926</v>
      </c>
      <c r="K2630" s="2" t="s">
        <v>6927</v>
      </c>
    </row>
    <row r="2631" spans="1:11" s="2" customFormat="1">
      <c r="A2631" s="2" t="s">
        <v>7</v>
      </c>
      <c r="B2631" s="2" t="s">
        <v>91</v>
      </c>
      <c r="C2631" s="2">
        <v>16</v>
      </c>
      <c r="D2631" s="2">
        <v>7793.13</v>
      </c>
      <c r="E2631" s="14">
        <v>0.67927708621227401</v>
      </c>
      <c r="F2631" s="2">
        <f t="shared" si="40"/>
        <v>-0.5579279057466825</v>
      </c>
      <c r="G2631" s="2">
        <v>-1.0804774000164221</v>
      </c>
      <c r="H2631" s="2">
        <v>0.27992</v>
      </c>
      <c r="I2631" s="2" t="s">
        <v>6928</v>
      </c>
      <c r="J2631" s="2" t="s">
        <v>50</v>
      </c>
      <c r="K2631" s="2" t="s">
        <v>6929</v>
      </c>
    </row>
    <row r="2632" spans="1:11" s="2" customFormat="1">
      <c r="A2632" s="2" t="s">
        <v>59</v>
      </c>
      <c r="B2632" s="2" t="s">
        <v>137</v>
      </c>
      <c r="C2632" s="2">
        <v>8</v>
      </c>
      <c r="D2632" s="2">
        <v>25833</v>
      </c>
      <c r="E2632" s="14">
        <v>0.67872613633795997</v>
      </c>
      <c r="F2632" s="2">
        <f t="shared" si="40"/>
        <v>-0.55909852549465144</v>
      </c>
      <c r="G2632" s="2">
        <v>-1.0820033177405464</v>
      </c>
      <c r="H2632" s="2">
        <v>0.27926000000000001</v>
      </c>
      <c r="I2632" s="2" t="s">
        <v>6930</v>
      </c>
      <c r="J2632" s="2" t="s">
        <v>50</v>
      </c>
      <c r="K2632" s="2" t="s">
        <v>6931</v>
      </c>
    </row>
    <row r="2633" spans="1:11" s="2" customFormat="1">
      <c r="A2633" s="2" t="s">
        <v>35</v>
      </c>
      <c r="B2633" s="2" t="s">
        <v>31</v>
      </c>
      <c r="C2633" s="2">
        <v>8</v>
      </c>
      <c r="D2633" s="2">
        <v>13101.49</v>
      </c>
      <c r="E2633" s="14">
        <v>0.67858247432202701</v>
      </c>
      <c r="F2633" s="2">
        <f t="shared" si="40"/>
        <v>-0.5594039246899366</v>
      </c>
      <c r="G2633" s="2">
        <v>-1.08240120587269</v>
      </c>
      <c r="H2633" s="2">
        <v>0.27907999999999999</v>
      </c>
      <c r="I2633" s="2" t="s">
        <v>1828</v>
      </c>
      <c r="J2633" s="2" t="s">
        <v>1829</v>
      </c>
      <c r="K2633" s="2" t="s">
        <v>1830</v>
      </c>
    </row>
    <row r="2634" spans="1:11" s="2" customFormat="1">
      <c r="A2634" s="2" t="s">
        <v>17</v>
      </c>
      <c r="B2634" s="2" t="s">
        <v>23</v>
      </c>
      <c r="C2634" s="2">
        <v>19</v>
      </c>
      <c r="D2634" s="2">
        <v>23595.919999999998</v>
      </c>
      <c r="E2634" s="14">
        <v>0.678080372087011</v>
      </c>
      <c r="F2634" s="2">
        <f t="shared" si="40"/>
        <v>-0.56047181040593175</v>
      </c>
      <c r="G2634" s="2">
        <v>-1.083791834558625</v>
      </c>
      <c r="H2634" s="2">
        <v>0.27845999999999999</v>
      </c>
      <c r="I2634" s="2" t="s">
        <v>6934</v>
      </c>
      <c r="J2634" s="2" t="s">
        <v>6935</v>
      </c>
      <c r="K2634" s="2" t="s">
        <v>6936</v>
      </c>
    </row>
    <row r="2635" spans="1:11" s="2" customFormat="1">
      <c r="A2635" s="2" t="s">
        <v>69</v>
      </c>
      <c r="B2635" s="2" t="s">
        <v>55</v>
      </c>
      <c r="C2635" s="2">
        <v>11</v>
      </c>
      <c r="D2635" s="2">
        <v>6250.55</v>
      </c>
      <c r="E2635" s="14">
        <v>0.67779101817894605</v>
      </c>
      <c r="F2635" s="2">
        <f t="shared" si="40"/>
        <v>-0.56108757596830205</v>
      </c>
      <c r="G2635" s="2">
        <v>-1.0845932327936472</v>
      </c>
      <c r="H2635" s="2">
        <v>0.27810000000000001</v>
      </c>
      <c r="I2635" s="2" t="s">
        <v>6178</v>
      </c>
      <c r="J2635" s="2" t="s">
        <v>6179</v>
      </c>
      <c r="K2635" s="2" t="s">
        <v>6180</v>
      </c>
    </row>
    <row r="2636" spans="1:11" s="2" customFormat="1">
      <c r="A2636" s="2" t="s">
        <v>12</v>
      </c>
      <c r="B2636" s="2" t="s">
        <v>218</v>
      </c>
      <c r="C2636" s="2">
        <v>10</v>
      </c>
      <c r="D2636" s="2">
        <v>17650.05</v>
      </c>
      <c r="E2636" s="14">
        <v>0.67686949311143596</v>
      </c>
      <c r="F2636" s="2">
        <f t="shared" si="40"/>
        <v>-0.56305039962625425</v>
      </c>
      <c r="G2636" s="2">
        <v>-1.0871455002489931</v>
      </c>
      <c r="H2636" s="2">
        <v>0.27698</v>
      </c>
      <c r="I2636" s="2" t="s">
        <v>6938</v>
      </c>
      <c r="J2636" s="2" t="s">
        <v>6939</v>
      </c>
      <c r="K2636" s="2" t="s">
        <v>6940</v>
      </c>
    </row>
    <row r="2637" spans="1:11" s="2" customFormat="1">
      <c r="A2637" s="2" t="s">
        <v>234</v>
      </c>
      <c r="B2637" s="2" t="s">
        <v>65</v>
      </c>
      <c r="C2637" s="2">
        <v>16</v>
      </c>
      <c r="D2637" s="2">
        <v>10971.78</v>
      </c>
      <c r="E2637" s="14">
        <v>0.675936803385358</v>
      </c>
      <c r="F2637" s="2">
        <f t="shared" ref="F2637:F2700" si="41">LOG(E2637,2)</f>
        <v>-0.56503972664105084</v>
      </c>
      <c r="G2637" s="2">
        <v>-1.0897286894835909</v>
      </c>
      <c r="H2637" s="2">
        <v>0.27583999999999997</v>
      </c>
      <c r="I2637" s="2" t="s">
        <v>6941</v>
      </c>
      <c r="J2637" s="2" t="s">
        <v>6942</v>
      </c>
      <c r="K2637" s="2" t="s">
        <v>6943</v>
      </c>
    </row>
    <row r="2638" spans="1:11" s="2" customFormat="1">
      <c r="A2638" s="2" t="s">
        <v>22</v>
      </c>
      <c r="B2638" s="2" t="s">
        <v>137</v>
      </c>
      <c r="C2638" s="2">
        <v>6</v>
      </c>
      <c r="D2638" s="2">
        <v>10028.35</v>
      </c>
      <c r="E2638" s="14">
        <v>0.67569018926157398</v>
      </c>
      <c r="F2638" s="2">
        <f t="shared" si="41"/>
        <v>-0.56556618694301308</v>
      </c>
      <c r="G2638" s="2">
        <v>-1.0904117150727519</v>
      </c>
      <c r="H2638" s="2">
        <v>0.27554000000000001</v>
      </c>
      <c r="I2638" s="2" t="s">
        <v>6944</v>
      </c>
      <c r="J2638" s="2" t="s">
        <v>6945</v>
      </c>
      <c r="K2638" s="2" t="s">
        <v>6946</v>
      </c>
    </row>
    <row r="2639" spans="1:11" s="2" customFormat="1">
      <c r="A2639" s="2" t="s">
        <v>7</v>
      </c>
      <c r="B2639" s="2" t="s">
        <v>8</v>
      </c>
      <c r="C2639" s="2">
        <v>10</v>
      </c>
      <c r="D2639" s="2">
        <v>7291.07</v>
      </c>
      <c r="E2639" s="14">
        <v>0.67365806956268204</v>
      </c>
      <c r="F2639" s="2">
        <f t="shared" si="41"/>
        <v>-0.56991159030250849</v>
      </c>
      <c r="G2639" s="2">
        <v>-1.0960398994333387</v>
      </c>
      <c r="H2639" s="2">
        <v>0.27306000000000002</v>
      </c>
      <c r="I2639" s="2" t="s">
        <v>6947</v>
      </c>
      <c r="J2639" s="2" t="s">
        <v>50</v>
      </c>
      <c r="K2639" s="2" t="s">
        <v>50</v>
      </c>
    </row>
    <row r="2640" spans="1:11" s="2" customFormat="1">
      <c r="A2640" s="2" t="s">
        <v>59</v>
      </c>
      <c r="B2640" s="2" t="s">
        <v>121</v>
      </c>
      <c r="C2640" s="2">
        <v>17</v>
      </c>
      <c r="D2640" s="2">
        <v>19614.060000000001</v>
      </c>
      <c r="E2640" s="14">
        <v>0.67338669444798904</v>
      </c>
      <c r="F2640" s="2">
        <f t="shared" si="41"/>
        <v>-0.57049287987497854</v>
      </c>
      <c r="G2640" s="2">
        <v>-1.0967915033753706</v>
      </c>
      <c r="H2640" s="2">
        <v>0.27273999999999998</v>
      </c>
      <c r="I2640" s="2" t="s">
        <v>6948</v>
      </c>
      <c r="J2640" s="2" t="s">
        <v>6949</v>
      </c>
      <c r="K2640" s="2" t="s">
        <v>6950</v>
      </c>
    </row>
    <row r="2641" spans="1:11" s="2" customFormat="1">
      <c r="A2641" s="2" t="s">
        <v>59</v>
      </c>
      <c r="B2641" s="2" t="s">
        <v>13</v>
      </c>
      <c r="C2641" s="2">
        <v>18</v>
      </c>
      <c r="D2641" s="2">
        <v>18365.89</v>
      </c>
      <c r="E2641" s="14">
        <v>0.67169683552057202</v>
      </c>
      <c r="F2641" s="2">
        <f t="shared" si="41"/>
        <v>-0.57411786274438992</v>
      </c>
      <c r="G2641" s="2">
        <v>-1.1014717579844235</v>
      </c>
      <c r="H2641" s="2">
        <v>0.2707</v>
      </c>
      <c r="I2641" s="2" t="s">
        <v>6951</v>
      </c>
      <c r="J2641" s="2" t="s">
        <v>6952</v>
      </c>
      <c r="K2641" s="2" t="s">
        <v>6953</v>
      </c>
    </row>
    <row r="2642" spans="1:11" s="2" customFormat="1">
      <c r="A2642" s="2" t="s">
        <v>35</v>
      </c>
      <c r="B2642" s="2" t="s">
        <v>31</v>
      </c>
      <c r="C2642" s="2">
        <v>5</v>
      </c>
      <c r="D2642" s="2">
        <v>12927.76</v>
      </c>
      <c r="E2642" s="14">
        <v>0.67012332129125496</v>
      </c>
      <c r="F2642" s="2">
        <f t="shared" si="41"/>
        <v>-0.57750147895325876</v>
      </c>
      <c r="G2642" s="2">
        <v>-1.1058297828495101</v>
      </c>
      <c r="H2642" s="2">
        <v>0.26879999999999998</v>
      </c>
      <c r="I2642" s="2" t="s">
        <v>6253</v>
      </c>
      <c r="J2642" s="2" t="s">
        <v>6254</v>
      </c>
      <c r="K2642" s="2" t="s">
        <v>6255</v>
      </c>
    </row>
    <row r="2643" spans="1:11" s="2" customFormat="1">
      <c r="A2643" s="2" t="s">
        <v>12</v>
      </c>
      <c r="B2643" s="2" t="s">
        <v>45</v>
      </c>
      <c r="C2643" s="2">
        <v>18</v>
      </c>
      <c r="D2643" s="2">
        <v>18156.490000000002</v>
      </c>
      <c r="E2643" s="14">
        <v>0.66980148028433495</v>
      </c>
      <c r="F2643" s="2">
        <f t="shared" si="41"/>
        <v>-0.57819453043349323</v>
      </c>
      <c r="G2643" s="2">
        <v>-1.1067211577634635</v>
      </c>
      <c r="H2643" s="2">
        <v>0.26841999999999999</v>
      </c>
      <c r="I2643" s="2" t="s">
        <v>6956</v>
      </c>
      <c r="J2643" s="2" t="s">
        <v>6957</v>
      </c>
      <c r="K2643" s="2" t="s">
        <v>6958</v>
      </c>
    </row>
    <row r="2644" spans="1:11" s="2" customFormat="1">
      <c r="A2644" s="2" t="s">
        <v>59</v>
      </c>
      <c r="B2644" s="2" t="s">
        <v>65</v>
      </c>
      <c r="C2644" s="2">
        <v>22</v>
      </c>
      <c r="D2644" s="2">
        <v>30128.13</v>
      </c>
      <c r="E2644" s="14">
        <v>0.66866523549144696</v>
      </c>
      <c r="F2644" s="2">
        <f t="shared" si="41"/>
        <v>-0.58064398263487371</v>
      </c>
      <c r="G2644" s="2">
        <v>-1.1098681156796815</v>
      </c>
      <c r="H2644" s="2">
        <v>0.26706000000000002</v>
      </c>
      <c r="I2644" s="2" t="s">
        <v>6959</v>
      </c>
      <c r="J2644" s="2" t="s">
        <v>6960</v>
      </c>
      <c r="K2644" s="2" t="s">
        <v>6961</v>
      </c>
    </row>
    <row r="2645" spans="1:11" s="2" customFormat="1">
      <c r="A2645" s="2" t="s">
        <v>7</v>
      </c>
      <c r="B2645" s="2" t="s">
        <v>13</v>
      </c>
      <c r="C2645" s="2">
        <v>10</v>
      </c>
      <c r="D2645" s="2">
        <v>4970.18</v>
      </c>
      <c r="E2645" s="14">
        <v>0.66807836876494398</v>
      </c>
      <c r="F2645" s="2">
        <f t="shared" si="41"/>
        <v>-0.58191074728246928</v>
      </c>
      <c r="G2645" s="2">
        <v>-1.1114935091708493</v>
      </c>
      <c r="H2645" s="2">
        <v>0.26635999999999999</v>
      </c>
      <c r="I2645" s="2" t="s">
        <v>6962</v>
      </c>
      <c r="J2645" s="2" t="s">
        <v>6963</v>
      </c>
      <c r="K2645" s="2" t="s">
        <v>6964</v>
      </c>
    </row>
    <row r="2646" spans="1:11" s="2" customFormat="1">
      <c r="A2646" s="2" t="s">
        <v>35</v>
      </c>
      <c r="B2646" s="2" t="s">
        <v>45</v>
      </c>
      <c r="C2646" s="2">
        <v>21</v>
      </c>
      <c r="D2646" s="2">
        <v>22008.47</v>
      </c>
      <c r="E2646" s="14">
        <v>0.66776067374127102</v>
      </c>
      <c r="F2646" s="2">
        <f t="shared" si="41"/>
        <v>-0.5825969632549407</v>
      </c>
      <c r="G2646" s="2">
        <v>-1.112373401317285</v>
      </c>
      <c r="H2646" s="2">
        <v>0.26597999999999999</v>
      </c>
      <c r="I2646" s="2" t="s">
        <v>5507</v>
      </c>
      <c r="J2646" s="2" t="s">
        <v>50</v>
      </c>
      <c r="K2646" s="2" t="s">
        <v>64</v>
      </c>
    </row>
    <row r="2647" spans="1:11" s="2" customFormat="1">
      <c r="A2647" s="2" t="s">
        <v>59</v>
      </c>
      <c r="B2647" s="2" t="s">
        <v>137</v>
      </c>
      <c r="C2647" s="2">
        <v>12</v>
      </c>
      <c r="D2647" s="2">
        <v>20065.009999999998</v>
      </c>
      <c r="E2647" s="14">
        <v>0.66692682561208005</v>
      </c>
      <c r="F2647" s="2">
        <f t="shared" si="41"/>
        <v>-0.58439961551314468</v>
      </c>
      <c r="G2647" s="2">
        <v>-1.1146828376179008</v>
      </c>
      <c r="H2647" s="2">
        <v>0.26497999999999999</v>
      </c>
      <c r="I2647" s="2" t="s">
        <v>6966</v>
      </c>
      <c r="J2647" s="2" t="s">
        <v>50</v>
      </c>
      <c r="K2647" s="2" t="s">
        <v>6967</v>
      </c>
    </row>
    <row r="2648" spans="1:11" s="2" customFormat="1">
      <c r="A2648" s="2" t="s">
        <v>59</v>
      </c>
      <c r="B2648" s="2" t="s">
        <v>65</v>
      </c>
      <c r="C2648" s="2">
        <v>12</v>
      </c>
      <c r="D2648" s="2">
        <v>30887.439999999999</v>
      </c>
      <c r="E2648" s="14">
        <v>0.665770954365558</v>
      </c>
      <c r="F2648" s="2">
        <f t="shared" si="41"/>
        <v>-0.58690216359036651</v>
      </c>
      <c r="G2648" s="2">
        <v>-1.1178841532077621</v>
      </c>
      <c r="H2648" s="2">
        <v>0.26362000000000002</v>
      </c>
      <c r="I2648" s="2" t="s">
        <v>6968</v>
      </c>
      <c r="J2648" s="2" t="s">
        <v>6969</v>
      </c>
      <c r="K2648" s="2" t="s">
        <v>6970</v>
      </c>
    </row>
    <row r="2649" spans="1:11" s="2" customFormat="1">
      <c r="A2649" s="2" t="s">
        <v>69</v>
      </c>
      <c r="B2649" s="2" t="s">
        <v>91</v>
      </c>
      <c r="C2649" s="2">
        <v>21</v>
      </c>
      <c r="D2649" s="2">
        <v>16427.22</v>
      </c>
      <c r="E2649" s="14">
        <v>0.66573426908734301</v>
      </c>
      <c r="F2649" s="2">
        <f t="shared" si="41"/>
        <v>-0.58698166109144356</v>
      </c>
      <c r="G2649" s="2">
        <v>-1.1179857572172238</v>
      </c>
      <c r="H2649" s="2">
        <v>0.26357999999999998</v>
      </c>
      <c r="I2649" s="2" t="s">
        <v>7504</v>
      </c>
      <c r="J2649" s="2" t="s">
        <v>7505</v>
      </c>
      <c r="K2649" s="2" t="s">
        <v>7506</v>
      </c>
    </row>
    <row r="2650" spans="1:11" s="2" customFormat="1">
      <c r="A2650" s="2" t="s">
        <v>7</v>
      </c>
      <c r="B2650" s="2" t="s">
        <v>91</v>
      </c>
      <c r="C2650" s="2">
        <v>9</v>
      </c>
      <c r="D2650" s="2">
        <v>5041.6899999999996</v>
      </c>
      <c r="E2650" s="14">
        <v>0.66388701083092805</v>
      </c>
      <c r="F2650" s="2">
        <f t="shared" si="41"/>
        <v>-0.59099036955706863</v>
      </c>
      <c r="G2650" s="2">
        <v>-1.1231019469940311</v>
      </c>
      <c r="H2650" s="2">
        <v>0.26140000000000002</v>
      </c>
      <c r="I2650" s="2" t="s">
        <v>6974</v>
      </c>
      <c r="J2650" s="2" t="s">
        <v>6975</v>
      </c>
      <c r="K2650" s="2" t="s">
        <v>6976</v>
      </c>
    </row>
    <row r="2651" spans="1:11" s="2" customFormat="1">
      <c r="A2651" s="2" t="s">
        <v>120</v>
      </c>
      <c r="B2651" s="2" t="s">
        <v>65</v>
      </c>
      <c r="C2651" s="2">
        <v>3</v>
      </c>
      <c r="D2651" s="2">
        <v>29672.33</v>
      </c>
      <c r="E2651" s="14">
        <v>0.66373912175173599</v>
      </c>
      <c r="F2651" s="2">
        <f t="shared" si="41"/>
        <v>-0.59131178360097481</v>
      </c>
      <c r="G2651" s="2">
        <v>-1.1235115424539168</v>
      </c>
      <c r="H2651" s="2">
        <v>0.26122000000000001</v>
      </c>
      <c r="I2651" s="2" t="s">
        <v>6977</v>
      </c>
      <c r="J2651" s="2" t="s">
        <v>6978</v>
      </c>
      <c r="K2651" s="2" t="s">
        <v>6979</v>
      </c>
    </row>
    <row r="2652" spans="1:11" s="2" customFormat="1">
      <c r="A2652" s="2" t="s">
        <v>22</v>
      </c>
      <c r="B2652" s="2" t="s">
        <v>137</v>
      </c>
      <c r="C2652" s="2">
        <v>4</v>
      </c>
      <c r="D2652" s="2">
        <v>9920.9500000000007</v>
      </c>
      <c r="E2652" s="14">
        <v>0.66233200702081896</v>
      </c>
      <c r="F2652" s="2">
        <f t="shared" si="41"/>
        <v>-0.5943735171115343</v>
      </c>
      <c r="G2652" s="2">
        <v>-1.1274087051685033</v>
      </c>
      <c r="H2652" s="2">
        <v>0.25956000000000001</v>
      </c>
      <c r="I2652" s="2" t="s">
        <v>6980</v>
      </c>
      <c r="J2652" s="2" t="s">
        <v>6981</v>
      </c>
      <c r="K2652" s="2" t="s">
        <v>6982</v>
      </c>
    </row>
    <row r="2653" spans="1:11" s="2" customFormat="1">
      <c r="A2653" s="2" t="s">
        <v>248</v>
      </c>
      <c r="B2653" s="2" t="s">
        <v>91</v>
      </c>
      <c r="C2653" s="2">
        <v>4</v>
      </c>
      <c r="D2653" s="2">
        <v>25892.89</v>
      </c>
      <c r="E2653" s="14">
        <v>0.66173280328775497</v>
      </c>
      <c r="F2653" s="2">
        <f t="shared" si="41"/>
        <v>-0.5956792965665243</v>
      </c>
      <c r="G2653" s="2">
        <v>-1.1290682673887185</v>
      </c>
      <c r="H2653" s="2">
        <v>0.25885999999999998</v>
      </c>
      <c r="I2653" s="2" t="s">
        <v>6983</v>
      </c>
      <c r="J2653" s="2" t="s">
        <v>50</v>
      </c>
      <c r="K2653" s="2" t="s">
        <v>64</v>
      </c>
    </row>
    <row r="2654" spans="1:11" s="2" customFormat="1">
      <c r="A2654" s="2" t="s">
        <v>17</v>
      </c>
      <c r="B2654" s="2" t="s">
        <v>23</v>
      </c>
      <c r="C2654" s="2">
        <v>6</v>
      </c>
      <c r="D2654" s="2">
        <v>9825.14</v>
      </c>
      <c r="E2654" s="14">
        <v>0.66161819335891603</v>
      </c>
      <c r="F2654" s="2">
        <f t="shared" si="41"/>
        <v>-0.59592918820797836</v>
      </c>
      <c r="G2654" s="2">
        <v>-1.1293856924938495</v>
      </c>
      <c r="H2654" s="2">
        <v>0.25874000000000003</v>
      </c>
      <c r="I2654" s="2" t="s">
        <v>6984</v>
      </c>
      <c r="J2654" s="2" t="s">
        <v>6985</v>
      </c>
      <c r="K2654" s="2" t="s">
        <v>6986</v>
      </c>
    </row>
    <row r="2655" spans="1:11" s="2" customFormat="1">
      <c r="A2655" s="2" t="s">
        <v>17</v>
      </c>
      <c r="B2655" s="2" t="s">
        <v>55</v>
      </c>
      <c r="C2655" s="2">
        <v>21</v>
      </c>
      <c r="D2655" s="2">
        <v>23661.53</v>
      </c>
      <c r="E2655" s="14">
        <v>0.66105582491335202</v>
      </c>
      <c r="F2655" s="2">
        <f t="shared" si="41"/>
        <v>-0.59715598514395563</v>
      </c>
      <c r="G2655" s="2">
        <v>-1.1309432352369944</v>
      </c>
      <c r="H2655" s="2">
        <v>0.25807999999999998</v>
      </c>
      <c r="I2655" s="2" t="s">
        <v>6987</v>
      </c>
      <c r="J2655" s="2" t="s">
        <v>6988</v>
      </c>
      <c r="K2655" s="2" t="s">
        <v>6989</v>
      </c>
    </row>
    <row r="2656" spans="1:11" s="2" customFormat="1">
      <c r="A2656" s="2" t="s">
        <v>22</v>
      </c>
      <c r="B2656" s="2" t="s">
        <v>23</v>
      </c>
      <c r="C2656" s="2">
        <v>7</v>
      </c>
      <c r="D2656" s="2">
        <v>8381.7900000000009</v>
      </c>
      <c r="E2656" s="14">
        <v>0.66051550677377202</v>
      </c>
      <c r="F2656" s="2">
        <f t="shared" si="41"/>
        <v>-0.59833566319116682</v>
      </c>
      <c r="G2656" s="2">
        <v>-1.1324397071744414</v>
      </c>
      <c r="H2656" s="2">
        <v>0.25744</v>
      </c>
      <c r="I2656" s="2" t="s">
        <v>6990</v>
      </c>
      <c r="J2656" s="2" t="s">
        <v>6991</v>
      </c>
      <c r="K2656" s="2" t="s">
        <v>6992</v>
      </c>
    </row>
    <row r="2657" spans="1:11" s="2" customFormat="1">
      <c r="A2657" s="2" t="s">
        <v>17</v>
      </c>
      <c r="B2657" s="2" t="s">
        <v>121</v>
      </c>
      <c r="C2657" s="2">
        <v>21</v>
      </c>
      <c r="D2657" s="2">
        <v>30882.99</v>
      </c>
      <c r="E2657" s="14">
        <v>0.66019103343353203</v>
      </c>
      <c r="F2657" s="2">
        <f t="shared" si="41"/>
        <v>-0.5990445505541534</v>
      </c>
      <c r="G2657" s="2">
        <v>-1.1333383726319743</v>
      </c>
      <c r="H2657" s="2">
        <v>0.25707999999999998</v>
      </c>
      <c r="I2657" s="2" t="s">
        <v>6993</v>
      </c>
      <c r="J2657" s="2" t="s">
        <v>6994</v>
      </c>
      <c r="K2657" s="2" t="s">
        <v>6995</v>
      </c>
    </row>
    <row r="2658" spans="1:11" s="2" customFormat="1">
      <c r="A2658" s="2" t="s">
        <v>59</v>
      </c>
      <c r="B2658" s="2" t="s">
        <v>18</v>
      </c>
      <c r="C2658" s="2">
        <v>6</v>
      </c>
      <c r="D2658" s="2">
        <v>22881.01</v>
      </c>
      <c r="E2658" s="14">
        <v>0.65987633517400301</v>
      </c>
      <c r="F2658" s="2">
        <f t="shared" si="41"/>
        <v>-0.59973241488259099</v>
      </c>
      <c r="G2658" s="2">
        <v>-1.134209964902622</v>
      </c>
      <c r="H2658" s="2">
        <v>0.25669999999999998</v>
      </c>
      <c r="I2658" s="2" t="s">
        <v>6996</v>
      </c>
      <c r="J2658" s="2" t="s">
        <v>6997</v>
      </c>
      <c r="K2658" s="2" t="s">
        <v>6998</v>
      </c>
    </row>
    <row r="2659" spans="1:11" s="2" customFormat="1">
      <c r="A2659" s="2" t="s">
        <v>234</v>
      </c>
      <c r="B2659" s="2" t="s">
        <v>8</v>
      </c>
      <c r="C2659" s="2">
        <v>3</v>
      </c>
      <c r="D2659" s="2">
        <v>8180.8</v>
      </c>
      <c r="E2659" s="14">
        <v>0.65972965944217699</v>
      </c>
      <c r="F2659" s="2">
        <f t="shared" si="41"/>
        <v>-0.60005312932714328</v>
      </c>
      <c r="G2659" s="2">
        <v>-1.1346161998603319</v>
      </c>
      <c r="H2659" s="2">
        <v>0.25653999999999999</v>
      </c>
      <c r="I2659" s="2" t="s">
        <v>6999</v>
      </c>
      <c r="J2659" s="2" t="s">
        <v>50</v>
      </c>
      <c r="K2659" s="2" t="s">
        <v>7000</v>
      </c>
    </row>
    <row r="2660" spans="1:11" s="2" customFormat="1">
      <c r="A2660" s="2" t="s">
        <v>69</v>
      </c>
      <c r="B2660" s="2" t="s">
        <v>8</v>
      </c>
      <c r="C2660" s="2">
        <v>11</v>
      </c>
      <c r="D2660" s="2">
        <v>6080.93</v>
      </c>
      <c r="E2660" s="14">
        <v>0.65939793077007602</v>
      </c>
      <c r="F2660" s="2">
        <f t="shared" si="41"/>
        <v>-0.60077873513480029</v>
      </c>
      <c r="G2660" s="2">
        <v>-1.1355349597765392</v>
      </c>
      <c r="H2660" s="2">
        <v>0.25616</v>
      </c>
      <c r="I2660" s="2" t="s">
        <v>7459</v>
      </c>
      <c r="J2660" s="2" t="s">
        <v>7460</v>
      </c>
      <c r="K2660" s="2" t="s">
        <v>7461</v>
      </c>
    </row>
    <row r="2661" spans="1:11" s="2" customFormat="1">
      <c r="A2661" s="2" t="s">
        <v>35</v>
      </c>
      <c r="B2661" s="2" t="s">
        <v>8</v>
      </c>
      <c r="C2661" s="2">
        <v>10</v>
      </c>
      <c r="D2661" s="2">
        <v>12958.71</v>
      </c>
      <c r="E2661" s="14">
        <v>0.65819867062391502</v>
      </c>
      <c r="F2661" s="2">
        <f t="shared" si="41"/>
        <v>-0.6034049822601385</v>
      </c>
      <c r="G2661" s="2">
        <v>-1.1388564458103485</v>
      </c>
      <c r="H2661" s="2">
        <v>0.25475999999999999</v>
      </c>
      <c r="I2661" s="2" t="s">
        <v>6355</v>
      </c>
      <c r="J2661" s="2" t="s">
        <v>6356</v>
      </c>
      <c r="K2661" s="2" t="s">
        <v>6357</v>
      </c>
    </row>
    <row r="2662" spans="1:11" s="2" customFormat="1">
      <c r="A2662" s="2" t="s">
        <v>17</v>
      </c>
      <c r="B2662" s="2" t="s">
        <v>23</v>
      </c>
      <c r="C2662" s="2">
        <v>8</v>
      </c>
      <c r="D2662" s="2">
        <v>9852.0499999999993</v>
      </c>
      <c r="E2662" s="14">
        <v>0.65749074467131297</v>
      </c>
      <c r="F2662" s="2">
        <f t="shared" si="41"/>
        <v>-0.60495750878778942</v>
      </c>
      <c r="G2662" s="2">
        <v>-1.14081712646172</v>
      </c>
      <c r="H2662" s="2">
        <v>0.25394</v>
      </c>
      <c r="I2662" s="2" t="s">
        <v>7006</v>
      </c>
      <c r="J2662" s="2" t="s">
        <v>7007</v>
      </c>
      <c r="K2662" s="2" t="s">
        <v>7008</v>
      </c>
    </row>
    <row r="2663" spans="1:11" s="2" customFormat="1">
      <c r="A2663" s="2" t="s">
        <v>69</v>
      </c>
      <c r="B2663" s="2" t="s">
        <v>45</v>
      </c>
      <c r="C2663" s="2">
        <v>13</v>
      </c>
      <c r="D2663" s="2">
        <v>9185.6299999999992</v>
      </c>
      <c r="E2663" s="14">
        <v>0.65503784366490603</v>
      </c>
      <c r="F2663" s="2">
        <f t="shared" si="41"/>
        <v>-0.6103498366486646</v>
      </c>
      <c r="G2663" s="2">
        <v>-1.1476107120412777</v>
      </c>
      <c r="H2663" s="2">
        <v>0.25112000000000001</v>
      </c>
      <c r="I2663" s="2" t="s">
        <v>1940</v>
      </c>
      <c r="J2663" s="2" t="s">
        <v>1941</v>
      </c>
      <c r="K2663" s="2" t="s">
        <v>1942</v>
      </c>
    </row>
    <row r="2664" spans="1:11" s="2" customFormat="1">
      <c r="A2664" s="2" t="s">
        <v>35</v>
      </c>
      <c r="B2664" s="2" t="s">
        <v>31</v>
      </c>
      <c r="C2664" s="2">
        <v>12</v>
      </c>
      <c r="D2664" s="2">
        <v>17192.38</v>
      </c>
      <c r="E2664" s="14">
        <v>0.65462521546775398</v>
      </c>
      <c r="F2664" s="2">
        <f t="shared" si="41"/>
        <v>-0.61125892035429186</v>
      </c>
      <c r="G2664" s="2">
        <v>-1.1487535323029063</v>
      </c>
      <c r="H2664" s="2">
        <v>0.25065999999999999</v>
      </c>
      <c r="I2664" s="2" t="s">
        <v>3911</v>
      </c>
      <c r="J2664" s="2" t="s">
        <v>50</v>
      </c>
      <c r="K2664" s="2" t="s">
        <v>3912</v>
      </c>
    </row>
    <row r="2665" spans="1:11" s="2" customFormat="1">
      <c r="A2665" s="2" t="s">
        <v>12</v>
      </c>
      <c r="B2665" s="2" t="s">
        <v>65</v>
      </c>
      <c r="C2665" s="2">
        <v>8</v>
      </c>
      <c r="D2665" s="2">
        <v>18160.37</v>
      </c>
      <c r="E2665" s="14">
        <v>0.654493621855057</v>
      </c>
      <c r="F2665" s="2">
        <f t="shared" si="41"/>
        <v>-0.61154896194207975</v>
      </c>
      <c r="G2665" s="2">
        <v>-1.149117995633161</v>
      </c>
      <c r="H2665" s="2">
        <v>0.2505</v>
      </c>
      <c r="I2665" s="2" t="s">
        <v>7014</v>
      </c>
      <c r="J2665" s="2" t="s">
        <v>7015</v>
      </c>
      <c r="K2665" s="2" t="s">
        <v>7016</v>
      </c>
    </row>
    <row r="2666" spans="1:11" s="2" customFormat="1">
      <c r="A2666" s="2" t="s">
        <v>120</v>
      </c>
      <c r="B2666" s="2" t="s">
        <v>23</v>
      </c>
      <c r="C2666" s="2">
        <v>7</v>
      </c>
      <c r="D2666" s="2">
        <v>27641.01</v>
      </c>
      <c r="E2666" s="14">
        <v>0.65420915857083195</v>
      </c>
      <c r="F2666" s="2">
        <f t="shared" si="41"/>
        <v>-0.61217613838285445</v>
      </c>
      <c r="G2666" s="2">
        <v>-1.1499058487346832</v>
      </c>
      <c r="H2666" s="2">
        <v>0.25018000000000001</v>
      </c>
      <c r="I2666" s="2" t="s">
        <v>7017</v>
      </c>
      <c r="J2666" s="2" t="s">
        <v>7018</v>
      </c>
      <c r="K2666" s="2" t="s">
        <v>7019</v>
      </c>
    </row>
    <row r="2667" spans="1:11" s="2" customFormat="1">
      <c r="A2667" s="2" t="s">
        <v>69</v>
      </c>
      <c r="B2667" s="2" t="s">
        <v>23</v>
      </c>
      <c r="C2667" s="2">
        <v>5</v>
      </c>
      <c r="D2667" s="2">
        <v>5909.03</v>
      </c>
      <c r="E2667" s="14">
        <v>0.651071164589757</v>
      </c>
      <c r="F2667" s="2">
        <f t="shared" si="41"/>
        <v>-0.6191128507445669</v>
      </c>
      <c r="G2667" s="2">
        <v>-1.1585968764618058</v>
      </c>
      <c r="H2667" s="2">
        <v>0.24662000000000001</v>
      </c>
      <c r="I2667" s="2" t="s">
        <v>5112</v>
      </c>
      <c r="J2667" s="2" t="s">
        <v>5113</v>
      </c>
      <c r="K2667" s="2" t="s">
        <v>5114</v>
      </c>
    </row>
    <row r="2668" spans="1:11" s="2" customFormat="1">
      <c r="A2668" s="2" t="s">
        <v>120</v>
      </c>
      <c r="B2668" s="2" t="s">
        <v>8</v>
      </c>
      <c r="C2668" s="2">
        <v>17</v>
      </c>
      <c r="D2668" s="2">
        <v>34520.25</v>
      </c>
      <c r="E2668" s="14">
        <v>0.65023838500845599</v>
      </c>
      <c r="F2668" s="2">
        <f t="shared" si="41"/>
        <v>-0.62095937086959341</v>
      </c>
      <c r="G2668" s="2">
        <v>-1.1609033532987019</v>
      </c>
      <c r="H2668" s="2">
        <v>0.24568000000000001</v>
      </c>
      <c r="I2668" s="2" t="s">
        <v>7023</v>
      </c>
      <c r="J2668" s="2" t="s">
        <v>7024</v>
      </c>
      <c r="K2668" s="2" t="s">
        <v>7025</v>
      </c>
    </row>
    <row r="2669" spans="1:11" s="2" customFormat="1">
      <c r="A2669" s="2" t="s">
        <v>59</v>
      </c>
      <c r="B2669" s="2" t="s">
        <v>55</v>
      </c>
      <c r="C2669" s="2">
        <v>9</v>
      </c>
      <c r="D2669" s="2">
        <v>23182.799999999999</v>
      </c>
      <c r="E2669" s="14">
        <v>0.64958288207455095</v>
      </c>
      <c r="F2669" s="2">
        <f t="shared" si="41"/>
        <v>-0.62241448002367716</v>
      </c>
      <c r="G2669" s="2">
        <v>-1.1627188424959842</v>
      </c>
      <c r="H2669" s="2">
        <v>0.24493999999999999</v>
      </c>
      <c r="I2669" s="2" t="s">
        <v>7026</v>
      </c>
      <c r="J2669" s="2" t="s">
        <v>7027</v>
      </c>
      <c r="K2669" s="2" t="s">
        <v>7028</v>
      </c>
    </row>
    <row r="2670" spans="1:11" s="2" customFormat="1">
      <c r="A2670" s="2" t="s">
        <v>120</v>
      </c>
      <c r="B2670" s="2" t="s">
        <v>137</v>
      </c>
      <c r="C2670" s="2">
        <v>22</v>
      </c>
      <c r="D2670" s="2">
        <v>24280.5</v>
      </c>
      <c r="E2670" s="14">
        <v>0.64909393119102898</v>
      </c>
      <c r="F2670" s="2">
        <f t="shared" si="41"/>
        <v>-0.62350082735970525</v>
      </c>
      <c r="G2670" s="2">
        <v>-1.1640730470328695</v>
      </c>
      <c r="H2670" s="2">
        <v>0.24440000000000001</v>
      </c>
      <c r="I2670" s="2" t="s">
        <v>7029</v>
      </c>
      <c r="J2670" s="2" t="s">
        <v>7030</v>
      </c>
      <c r="K2670" s="2" t="s">
        <v>7031</v>
      </c>
    </row>
    <row r="2671" spans="1:11" s="2" customFormat="1">
      <c r="A2671" s="2" t="s">
        <v>12</v>
      </c>
      <c r="B2671" s="2" t="s">
        <v>218</v>
      </c>
      <c r="C2671" s="2">
        <v>16</v>
      </c>
      <c r="D2671" s="2">
        <v>18803.25</v>
      </c>
      <c r="E2671" s="14">
        <v>0.64783374471704902</v>
      </c>
      <c r="F2671" s="2">
        <f t="shared" si="41"/>
        <v>-0.62630447691172075</v>
      </c>
      <c r="G2671" s="2">
        <v>-1.1675632753930123</v>
      </c>
      <c r="H2671" s="2">
        <v>0.24298</v>
      </c>
      <c r="I2671" s="2" t="s">
        <v>7032</v>
      </c>
      <c r="J2671" s="2" t="s">
        <v>7033</v>
      </c>
      <c r="K2671" s="2" t="s">
        <v>7034</v>
      </c>
    </row>
    <row r="2672" spans="1:11" s="2" customFormat="1">
      <c r="A2672" s="2" t="s">
        <v>12</v>
      </c>
      <c r="B2672" s="2" t="s">
        <v>8</v>
      </c>
      <c r="C2672" s="2">
        <v>9</v>
      </c>
      <c r="D2672" s="2">
        <v>18124.330000000002</v>
      </c>
      <c r="E2672" s="14">
        <v>0.64626868133929605</v>
      </c>
      <c r="F2672" s="2">
        <f t="shared" si="41"/>
        <v>-0.6297940156516354</v>
      </c>
      <c r="G2672" s="2">
        <v>-1.1718978946729688</v>
      </c>
      <c r="H2672" s="2">
        <v>0.24124000000000001</v>
      </c>
      <c r="I2672" s="2" t="s">
        <v>7035</v>
      </c>
      <c r="J2672" s="2" t="s">
        <v>7036</v>
      </c>
      <c r="K2672" s="2" t="s">
        <v>7037</v>
      </c>
    </row>
    <row r="2673" spans="1:11" s="2" customFormat="1">
      <c r="A2673" s="2" t="s">
        <v>12</v>
      </c>
      <c r="B2673" s="2" t="s">
        <v>137</v>
      </c>
      <c r="C2673" s="2">
        <v>22</v>
      </c>
      <c r="D2673" s="2">
        <v>14173.71</v>
      </c>
      <c r="E2673" s="14">
        <v>0.64615211030034003</v>
      </c>
      <c r="F2673" s="2">
        <f t="shared" si="41"/>
        <v>-0.63005426596849357</v>
      </c>
      <c r="G2673" s="2">
        <v>-1.1722207512934264</v>
      </c>
      <c r="H2673" s="2">
        <v>0.24110000000000001</v>
      </c>
      <c r="I2673" s="2" t="s">
        <v>7038</v>
      </c>
      <c r="J2673" s="2" t="s">
        <v>50</v>
      </c>
      <c r="K2673" s="2" t="s">
        <v>7039</v>
      </c>
    </row>
    <row r="2674" spans="1:11" s="2" customFormat="1">
      <c r="A2674" s="2" t="s">
        <v>69</v>
      </c>
      <c r="B2674" s="2" t="s">
        <v>18</v>
      </c>
      <c r="C2674" s="2">
        <v>4</v>
      </c>
      <c r="D2674" s="2">
        <v>5984.29</v>
      </c>
      <c r="E2674" s="14">
        <v>0.64582441549889402</v>
      </c>
      <c r="F2674" s="2">
        <f t="shared" si="41"/>
        <v>-0.63078611157972375</v>
      </c>
      <c r="G2674" s="2">
        <v>-1.1731283389505658</v>
      </c>
      <c r="H2674" s="2">
        <v>0.24074000000000001</v>
      </c>
      <c r="I2674" s="2" t="s">
        <v>6814</v>
      </c>
      <c r="J2674" s="2" t="s">
        <v>6815</v>
      </c>
      <c r="K2674" s="2" t="s">
        <v>6816</v>
      </c>
    </row>
    <row r="2675" spans="1:11" s="2" customFormat="1">
      <c r="A2675" s="2" t="s">
        <v>59</v>
      </c>
      <c r="B2675" s="2" t="s">
        <v>91</v>
      </c>
      <c r="C2675" s="2">
        <v>19</v>
      </c>
      <c r="D2675" s="2">
        <v>18323.55</v>
      </c>
      <c r="E2675" s="14">
        <v>0.64480948896851797</v>
      </c>
      <c r="F2675" s="2">
        <f t="shared" si="41"/>
        <v>-0.63305512027226474</v>
      </c>
      <c r="G2675" s="2">
        <v>-1.1759392922760623</v>
      </c>
      <c r="H2675" s="2">
        <v>0.23962</v>
      </c>
      <c r="I2675" s="2" t="s">
        <v>7042</v>
      </c>
      <c r="J2675" s="2" t="s">
        <v>7043</v>
      </c>
      <c r="K2675" s="2" t="s">
        <v>7044</v>
      </c>
    </row>
    <row r="2676" spans="1:11" s="2" customFormat="1">
      <c r="A2676" s="2" t="s">
        <v>234</v>
      </c>
      <c r="B2676" s="2" t="s">
        <v>65</v>
      </c>
      <c r="C2676" s="2">
        <v>22</v>
      </c>
      <c r="D2676" s="2">
        <v>13630.54</v>
      </c>
      <c r="E2676" s="14">
        <v>0.64474349451579605</v>
      </c>
      <c r="F2676" s="2">
        <f t="shared" si="41"/>
        <v>-0.63320278364239468</v>
      </c>
      <c r="G2676" s="2">
        <v>-1.1761220713450795</v>
      </c>
      <c r="H2676" s="2">
        <v>0.23954</v>
      </c>
      <c r="I2676" s="2" t="s">
        <v>7045</v>
      </c>
      <c r="J2676" s="2" t="s">
        <v>50</v>
      </c>
      <c r="K2676" s="2" t="s">
        <v>64</v>
      </c>
    </row>
    <row r="2677" spans="1:11" s="2" customFormat="1">
      <c r="A2677" s="2" t="s">
        <v>234</v>
      </c>
      <c r="B2677" s="2" t="s">
        <v>27</v>
      </c>
      <c r="C2677" s="2">
        <v>10</v>
      </c>
      <c r="D2677" s="2">
        <v>10686.54</v>
      </c>
      <c r="E2677" s="14">
        <v>0.64453539886257305</v>
      </c>
      <c r="F2677" s="2">
        <f t="shared" si="41"/>
        <v>-0.63366849912270584</v>
      </c>
      <c r="G2677" s="2">
        <v>-1.1766984156921247</v>
      </c>
      <c r="H2677" s="2">
        <v>0.23932</v>
      </c>
      <c r="I2677" s="2" t="s">
        <v>7046</v>
      </c>
      <c r="J2677" s="2" t="s">
        <v>7047</v>
      </c>
      <c r="K2677" s="2" t="s">
        <v>7048</v>
      </c>
    </row>
    <row r="2678" spans="1:11" s="2" customFormat="1">
      <c r="A2678" s="2" t="s">
        <v>69</v>
      </c>
      <c r="B2678" s="2" t="s">
        <v>8</v>
      </c>
      <c r="C2678" s="2">
        <v>13</v>
      </c>
      <c r="D2678" s="2">
        <v>5810.9</v>
      </c>
      <c r="E2678" s="14">
        <v>0.642604839062483</v>
      </c>
      <c r="F2678" s="2">
        <f t="shared" si="41"/>
        <v>-0.6379962499865951</v>
      </c>
      <c r="G2678" s="2">
        <v>-1.1820453184754447</v>
      </c>
      <c r="H2678" s="2">
        <v>0.23718</v>
      </c>
      <c r="I2678" s="2" t="s">
        <v>1928</v>
      </c>
      <c r="J2678" s="2" t="s">
        <v>1929</v>
      </c>
      <c r="K2678" s="2" t="s">
        <v>1930</v>
      </c>
    </row>
    <row r="2679" spans="1:11" s="2" customFormat="1">
      <c r="A2679" s="2" t="s">
        <v>17</v>
      </c>
      <c r="B2679" s="2" t="s">
        <v>18</v>
      </c>
      <c r="C2679" s="2">
        <v>4</v>
      </c>
      <c r="D2679" s="2">
        <v>11487.86</v>
      </c>
      <c r="E2679" s="14">
        <v>0.64153379574481995</v>
      </c>
      <c r="F2679" s="2">
        <f t="shared" si="41"/>
        <v>-0.64040282697040318</v>
      </c>
      <c r="G2679" s="2">
        <v>-1.1850116935631274</v>
      </c>
      <c r="H2679" s="2">
        <v>0.23602000000000001</v>
      </c>
      <c r="I2679" s="2" t="s">
        <v>7052</v>
      </c>
      <c r="J2679" s="2" t="s">
        <v>7053</v>
      </c>
      <c r="K2679" s="2" t="s">
        <v>7054</v>
      </c>
    </row>
    <row r="2680" spans="1:11" s="2" customFormat="1">
      <c r="A2680" s="2" t="s">
        <v>7</v>
      </c>
      <c r="B2680" s="2" t="s">
        <v>55</v>
      </c>
      <c r="C2680" s="2">
        <v>21</v>
      </c>
      <c r="D2680" s="2">
        <v>9791.9599999999991</v>
      </c>
      <c r="E2680" s="14">
        <v>0.64124944335758405</v>
      </c>
      <c r="F2680" s="2">
        <f t="shared" si="41"/>
        <v>-0.64104242651168875</v>
      </c>
      <c r="G2680" s="2">
        <v>-1.1857992395229491</v>
      </c>
      <c r="H2680" s="2">
        <v>0.23569999999999999</v>
      </c>
      <c r="I2680" s="2" t="s">
        <v>7055</v>
      </c>
      <c r="J2680" s="2" t="s">
        <v>7056</v>
      </c>
      <c r="K2680" s="2" t="s">
        <v>7057</v>
      </c>
    </row>
    <row r="2681" spans="1:11" s="2" customFormat="1">
      <c r="A2681" s="2" t="s">
        <v>17</v>
      </c>
      <c r="B2681" s="2" t="s">
        <v>91</v>
      </c>
      <c r="C2681" s="2">
        <v>15</v>
      </c>
      <c r="D2681" s="2">
        <v>19504.66</v>
      </c>
      <c r="E2681" s="14">
        <v>0.64067157873196101</v>
      </c>
      <c r="F2681" s="2">
        <f t="shared" si="41"/>
        <v>-0.64234310334246802</v>
      </c>
      <c r="G2681" s="2">
        <v>-1.1873997006819259</v>
      </c>
      <c r="H2681" s="2">
        <v>0.23505999999999999</v>
      </c>
      <c r="I2681" s="2" t="s">
        <v>7058</v>
      </c>
      <c r="J2681" s="2" t="s">
        <v>7059</v>
      </c>
      <c r="K2681" s="2" t="s">
        <v>7060</v>
      </c>
    </row>
    <row r="2682" spans="1:11" s="2" customFormat="1">
      <c r="A2682" s="2" t="s">
        <v>12</v>
      </c>
      <c r="B2682" s="2" t="s">
        <v>23</v>
      </c>
      <c r="C2682" s="2">
        <v>11</v>
      </c>
      <c r="D2682" s="2">
        <v>11046.29</v>
      </c>
      <c r="E2682" s="14">
        <v>0.63971375341479797</v>
      </c>
      <c r="F2682" s="2">
        <f t="shared" si="41"/>
        <v>-0.64450159431887011</v>
      </c>
      <c r="G2682" s="2">
        <v>-1.1900525057667692</v>
      </c>
      <c r="H2682" s="2">
        <v>0.23402000000000001</v>
      </c>
      <c r="I2682" s="2" t="s">
        <v>7061</v>
      </c>
      <c r="J2682" s="2" t="s">
        <v>7062</v>
      </c>
      <c r="K2682" s="2" t="s">
        <v>7063</v>
      </c>
    </row>
    <row r="2683" spans="1:11" s="2" customFormat="1">
      <c r="A2683" s="2" t="s">
        <v>12</v>
      </c>
      <c r="B2683" s="2" t="s">
        <v>218</v>
      </c>
      <c r="C2683" s="2">
        <v>18</v>
      </c>
      <c r="D2683" s="2">
        <v>17277.88</v>
      </c>
      <c r="E2683" s="14">
        <v>0.63738914295522398</v>
      </c>
      <c r="F2683" s="2">
        <f t="shared" si="41"/>
        <v>-0.6497536498821368</v>
      </c>
      <c r="G2683" s="2">
        <v>-1.1964907762289694</v>
      </c>
      <c r="H2683" s="2">
        <v>0.23150000000000001</v>
      </c>
      <c r="I2683" s="2" t="s">
        <v>7064</v>
      </c>
      <c r="J2683" s="2" t="s">
        <v>7065</v>
      </c>
      <c r="K2683" s="2" t="s">
        <v>7066</v>
      </c>
    </row>
    <row r="2684" spans="1:11" s="2" customFormat="1">
      <c r="A2684" s="2" t="s">
        <v>22</v>
      </c>
      <c r="B2684" s="2" t="s">
        <v>27</v>
      </c>
      <c r="C2684" s="2">
        <v>8</v>
      </c>
      <c r="D2684" s="2">
        <v>10186.73</v>
      </c>
      <c r="E2684" s="14">
        <v>0.63622142086579803</v>
      </c>
      <c r="F2684" s="2">
        <f t="shared" si="41"/>
        <v>-0.6523991482589071</v>
      </c>
      <c r="G2684" s="2">
        <v>-1.1997249140628787</v>
      </c>
      <c r="H2684" s="2">
        <v>0.23024</v>
      </c>
      <c r="I2684" s="2" t="s">
        <v>7067</v>
      </c>
      <c r="J2684" s="2" t="s">
        <v>7068</v>
      </c>
      <c r="K2684" s="2" t="s">
        <v>7069</v>
      </c>
    </row>
    <row r="2685" spans="1:11" s="2" customFormat="1">
      <c r="A2685" s="2" t="s">
        <v>22</v>
      </c>
      <c r="B2685" s="2" t="s">
        <v>13</v>
      </c>
      <c r="C2685" s="2">
        <v>8</v>
      </c>
      <c r="D2685" s="2">
        <v>7979.06</v>
      </c>
      <c r="E2685" s="14">
        <v>0.63599842967995401</v>
      </c>
      <c r="F2685" s="2">
        <f t="shared" si="41"/>
        <v>-0.6529048914779515</v>
      </c>
      <c r="G2685" s="2">
        <v>-1.2003425132650323</v>
      </c>
      <c r="H2685" s="2">
        <v>0.23</v>
      </c>
      <c r="I2685" s="2" t="s">
        <v>7070</v>
      </c>
      <c r="J2685" s="2" t="s">
        <v>7071</v>
      </c>
      <c r="K2685" s="2" t="s">
        <v>7072</v>
      </c>
    </row>
    <row r="2686" spans="1:11" s="2" customFormat="1">
      <c r="A2686" s="2" t="s">
        <v>234</v>
      </c>
      <c r="B2686" s="2" t="s">
        <v>55</v>
      </c>
      <c r="C2686" s="2">
        <v>13</v>
      </c>
      <c r="D2686" s="2">
        <v>10964.92</v>
      </c>
      <c r="E2686" s="14">
        <v>0.634980486470063</v>
      </c>
      <c r="F2686" s="2">
        <f t="shared" si="41"/>
        <v>-0.65521583765678781</v>
      </c>
      <c r="G2686" s="2">
        <v>-1.2031618216241797</v>
      </c>
      <c r="H2686" s="2">
        <v>0.22892000000000001</v>
      </c>
      <c r="I2686" s="2" t="s">
        <v>7073</v>
      </c>
      <c r="J2686" s="2" t="s">
        <v>7074</v>
      </c>
      <c r="K2686" s="2" t="s">
        <v>7075</v>
      </c>
    </row>
    <row r="2687" spans="1:11" s="2" customFormat="1">
      <c r="A2687" s="2" t="s">
        <v>120</v>
      </c>
      <c r="B2687" s="2" t="s">
        <v>8</v>
      </c>
      <c r="C2687" s="2">
        <v>16</v>
      </c>
      <c r="D2687" s="2">
        <v>34346.58</v>
      </c>
      <c r="E2687" s="14">
        <v>0.63388208161302195</v>
      </c>
      <c r="F2687" s="2">
        <f t="shared" si="41"/>
        <v>-0.6577136079840632</v>
      </c>
      <c r="G2687" s="2">
        <v>-1.2062039775765885</v>
      </c>
      <c r="H2687" s="2">
        <v>0.22774</v>
      </c>
      <c r="I2687" s="2" t="s">
        <v>7076</v>
      </c>
      <c r="J2687" s="2" t="s">
        <v>50</v>
      </c>
      <c r="K2687" s="2" t="s">
        <v>7077</v>
      </c>
    </row>
    <row r="2688" spans="1:11" s="2" customFormat="1">
      <c r="A2688" s="2" t="s">
        <v>7</v>
      </c>
      <c r="B2688" s="2" t="s">
        <v>31</v>
      </c>
      <c r="C2688" s="2">
        <v>11</v>
      </c>
      <c r="D2688" s="2">
        <v>7368.36</v>
      </c>
      <c r="E2688" s="14">
        <v>0.63352106754433601</v>
      </c>
      <c r="F2688" s="2">
        <f t="shared" si="41"/>
        <v>-0.6585354983525965</v>
      </c>
      <c r="G2688" s="2">
        <v>-1.2072038466967185</v>
      </c>
      <c r="H2688" s="2">
        <v>0.22736000000000001</v>
      </c>
      <c r="I2688" s="2" t="s">
        <v>7078</v>
      </c>
      <c r="J2688" s="2" t="s">
        <v>7079</v>
      </c>
      <c r="K2688" s="2" t="s">
        <v>7080</v>
      </c>
    </row>
    <row r="2689" spans="1:11" s="2" customFormat="1">
      <c r="A2689" s="2" t="s">
        <v>7</v>
      </c>
      <c r="B2689" s="2" t="s">
        <v>27</v>
      </c>
      <c r="C2689" s="2">
        <v>6</v>
      </c>
      <c r="D2689" s="2">
        <v>8011.16</v>
      </c>
      <c r="E2689" s="14">
        <v>0.63315895083065299</v>
      </c>
      <c r="F2689" s="2">
        <f t="shared" si="41"/>
        <v>-0.65936036965980427</v>
      </c>
      <c r="G2689" s="2">
        <v>-1.2082067697163463</v>
      </c>
      <c r="H2689" s="2">
        <v>0.22696</v>
      </c>
      <c r="I2689" s="2" t="s">
        <v>7081</v>
      </c>
      <c r="J2689" s="2" t="s">
        <v>7082</v>
      </c>
      <c r="K2689" s="2" t="s">
        <v>7083</v>
      </c>
    </row>
    <row r="2690" spans="1:11" s="2" customFormat="1">
      <c r="A2690" s="2" t="s">
        <v>12</v>
      </c>
      <c r="B2690" s="2" t="s">
        <v>31</v>
      </c>
      <c r="C2690" s="2">
        <v>22</v>
      </c>
      <c r="D2690" s="2">
        <v>18820.330000000002</v>
      </c>
      <c r="E2690" s="14">
        <v>0.63159817528607998</v>
      </c>
      <c r="F2690" s="2">
        <f t="shared" si="41"/>
        <v>-0.66292109169036217</v>
      </c>
      <c r="G2690" s="2">
        <v>-1.2125295133594212</v>
      </c>
      <c r="H2690" s="2">
        <v>0.2253</v>
      </c>
      <c r="I2690" s="2" t="s">
        <v>7084</v>
      </c>
      <c r="J2690" s="2" t="s">
        <v>7085</v>
      </c>
      <c r="K2690" s="2" t="s">
        <v>7086</v>
      </c>
    </row>
    <row r="2691" spans="1:11" s="2" customFormat="1">
      <c r="A2691" s="2" t="s">
        <v>69</v>
      </c>
      <c r="B2691" s="2" t="s">
        <v>8</v>
      </c>
      <c r="C2691" s="2">
        <v>8</v>
      </c>
      <c r="D2691" s="2">
        <v>5662.84</v>
      </c>
      <c r="E2691" s="14">
        <v>0.63062204543238098</v>
      </c>
      <c r="F2691" s="2">
        <f t="shared" si="41"/>
        <v>-0.66515248991520559</v>
      </c>
      <c r="G2691" s="2">
        <v>-1.2152330149196324</v>
      </c>
      <c r="H2691" s="2">
        <v>0.22428000000000001</v>
      </c>
      <c r="I2691" s="2" t="s">
        <v>1957</v>
      </c>
      <c r="J2691" s="2" t="s">
        <v>1958</v>
      </c>
      <c r="K2691" s="2" t="s">
        <v>1959</v>
      </c>
    </row>
    <row r="2692" spans="1:11" s="2" customFormat="1">
      <c r="A2692" s="2" t="s">
        <v>69</v>
      </c>
      <c r="B2692" s="2" t="s">
        <v>18</v>
      </c>
      <c r="C2692" s="2">
        <v>12</v>
      </c>
      <c r="D2692" s="2">
        <v>5727.04</v>
      </c>
      <c r="E2692" s="14">
        <v>0.63012456750618095</v>
      </c>
      <c r="F2692" s="2">
        <f t="shared" si="41"/>
        <v>-0.6662910358640336</v>
      </c>
      <c r="G2692" s="2">
        <v>-1.2166108360615184</v>
      </c>
      <c r="H2692" s="2">
        <v>0.22375999999999999</v>
      </c>
      <c r="I2692" s="2" t="s">
        <v>7643</v>
      </c>
      <c r="J2692" s="2" t="s">
        <v>7644</v>
      </c>
      <c r="K2692" s="2" t="s">
        <v>7645</v>
      </c>
    </row>
    <row r="2693" spans="1:11" s="2" customFormat="1">
      <c r="A2693" s="2" t="s">
        <v>248</v>
      </c>
      <c r="B2693" s="2" t="s">
        <v>23</v>
      </c>
      <c r="C2693" s="2">
        <v>6</v>
      </c>
      <c r="D2693" s="2">
        <v>24673.29</v>
      </c>
      <c r="E2693" s="14">
        <v>0.63010531584753804</v>
      </c>
      <c r="F2693" s="2">
        <f t="shared" si="41"/>
        <v>-0.66633511396886513</v>
      </c>
      <c r="G2693" s="2">
        <v>-1.2166641556982252</v>
      </c>
      <c r="H2693" s="2">
        <v>0.22373999999999999</v>
      </c>
      <c r="I2693" s="2" t="s">
        <v>7090</v>
      </c>
      <c r="J2693" s="2" t="s">
        <v>7091</v>
      </c>
      <c r="K2693" s="2" t="s">
        <v>7092</v>
      </c>
    </row>
    <row r="2694" spans="1:11" s="2" customFormat="1">
      <c r="A2694" s="2" t="s">
        <v>12</v>
      </c>
      <c r="B2694" s="2" t="s">
        <v>13</v>
      </c>
      <c r="C2694" s="2">
        <v>8</v>
      </c>
      <c r="D2694" s="2">
        <v>14913.26</v>
      </c>
      <c r="E2694" s="14">
        <v>0.63001180607850704</v>
      </c>
      <c r="F2694" s="2">
        <f t="shared" si="41"/>
        <v>-0.66654923070127992</v>
      </c>
      <c r="G2694" s="2">
        <v>-1.2169231415344972</v>
      </c>
      <c r="H2694" s="2">
        <v>0.22364000000000001</v>
      </c>
      <c r="I2694" s="2" t="s">
        <v>7093</v>
      </c>
      <c r="J2694" s="2" t="s">
        <v>7094</v>
      </c>
      <c r="K2694" s="2" t="s">
        <v>7095</v>
      </c>
    </row>
    <row r="2695" spans="1:11" s="2" customFormat="1">
      <c r="A2695" s="2" t="s">
        <v>69</v>
      </c>
      <c r="B2695" s="2" t="s">
        <v>55</v>
      </c>
      <c r="C2695" s="2">
        <v>12</v>
      </c>
      <c r="D2695" s="2">
        <v>5717.02</v>
      </c>
      <c r="E2695" s="14">
        <v>0.62902210477387699</v>
      </c>
      <c r="F2695" s="2">
        <f t="shared" si="41"/>
        <v>-0.66881737843890787</v>
      </c>
      <c r="G2695" s="2">
        <v>-1.21966423075646</v>
      </c>
      <c r="H2695" s="2">
        <v>0.22259999999999999</v>
      </c>
      <c r="I2695" s="2" t="s">
        <v>947</v>
      </c>
      <c r="J2695" s="2" t="s">
        <v>948</v>
      </c>
      <c r="K2695" s="2" t="s">
        <v>949</v>
      </c>
    </row>
    <row r="2696" spans="1:11" s="2" customFormat="1">
      <c r="A2696" s="2" t="s">
        <v>7</v>
      </c>
      <c r="B2696" s="2" t="s">
        <v>137</v>
      </c>
      <c r="C2696" s="2">
        <v>14</v>
      </c>
      <c r="D2696" s="2">
        <v>6084.95</v>
      </c>
      <c r="E2696" s="14">
        <v>0.62870236450619499</v>
      </c>
      <c r="F2696" s="2">
        <f t="shared" si="41"/>
        <v>-0.66955090588432487</v>
      </c>
      <c r="G2696" s="2">
        <v>-1.2205497874365114</v>
      </c>
      <c r="H2696" s="2">
        <v>0.22226000000000001</v>
      </c>
      <c r="I2696" s="2" t="s">
        <v>7099</v>
      </c>
      <c r="J2696" s="2" t="s">
        <v>7100</v>
      </c>
      <c r="K2696" s="2" t="s">
        <v>7101</v>
      </c>
    </row>
    <row r="2697" spans="1:11" s="2" customFormat="1">
      <c r="A2697" s="2" t="s">
        <v>12</v>
      </c>
      <c r="B2697" s="2" t="s">
        <v>45</v>
      </c>
      <c r="C2697" s="2">
        <v>8</v>
      </c>
      <c r="D2697" s="2">
        <v>16383.63</v>
      </c>
      <c r="E2697" s="14">
        <v>0.62717741792204995</v>
      </c>
      <c r="F2697" s="2">
        <f t="shared" si="41"/>
        <v>-0.67305448001074508</v>
      </c>
      <c r="G2697" s="2">
        <v>-1.224773298738673</v>
      </c>
      <c r="H2697" s="2">
        <v>0.22066</v>
      </c>
      <c r="I2697" s="2" t="s">
        <v>7102</v>
      </c>
      <c r="J2697" s="2" t="s">
        <v>7103</v>
      </c>
      <c r="K2697" s="2" t="s">
        <v>7104</v>
      </c>
    </row>
    <row r="2698" spans="1:11" s="2" customFormat="1">
      <c r="A2698" s="2" t="s">
        <v>17</v>
      </c>
      <c r="B2698" s="2" t="s">
        <v>23</v>
      </c>
      <c r="C2698" s="2">
        <v>2</v>
      </c>
      <c r="D2698" s="2">
        <v>9046.7900000000009</v>
      </c>
      <c r="E2698" s="14">
        <v>0.62703297769604305</v>
      </c>
      <c r="F2698" s="2">
        <f t="shared" si="41"/>
        <v>-0.67338677385779722</v>
      </c>
      <c r="G2698" s="2">
        <v>-1.2251733422112574</v>
      </c>
      <c r="H2698" s="2">
        <v>0.2205</v>
      </c>
      <c r="I2698" s="2" t="s">
        <v>7105</v>
      </c>
      <c r="J2698" s="2" t="s">
        <v>7106</v>
      </c>
      <c r="K2698" s="2" t="s">
        <v>7107</v>
      </c>
    </row>
    <row r="2699" spans="1:11" s="2" customFormat="1">
      <c r="A2699" s="2" t="s">
        <v>234</v>
      </c>
      <c r="B2699" s="2" t="s">
        <v>137</v>
      </c>
      <c r="C2699" s="2">
        <v>6</v>
      </c>
      <c r="D2699" s="2">
        <v>7804.77</v>
      </c>
      <c r="E2699" s="14">
        <v>0.62630398807632304</v>
      </c>
      <c r="F2699" s="2">
        <f t="shared" si="41"/>
        <v>-0.67506502935739565</v>
      </c>
      <c r="G2699" s="2">
        <v>-1.2271923610608733</v>
      </c>
      <c r="H2699" s="2">
        <v>0.21976000000000001</v>
      </c>
      <c r="I2699" s="2" t="s">
        <v>7108</v>
      </c>
      <c r="J2699" s="2" t="s">
        <v>50</v>
      </c>
      <c r="K2699" s="2" t="s">
        <v>7109</v>
      </c>
    </row>
    <row r="2700" spans="1:11" s="2" customFormat="1">
      <c r="A2700" s="2" t="s">
        <v>69</v>
      </c>
      <c r="B2700" s="2" t="s">
        <v>137</v>
      </c>
      <c r="C2700" s="2">
        <v>17</v>
      </c>
      <c r="D2700" s="2">
        <v>12878.87</v>
      </c>
      <c r="E2700" s="14">
        <v>0.62606477517858605</v>
      </c>
      <c r="F2700" s="2">
        <f t="shared" si="41"/>
        <v>-0.67561616297810634</v>
      </c>
      <c r="G2700" s="2">
        <v>-1.227854888120981</v>
      </c>
      <c r="H2700" s="2">
        <v>0.2195</v>
      </c>
      <c r="I2700" s="2" t="s">
        <v>5682</v>
      </c>
      <c r="J2700" s="2" t="s">
        <v>5683</v>
      </c>
      <c r="K2700" s="2" t="s">
        <v>5684</v>
      </c>
    </row>
    <row r="2701" spans="1:11" s="2" customFormat="1">
      <c r="A2701" s="2" t="s">
        <v>35</v>
      </c>
      <c r="B2701" s="2" t="s">
        <v>8</v>
      </c>
      <c r="C2701" s="2">
        <v>2</v>
      </c>
      <c r="D2701" s="2">
        <v>11214.01</v>
      </c>
      <c r="E2701" s="14">
        <v>0.62474711288832097</v>
      </c>
      <c r="F2701" s="2">
        <f t="shared" ref="F2701:F2764" si="42">LOG(E2701,2)</f>
        <v>-0.67865576561231977</v>
      </c>
      <c r="G2701" s="2">
        <v>-1.2315043022271721</v>
      </c>
      <c r="H2701" s="2">
        <v>0.21814</v>
      </c>
      <c r="I2701" s="2" t="s">
        <v>1259</v>
      </c>
      <c r="J2701" s="2" t="s">
        <v>1260</v>
      </c>
      <c r="K2701" s="2" t="s">
        <v>1261</v>
      </c>
    </row>
    <row r="2702" spans="1:11" s="2" customFormat="1">
      <c r="A2702" s="2" t="s">
        <v>234</v>
      </c>
      <c r="B2702" s="2" t="s">
        <v>91</v>
      </c>
      <c r="C2702" s="2">
        <v>5</v>
      </c>
      <c r="D2702" s="2">
        <v>7676.06</v>
      </c>
      <c r="E2702" s="14">
        <v>0.6242122116612</v>
      </c>
      <c r="F2702" s="2">
        <f t="shared" si="42"/>
        <v>-0.67989151345413723</v>
      </c>
      <c r="G2702" s="2">
        <v>-1.2329857714155188</v>
      </c>
      <c r="H2702" s="2">
        <v>0.21758</v>
      </c>
      <c r="I2702" s="2" t="s">
        <v>7115</v>
      </c>
      <c r="J2702" s="2" t="s">
        <v>7116</v>
      </c>
      <c r="K2702" s="2" t="s">
        <v>7117</v>
      </c>
    </row>
    <row r="2703" spans="1:11" s="2" customFormat="1">
      <c r="A2703" s="2" t="s">
        <v>12</v>
      </c>
      <c r="B2703" s="2" t="s">
        <v>45</v>
      </c>
      <c r="C2703" s="2">
        <v>10</v>
      </c>
      <c r="D2703" s="2">
        <v>16239.89</v>
      </c>
      <c r="E2703" s="14">
        <v>0.62279065002566403</v>
      </c>
      <c r="F2703" s="2">
        <f t="shared" si="42"/>
        <v>-0.68318080953088611</v>
      </c>
      <c r="G2703" s="2">
        <v>-1.236922946459438</v>
      </c>
      <c r="H2703" s="2">
        <v>0.21612000000000001</v>
      </c>
      <c r="I2703" s="2" t="s">
        <v>7118</v>
      </c>
      <c r="J2703" s="2" t="s">
        <v>7119</v>
      </c>
      <c r="K2703" s="2" t="s">
        <v>7120</v>
      </c>
    </row>
    <row r="2704" spans="1:11" s="2" customFormat="1">
      <c r="A2704" s="2" t="s">
        <v>234</v>
      </c>
      <c r="B2704" s="2" t="s">
        <v>27</v>
      </c>
      <c r="C2704" s="2">
        <v>8</v>
      </c>
      <c r="D2704" s="2">
        <v>10428.549999999999</v>
      </c>
      <c r="E2704" s="14">
        <v>0.62258899783024702</v>
      </c>
      <c r="F2704" s="2">
        <f t="shared" si="42"/>
        <v>-0.68364801264498209</v>
      </c>
      <c r="G2704" s="2">
        <v>-1.2374814449244362</v>
      </c>
      <c r="H2704" s="2">
        <v>0.21590000000000001</v>
      </c>
      <c r="I2704" s="2" t="s">
        <v>7121</v>
      </c>
      <c r="J2704" s="2" t="s">
        <v>7122</v>
      </c>
      <c r="K2704" s="2" t="s">
        <v>7123</v>
      </c>
    </row>
    <row r="2705" spans="1:11" s="2" customFormat="1">
      <c r="A2705" s="2" t="s">
        <v>59</v>
      </c>
      <c r="B2705" s="2" t="s">
        <v>27</v>
      </c>
      <c r="C2705" s="2">
        <v>4</v>
      </c>
      <c r="D2705" s="2">
        <v>20695.97</v>
      </c>
      <c r="E2705" s="14">
        <v>0.62112139013747203</v>
      </c>
      <c r="F2705" s="2">
        <f t="shared" si="42"/>
        <v>-0.68705284281055023</v>
      </c>
      <c r="G2705" s="2">
        <v>-1.2415461497095222</v>
      </c>
      <c r="H2705" s="2">
        <v>0.21440000000000001</v>
      </c>
      <c r="I2705" s="2" t="s">
        <v>7124</v>
      </c>
      <c r="J2705" s="2" t="s">
        <v>7125</v>
      </c>
      <c r="K2705" s="2" t="s">
        <v>7126</v>
      </c>
    </row>
    <row r="2706" spans="1:11" s="2" customFormat="1">
      <c r="A2706" s="2" t="s">
        <v>234</v>
      </c>
      <c r="B2706" s="2" t="s">
        <v>65</v>
      </c>
      <c r="C2706" s="2">
        <v>20</v>
      </c>
      <c r="D2706" s="2">
        <v>12401.1</v>
      </c>
      <c r="E2706" s="14">
        <v>0.61731741622207004</v>
      </c>
      <c r="F2706" s="2">
        <f t="shared" si="42"/>
        <v>-0.69591560055745383</v>
      </c>
      <c r="G2706" s="2">
        <v>-1.252081683866501</v>
      </c>
      <c r="H2706" s="2">
        <v>0.21054</v>
      </c>
      <c r="I2706" s="2" t="s">
        <v>7127</v>
      </c>
      <c r="J2706" s="2" t="s">
        <v>7128</v>
      </c>
      <c r="K2706" s="2" t="s">
        <v>7129</v>
      </c>
    </row>
    <row r="2707" spans="1:11" s="2" customFormat="1">
      <c r="A2707" s="2" t="s">
        <v>35</v>
      </c>
      <c r="B2707" s="2" t="s">
        <v>65</v>
      </c>
      <c r="C2707" s="2">
        <v>2</v>
      </c>
      <c r="D2707" s="2">
        <v>11906.05</v>
      </c>
      <c r="E2707" s="14">
        <v>0.61716196537217205</v>
      </c>
      <c r="F2707" s="2">
        <f t="shared" si="42"/>
        <v>-0.69627894104702215</v>
      </c>
      <c r="G2707" s="2">
        <v>-1.2525122225019529</v>
      </c>
      <c r="H2707" s="2">
        <v>0.21038000000000001</v>
      </c>
      <c r="I2707" s="2" t="s">
        <v>3194</v>
      </c>
      <c r="J2707" s="2" t="s">
        <v>3195</v>
      </c>
      <c r="K2707" s="2" t="s">
        <v>3196</v>
      </c>
    </row>
    <row r="2708" spans="1:11" s="2" customFormat="1">
      <c r="A2708" s="2" t="s">
        <v>17</v>
      </c>
      <c r="B2708" s="2" t="s">
        <v>137</v>
      </c>
      <c r="C2708" s="2">
        <v>3</v>
      </c>
      <c r="D2708" s="2">
        <v>8597.16</v>
      </c>
      <c r="E2708" s="14">
        <v>0.61643921948026403</v>
      </c>
      <c r="F2708" s="2">
        <f t="shared" si="42"/>
        <v>-0.69796944207148226</v>
      </c>
      <c r="G2708" s="2">
        <v>-1.2545139486442334</v>
      </c>
      <c r="H2708" s="2">
        <v>0.20966000000000001</v>
      </c>
      <c r="I2708" s="2" t="s">
        <v>7133</v>
      </c>
      <c r="J2708" s="2" t="s">
        <v>7134</v>
      </c>
      <c r="K2708" s="2" t="s">
        <v>7135</v>
      </c>
    </row>
    <row r="2709" spans="1:11" s="2" customFormat="1">
      <c r="A2709" s="2" t="s">
        <v>12</v>
      </c>
      <c r="B2709" s="2" t="s">
        <v>116</v>
      </c>
      <c r="C2709" s="2">
        <v>23</v>
      </c>
      <c r="D2709" s="2">
        <v>12150.18</v>
      </c>
      <c r="E2709" s="14">
        <v>0.61592676849049799</v>
      </c>
      <c r="F2709" s="2">
        <f t="shared" si="42"/>
        <v>-0.69916926509721078</v>
      </c>
      <c r="G2709" s="2">
        <v>-1.2559332393719111</v>
      </c>
      <c r="H2709" s="2">
        <v>0.20913999999999999</v>
      </c>
      <c r="I2709" s="2" t="s">
        <v>7136</v>
      </c>
      <c r="J2709" s="2" t="s">
        <v>7137</v>
      </c>
      <c r="K2709" s="2" t="s">
        <v>7138</v>
      </c>
    </row>
    <row r="2710" spans="1:11" s="2" customFormat="1">
      <c r="A2710" s="2" t="s">
        <v>59</v>
      </c>
      <c r="B2710" s="2" t="s">
        <v>8</v>
      </c>
      <c r="C2710" s="2">
        <v>9</v>
      </c>
      <c r="D2710" s="2">
        <v>21950.44</v>
      </c>
      <c r="E2710" s="14">
        <v>0.61505211096177004</v>
      </c>
      <c r="F2710" s="2">
        <f t="shared" si="42"/>
        <v>-0.70121944534415437</v>
      </c>
      <c r="G2710" s="2">
        <v>-1.2583557019004425</v>
      </c>
      <c r="H2710" s="2">
        <v>0.20826</v>
      </c>
      <c r="I2710" s="2" t="s">
        <v>7139</v>
      </c>
      <c r="J2710" s="2" t="s">
        <v>7140</v>
      </c>
      <c r="K2710" s="2" t="s">
        <v>7141</v>
      </c>
    </row>
    <row r="2711" spans="1:11" s="2" customFormat="1">
      <c r="A2711" s="2" t="s">
        <v>35</v>
      </c>
      <c r="B2711" s="2" t="s">
        <v>23</v>
      </c>
      <c r="C2711" s="2">
        <v>18</v>
      </c>
      <c r="D2711" s="2">
        <v>17634.53</v>
      </c>
      <c r="E2711" s="14">
        <v>0.61178781539113103</v>
      </c>
      <c r="F2711" s="2">
        <f t="shared" si="42"/>
        <v>-0.7088967209919681</v>
      </c>
      <c r="G2711" s="2">
        <v>-1.2673965361037727</v>
      </c>
      <c r="H2711" s="2">
        <v>0.20502000000000001</v>
      </c>
      <c r="I2711" s="2" t="s">
        <v>1523</v>
      </c>
      <c r="J2711" s="2" t="s">
        <v>50</v>
      </c>
      <c r="K2711" s="2" t="s">
        <v>1524</v>
      </c>
    </row>
    <row r="2712" spans="1:11" s="2" customFormat="1">
      <c r="A2712" s="2" t="s">
        <v>22</v>
      </c>
      <c r="B2712" s="2" t="s">
        <v>137</v>
      </c>
      <c r="C2712" s="2">
        <v>11</v>
      </c>
      <c r="D2712" s="2">
        <v>9693.7800000000007</v>
      </c>
      <c r="E2712" s="14">
        <v>0.61053265375721699</v>
      </c>
      <c r="F2712" s="2">
        <f t="shared" si="42"/>
        <v>-0.7118596364416292</v>
      </c>
      <c r="G2712" s="2">
        <v>-1.2708728476034623</v>
      </c>
      <c r="H2712" s="2">
        <v>0.20377999999999999</v>
      </c>
      <c r="I2712" s="2" t="s">
        <v>361</v>
      </c>
      <c r="J2712" s="2" t="s">
        <v>50</v>
      </c>
      <c r="K2712" s="2" t="s">
        <v>362</v>
      </c>
    </row>
    <row r="2713" spans="1:11" s="2" customFormat="1">
      <c r="A2713" s="2" t="s">
        <v>59</v>
      </c>
      <c r="B2713" s="2" t="s">
        <v>65</v>
      </c>
      <c r="C2713" s="2">
        <v>19</v>
      </c>
      <c r="D2713" s="2">
        <v>29246.76</v>
      </c>
      <c r="E2713" s="14">
        <v>0.60951544084067699</v>
      </c>
      <c r="F2713" s="2">
        <f t="shared" si="42"/>
        <v>-0.71426532581856839</v>
      </c>
      <c r="G2713" s="2">
        <v>-1.2736901333329294</v>
      </c>
      <c r="H2713" s="2">
        <v>0.20277999999999999</v>
      </c>
      <c r="I2713" s="2" t="s">
        <v>7144</v>
      </c>
      <c r="J2713" s="2" t="s">
        <v>7145</v>
      </c>
      <c r="K2713" s="2" t="s">
        <v>7146</v>
      </c>
    </row>
    <row r="2714" spans="1:11" s="2" customFormat="1">
      <c r="A2714" s="2" t="s">
        <v>17</v>
      </c>
      <c r="B2714" s="2" t="s">
        <v>23</v>
      </c>
      <c r="C2714" s="2">
        <v>9</v>
      </c>
      <c r="D2714" s="2">
        <v>9556.9</v>
      </c>
      <c r="E2714" s="14">
        <v>0.609209198249963</v>
      </c>
      <c r="F2714" s="2">
        <f t="shared" si="42"/>
        <v>-0.71499037011825661</v>
      </c>
      <c r="G2714" s="2">
        <v>-1.2745383066765281</v>
      </c>
      <c r="H2714" s="2">
        <v>0.20247999999999999</v>
      </c>
      <c r="I2714" s="2" t="s">
        <v>7147</v>
      </c>
      <c r="J2714" s="2" t="s">
        <v>7148</v>
      </c>
      <c r="K2714" s="2" t="s">
        <v>7149</v>
      </c>
    </row>
    <row r="2715" spans="1:11" s="2" customFormat="1">
      <c r="A2715" s="2" t="s">
        <v>12</v>
      </c>
      <c r="B2715" s="2" t="s">
        <v>45</v>
      </c>
      <c r="C2715" s="2">
        <v>6</v>
      </c>
      <c r="D2715" s="2">
        <v>15798.38</v>
      </c>
      <c r="E2715" s="14">
        <v>0.60849866460904201</v>
      </c>
      <c r="F2715" s="2">
        <f t="shared" si="42"/>
        <v>-0.71667399803550202</v>
      </c>
      <c r="G2715" s="2">
        <v>-1.2765062096143733</v>
      </c>
      <c r="H2715" s="2">
        <v>0.20177999999999999</v>
      </c>
      <c r="I2715" s="2" t="s">
        <v>7150</v>
      </c>
      <c r="J2715" s="2" t="s">
        <v>7151</v>
      </c>
      <c r="K2715" s="2" t="s">
        <v>7152</v>
      </c>
    </row>
    <row r="2716" spans="1:11" s="2" customFormat="1">
      <c r="A2716" s="2" t="s">
        <v>12</v>
      </c>
      <c r="B2716" s="2" t="s">
        <v>18</v>
      </c>
      <c r="C2716" s="2">
        <v>15</v>
      </c>
      <c r="D2716" s="2">
        <v>12664.3</v>
      </c>
      <c r="E2716" s="14">
        <v>0.60763609465704205</v>
      </c>
      <c r="F2716" s="2">
        <f t="shared" si="42"/>
        <v>-0.71872052386886842</v>
      </c>
      <c r="G2716" s="2">
        <v>-1.2788951942378703</v>
      </c>
      <c r="H2716" s="2">
        <v>0.20094000000000001</v>
      </c>
      <c r="I2716" s="2" t="s">
        <v>7153</v>
      </c>
      <c r="J2716" s="2" t="s">
        <v>7154</v>
      </c>
      <c r="K2716" s="2" t="s">
        <v>7155</v>
      </c>
    </row>
    <row r="2717" spans="1:11" s="2" customFormat="1">
      <c r="A2717" s="2" t="s">
        <v>120</v>
      </c>
      <c r="B2717" s="2" t="s">
        <v>137</v>
      </c>
      <c r="C2717" s="2">
        <v>15</v>
      </c>
      <c r="D2717" s="2">
        <v>28552.36</v>
      </c>
      <c r="E2717" s="14">
        <v>0.60570779910025396</v>
      </c>
      <c r="F2717" s="2">
        <f t="shared" si="42"/>
        <v>-0.72330610722008093</v>
      </c>
      <c r="G2717" s="2">
        <v>-1.2842358259443696</v>
      </c>
      <c r="H2717" s="2">
        <v>0.19905999999999999</v>
      </c>
      <c r="I2717" s="2" t="s">
        <v>7156</v>
      </c>
      <c r="J2717" s="2" t="s">
        <v>7157</v>
      </c>
      <c r="K2717" s="2" t="s">
        <v>7158</v>
      </c>
    </row>
    <row r="2718" spans="1:11" s="2" customFormat="1">
      <c r="A2718" s="2" t="s">
        <v>17</v>
      </c>
      <c r="B2718" s="2" t="s">
        <v>45</v>
      </c>
      <c r="C2718" s="2">
        <v>15</v>
      </c>
      <c r="D2718" s="2">
        <v>23180.21</v>
      </c>
      <c r="E2718" s="14">
        <v>0.604306808188808</v>
      </c>
      <c r="F2718" s="2">
        <f t="shared" si="42"/>
        <v>-0.72664689919281644</v>
      </c>
      <c r="G2718" s="2">
        <v>-1.2881160280512749</v>
      </c>
      <c r="H2718" s="2">
        <v>0.19770599999999999</v>
      </c>
      <c r="I2718" s="2" t="s">
        <v>7159</v>
      </c>
      <c r="J2718" s="2" t="s">
        <v>7160</v>
      </c>
      <c r="K2718" s="2" t="s">
        <v>7161</v>
      </c>
    </row>
    <row r="2719" spans="1:11" s="2" customFormat="1">
      <c r="A2719" s="2" t="s">
        <v>12</v>
      </c>
      <c r="B2719" s="2" t="s">
        <v>121</v>
      </c>
      <c r="C2719" s="2">
        <v>9</v>
      </c>
      <c r="D2719" s="2">
        <v>16995.509999999998</v>
      </c>
      <c r="E2719" s="14">
        <v>0.60210984381306398</v>
      </c>
      <c r="F2719" s="2">
        <f t="shared" si="42"/>
        <v>-0.73190139084518113</v>
      </c>
      <c r="G2719" s="2">
        <v>-1.2942007683089829</v>
      </c>
      <c r="H2719" s="2">
        <v>0.19559599999999999</v>
      </c>
      <c r="I2719" s="2" t="s">
        <v>7162</v>
      </c>
      <c r="J2719" s="2" t="s">
        <v>7163</v>
      </c>
      <c r="K2719" s="2" t="s">
        <v>7164</v>
      </c>
    </row>
    <row r="2720" spans="1:11" s="2" customFormat="1">
      <c r="A2720" s="2" t="s">
        <v>69</v>
      </c>
      <c r="B2720" s="2" t="s">
        <v>18</v>
      </c>
      <c r="C2720" s="2">
        <v>11</v>
      </c>
      <c r="D2720" s="2">
        <v>5550.61</v>
      </c>
      <c r="E2720" s="14">
        <v>0.60189161008459102</v>
      </c>
      <c r="F2720" s="2">
        <f t="shared" si="42"/>
        <v>-0.7324243880894975</v>
      </c>
      <c r="G2720" s="2">
        <v>-1.294805191197169</v>
      </c>
      <c r="H2720" s="2">
        <v>0.19538800000000001</v>
      </c>
      <c r="I2720" s="2" t="s">
        <v>5328</v>
      </c>
      <c r="J2720" s="2" t="s">
        <v>5329</v>
      </c>
      <c r="K2720" s="2" t="s">
        <v>5330</v>
      </c>
    </row>
    <row r="2721" spans="1:11" s="2" customFormat="1">
      <c r="A2721" s="2" t="s">
        <v>35</v>
      </c>
      <c r="B2721" s="2" t="s">
        <v>23</v>
      </c>
      <c r="C2721" s="2">
        <v>12</v>
      </c>
      <c r="D2721" s="2">
        <v>13444.19</v>
      </c>
      <c r="E2721" s="14">
        <v>0.60111792028918498</v>
      </c>
      <c r="F2721" s="2">
        <f t="shared" si="42"/>
        <v>-0.73428006513399069</v>
      </c>
      <c r="G2721" s="2">
        <v>-1.2969480122174191</v>
      </c>
      <c r="H2721" s="2">
        <v>0.19464799999999999</v>
      </c>
      <c r="I2721" s="2" t="s">
        <v>3142</v>
      </c>
      <c r="J2721" s="2" t="s">
        <v>3143</v>
      </c>
      <c r="K2721" s="2" t="s">
        <v>3144</v>
      </c>
    </row>
    <row r="2722" spans="1:11" s="2" customFormat="1">
      <c r="A2722" s="2" t="s">
        <v>17</v>
      </c>
      <c r="B2722" s="2" t="s">
        <v>13</v>
      </c>
      <c r="C2722" s="2">
        <v>2</v>
      </c>
      <c r="D2722" s="2">
        <v>8166.43</v>
      </c>
      <c r="E2722" s="14">
        <v>0.60103094217261699</v>
      </c>
      <c r="F2722" s="2">
        <f t="shared" si="42"/>
        <v>-0.73448882945856941</v>
      </c>
      <c r="G2722" s="2">
        <v>-1.297188907906609</v>
      </c>
      <c r="H2722" s="2">
        <v>0.19456599999999999</v>
      </c>
      <c r="I2722" s="2" t="s">
        <v>7171</v>
      </c>
      <c r="J2722" s="2" t="s">
        <v>50</v>
      </c>
      <c r="K2722" s="2" t="s">
        <v>7172</v>
      </c>
    </row>
    <row r="2723" spans="1:11" s="2" customFormat="1">
      <c r="A2723" s="2" t="s">
        <v>22</v>
      </c>
      <c r="B2723" s="2" t="s">
        <v>55</v>
      </c>
      <c r="C2723" s="2">
        <v>13</v>
      </c>
      <c r="D2723" s="2">
        <v>9329.65</v>
      </c>
      <c r="E2723" s="14">
        <v>0.59864559812871698</v>
      </c>
      <c r="F2723" s="2">
        <f t="shared" si="42"/>
        <v>-0.7402259234874361</v>
      </c>
      <c r="G2723" s="2">
        <v>-1.3037953868703323</v>
      </c>
      <c r="H2723" s="2">
        <v>0.192304</v>
      </c>
      <c r="I2723" s="2" t="s">
        <v>7173</v>
      </c>
      <c r="J2723" s="2" t="s">
        <v>7174</v>
      </c>
      <c r="K2723" s="2" t="s">
        <v>7175</v>
      </c>
    </row>
    <row r="2724" spans="1:11" s="2" customFormat="1">
      <c r="A2724" s="2" t="s">
        <v>59</v>
      </c>
      <c r="B2724" s="2" t="s">
        <v>45</v>
      </c>
      <c r="C2724" s="2">
        <v>13</v>
      </c>
      <c r="D2724" s="2">
        <v>27024.37</v>
      </c>
      <c r="E2724" s="14">
        <v>0.59815432165781901</v>
      </c>
      <c r="F2724" s="2">
        <f t="shared" si="42"/>
        <v>-0.74141035232363783</v>
      </c>
      <c r="G2724" s="2">
        <v>-1.3051560323833598</v>
      </c>
      <c r="H2724" s="2">
        <v>0.19184000000000001</v>
      </c>
      <c r="I2724" s="2" t="s">
        <v>7176</v>
      </c>
      <c r="J2724" s="2" t="s">
        <v>7177</v>
      </c>
      <c r="K2724" s="2" t="s">
        <v>7178</v>
      </c>
    </row>
    <row r="2725" spans="1:11" s="2" customFormat="1">
      <c r="A2725" s="2" t="s">
        <v>17</v>
      </c>
      <c r="B2725" s="2" t="s">
        <v>91</v>
      </c>
      <c r="C2725" s="2">
        <v>8</v>
      </c>
      <c r="D2725" s="2">
        <v>9109.64</v>
      </c>
      <c r="E2725" s="14">
        <v>0.59788825082605401</v>
      </c>
      <c r="F2725" s="2">
        <f t="shared" si="42"/>
        <v>-0.74205223428449074</v>
      </c>
      <c r="G2725" s="2">
        <v>-1.3058929455164614</v>
      </c>
      <c r="H2725" s="2">
        <v>0.19158800000000001</v>
      </c>
      <c r="I2725" s="2" t="s">
        <v>7179</v>
      </c>
      <c r="J2725" s="2" t="s">
        <v>50</v>
      </c>
      <c r="K2725" s="2" t="s">
        <v>50</v>
      </c>
    </row>
    <row r="2726" spans="1:11" s="2" customFormat="1">
      <c r="A2726" s="2" t="s">
        <v>248</v>
      </c>
      <c r="B2726" s="2" t="s">
        <v>23</v>
      </c>
      <c r="C2726" s="2">
        <v>2</v>
      </c>
      <c r="D2726" s="2">
        <v>23212.01</v>
      </c>
      <c r="E2726" s="14">
        <v>0.59690368561251705</v>
      </c>
      <c r="F2726" s="2">
        <f t="shared" si="42"/>
        <v>-0.74442993307738903</v>
      </c>
      <c r="G2726" s="2">
        <v>-1.3086198097557227</v>
      </c>
      <c r="H2726" s="2">
        <v>0.190662</v>
      </c>
      <c r="I2726" s="2" t="s">
        <v>7180</v>
      </c>
      <c r="J2726" s="2" t="s">
        <v>7181</v>
      </c>
      <c r="K2726" s="2" t="s">
        <v>7182</v>
      </c>
    </row>
    <row r="2727" spans="1:11" s="2" customFormat="1">
      <c r="A2727" s="2" t="s">
        <v>35</v>
      </c>
      <c r="B2727" s="2" t="s">
        <v>137</v>
      </c>
      <c r="C2727" s="2">
        <v>3</v>
      </c>
      <c r="D2727" s="2">
        <v>9236.33</v>
      </c>
      <c r="E2727" s="14">
        <v>0.59672557125804604</v>
      </c>
      <c r="F2727" s="2">
        <f t="shared" si="42"/>
        <v>-0.7448604933980828</v>
      </c>
      <c r="G2727" s="2">
        <v>-1.3091131175194219</v>
      </c>
      <c r="H2727" s="2">
        <v>0.190496</v>
      </c>
      <c r="I2727" s="2" t="s">
        <v>5581</v>
      </c>
      <c r="J2727" s="2" t="s">
        <v>5582</v>
      </c>
      <c r="K2727" s="2" t="s">
        <v>5583</v>
      </c>
    </row>
    <row r="2728" spans="1:11" s="2" customFormat="1">
      <c r="A2728" s="2" t="s">
        <v>120</v>
      </c>
      <c r="B2728" s="2" t="s">
        <v>121</v>
      </c>
      <c r="C2728" s="2">
        <v>20</v>
      </c>
      <c r="D2728" s="2">
        <v>28714.85</v>
      </c>
      <c r="E2728" s="14">
        <v>0.595755404964177</v>
      </c>
      <c r="F2728" s="2">
        <f t="shared" si="42"/>
        <v>-0.74720795962642461</v>
      </c>
      <c r="G2728" s="2">
        <v>-1.3118001023290764</v>
      </c>
      <c r="H2728" s="2">
        <v>0.18958800000000001</v>
      </c>
      <c r="I2728" s="2" t="s">
        <v>7186</v>
      </c>
      <c r="J2728" s="2" t="s">
        <v>7187</v>
      </c>
      <c r="K2728" s="2" t="s">
        <v>7188</v>
      </c>
    </row>
    <row r="2729" spans="1:11" s="2" customFormat="1">
      <c r="A2729" s="2" t="s">
        <v>59</v>
      </c>
      <c r="B2729" s="2" t="s">
        <v>8</v>
      </c>
      <c r="C2729" s="2">
        <v>12</v>
      </c>
      <c r="D2729" s="2">
        <v>16670.77</v>
      </c>
      <c r="E2729" s="14">
        <v>0.59323227088363095</v>
      </c>
      <c r="F2729" s="2">
        <f t="shared" si="42"/>
        <v>-0.75333101466487573</v>
      </c>
      <c r="G2729" s="2">
        <v>-1.318788206317014</v>
      </c>
      <c r="H2729" s="2">
        <v>0.18723999999999999</v>
      </c>
      <c r="I2729" s="2" t="s">
        <v>7189</v>
      </c>
      <c r="J2729" s="2" t="s">
        <v>7190</v>
      </c>
      <c r="K2729" s="2" t="s">
        <v>7191</v>
      </c>
    </row>
    <row r="2730" spans="1:11" s="2" customFormat="1">
      <c r="A2730" s="2" t="s">
        <v>248</v>
      </c>
      <c r="B2730" s="2" t="s">
        <v>55</v>
      </c>
      <c r="C2730" s="2">
        <v>5</v>
      </c>
      <c r="D2730" s="2">
        <v>27468.87</v>
      </c>
      <c r="E2730" s="14">
        <v>0.59295331370167703</v>
      </c>
      <c r="F2730" s="2">
        <f t="shared" si="42"/>
        <v>-0.75400957652850731</v>
      </c>
      <c r="G2730" s="2">
        <v>-1.3195608096482068</v>
      </c>
      <c r="H2730" s="2">
        <v>0.18698200000000001</v>
      </c>
      <c r="I2730" s="2" t="s">
        <v>7192</v>
      </c>
      <c r="J2730" s="2" t="s">
        <v>7193</v>
      </c>
      <c r="K2730" s="2" t="s">
        <v>7194</v>
      </c>
    </row>
    <row r="2731" spans="1:11" s="2" customFormat="1">
      <c r="A2731" s="2" t="s">
        <v>120</v>
      </c>
      <c r="B2731" s="2" t="s">
        <v>8</v>
      </c>
      <c r="C2731" s="2">
        <v>12</v>
      </c>
      <c r="D2731" s="2">
        <v>28318.75</v>
      </c>
      <c r="E2731" s="14">
        <v>0.59271016400294196</v>
      </c>
      <c r="F2731" s="2">
        <f t="shared" si="42"/>
        <v>-0.75460129732630976</v>
      </c>
      <c r="G2731" s="2">
        <v>-1.3202342401220357</v>
      </c>
      <c r="H2731" s="2">
        <v>0.18675600000000001</v>
      </c>
      <c r="I2731" s="2" t="s">
        <v>7195</v>
      </c>
      <c r="J2731" s="2" t="s">
        <v>7196</v>
      </c>
      <c r="K2731" s="2" t="s">
        <v>7197</v>
      </c>
    </row>
    <row r="2732" spans="1:11" s="2" customFormat="1">
      <c r="A2732" s="2" t="s">
        <v>17</v>
      </c>
      <c r="B2732" s="2" t="s">
        <v>91</v>
      </c>
      <c r="C2732" s="2">
        <v>3</v>
      </c>
      <c r="D2732" s="2">
        <v>8261.3799999999992</v>
      </c>
      <c r="E2732" s="14">
        <v>0.59236290112430801</v>
      </c>
      <c r="F2732" s="2">
        <f t="shared" si="42"/>
        <v>-0.75544680544217579</v>
      </c>
      <c r="G2732" s="2">
        <v>-1.321196023772677</v>
      </c>
      <c r="H2732" s="2">
        <v>0.18643599999999999</v>
      </c>
      <c r="I2732" s="2" t="s">
        <v>7198</v>
      </c>
      <c r="J2732" s="2" t="s">
        <v>7199</v>
      </c>
      <c r="K2732" s="2" t="s">
        <v>7200</v>
      </c>
    </row>
    <row r="2733" spans="1:11" s="2" customFormat="1">
      <c r="A2733" s="2" t="s">
        <v>22</v>
      </c>
      <c r="B2733" s="2" t="s">
        <v>65</v>
      </c>
      <c r="C2733" s="2">
        <v>10</v>
      </c>
      <c r="D2733" s="2">
        <v>10121.540000000001</v>
      </c>
      <c r="E2733" s="14">
        <v>0.59228517305086503</v>
      </c>
      <c r="F2733" s="2">
        <f t="shared" si="42"/>
        <v>-0.75563612395574875</v>
      </c>
      <c r="G2733" s="2">
        <v>-1.3214113004257051</v>
      </c>
      <c r="H2733" s="2">
        <v>0.186364</v>
      </c>
      <c r="I2733" s="2" t="s">
        <v>7201</v>
      </c>
      <c r="J2733" s="2" t="s">
        <v>7202</v>
      </c>
      <c r="K2733" s="2" t="s">
        <v>7203</v>
      </c>
    </row>
    <row r="2734" spans="1:11" s="2" customFormat="1">
      <c r="A2734" s="2" t="s">
        <v>12</v>
      </c>
      <c r="B2734" s="2" t="s">
        <v>13</v>
      </c>
      <c r="C2734" s="2">
        <v>10</v>
      </c>
      <c r="D2734" s="2">
        <v>9724.18</v>
      </c>
      <c r="E2734" s="14">
        <v>0.58953750678597105</v>
      </c>
      <c r="F2734" s="2">
        <f t="shared" si="42"/>
        <v>-0.76234449350115641</v>
      </c>
      <c r="G2734" s="2">
        <v>-1.3290212715846978</v>
      </c>
      <c r="H2734" s="2">
        <v>0.18384</v>
      </c>
      <c r="I2734" s="2" t="s">
        <v>7204</v>
      </c>
      <c r="J2734" s="2" t="s">
        <v>7205</v>
      </c>
      <c r="K2734" s="2" t="s">
        <v>7206</v>
      </c>
    </row>
    <row r="2735" spans="1:11" s="2" customFormat="1">
      <c r="A2735" s="2" t="s">
        <v>69</v>
      </c>
      <c r="B2735" s="2" t="s">
        <v>31</v>
      </c>
      <c r="C2735" s="2">
        <v>3</v>
      </c>
      <c r="D2735" s="2">
        <v>8188.38</v>
      </c>
      <c r="E2735" s="14">
        <v>0.58699332127154402</v>
      </c>
      <c r="F2735" s="2">
        <f t="shared" si="42"/>
        <v>-0.76858400624238854</v>
      </c>
      <c r="G2735" s="2">
        <v>-1.3360676798895519</v>
      </c>
      <c r="H2735" s="2">
        <v>0.18152599999999999</v>
      </c>
      <c r="I2735" s="2" t="s">
        <v>2197</v>
      </c>
      <c r="J2735" s="2" t="s">
        <v>2198</v>
      </c>
      <c r="K2735" s="2" t="s">
        <v>2199</v>
      </c>
    </row>
    <row r="2736" spans="1:11" s="2" customFormat="1">
      <c r="A2736" s="2" t="s">
        <v>22</v>
      </c>
      <c r="B2736" s="2" t="s">
        <v>18</v>
      </c>
      <c r="C2736" s="2">
        <v>9</v>
      </c>
      <c r="D2736" s="2">
        <v>7257.57</v>
      </c>
      <c r="E2736" s="14">
        <v>0.58678807742213002</v>
      </c>
      <c r="F2736" s="2">
        <f t="shared" si="42"/>
        <v>-0.76908853679138167</v>
      </c>
      <c r="G2736" s="2">
        <v>-1.3366361258447821</v>
      </c>
      <c r="H2736" s="2">
        <v>0.181342</v>
      </c>
      <c r="I2736" s="2" t="s">
        <v>7210</v>
      </c>
      <c r="J2736" s="2" t="s">
        <v>7211</v>
      </c>
      <c r="K2736" s="2" t="s">
        <v>7212</v>
      </c>
    </row>
    <row r="2737" spans="1:11" s="2" customFormat="1">
      <c r="A2737" s="2" t="s">
        <v>35</v>
      </c>
      <c r="B2737" s="2" t="s">
        <v>91</v>
      </c>
      <c r="C2737" s="2">
        <v>6</v>
      </c>
      <c r="D2737" s="2">
        <v>11144.31</v>
      </c>
      <c r="E2737" s="14">
        <v>0.58014490164676702</v>
      </c>
      <c r="F2737" s="2">
        <f t="shared" si="42"/>
        <v>-0.78551481054686012</v>
      </c>
      <c r="G2737" s="2">
        <v>-1.3550351492999038</v>
      </c>
      <c r="H2737" s="2">
        <v>0.17540600000000001</v>
      </c>
      <c r="I2737" s="2" t="s">
        <v>5137</v>
      </c>
      <c r="J2737" s="2" t="s">
        <v>5138</v>
      </c>
      <c r="K2737" s="2" t="s">
        <v>5139</v>
      </c>
    </row>
    <row r="2738" spans="1:11" s="2" customFormat="1">
      <c r="A2738" s="2" t="s">
        <v>12</v>
      </c>
      <c r="B2738" s="2" t="s">
        <v>218</v>
      </c>
      <c r="C2738" s="2">
        <v>15</v>
      </c>
      <c r="D2738" s="2">
        <v>17627.78</v>
      </c>
      <c r="E2738" s="14">
        <v>0.57795294427795396</v>
      </c>
      <c r="F2738" s="2">
        <f t="shared" si="42"/>
        <v>-0.79097605859804743</v>
      </c>
      <c r="G2738" s="2">
        <v>-1.361106022088034</v>
      </c>
      <c r="H2738" s="2">
        <v>0.17348</v>
      </c>
      <c r="I2738" s="2" t="s">
        <v>7216</v>
      </c>
      <c r="J2738" s="2" t="s">
        <v>7217</v>
      </c>
      <c r="K2738" s="2" t="s">
        <v>7218</v>
      </c>
    </row>
    <row r="2739" spans="1:11" s="2" customFormat="1">
      <c r="A2739" s="2" t="s">
        <v>17</v>
      </c>
      <c r="B2739" s="2" t="s">
        <v>55</v>
      </c>
      <c r="C2739" s="2">
        <v>9</v>
      </c>
      <c r="D2739" s="2">
        <v>9873.89</v>
      </c>
      <c r="E2739" s="14">
        <v>0.57751176197631404</v>
      </c>
      <c r="F2739" s="2">
        <f t="shared" si="42"/>
        <v>-0.79207776520351936</v>
      </c>
      <c r="G2739" s="2">
        <v>-1.3623279261577657</v>
      </c>
      <c r="H2739" s="2">
        <v>0.173094</v>
      </c>
      <c r="I2739" s="2" t="s">
        <v>7219</v>
      </c>
      <c r="J2739" s="2" t="s">
        <v>7220</v>
      </c>
      <c r="K2739" s="2" t="s">
        <v>7221</v>
      </c>
    </row>
    <row r="2740" spans="1:11" s="2" customFormat="1">
      <c r="A2740" s="2" t="s">
        <v>12</v>
      </c>
      <c r="B2740" s="2" t="s">
        <v>45</v>
      </c>
      <c r="C2740" s="2">
        <v>14</v>
      </c>
      <c r="D2740" s="2">
        <v>18243.25</v>
      </c>
      <c r="E2740" s="14">
        <v>0.574262165230359</v>
      </c>
      <c r="F2740" s="2">
        <f t="shared" si="42"/>
        <v>-0.80021858075632568</v>
      </c>
      <c r="G2740" s="2">
        <v>-1.3713280503107723</v>
      </c>
      <c r="H2740" s="2">
        <v>0.17027200000000001</v>
      </c>
      <c r="I2740" s="2" t="s">
        <v>7222</v>
      </c>
      <c r="J2740" s="2" t="s">
        <v>7223</v>
      </c>
      <c r="K2740" s="2" t="s">
        <v>7224</v>
      </c>
    </row>
    <row r="2741" spans="1:11" s="2" customFormat="1">
      <c r="A2741" s="2" t="s">
        <v>7</v>
      </c>
      <c r="B2741" s="2" t="s">
        <v>18</v>
      </c>
      <c r="C2741" s="2">
        <v>13</v>
      </c>
      <c r="D2741" s="2">
        <v>6142.18</v>
      </c>
      <c r="E2741" s="14">
        <v>0.57399615846220198</v>
      </c>
      <c r="F2741" s="2">
        <f t="shared" si="42"/>
        <v>-0.80088701336283885</v>
      </c>
      <c r="G2741" s="2">
        <v>-1.372064786012497</v>
      </c>
      <c r="H2741" s="2">
        <v>0.170044</v>
      </c>
      <c r="I2741" s="2" t="s">
        <v>7225</v>
      </c>
      <c r="J2741" s="2" t="s">
        <v>50</v>
      </c>
      <c r="K2741" s="2" t="s">
        <v>7226</v>
      </c>
    </row>
    <row r="2742" spans="1:11" s="2" customFormat="1">
      <c r="A2742" s="2" t="s">
        <v>59</v>
      </c>
      <c r="B2742" s="2" t="s">
        <v>13</v>
      </c>
      <c r="C2742" s="2">
        <v>11</v>
      </c>
      <c r="D2742" s="2">
        <v>21294.04</v>
      </c>
      <c r="E2742" s="14">
        <v>0.57257733476748995</v>
      </c>
      <c r="F2742" s="2">
        <f t="shared" si="42"/>
        <v>-0.8044575318950542</v>
      </c>
      <c r="G2742" s="2">
        <v>-1.3759943780209611</v>
      </c>
      <c r="H2742" s="2">
        <v>0.168824</v>
      </c>
      <c r="I2742" s="2" t="s">
        <v>7227</v>
      </c>
      <c r="J2742" s="2" t="s">
        <v>7228</v>
      </c>
      <c r="K2742" s="2" t="s">
        <v>7229</v>
      </c>
    </row>
    <row r="2743" spans="1:11" s="2" customFormat="1">
      <c r="A2743" s="2" t="s">
        <v>7</v>
      </c>
      <c r="B2743" s="2" t="s">
        <v>137</v>
      </c>
      <c r="C2743" s="2">
        <v>17</v>
      </c>
      <c r="D2743" s="2">
        <v>5916.89</v>
      </c>
      <c r="E2743" s="14">
        <v>0.57225936394563603</v>
      </c>
      <c r="F2743" s="2">
        <f t="shared" si="42"/>
        <v>-0.80525892992876058</v>
      </c>
      <c r="G2743" s="2">
        <v>-1.376875034021519</v>
      </c>
      <c r="H2743" s="2">
        <v>0.16855000000000001</v>
      </c>
      <c r="I2743" s="2" t="s">
        <v>7230</v>
      </c>
      <c r="J2743" s="2" t="s">
        <v>7231</v>
      </c>
      <c r="K2743" s="2" t="s">
        <v>7232</v>
      </c>
    </row>
    <row r="2744" spans="1:11" s="2" customFormat="1">
      <c r="A2744" s="2" t="s">
        <v>12</v>
      </c>
      <c r="B2744" s="2" t="s">
        <v>13</v>
      </c>
      <c r="C2744" s="2">
        <v>9</v>
      </c>
      <c r="D2744" s="2">
        <v>12192.96</v>
      </c>
      <c r="E2744" s="14">
        <v>0.57153259018768798</v>
      </c>
      <c r="F2744" s="2">
        <f t="shared" si="42"/>
        <v>-0.80709232809835019</v>
      </c>
      <c r="G2744" s="2">
        <v>-1.3788879157924101</v>
      </c>
      <c r="H2744" s="2">
        <v>0.16793</v>
      </c>
      <c r="I2744" s="2" t="s">
        <v>7233</v>
      </c>
      <c r="J2744" s="2" t="s">
        <v>50</v>
      </c>
      <c r="K2744" s="2" t="s">
        <v>7234</v>
      </c>
    </row>
    <row r="2745" spans="1:11" s="2" customFormat="1">
      <c r="A2745" s="2" t="s">
        <v>59</v>
      </c>
      <c r="B2745" s="2" t="s">
        <v>55</v>
      </c>
      <c r="C2745" s="2">
        <v>6</v>
      </c>
      <c r="D2745" s="2">
        <v>19810.98</v>
      </c>
      <c r="E2745" s="14">
        <v>0.57133827914962998</v>
      </c>
      <c r="F2745" s="2">
        <f t="shared" si="42"/>
        <v>-0.80758290246019382</v>
      </c>
      <c r="G2745" s="2">
        <v>-1.3794260820953517</v>
      </c>
      <c r="H2745" s="2">
        <v>0.167764</v>
      </c>
      <c r="I2745" s="2" t="s">
        <v>7235</v>
      </c>
      <c r="J2745" s="2" t="s">
        <v>7236</v>
      </c>
      <c r="K2745" s="2" t="s">
        <v>7237</v>
      </c>
    </row>
    <row r="2746" spans="1:11" s="2" customFormat="1">
      <c r="A2746" s="2" t="s">
        <v>59</v>
      </c>
      <c r="B2746" s="2" t="s">
        <v>91</v>
      </c>
      <c r="C2746" s="2">
        <v>7</v>
      </c>
      <c r="D2746" s="2">
        <v>23292.51</v>
      </c>
      <c r="E2746" s="14">
        <v>0.57119059807314498</v>
      </c>
      <c r="F2746" s="2">
        <f t="shared" si="42"/>
        <v>-0.80795586241265038</v>
      </c>
      <c r="G2746" s="2">
        <v>-1.379835101468315</v>
      </c>
      <c r="H2746" s="2">
        <v>0.16763800000000001</v>
      </c>
      <c r="I2746" s="2" t="s">
        <v>7238</v>
      </c>
      <c r="J2746" s="2" t="s">
        <v>7239</v>
      </c>
      <c r="K2746" s="2" t="s">
        <v>7240</v>
      </c>
    </row>
    <row r="2747" spans="1:11" s="2" customFormat="1">
      <c r="A2747" s="2" t="s">
        <v>12</v>
      </c>
      <c r="B2747" s="2" t="s">
        <v>27</v>
      </c>
      <c r="C2747" s="2">
        <v>17</v>
      </c>
      <c r="D2747" s="2">
        <v>16007.09</v>
      </c>
      <c r="E2747" s="14">
        <v>0.57033362347314898</v>
      </c>
      <c r="F2747" s="2">
        <f t="shared" si="42"/>
        <v>-0.81012200696659431</v>
      </c>
      <c r="G2747" s="2">
        <v>-1.3822085891342963</v>
      </c>
      <c r="H2747" s="2">
        <v>0.166908</v>
      </c>
      <c r="I2747" s="2" t="s">
        <v>7241</v>
      </c>
      <c r="J2747" s="2" t="s">
        <v>7242</v>
      </c>
      <c r="K2747" s="2" t="s">
        <v>7243</v>
      </c>
    </row>
    <row r="2748" spans="1:11" s="2" customFormat="1">
      <c r="A2748" s="2" t="s">
        <v>35</v>
      </c>
      <c r="B2748" s="2" t="s">
        <v>91</v>
      </c>
      <c r="C2748" s="2">
        <v>2</v>
      </c>
      <c r="D2748" s="2">
        <v>10323.450000000001</v>
      </c>
      <c r="E2748" s="14">
        <v>0.56975234574201805</v>
      </c>
      <c r="F2748" s="2">
        <f t="shared" si="42"/>
        <v>-0.81159313562775082</v>
      </c>
      <c r="G2748" s="2">
        <v>-1.3838185032733565</v>
      </c>
      <c r="H2748" s="2">
        <v>0.16641400000000001</v>
      </c>
      <c r="I2748" s="2" t="s">
        <v>1216</v>
      </c>
      <c r="J2748" s="2" t="s">
        <v>1217</v>
      </c>
      <c r="K2748" s="2" t="s">
        <v>1218</v>
      </c>
    </row>
    <row r="2749" spans="1:11" s="2" customFormat="1">
      <c r="A2749" s="2" t="s">
        <v>7</v>
      </c>
      <c r="B2749" s="2" t="s">
        <v>55</v>
      </c>
      <c r="C2749" s="2">
        <v>19</v>
      </c>
      <c r="D2749" s="2">
        <v>8303.23</v>
      </c>
      <c r="E2749" s="14">
        <v>0.56875978518335002</v>
      </c>
      <c r="F2749" s="2">
        <f t="shared" si="42"/>
        <v>-0.81410863374087739</v>
      </c>
      <c r="G2749" s="2">
        <v>-1.3865675115213827</v>
      </c>
      <c r="H2749" s="2">
        <v>0.165574</v>
      </c>
      <c r="I2749" s="2" t="s">
        <v>7246</v>
      </c>
      <c r="J2749" s="2" t="s">
        <v>7247</v>
      </c>
      <c r="K2749" s="2" t="s">
        <v>7248</v>
      </c>
    </row>
    <row r="2750" spans="1:11" s="2" customFormat="1">
      <c r="A2750" s="2" t="s">
        <v>7</v>
      </c>
      <c r="B2750" s="2" t="s">
        <v>23</v>
      </c>
      <c r="C2750" s="2">
        <v>21</v>
      </c>
      <c r="D2750" s="2">
        <v>9457.34</v>
      </c>
      <c r="E2750" s="14">
        <v>0.56707326056901397</v>
      </c>
      <c r="F2750" s="2">
        <f t="shared" si="42"/>
        <v>-0.81839296495431513</v>
      </c>
      <c r="G2750" s="2">
        <v>-1.3912385313748523</v>
      </c>
      <c r="H2750" s="2">
        <v>0.16415199999999999</v>
      </c>
      <c r="I2750" s="2" t="s">
        <v>7249</v>
      </c>
      <c r="J2750" s="2" t="s">
        <v>7250</v>
      </c>
      <c r="K2750" s="2" t="s">
        <v>7251</v>
      </c>
    </row>
    <row r="2751" spans="1:11" s="2" customFormat="1">
      <c r="A2751" s="2" t="s">
        <v>59</v>
      </c>
      <c r="B2751" s="2" t="s">
        <v>121</v>
      </c>
      <c r="C2751" s="2">
        <v>21</v>
      </c>
      <c r="D2751" s="2">
        <v>21736.959999999999</v>
      </c>
      <c r="E2751" s="14">
        <v>0.56687625466251901</v>
      </c>
      <c r="F2751" s="2">
        <f t="shared" si="42"/>
        <v>-0.81889425613768452</v>
      </c>
      <c r="G2751" s="2">
        <v>-1.3917841614194224</v>
      </c>
      <c r="H2751" s="2">
        <v>0.16398799999999999</v>
      </c>
      <c r="I2751" s="2" t="s">
        <v>7252</v>
      </c>
      <c r="J2751" s="2" t="s">
        <v>7253</v>
      </c>
      <c r="K2751" s="2" t="s">
        <v>7254</v>
      </c>
    </row>
    <row r="2752" spans="1:11" s="2" customFormat="1">
      <c r="A2752" s="2" t="s">
        <v>35</v>
      </c>
      <c r="B2752" s="2" t="s">
        <v>65</v>
      </c>
      <c r="C2752" s="2">
        <v>18</v>
      </c>
      <c r="D2752" s="2">
        <v>18791.53</v>
      </c>
      <c r="E2752" s="14">
        <v>0.56672558016691299</v>
      </c>
      <c r="F2752" s="2">
        <f t="shared" si="42"/>
        <v>-0.81927777236392996</v>
      </c>
      <c r="G2752" s="2">
        <v>-1.3922014714037563</v>
      </c>
      <c r="H2752" s="2">
        <v>0.16386200000000001</v>
      </c>
      <c r="I2752" s="2" t="s">
        <v>4996</v>
      </c>
      <c r="J2752" s="2" t="s">
        <v>50</v>
      </c>
      <c r="K2752" s="2" t="s">
        <v>4997</v>
      </c>
    </row>
    <row r="2753" spans="1:11" s="2" customFormat="1">
      <c r="A2753" s="2" t="s">
        <v>59</v>
      </c>
      <c r="B2753" s="2" t="s">
        <v>121</v>
      </c>
      <c r="C2753" s="2">
        <v>8</v>
      </c>
      <c r="D2753" s="2">
        <v>19601.78</v>
      </c>
      <c r="E2753" s="14">
        <v>0.56583544680463105</v>
      </c>
      <c r="F2753" s="2">
        <f t="shared" si="42"/>
        <v>-0.82154553758157756</v>
      </c>
      <c r="G2753" s="2">
        <v>-1.3946667959961825</v>
      </c>
      <c r="H2753" s="2">
        <v>0.16311600000000001</v>
      </c>
      <c r="I2753" s="2" t="s">
        <v>7258</v>
      </c>
      <c r="J2753" s="2" t="s">
        <v>7259</v>
      </c>
      <c r="K2753" s="2" t="s">
        <v>7260</v>
      </c>
    </row>
    <row r="2754" spans="1:11" s="2" customFormat="1">
      <c r="A2754" s="2" t="s">
        <v>59</v>
      </c>
      <c r="B2754" s="2" t="s">
        <v>8</v>
      </c>
      <c r="C2754" s="2">
        <v>13</v>
      </c>
      <c r="D2754" s="2">
        <v>13976.44</v>
      </c>
      <c r="E2754" s="14">
        <v>0.56184857154216405</v>
      </c>
      <c r="F2754" s="2">
        <f t="shared" si="42"/>
        <v>-0.83174674473064725</v>
      </c>
      <c r="G2754" s="2">
        <v>-1.4057088960319544</v>
      </c>
      <c r="H2754" s="2">
        <v>0.15981000000000001</v>
      </c>
      <c r="I2754" s="2" t="s">
        <v>7261</v>
      </c>
      <c r="J2754" s="2" t="s">
        <v>7262</v>
      </c>
      <c r="K2754" s="2" t="s">
        <v>7263</v>
      </c>
    </row>
    <row r="2755" spans="1:11" s="2" customFormat="1">
      <c r="A2755" s="2" t="s">
        <v>59</v>
      </c>
      <c r="B2755" s="2" t="s">
        <v>55</v>
      </c>
      <c r="C2755" s="2">
        <v>10</v>
      </c>
      <c r="D2755" s="2">
        <v>17749.38</v>
      </c>
      <c r="E2755" s="14">
        <v>0.56183766057671303</v>
      </c>
      <c r="F2755" s="2">
        <f t="shared" si="42"/>
        <v>-0.83177476179679632</v>
      </c>
      <c r="G2755" s="2">
        <v>-1.4057391151795489</v>
      </c>
      <c r="H2755" s="2">
        <v>0.159802</v>
      </c>
      <c r="I2755" s="2" t="s">
        <v>7264</v>
      </c>
      <c r="J2755" s="2" t="s">
        <v>7265</v>
      </c>
      <c r="K2755" s="2" t="s">
        <v>7266</v>
      </c>
    </row>
    <row r="2756" spans="1:11" s="2" customFormat="1">
      <c r="A2756" s="2" t="s">
        <v>7</v>
      </c>
      <c r="B2756" s="2" t="s">
        <v>65</v>
      </c>
      <c r="C2756" s="2">
        <v>8</v>
      </c>
      <c r="D2756" s="2">
        <v>6484.42</v>
      </c>
      <c r="E2756" s="14">
        <v>0.55805685690582996</v>
      </c>
      <c r="F2756" s="2">
        <f t="shared" si="42"/>
        <v>-0.84151597821404189</v>
      </c>
      <c r="G2756" s="2">
        <v>-1.4162104767349317</v>
      </c>
      <c r="H2756" s="2">
        <v>0.15671399999999999</v>
      </c>
      <c r="I2756" s="2" t="s">
        <v>7267</v>
      </c>
      <c r="J2756" s="2" t="s">
        <v>7268</v>
      </c>
      <c r="K2756" s="2" t="s">
        <v>7269</v>
      </c>
    </row>
    <row r="2757" spans="1:11" s="2" customFormat="1">
      <c r="A2757" s="2" t="s">
        <v>69</v>
      </c>
      <c r="B2757" s="2" t="s">
        <v>121</v>
      </c>
      <c r="C2757" s="2">
        <v>5</v>
      </c>
      <c r="D2757" s="2">
        <v>6640.27</v>
      </c>
      <c r="E2757" s="14">
        <v>0.55666912798308898</v>
      </c>
      <c r="F2757" s="2">
        <f t="shared" si="42"/>
        <v>-0.84510801912156586</v>
      </c>
      <c r="G2757" s="2">
        <v>-1.4200539482705719</v>
      </c>
      <c r="H2757" s="2">
        <v>0.15559200000000001</v>
      </c>
      <c r="I2757" s="2" t="s">
        <v>4197</v>
      </c>
      <c r="J2757" s="2" t="s">
        <v>4198</v>
      </c>
      <c r="K2757" s="2" t="s">
        <v>4199</v>
      </c>
    </row>
    <row r="2758" spans="1:11" s="2" customFormat="1">
      <c r="A2758" s="2" t="s">
        <v>7</v>
      </c>
      <c r="B2758" s="2" t="s">
        <v>137</v>
      </c>
      <c r="C2758" s="2">
        <v>20</v>
      </c>
      <c r="D2758" s="2">
        <v>7365.24</v>
      </c>
      <c r="E2758" s="14">
        <v>0.55532532264505396</v>
      </c>
      <c r="F2758" s="2">
        <f t="shared" si="42"/>
        <v>-0.84859491105660978</v>
      </c>
      <c r="G2758" s="2">
        <v>-1.4237757684917556</v>
      </c>
      <c r="H2758" s="2">
        <v>0.15451200000000001</v>
      </c>
      <c r="I2758" s="2" t="s">
        <v>7271</v>
      </c>
      <c r="J2758" s="2" t="s">
        <v>7272</v>
      </c>
      <c r="K2758" s="2" t="s">
        <v>7273</v>
      </c>
    </row>
    <row r="2759" spans="1:11" s="2" customFormat="1">
      <c r="A2759" s="2" t="s">
        <v>234</v>
      </c>
      <c r="B2759" s="2" t="s">
        <v>55</v>
      </c>
      <c r="C2759" s="2">
        <v>6</v>
      </c>
      <c r="D2759" s="2">
        <v>7404.25</v>
      </c>
      <c r="E2759" s="14">
        <v>0.54983487418439003</v>
      </c>
      <c r="F2759" s="2">
        <f t="shared" si="42"/>
        <v>-0.86292967982031898</v>
      </c>
      <c r="G2759" s="2">
        <v>-1.4389821838302648</v>
      </c>
      <c r="H2759" s="2">
        <v>0.15015600000000001</v>
      </c>
      <c r="I2759" s="2" t="s">
        <v>7274</v>
      </c>
      <c r="J2759" s="2" t="s">
        <v>7275</v>
      </c>
      <c r="K2759" s="2" t="s">
        <v>7276</v>
      </c>
    </row>
    <row r="2760" spans="1:11" s="2" customFormat="1">
      <c r="A2760" s="2" t="s">
        <v>12</v>
      </c>
      <c r="B2760" s="2" t="s">
        <v>55</v>
      </c>
      <c r="C2760" s="2">
        <v>20</v>
      </c>
      <c r="D2760" s="2">
        <v>16872.259999999998</v>
      </c>
      <c r="E2760" s="14">
        <v>0.54705842774422797</v>
      </c>
      <c r="F2760" s="2">
        <f t="shared" si="42"/>
        <v>-0.87023316878859347</v>
      </c>
      <c r="G2760" s="2">
        <v>-1.4466718649258459</v>
      </c>
      <c r="H2760" s="2">
        <v>0.14798800000000001</v>
      </c>
      <c r="I2760" s="2" t="s">
        <v>7277</v>
      </c>
      <c r="J2760" s="2" t="s">
        <v>7278</v>
      </c>
      <c r="K2760" s="2" t="s">
        <v>7279</v>
      </c>
    </row>
    <row r="2761" spans="1:11" s="2" customFormat="1">
      <c r="A2761" s="2" t="s">
        <v>69</v>
      </c>
      <c r="B2761" s="2" t="s">
        <v>137</v>
      </c>
      <c r="C2761" s="2">
        <v>10</v>
      </c>
      <c r="D2761" s="2">
        <v>4793.91</v>
      </c>
      <c r="E2761" s="14">
        <v>0.54623641966274705</v>
      </c>
      <c r="F2761" s="2">
        <f t="shared" si="42"/>
        <v>-0.8724025876036543</v>
      </c>
      <c r="G2761" s="2">
        <v>-1.4489485088809189</v>
      </c>
      <c r="H2761" s="2">
        <v>0.14735200000000001</v>
      </c>
      <c r="I2761" s="2" t="s">
        <v>4573</v>
      </c>
      <c r="J2761" s="2" t="s">
        <v>4574</v>
      </c>
      <c r="K2761" s="2" t="s">
        <v>4575</v>
      </c>
    </row>
    <row r="2762" spans="1:11" s="2" customFormat="1">
      <c r="A2762" s="2" t="s">
        <v>59</v>
      </c>
      <c r="B2762" s="2" t="s">
        <v>45</v>
      </c>
      <c r="C2762" s="2">
        <v>19</v>
      </c>
      <c r="D2762" s="2">
        <v>26163.65</v>
      </c>
      <c r="E2762" s="14">
        <v>0.54526206197716198</v>
      </c>
      <c r="F2762" s="2">
        <f t="shared" si="42"/>
        <v>-0.8749783151893189</v>
      </c>
      <c r="G2762" s="2">
        <v>-1.4516471022219595</v>
      </c>
      <c r="H2762" s="2">
        <v>0.14660000000000001</v>
      </c>
      <c r="I2762" s="2" t="s">
        <v>7282</v>
      </c>
      <c r="J2762" s="2" t="s">
        <v>7283</v>
      </c>
      <c r="K2762" s="2" t="s">
        <v>7284</v>
      </c>
    </row>
    <row r="2763" spans="1:11" s="2" customFormat="1">
      <c r="A2763" s="2" t="s">
        <v>35</v>
      </c>
      <c r="B2763" s="2" t="s">
        <v>31</v>
      </c>
      <c r="C2763" s="2">
        <v>23</v>
      </c>
      <c r="D2763" s="2">
        <v>15121.91</v>
      </c>
      <c r="E2763" s="14">
        <v>0.54309055362516201</v>
      </c>
      <c r="F2763" s="2">
        <f t="shared" si="42"/>
        <v>-0.88073532526666909</v>
      </c>
      <c r="G2763" s="2">
        <v>-1.4576613391550861</v>
      </c>
      <c r="H2763" s="2">
        <v>0.14493400000000001</v>
      </c>
      <c r="I2763" s="2" t="s">
        <v>3342</v>
      </c>
      <c r="J2763" s="2" t="s">
        <v>3343</v>
      </c>
      <c r="K2763" s="2" t="s">
        <v>3344</v>
      </c>
    </row>
    <row r="2764" spans="1:11" s="2" customFormat="1">
      <c r="A2764" s="2" t="s">
        <v>248</v>
      </c>
      <c r="B2764" s="2" t="s">
        <v>137</v>
      </c>
      <c r="C2764" s="2">
        <v>16</v>
      </c>
      <c r="D2764" s="2">
        <v>19885.09</v>
      </c>
      <c r="E2764" s="14">
        <v>0.54098141891700602</v>
      </c>
      <c r="F2764" s="2">
        <f t="shared" si="42"/>
        <v>-0.88634905221540405</v>
      </c>
      <c r="G2764" s="2">
        <v>-1.4635028252571534</v>
      </c>
      <c r="H2764" s="2">
        <v>0.14333000000000001</v>
      </c>
      <c r="I2764" s="2" t="s">
        <v>7287</v>
      </c>
      <c r="J2764" s="2" t="s">
        <v>7288</v>
      </c>
      <c r="K2764" s="2" t="s">
        <v>7289</v>
      </c>
    </row>
    <row r="2765" spans="1:11" s="2" customFormat="1">
      <c r="A2765" s="2" t="s">
        <v>69</v>
      </c>
      <c r="B2765" s="2" t="s">
        <v>137</v>
      </c>
      <c r="C2765" s="2">
        <v>15</v>
      </c>
      <c r="D2765" s="2">
        <v>10342.049999999999</v>
      </c>
      <c r="E2765" s="14">
        <v>0.53921833511163597</v>
      </c>
      <c r="F2765" s="2">
        <f t="shared" ref="F2765:F2828" si="43">LOG(E2765,2)</f>
        <v>-0.89105854138520724</v>
      </c>
      <c r="G2765" s="2">
        <v>-1.4683858844121818</v>
      </c>
      <c r="H2765" s="2">
        <v>0.14199999999999999</v>
      </c>
      <c r="I2765" s="2" t="s">
        <v>5617</v>
      </c>
      <c r="J2765" s="2" t="s">
        <v>5618</v>
      </c>
      <c r="K2765" s="2" t="s">
        <v>5619</v>
      </c>
    </row>
    <row r="2766" spans="1:11" s="2" customFormat="1">
      <c r="A2766" s="2" t="s">
        <v>120</v>
      </c>
      <c r="B2766" s="2" t="s">
        <v>13</v>
      </c>
      <c r="C2766" s="2">
        <v>21</v>
      </c>
      <c r="D2766" s="2">
        <v>19183.310000000001</v>
      </c>
      <c r="E2766" s="14">
        <v>0.53728115719246705</v>
      </c>
      <c r="F2766" s="2">
        <f t="shared" si="43"/>
        <v>-0.89625085222976275</v>
      </c>
      <c r="G2766" s="2">
        <v>-1.473751116821614</v>
      </c>
      <c r="H2766" s="2">
        <v>0.14054800000000001</v>
      </c>
      <c r="I2766" s="2" t="s">
        <v>7293</v>
      </c>
      <c r="J2766" s="2" t="s">
        <v>7294</v>
      </c>
      <c r="K2766" s="2" t="s">
        <v>7295</v>
      </c>
    </row>
    <row r="2767" spans="1:11" s="2" customFormat="1">
      <c r="A2767" s="2" t="s">
        <v>7</v>
      </c>
      <c r="B2767" s="2" t="s">
        <v>27</v>
      </c>
      <c r="C2767" s="2">
        <v>20</v>
      </c>
      <c r="D2767" s="2">
        <v>8953.6200000000008</v>
      </c>
      <c r="E2767" s="14">
        <v>0.53716819903583801</v>
      </c>
      <c r="F2767" s="2">
        <f t="shared" si="43"/>
        <v>-0.89655419677001946</v>
      </c>
      <c r="G2767" s="2">
        <v>-1.4740639671575892</v>
      </c>
      <c r="H2767" s="2">
        <v>0.14046400000000001</v>
      </c>
      <c r="I2767" s="2" t="s">
        <v>7296</v>
      </c>
      <c r="J2767" s="2" t="s">
        <v>50</v>
      </c>
      <c r="K2767" s="2" t="s">
        <v>7297</v>
      </c>
    </row>
    <row r="2768" spans="1:11" s="2" customFormat="1">
      <c r="A2768" s="2" t="s">
        <v>12</v>
      </c>
      <c r="B2768" s="2" t="s">
        <v>27</v>
      </c>
      <c r="C2768" s="2">
        <v>20</v>
      </c>
      <c r="D2768" s="2">
        <v>15748.61</v>
      </c>
      <c r="E2768" s="14">
        <v>0.53628025281316705</v>
      </c>
      <c r="F2768" s="2">
        <f t="shared" si="43"/>
        <v>-0.89894096420537661</v>
      </c>
      <c r="G2768" s="2">
        <v>-1.4765232342205501</v>
      </c>
      <c r="H2768" s="2">
        <v>0.13980400000000001</v>
      </c>
      <c r="I2768" s="2" t="s">
        <v>7298</v>
      </c>
      <c r="J2768" s="2" t="s">
        <v>7299</v>
      </c>
      <c r="K2768" s="2" t="s">
        <v>7300</v>
      </c>
    </row>
    <row r="2769" spans="1:11" s="2" customFormat="1">
      <c r="A2769" s="2" t="s">
        <v>12</v>
      </c>
      <c r="B2769" s="2" t="s">
        <v>45</v>
      </c>
      <c r="C2769" s="2">
        <v>7</v>
      </c>
      <c r="D2769" s="2">
        <v>14052.09</v>
      </c>
      <c r="E2769" s="14">
        <v>0.53625588138649105</v>
      </c>
      <c r="F2769" s="2">
        <f t="shared" si="43"/>
        <v>-0.89900652943024839</v>
      </c>
      <c r="G2769" s="2">
        <v>-1.4765907336314057</v>
      </c>
      <c r="H2769" s="2">
        <v>0.13978599999999999</v>
      </c>
      <c r="I2769" s="2" t="s">
        <v>7301</v>
      </c>
      <c r="J2769" s="2" t="s">
        <v>50</v>
      </c>
      <c r="K2769" s="2" t="s">
        <v>7302</v>
      </c>
    </row>
    <row r="2770" spans="1:11" s="2" customFormat="1">
      <c r="A2770" s="2" t="s">
        <v>12</v>
      </c>
      <c r="B2770" s="2" t="s">
        <v>8</v>
      </c>
      <c r="C2770" s="2">
        <v>8</v>
      </c>
      <c r="D2770" s="2">
        <v>10400.43</v>
      </c>
      <c r="E2770" s="14">
        <v>0.53558673442801197</v>
      </c>
      <c r="F2770" s="2">
        <f t="shared" si="43"/>
        <v>-0.90080786688370817</v>
      </c>
      <c r="G2770" s="2">
        <v>-1.4784440114913171</v>
      </c>
      <c r="H2770" s="2">
        <v>0.139288</v>
      </c>
      <c r="I2770" s="2" t="s">
        <v>7303</v>
      </c>
      <c r="J2770" s="2" t="s">
        <v>7304</v>
      </c>
      <c r="K2770" s="2" t="s">
        <v>7305</v>
      </c>
    </row>
    <row r="2771" spans="1:11" s="2" customFormat="1">
      <c r="A2771" s="2" t="s">
        <v>12</v>
      </c>
      <c r="B2771" s="2" t="s">
        <v>91</v>
      </c>
      <c r="C2771" s="2">
        <v>15</v>
      </c>
      <c r="D2771" s="2">
        <v>8614.25</v>
      </c>
      <c r="E2771" s="14">
        <v>0.535335615207155</v>
      </c>
      <c r="F2771" s="2">
        <f t="shared" si="43"/>
        <v>-0.90148445834968294</v>
      </c>
      <c r="G2771" s="2">
        <v>-1.4791395144541792</v>
      </c>
      <c r="H2771" s="2">
        <v>0.139102</v>
      </c>
      <c r="I2771" s="2" t="s">
        <v>7306</v>
      </c>
      <c r="J2771" s="2" t="s">
        <v>7307</v>
      </c>
      <c r="K2771" s="2" t="s">
        <v>7308</v>
      </c>
    </row>
    <row r="2772" spans="1:11" s="2" customFormat="1">
      <c r="A2772" s="2" t="s">
        <v>234</v>
      </c>
      <c r="B2772" s="2" t="s">
        <v>121</v>
      </c>
      <c r="C2772" s="2">
        <v>20</v>
      </c>
      <c r="D2772" s="2">
        <v>9433.41</v>
      </c>
      <c r="E2772" s="14">
        <v>0.53513903487082903</v>
      </c>
      <c r="F2772" s="2">
        <f t="shared" si="43"/>
        <v>-0.90201432700097905</v>
      </c>
      <c r="G2772" s="2">
        <v>-1.4796839658342391</v>
      </c>
      <c r="H2772" s="2">
        <v>0.138958</v>
      </c>
      <c r="I2772" s="2" t="s">
        <v>7309</v>
      </c>
      <c r="J2772" s="2" t="s">
        <v>7310</v>
      </c>
      <c r="K2772" s="2" t="s">
        <v>7311</v>
      </c>
    </row>
    <row r="2773" spans="1:11" s="2" customFormat="1">
      <c r="A2773" s="2" t="s">
        <v>22</v>
      </c>
      <c r="B2773" s="2" t="s">
        <v>121</v>
      </c>
      <c r="C2773" s="2">
        <v>3</v>
      </c>
      <c r="D2773" s="2">
        <v>7808.36</v>
      </c>
      <c r="E2773" s="14">
        <v>0.53388076683841601</v>
      </c>
      <c r="F2773" s="2">
        <f t="shared" si="43"/>
        <v>-0.90541051832666486</v>
      </c>
      <c r="G2773" s="2">
        <v>-1.4831688808544099</v>
      </c>
      <c r="H2773" s="2">
        <v>0.13803000000000001</v>
      </c>
      <c r="I2773" s="2" t="s">
        <v>7312</v>
      </c>
      <c r="J2773" s="2" t="s">
        <v>50</v>
      </c>
      <c r="K2773" s="2" t="s">
        <v>6445</v>
      </c>
    </row>
    <row r="2774" spans="1:11" s="2" customFormat="1">
      <c r="A2774" s="2" t="s">
        <v>22</v>
      </c>
      <c r="B2774" s="2" t="s">
        <v>55</v>
      </c>
      <c r="C2774" s="2">
        <v>21</v>
      </c>
      <c r="D2774" s="2">
        <v>11862.36</v>
      </c>
      <c r="E2774" s="14">
        <v>0.53366283245035795</v>
      </c>
      <c r="F2774" s="2">
        <f t="shared" si="43"/>
        <v>-0.9059995581850232</v>
      </c>
      <c r="G2774" s="2">
        <v>-1.4837724746856056</v>
      </c>
      <c r="H2774" s="2">
        <v>0.13786999999999999</v>
      </c>
      <c r="I2774" s="2" t="s">
        <v>7313</v>
      </c>
      <c r="J2774" s="2" t="s">
        <v>50</v>
      </c>
      <c r="K2774" s="2" t="s">
        <v>7314</v>
      </c>
    </row>
    <row r="2775" spans="1:11" s="2" customFormat="1">
      <c r="A2775" s="2" t="s">
        <v>17</v>
      </c>
      <c r="B2775" s="2" t="s">
        <v>18</v>
      </c>
      <c r="C2775" s="2">
        <v>6</v>
      </c>
      <c r="D2775" s="2">
        <v>8574.4599999999991</v>
      </c>
      <c r="E2775" s="14">
        <v>0.53233012887396303</v>
      </c>
      <c r="F2775" s="2">
        <f t="shared" si="43"/>
        <v>-0.90960687251469741</v>
      </c>
      <c r="G2775" s="2">
        <v>-1.4874635473276621</v>
      </c>
      <c r="H2775" s="2">
        <v>0.13689200000000001</v>
      </c>
      <c r="I2775" s="2" t="s">
        <v>7315</v>
      </c>
      <c r="J2775" s="2" t="s">
        <v>7316</v>
      </c>
      <c r="K2775" s="2" t="s">
        <v>7317</v>
      </c>
    </row>
    <row r="2776" spans="1:11" s="2" customFormat="1">
      <c r="A2776" s="2" t="s">
        <v>22</v>
      </c>
      <c r="B2776" s="2" t="s">
        <v>45</v>
      </c>
      <c r="C2776" s="2">
        <v>12</v>
      </c>
      <c r="D2776" s="2">
        <v>8361.65</v>
      </c>
      <c r="E2776" s="14">
        <v>0.53005793653838795</v>
      </c>
      <c r="F2776" s="2">
        <f t="shared" si="43"/>
        <v>-0.91577803674275182</v>
      </c>
      <c r="G2776" s="2">
        <v>-1.4937566398921907</v>
      </c>
      <c r="H2776" s="2">
        <v>0.13524</v>
      </c>
      <c r="I2776" s="2" t="s">
        <v>7318</v>
      </c>
      <c r="J2776" s="2" t="s">
        <v>7319</v>
      </c>
      <c r="K2776" s="2" t="s">
        <v>7320</v>
      </c>
    </row>
    <row r="2777" spans="1:11" s="2" customFormat="1">
      <c r="A2777" s="2" t="s">
        <v>234</v>
      </c>
      <c r="B2777" s="2" t="s">
        <v>45</v>
      </c>
      <c r="C2777" s="2">
        <v>6</v>
      </c>
      <c r="D2777" s="2">
        <v>8461.77</v>
      </c>
      <c r="E2777" s="14">
        <v>0.52765749647940896</v>
      </c>
      <c r="F2777" s="2">
        <f t="shared" si="43"/>
        <v>-0.92232631770084528</v>
      </c>
      <c r="G2777" s="2">
        <v>-1.5004049289697674</v>
      </c>
      <c r="H2777" s="2">
        <v>0.13350999999999999</v>
      </c>
      <c r="I2777" s="2" t="s">
        <v>7321</v>
      </c>
      <c r="J2777" s="2" t="s">
        <v>7322</v>
      </c>
      <c r="K2777" s="2" t="s">
        <v>7323</v>
      </c>
    </row>
    <row r="2778" spans="1:11" s="2" customFormat="1">
      <c r="A2778" s="2" t="s">
        <v>69</v>
      </c>
      <c r="B2778" s="2" t="s">
        <v>55</v>
      </c>
      <c r="C2778" s="2">
        <v>19</v>
      </c>
      <c r="D2778" s="2">
        <v>9334.61</v>
      </c>
      <c r="E2778" s="14">
        <v>0.52595064973817995</v>
      </c>
      <c r="F2778" s="2">
        <f t="shared" si="43"/>
        <v>-0.92700065795179243</v>
      </c>
      <c r="G2778" s="2">
        <v>-1.5051322332423169</v>
      </c>
      <c r="H2778" s="2">
        <v>0.13228999999999999</v>
      </c>
      <c r="I2778" s="2" t="s">
        <v>3370</v>
      </c>
      <c r="J2778" s="2" t="s">
        <v>3371</v>
      </c>
      <c r="K2778" s="2" t="s">
        <v>3372</v>
      </c>
    </row>
    <row r="2779" spans="1:11" s="2" customFormat="1">
      <c r="A2779" s="2" t="s">
        <v>35</v>
      </c>
      <c r="B2779" s="2" t="s">
        <v>31</v>
      </c>
      <c r="C2779" s="2">
        <v>2</v>
      </c>
      <c r="D2779" s="2">
        <v>10108.280000000001</v>
      </c>
      <c r="E2779" s="14">
        <v>0.52397276605861898</v>
      </c>
      <c r="F2779" s="2">
        <f t="shared" si="43"/>
        <v>-0.93243626650866285</v>
      </c>
      <c r="G2779" s="2">
        <v>-1.5106102048393812</v>
      </c>
      <c r="H2779" s="2">
        <v>0.130888</v>
      </c>
      <c r="I2779" s="2" t="s">
        <v>3331</v>
      </c>
      <c r="J2779" s="2" t="s">
        <v>3332</v>
      </c>
      <c r="K2779" s="2" t="s">
        <v>3333</v>
      </c>
    </row>
    <row r="2780" spans="1:11" s="2" customFormat="1">
      <c r="A2780" s="2" t="s">
        <v>17</v>
      </c>
      <c r="B2780" s="2" t="s">
        <v>18</v>
      </c>
      <c r="C2780" s="2">
        <v>2</v>
      </c>
      <c r="D2780" s="2">
        <v>9085.32</v>
      </c>
      <c r="E2780" s="14">
        <v>0.51920717807697203</v>
      </c>
      <c r="F2780" s="2">
        <f t="shared" si="43"/>
        <v>-0.94561776604864356</v>
      </c>
      <c r="G2780" s="2">
        <v>-1.5238090374484698</v>
      </c>
      <c r="H2780" s="2">
        <v>0.127556</v>
      </c>
      <c r="I2780" s="2" t="s">
        <v>7330</v>
      </c>
      <c r="J2780" s="2" t="s">
        <v>7331</v>
      </c>
      <c r="K2780" s="2" t="s">
        <v>7332</v>
      </c>
    </row>
    <row r="2781" spans="1:11" s="2" customFormat="1">
      <c r="A2781" s="2" t="s">
        <v>7</v>
      </c>
      <c r="B2781" s="2" t="s">
        <v>218</v>
      </c>
      <c r="C2781" s="2">
        <v>23</v>
      </c>
      <c r="D2781" s="2">
        <v>9655</v>
      </c>
      <c r="E2781" s="14">
        <v>0.51737219317582595</v>
      </c>
      <c r="F2781" s="2">
        <f t="shared" si="43"/>
        <v>-0.95072557825431558</v>
      </c>
      <c r="G2781" s="2">
        <v>-1.5288912347856516</v>
      </c>
      <c r="H2781" s="2">
        <v>0.12629199999999999</v>
      </c>
      <c r="I2781" s="2" t="s">
        <v>7333</v>
      </c>
      <c r="J2781" s="2" t="s">
        <v>50</v>
      </c>
      <c r="K2781" s="2" t="s">
        <v>390</v>
      </c>
    </row>
    <row r="2782" spans="1:11" s="2" customFormat="1">
      <c r="A2782" s="2" t="s">
        <v>12</v>
      </c>
      <c r="B2782" s="2" t="s">
        <v>137</v>
      </c>
      <c r="C2782" s="2">
        <v>10</v>
      </c>
      <c r="D2782" s="2">
        <v>8266.86</v>
      </c>
      <c r="E2782" s="14">
        <v>0.51606996051883103</v>
      </c>
      <c r="F2782" s="2">
        <f t="shared" si="43"/>
        <v>-0.95436143844055144</v>
      </c>
      <c r="G2782" s="2">
        <v>-1.532497914784837</v>
      </c>
      <c r="H2782" s="2">
        <v>0.12540000000000001</v>
      </c>
      <c r="I2782" s="2" t="s">
        <v>7334</v>
      </c>
      <c r="J2782" s="2" t="s">
        <v>7335</v>
      </c>
      <c r="K2782" s="2" t="s">
        <v>7336</v>
      </c>
    </row>
    <row r="2783" spans="1:11" s="2" customFormat="1">
      <c r="A2783" s="2" t="s">
        <v>248</v>
      </c>
      <c r="B2783" s="2" t="s">
        <v>18</v>
      </c>
      <c r="C2783" s="2">
        <v>4</v>
      </c>
      <c r="D2783" s="2">
        <v>19937.3</v>
      </c>
      <c r="E2783" s="14">
        <v>0.51544642461675305</v>
      </c>
      <c r="F2783" s="2">
        <f t="shared" si="43"/>
        <v>-0.95610561289337759</v>
      </c>
      <c r="G2783" s="2">
        <v>-1.5342248676873915</v>
      </c>
      <c r="H2783" s="2">
        <v>0.124974</v>
      </c>
      <c r="I2783" s="2" t="s">
        <v>7337</v>
      </c>
      <c r="J2783" s="2" t="s">
        <v>7338</v>
      </c>
      <c r="K2783" s="2" t="s">
        <v>7339</v>
      </c>
    </row>
    <row r="2784" spans="1:11" s="2" customFormat="1">
      <c r="A2784" s="2" t="s">
        <v>22</v>
      </c>
      <c r="B2784" s="2" t="s">
        <v>137</v>
      </c>
      <c r="C2784" s="2">
        <v>14</v>
      </c>
      <c r="D2784" s="2">
        <v>9654.4</v>
      </c>
      <c r="E2784" s="14">
        <v>0.51016546069970403</v>
      </c>
      <c r="F2784" s="2">
        <f t="shared" si="43"/>
        <v>-0.97096286620178485</v>
      </c>
      <c r="G2784" s="2">
        <v>-1.5488510919905001</v>
      </c>
      <c r="H2784" s="2">
        <v>0.121418</v>
      </c>
      <c r="I2784" s="2" t="s">
        <v>7340</v>
      </c>
      <c r="J2784" s="2" t="s">
        <v>7341</v>
      </c>
      <c r="K2784" s="2" t="s">
        <v>7342</v>
      </c>
    </row>
    <row r="2785" spans="1:11" s="2" customFormat="1">
      <c r="A2785" s="2" t="s">
        <v>17</v>
      </c>
      <c r="B2785" s="2" t="s">
        <v>45</v>
      </c>
      <c r="C2785" s="2">
        <v>6</v>
      </c>
      <c r="D2785" s="2">
        <v>7398.95</v>
      </c>
      <c r="E2785" s="14">
        <v>0.50899961771984903</v>
      </c>
      <c r="F2785" s="2">
        <f t="shared" si="43"/>
        <v>-0.97426352211072398</v>
      </c>
      <c r="G2785" s="2">
        <v>-1.5520800254188301</v>
      </c>
      <c r="H2785" s="2">
        <v>0.120642</v>
      </c>
      <c r="I2785" s="2" t="s">
        <v>7343</v>
      </c>
      <c r="J2785" s="2" t="s">
        <v>7344</v>
      </c>
      <c r="K2785" s="2" t="s">
        <v>7345</v>
      </c>
    </row>
    <row r="2786" spans="1:11" s="2" customFormat="1">
      <c r="A2786" s="2" t="s">
        <v>234</v>
      </c>
      <c r="B2786" s="2" t="s">
        <v>55</v>
      </c>
      <c r="C2786" s="2">
        <v>8</v>
      </c>
      <c r="D2786" s="2">
        <v>7066.52</v>
      </c>
      <c r="E2786" s="14">
        <v>0.50744842440334703</v>
      </c>
      <c r="F2786" s="2">
        <f t="shared" si="43"/>
        <v>-0.97866689650815786</v>
      </c>
      <c r="G2786" s="2">
        <v>-1.5563762300021249</v>
      </c>
      <c r="H2786" s="2">
        <v>0.119618</v>
      </c>
      <c r="I2786" s="2" t="s">
        <v>7346</v>
      </c>
      <c r="J2786" s="2" t="s">
        <v>7347</v>
      </c>
      <c r="K2786" s="2" t="s">
        <v>7348</v>
      </c>
    </row>
    <row r="2787" spans="1:11" s="2" customFormat="1">
      <c r="A2787" s="2" t="s">
        <v>35</v>
      </c>
      <c r="B2787" s="2" t="s">
        <v>55</v>
      </c>
      <c r="C2787" s="2">
        <v>22</v>
      </c>
      <c r="D2787" s="2">
        <v>14245.19</v>
      </c>
      <c r="E2787" s="14">
        <v>0.50619327832619099</v>
      </c>
      <c r="F2787" s="2">
        <f t="shared" si="43"/>
        <v>-0.98223974466882302</v>
      </c>
      <c r="G2787" s="2">
        <v>-1.5598524984156212</v>
      </c>
      <c r="H2787" s="2">
        <v>0.118794</v>
      </c>
      <c r="I2787" s="2" t="s">
        <v>2560</v>
      </c>
      <c r="J2787" s="2" t="s">
        <v>2561</v>
      </c>
      <c r="K2787" s="2" t="s">
        <v>2562</v>
      </c>
    </row>
    <row r="2788" spans="1:11" s="2" customFormat="1">
      <c r="A2788" s="2" t="s">
        <v>234</v>
      </c>
      <c r="B2788" s="2" t="s">
        <v>27</v>
      </c>
      <c r="C2788" s="2">
        <v>20</v>
      </c>
      <c r="D2788" s="2">
        <v>9436.7800000000007</v>
      </c>
      <c r="E2788" s="14">
        <v>0.50591092723599296</v>
      </c>
      <c r="F2788" s="2">
        <f t="shared" si="43"/>
        <v>-0.98304469444760501</v>
      </c>
      <c r="G2788" s="2">
        <v>-1.5606345015579133</v>
      </c>
      <c r="H2788" s="2">
        <v>0.11860999999999999</v>
      </c>
      <c r="I2788" s="2" t="s">
        <v>7352</v>
      </c>
      <c r="J2788" s="2" t="s">
        <v>7353</v>
      </c>
      <c r="K2788" s="2" t="s">
        <v>7354</v>
      </c>
    </row>
    <row r="2789" spans="1:11" s="2" customFormat="1">
      <c r="A2789" s="2" t="s">
        <v>7</v>
      </c>
      <c r="B2789" s="2" t="s">
        <v>55</v>
      </c>
      <c r="C2789" s="2">
        <v>8</v>
      </c>
      <c r="D2789" s="2">
        <v>5838.83</v>
      </c>
      <c r="E2789" s="14">
        <v>0.50249661770944298</v>
      </c>
      <c r="F2789" s="2">
        <f t="shared" si="43"/>
        <v>-0.99281420930273268</v>
      </c>
      <c r="G2789" s="2">
        <v>-1.570090816306503</v>
      </c>
      <c r="H2789" s="2">
        <v>0.116394</v>
      </c>
      <c r="I2789" s="2" t="s">
        <v>7355</v>
      </c>
      <c r="J2789" s="2" t="s">
        <v>7356</v>
      </c>
      <c r="K2789" s="2" t="s">
        <v>7357</v>
      </c>
    </row>
    <row r="2790" spans="1:11" s="2" customFormat="1">
      <c r="A2790" s="2" t="s">
        <v>22</v>
      </c>
      <c r="B2790" s="2" t="s">
        <v>45</v>
      </c>
      <c r="C2790" s="2">
        <v>11</v>
      </c>
      <c r="D2790" s="2">
        <v>8219.68</v>
      </c>
      <c r="E2790" s="14">
        <v>0.50230577716298297</v>
      </c>
      <c r="F2790" s="2">
        <f t="shared" si="43"/>
        <v>-0.99336222693225673</v>
      </c>
      <c r="G2790" s="2">
        <v>-1.5706193706921219</v>
      </c>
      <c r="H2790" s="2">
        <v>0.11627</v>
      </c>
      <c r="I2790" s="2" t="s">
        <v>7358</v>
      </c>
      <c r="J2790" s="2" t="s">
        <v>7359</v>
      </c>
      <c r="K2790" s="2" t="s">
        <v>7360</v>
      </c>
    </row>
    <row r="2791" spans="1:11" s="2" customFormat="1">
      <c r="A2791" s="2" t="s">
        <v>17</v>
      </c>
      <c r="B2791" s="2" t="s">
        <v>18</v>
      </c>
      <c r="C2791" s="2">
        <v>9</v>
      </c>
      <c r="D2791" s="2">
        <v>7987.92</v>
      </c>
      <c r="E2791" s="14">
        <v>0.50079048297746698</v>
      </c>
      <c r="F2791" s="2">
        <f t="shared" si="43"/>
        <v>-0.99772094933343569</v>
      </c>
      <c r="G2791" s="2">
        <v>-1.5748161485892407</v>
      </c>
      <c r="H2791" s="2">
        <v>0.115298</v>
      </c>
      <c r="I2791" s="2" t="s">
        <v>7361</v>
      </c>
      <c r="J2791" s="2" t="s">
        <v>50</v>
      </c>
      <c r="K2791" s="2" t="s">
        <v>7362</v>
      </c>
    </row>
    <row r="2792" spans="1:11" s="2" customFormat="1">
      <c r="A2792" s="2" t="s">
        <v>35</v>
      </c>
      <c r="B2792" s="2" t="s">
        <v>27</v>
      </c>
      <c r="C2792" s="2">
        <v>5</v>
      </c>
      <c r="D2792" s="2">
        <v>9222.26</v>
      </c>
      <c r="E2792" s="14">
        <v>0.49649507204661603</v>
      </c>
      <c r="F2792" s="2">
        <f t="shared" si="43"/>
        <v>-1.0101486965077142</v>
      </c>
      <c r="G2792" s="2">
        <v>-1.5867127729054615</v>
      </c>
      <c r="H2792" s="2">
        <v>0.112578</v>
      </c>
      <c r="I2792" s="2" t="s">
        <v>6387</v>
      </c>
      <c r="J2792" s="2" t="s">
        <v>6388</v>
      </c>
      <c r="K2792" s="2" t="s">
        <v>6389</v>
      </c>
    </row>
    <row r="2793" spans="1:11" s="2" customFormat="1">
      <c r="A2793" s="2" t="s">
        <v>17</v>
      </c>
      <c r="B2793" s="2" t="s">
        <v>45</v>
      </c>
      <c r="C2793" s="2">
        <v>10</v>
      </c>
      <c r="D2793" s="2">
        <v>9644.65</v>
      </c>
      <c r="E2793" s="14">
        <v>0.48895742979601697</v>
      </c>
      <c r="F2793" s="2">
        <f t="shared" si="43"/>
        <v>-1.0322192299054112</v>
      </c>
      <c r="G2793" s="2">
        <v>-1.6075891219973248</v>
      </c>
      <c r="H2793" s="2">
        <v>0.10792599999999999</v>
      </c>
      <c r="I2793" s="2" t="s">
        <v>7365</v>
      </c>
      <c r="J2793" s="2" t="s">
        <v>7366</v>
      </c>
      <c r="K2793" s="2" t="s">
        <v>7367</v>
      </c>
    </row>
    <row r="2794" spans="1:11" s="2" customFormat="1">
      <c r="A2794" s="2" t="s">
        <v>120</v>
      </c>
      <c r="B2794" s="2" t="s">
        <v>18</v>
      </c>
      <c r="C2794" s="2">
        <v>6</v>
      </c>
      <c r="D2794" s="2">
        <v>20517.73</v>
      </c>
      <c r="E2794" s="14">
        <v>0.48788866438665901</v>
      </c>
      <c r="F2794" s="2">
        <f t="shared" si="43"/>
        <v>-1.0353761308345999</v>
      </c>
      <c r="G2794" s="2">
        <v>-1.6105491881614218</v>
      </c>
      <c r="H2794" s="2">
        <v>0.107278</v>
      </c>
      <c r="I2794" s="2" t="s">
        <v>7368</v>
      </c>
      <c r="J2794" s="2" t="s">
        <v>7369</v>
      </c>
      <c r="K2794" s="2" t="s">
        <v>7370</v>
      </c>
    </row>
    <row r="2795" spans="1:11" s="2" customFormat="1">
      <c r="A2795" s="2" t="s">
        <v>12</v>
      </c>
      <c r="B2795" s="2" t="s">
        <v>55</v>
      </c>
      <c r="C2795" s="2">
        <v>22</v>
      </c>
      <c r="D2795" s="2">
        <v>12541.74</v>
      </c>
      <c r="E2795" s="14">
        <v>0.48179811644113002</v>
      </c>
      <c r="F2795" s="2">
        <f t="shared" si="43"/>
        <v>-1.0534993414237905</v>
      </c>
      <c r="G2795" s="2">
        <v>-1.6274176466056374</v>
      </c>
      <c r="H2795" s="2">
        <v>0.103648</v>
      </c>
      <c r="I2795" s="2" t="s">
        <v>7371</v>
      </c>
      <c r="J2795" s="2" t="s">
        <v>7372</v>
      </c>
      <c r="K2795" s="2" t="s">
        <v>7373</v>
      </c>
    </row>
    <row r="2796" spans="1:11" s="2" customFormat="1">
      <c r="A2796" s="2" t="s">
        <v>17</v>
      </c>
      <c r="B2796" s="2" t="s">
        <v>18</v>
      </c>
      <c r="C2796" s="2">
        <v>21</v>
      </c>
      <c r="D2796" s="2">
        <v>17230.37</v>
      </c>
      <c r="E2796" s="14">
        <v>0.48138207689495499</v>
      </c>
      <c r="F2796" s="2">
        <f t="shared" si="43"/>
        <v>-1.0547456673585671</v>
      </c>
      <c r="G2796" s="2">
        <v>-1.6285699149825665</v>
      </c>
      <c r="H2796" s="2">
        <v>0.103404</v>
      </c>
      <c r="I2796" s="2" t="s">
        <v>7374</v>
      </c>
      <c r="J2796" s="2" t="s">
        <v>7375</v>
      </c>
      <c r="K2796" s="2" t="s">
        <v>7376</v>
      </c>
    </row>
    <row r="2797" spans="1:11" s="2" customFormat="1">
      <c r="A2797" s="2" t="s">
        <v>17</v>
      </c>
      <c r="B2797" s="2" t="s">
        <v>55</v>
      </c>
      <c r="C2797" s="2">
        <v>20</v>
      </c>
      <c r="D2797" s="2">
        <v>18492.34</v>
      </c>
      <c r="E2797" s="14">
        <v>0.47991414070813099</v>
      </c>
      <c r="F2797" s="2">
        <f t="shared" si="43"/>
        <v>-1.0591517720834376</v>
      </c>
      <c r="G2797" s="2">
        <v>-1.6326355295689157</v>
      </c>
      <c r="H2797" s="2">
        <v>0.102546</v>
      </c>
      <c r="I2797" s="2" t="s">
        <v>7377</v>
      </c>
      <c r="J2797" s="2" t="s">
        <v>7378</v>
      </c>
      <c r="K2797" s="2" t="s">
        <v>7379</v>
      </c>
    </row>
    <row r="2798" spans="1:11" s="5" customFormat="1">
      <c r="A2798" s="5" t="s">
        <v>12</v>
      </c>
      <c r="B2798" s="5" t="s">
        <v>137</v>
      </c>
      <c r="C2798" s="5">
        <v>8</v>
      </c>
      <c r="D2798" s="5">
        <v>11347.04</v>
      </c>
      <c r="E2798" s="6">
        <v>0.47529516827534302</v>
      </c>
      <c r="F2798" s="5">
        <f t="shared" si="43"/>
        <v>-1.073104359227826</v>
      </c>
      <c r="G2798" s="5">
        <v>-1.6454282939037992</v>
      </c>
      <c r="H2798" s="5">
        <v>9.9881999999999999E-2</v>
      </c>
      <c r="I2798" s="5" t="s">
        <v>7380</v>
      </c>
      <c r="J2798" s="5" t="s">
        <v>7381</v>
      </c>
      <c r="K2798" s="5" t="s">
        <v>7382</v>
      </c>
    </row>
    <row r="2799" spans="1:11" s="5" customFormat="1">
      <c r="A2799" s="5" t="s">
        <v>59</v>
      </c>
      <c r="B2799" s="5" t="s">
        <v>13</v>
      </c>
      <c r="C2799" s="5">
        <v>15</v>
      </c>
      <c r="D2799" s="5">
        <v>10623.45</v>
      </c>
      <c r="E2799" s="6">
        <v>0.472519752998799</v>
      </c>
      <c r="F2799" s="5">
        <f t="shared" si="43"/>
        <v>-1.0815534545319538</v>
      </c>
      <c r="G2799" s="5">
        <v>-1.6531151190756119</v>
      </c>
      <c r="H2799" s="5">
        <v>9.8308000000000006E-2</v>
      </c>
      <c r="I2799" s="5" t="s">
        <v>7383</v>
      </c>
      <c r="J2799" s="5" t="s">
        <v>7384</v>
      </c>
      <c r="K2799" s="5" t="s">
        <v>7385</v>
      </c>
    </row>
    <row r="2800" spans="1:11" s="6" customFormat="1">
      <c r="A2800" s="5" t="s">
        <v>120</v>
      </c>
      <c r="B2800" s="5" t="s">
        <v>13</v>
      </c>
      <c r="C2800" s="5">
        <v>18</v>
      </c>
      <c r="D2800" s="5">
        <v>21155.759999999998</v>
      </c>
      <c r="E2800" s="6">
        <v>0.47084059544302698</v>
      </c>
      <c r="F2800" s="5">
        <f t="shared" si="43"/>
        <v>-1.0866893813090608</v>
      </c>
      <c r="G2800" s="5">
        <v>-1.6577657350307204</v>
      </c>
      <c r="H2800" s="5">
        <v>9.7364000000000006E-2</v>
      </c>
      <c r="I2800" s="5" t="s">
        <v>7386</v>
      </c>
      <c r="J2800" s="5" t="s">
        <v>7387</v>
      </c>
      <c r="K2800" s="5" t="s">
        <v>7388</v>
      </c>
    </row>
    <row r="2801" spans="1:11" s="5" customFormat="1">
      <c r="A2801" s="5" t="s">
        <v>234</v>
      </c>
      <c r="B2801" s="5" t="s">
        <v>23</v>
      </c>
      <c r="C2801" s="5">
        <v>19</v>
      </c>
      <c r="D2801" s="5">
        <v>7930.48</v>
      </c>
      <c r="E2801" s="6">
        <v>0.47069681729334301</v>
      </c>
      <c r="F2801" s="5">
        <f t="shared" si="43"/>
        <v>-1.0871299968859751</v>
      </c>
      <c r="G2801" s="5">
        <v>-1.6581639448083663</v>
      </c>
      <c r="H2801" s="5">
        <v>9.7283999999999995E-2</v>
      </c>
      <c r="I2801" s="5" t="s">
        <v>7389</v>
      </c>
      <c r="J2801" s="5" t="s">
        <v>7390</v>
      </c>
      <c r="K2801" s="5" t="s">
        <v>7391</v>
      </c>
    </row>
    <row r="2802" spans="1:11" s="5" customFormat="1">
      <c r="A2802" s="5" t="s">
        <v>17</v>
      </c>
      <c r="B2802" s="5" t="s">
        <v>23</v>
      </c>
      <c r="C2802" s="5">
        <v>23</v>
      </c>
      <c r="D2802" s="5">
        <v>18999.64</v>
      </c>
      <c r="E2802" s="6">
        <v>0.46888939119502399</v>
      </c>
      <c r="F2802" s="5">
        <f t="shared" si="43"/>
        <v>-1.0926804569961939</v>
      </c>
      <c r="G2802" s="5">
        <v>-1.6631698149374843</v>
      </c>
      <c r="H2802" s="5">
        <v>9.6278000000000002E-2</v>
      </c>
      <c r="I2802" s="5" t="s">
        <v>7392</v>
      </c>
      <c r="J2802" s="5" t="s">
        <v>7393</v>
      </c>
      <c r="K2802" s="5" t="s">
        <v>7394</v>
      </c>
    </row>
    <row r="2803" spans="1:11" s="5" customFormat="1">
      <c r="A2803" s="5" t="s">
        <v>234</v>
      </c>
      <c r="B2803" s="5" t="s">
        <v>45</v>
      </c>
      <c r="C2803" s="5">
        <v>3</v>
      </c>
      <c r="D2803" s="5">
        <v>7822.24</v>
      </c>
      <c r="E2803" s="6">
        <v>0.46870579054195699</v>
      </c>
      <c r="F2803" s="5">
        <f t="shared" si="43"/>
        <v>-1.093245476442174</v>
      </c>
      <c r="G2803" s="5">
        <v>-1.663678317623005</v>
      </c>
      <c r="H2803" s="5">
        <v>9.6175999999999998E-2</v>
      </c>
      <c r="I2803" s="5" t="s">
        <v>7395</v>
      </c>
      <c r="J2803" s="5" t="s">
        <v>7396</v>
      </c>
      <c r="K2803" s="5" t="s">
        <v>7397</v>
      </c>
    </row>
    <row r="2804" spans="1:11" s="5" customFormat="1">
      <c r="A2804" s="5" t="s">
        <v>248</v>
      </c>
      <c r="B2804" s="5" t="s">
        <v>23</v>
      </c>
      <c r="C2804" s="5">
        <v>21</v>
      </c>
      <c r="D2804" s="5">
        <v>26047.78</v>
      </c>
      <c r="E2804" s="6">
        <v>0.46778509557854098</v>
      </c>
      <c r="F2804" s="5">
        <f t="shared" si="43"/>
        <v>-1.0960821991599892</v>
      </c>
      <c r="G2804" s="5">
        <v>-1.6662282860115769</v>
      </c>
      <c r="H2804" s="5">
        <v>9.5668000000000003E-2</v>
      </c>
      <c r="I2804" s="5" t="s">
        <v>7398</v>
      </c>
      <c r="J2804" s="5" t="s">
        <v>7399</v>
      </c>
      <c r="K2804" s="5" t="s">
        <v>7400</v>
      </c>
    </row>
    <row r="2805" spans="1:11" s="5" customFormat="1">
      <c r="A2805" s="5" t="s">
        <v>17</v>
      </c>
      <c r="B2805" s="5" t="s">
        <v>8</v>
      </c>
      <c r="C2805" s="5">
        <v>9</v>
      </c>
      <c r="D2805" s="5">
        <v>8291.5</v>
      </c>
      <c r="E2805" s="6">
        <v>0.46649674028967802</v>
      </c>
      <c r="F2805" s="5">
        <f t="shared" si="43"/>
        <v>-1.1000610948057128</v>
      </c>
      <c r="G2805" s="5">
        <v>-1.6697965310768708</v>
      </c>
      <c r="H2805" s="5">
        <v>9.4960000000000003E-2</v>
      </c>
      <c r="I2805" s="5" t="s">
        <v>7401</v>
      </c>
      <c r="J2805" s="5" t="s">
        <v>7402</v>
      </c>
      <c r="K2805" s="5" t="s">
        <v>7403</v>
      </c>
    </row>
    <row r="2806" spans="1:11" s="5" customFormat="1">
      <c r="A2806" s="5" t="s">
        <v>234</v>
      </c>
      <c r="B2806" s="5" t="s">
        <v>91</v>
      </c>
      <c r="C2806" s="5">
        <v>3</v>
      </c>
      <c r="D2806" s="5">
        <v>5575.11</v>
      </c>
      <c r="E2806" s="6">
        <v>0.46565697701234099</v>
      </c>
      <c r="F2806" s="5">
        <f t="shared" si="43"/>
        <v>-1.1026605000776162</v>
      </c>
      <c r="G2806" s="5">
        <v>-1.6721223500464328</v>
      </c>
      <c r="H2806" s="5">
        <v>9.4500000000000001E-2</v>
      </c>
      <c r="I2806" s="5" t="s">
        <v>7404</v>
      </c>
      <c r="J2806" s="5" t="s">
        <v>7405</v>
      </c>
      <c r="K2806" s="5" t="s">
        <v>7406</v>
      </c>
    </row>
    <row r="2807" spans="1:11" s="5" customFormat="1">
      <c r="A2807" s="5" t="s">
        <v>120</v>
      </c>
      <c r="B2807" s="5" t="s">
        <v>137</v>
      </c>
      <c r="C2807" s="5">
        <v>13</v>
      </c>
      <c r="D2807" s="5">
        <v>22829.15</v>
      </c>
      <c r="E2807" s="6">
        <v>0.46470289116946001</v>
      </c>
      <c r="F2807" s="5">
        <f t="shared" si="43"/>
        <v>-1.105619474220203</v>
      </c>
      <c r="G2807" s="5">
        <v>-1.6747647982361178</v>
      </c>
      <c r="H2807" s="5">
        <v>9.3979999999999994E-2</v>
      </c>
      <c r="I2807" s="5" t="s">
        <v>7407</v>
      </c>
      <c r="J2807" s="5" t="s">
        <v>50</v>
      </c>
      <c r="K2807" s="5" t="s">
        <v>7408</v>
      </c>
    </row>
    <row r="2808" spans="1:11" s="5" customFormat="1">
      <c r="A2808" s="5" t="s">
        <v>248</v>
      </c>
      <c r="B2808" s="5" t="s">
        <v>8</v>
      </c>
      <c r="C2808" s="5">
        <v>12</v>
      </c>
      <c r="D2808" s="5">
        <v>25902.1</v>
      </c>
      <c r="E2808" s="6">
        <v>0.462194861743422</v>
      </c>
      <c r="F2808" s="5">
        <f t="shared" si="43"/>
        <v>-1.1134268735467445</v>
      </c>
      <c r="G2808" s="5">
        <v>-1.68171106818233</v>
      </c>
      <c r="H2808" s="5">
        <v>9.2623999999999998E-2</v>
      </c>
      <c r="I2808" s="5" t="s">
        <v>7409</v>
      </c>
      <c r="J2808" s="5" t="s">
        <v>50</v>
      </c>
      <c r="K2808" s="5" t="s">
        <v>7410</v>
      </c>
    </row>
    <row r="2809" spans="1:11" s="5" customFormat="1">
      <c r="A2809" s="5" t="s">
        <v>234</v>
      </c>
      <c r="B2809" s="5" t="s">
        <v>13</v>
      </c>
      <c r="C2809" s="5">
        <v>3</v>
      </c>
      <c r="D2809" s="5">
        <v>5374.99</v>
      </c>
      <c r="E2809" s="6">
        <v>0.44894210067093898</v>
      </c>
      <c r="F2809" s="5">
        <f t="shared" si="43"/>
        <v>-1.1553986999456811</v>
      </c>
      <c r="G2809" s="5">
        <v>-1.7184160824801662</v>
      </c>
      <c r="H2809" s="5">
        <v>8.5720000000000005E-2</v>
      </c>
      <c r="I2809" s="5" t="s">
        <v>7411</v>
      </c>
      <c r="J2809" s="5" t="s">
        <v>50</v>
      </c>
      <c r="K2809" s="5" t="s">
        <v>7412</v>
      </c>
    </row>
    <row r="2810" spans="1:11" s="5" customFormat="1">
      <c r="A2810" s="5" t="s">
        <v>35</v>
      </c>
      <c r="B2810" s="5" t="s">
        <v>27</v>
      </c>
      <c r="C2810" s="5">
        <v>9</v>
      </c>
      <c r="D2810" s="5">
        <v>8311.69</v>
      </c>
      <c r="E2810" s="6">
        <v>0.44280195893367402</v>
      </c>
      <c r="F2810" s="5">
        <f t="shared" si="43"/>
        <v>-1.1752664903432235</v>
      </c>
      <c r="G2810" s="5">
        <v>-1.7354218965157788</v>
      </c>
      <c r="H2810" s="5">
        <v>8.2666000000000003E-2</v>
      </c>
      <c r="I2810" s="5" t="s">
        <v>2773</v>
      </c>
      <c r="J2810" s="5" t="s">
        <v>2774</v>
      </c>
      <c r="K2810" s="5" t="s">
        <v>2775</v>
      </c>
    </row>
    <row r="2811" spans="1:11" s="5" customFormat="1">
      <c r="A2811" s="5" t="s">
        <v>248</v>
      </c>
      <c r="B2811" s="5" t="s">
        <v>8</v>
      </c>
      <c r="C2811" s="5">
        <v>5</v>
      </c>
      <c r="D2811" s="5">
        <v>19546.27</v>
      </c>
      <c r="E2811" s="6">
        <v>0.438176348053466</v>
      </c>
      <c r="F2811" s="5">
        <f t="shared" si="43"/>
        <v>-1.1904164824599375</v>
      </c>
      <c r="G2811" s="5">
        <v>-1.7482330467784051</v>
      </c>
      <c r="H2811" s="5">
        <v>8.0423999999999995E-2</v>
      </c>
      <c r="I2811" s="5" t="s">
        <v>7415</v>
      </c>
      <c r="J2811" s="5" t="s">
        <v>7416</v>
      </c>
      <c r="K2811" s="5" t="s">
        <v>7417</v>
      </c>
    </row>
    <row r="2812" spans="1:11" s="5" customFormat="1">
      <c r="A2812" s="5" t="s">
        <v>17</v>
      </c>
      <c r="B2812" s="5" t="s">
        <v>65</v>
      </c>
      <c r="C2812" s="5">
        <v>17</v>
      </c>
      <c r="D2812" s="5">
        <v>17293.38</v>
      </c>
      <c r="E2812" s="6">
        <v>0.437926760591971</v>
      </c>
      <c r="F2812" s="5">
        <f t="shared" si="43"/>
        <v>-1.1912384829737006</v>
      </c>
      <c r="G2812" s="5">
        <v>-1.7489243073612095</v>
      </c>
      <c r="H2812" s="5">
        <v>8.0304E-2</v>
      </c>
      <c r="I2812" s="5" t="s">
        <v>7418</v>
      </c>
      <c r="J2812" s="5" t="s">
        <v>7419</v>
      </c>
      <c r="K2812" s="5" t="s">
        <v>7420</v>
      </c>
    </row>
    <row r="2813" spans="1:11" s="5" customFormat="1">
      <c r="A2813" s="5" t="s">
        <v>234</v>
      </c>
      <c r="B2813" s="5" t="s">
        <v>65</v>
      </c>
      <c r="C2813" s="5">
        <v>18</v>
      </c>
      <c r="D2813" s="5">
        <v>7532.74</v>
      </c>
      <c r="E2813" s="6">
        <v>0.42781042652817203</v>
      </c>
      <c r="F2813" s="5">
        <f t="shared" si="43"/>
        <v>-1.2249564508201656</v>
      </c>
      <c r="G2813" s="5">
        <v>-1.77694263383843</v>
      </c>
      <c r="H2813" s="5">
        <v>7.5578000000000006E-2</v>
      </c>
      <c r="I2813" s="5" t="s">
        <v>7421</v>
      </c>
      <c r="J2813" s="5" t="s">
        <v>7422</v>
      </c>
      <c r="K2813" s="5" t="s">
        <v>7423</v>
      </c>
    </row>
    <row r="2814" spans="1:11" s="5" customFormat="1">
      <c r="A2814" s="5" t="s">
        <v>59</v>
      </c>
      <c r="B2814" s="5" t="s">
        <v>91</v>
      </c>
      <c r="C2814" s="5">
        <v>15</v>
      </c>
      <c r="D2814" s="5">
        <v>10143.69</v>
      </c>
      <c r="E2814" s="6">
        <v>0.42778013043110003</v>
      </c>
      <c r="F2814" s="5">
        <f t="shared" si="43"/>
        <v>-1.2250586212535974</v>
      </c>
      <c r="G2814" s="5">
        <v>-1.7770265422911757</v>
      </c>
      <c r="H2814" s="5">
        <v>7.5564000000000006E-2</v>
      </c>
      <c r="I2814" s="5" t="s">
        <v>7424</v>
      </c>
      <c r="J2814" s="5" t="s">
        <v>7425</v>
      </c>
      <c r="K2814" s="5" t="s">
        <v>7426</v>
      </c>
    </row>
    <row r="2815" spans="1:11" s="5" customFormat="1">
      <c r="A2815" s="5" t="s">
        <v>7</v>
      </c>
      <c r="B2815" s="5" t="s">
        <v>31</v>
      </c>
      <c r="C2815" s="5">
        <v>5</v>
      </c>
      <c r="D2815" s="5">
        <v>5375.44</v>
      </c>
      <c r="E2815" s="6">
        <v>0.42397491707166102</v>
      </c>
      <c r="F2815" s="5">
        <f t="shared" si="43"/>
        <v>-1.2379491793600692</v>
      </c>
      <c r="G2815" s="5">
        <v>-1.7875655092279994</v>
      </c>
      <c r="H2815" s="5">
        <v>7.3845999999999995E-2</v>
      </c>
      <c r="I2815" s="5" t="s">
        <v>7427</v>
      </c>
      <c r="J2815" s="5" t="s">
        <v>7428</v>
      </c>
      <c r="K2815" s="5" t="s">
        <v>7429</v>
      </c>
    </row>
    <row r="2816" spans="1:11" s="5" customFormat="1">
      <c r="A2816" s="5" t="s">
        <v>17</v>
      </c>
      <c r="B2816" s="5" t="s">
        <v>55</v>
      </c>
      <c r="C2816" s="5">
        <v>18</v>
      </c>
      <c r="D2816" s="5">
        <v>17764.46</v>
      </c>
      <c r="E2816" s="6">
        <v>0.41271720781450399</v>
      </c>
      <c r="F2816" s="5">
        <f t="shared" si="43"/>
        <v>-1.2767745036199458</v>
      </c>
      <c r="G2816" s="5">
        <v>-1.8187450028433183</v>
      </c>
      <c r="H2816" s="5">
        <v>6.8949999999999997E-2</v>
      </c>
      <c r="I2816" s="5" t="s">
        <v>7430</v>
      </c>
      <c r="J2816" s="5" t="s">
        <v>7431</v>
      </c>
      <c r="K2816" s="5" t="s">
        <v>6374</v>
      </c>
    </row>
    <row r="2817" spans="1:11" s="5" customFormat="1">
      <c r="A2817" s="5" t="s">
        <v>17</v>
      </c>
      <c r="B2817" s="5" t="s">
        <v>18</v>
      </c>
      <c r="C2817" s="5">
        <v>13</v>
      </c>
      <c r="D2817" s="5">
        <v>13678.86</v>
      </c>
      <c r="E2817" s="6">
        <v>0.40793468158087198</v>
      </c>
      <c r="F2817" s="5">
        <f t="shared" si="43"/>
        <v>-1.2935899282380459</v>
      </c>
      <c r="G2817" s="5">
        <v>-1.8319907478488422</v>
      </c>
      <c r="H2817" s="5">
        <v>6.6951999999999998E-2</v>
      </c>
      <c r="I2817" s="5" t="s">
        <v>7432</v>
      </c>
      <c r="J2817" s="5" t="s">
        <v>7433</v>
      </c>
      <c r="K2817" s="5" t="s">
        <v>7434</v>
      </c>
    </row>
    <row r="2818" spans="1:11" s="5" customFormat="1">
      <c r="A2818" s="5" t="s">
        <v>12</v>
      </c>
      <c r="B2818" s="5" t="s">
        <v>31</v>
      </c>
      <c r="C2818" s="5">
        <v>2</v>
      </c>
      <c r="D2818" s="5">
        <v>9065.16</v>
      </c>
      <c r="E2818" s="6">
        <v>0.40782643558006998</v>
      </c>
      <c r="F2818" s="5">
        <f t="shared" si="43"/>
        <v>-1.2939728000523172</v>
      </c>
      <c r="G2818" s="5">
        <v>-1.8322905473385778</v>
      </c>
      <c r="H2818" s="5">
        <v>6.6907999999999995E-2</v>
      </c>
      <c r="I2818" s="5" t="s">
        <v>7435</v>
      </c>
      <c r="J2818" s="5" t="s">
        <v>7436</v>
      </c>
      <c r="K2818" s="5" t="s">
        <v>7437</v>
      </c>
    </row>
    <row r="2819" spans="1:11" s="5" customFormat="1">
      <c r="A2819" s="5" t="s">
        <v>7</v>
      </c>
      <c r="B2819" s="5" t="s">
        <v>31</v>
      </c>
      <c r="C2819" s="5">
        <v>17</v>
      </c>
      <c r="D2819" s="5">
        <v>5715.14</v>
      </c>
      <c r="E2819" s="6">
        <v>0.40550002711150801</v>
      </c>
      <c r="F2819" s="5">
        <f t="shared" si="43"/>
        <v>-1.3022260839870166</v>
      </c>
      <c r="G2819" s="5">
        <v>-1.8387337975891596</v>
      </c>
      <c r="H2819" s="5">
        <v>6.5953999999999999E-2</v>
      </c>
      <c r="I2819" s="5" t="s">
        <v>7438</v>
      </c>
      <c r="J2819" s="5" t="s">
        <v>7439</v>
      </c>
      <c r="K2819" s="5" t="s">
        <v>7440</v>
      </c>
    </row>
    <row r="2820" spans="1:11" s="5" customFormat="1">
      <c r="A2820" s="5" t="s">
        <v>248</v>
      </c>
      <c r="B2820" s="5" t="s">
        <v>8</v>
      </c>
      <c r="C2820" s="5">
        <v>13</v>
      </c>
      <c r="D2820" s="5">
        <v>23761.81</v>
      </c>
      <c r="E2820" s="6">
        <v>0.40444112380153102</v>
      </c>
      <c r="F2820" s="5">
        <f t="shared" si="43"/>
        <v>-1.3059983961426744</v>
      </c>
      <c r="G2820" s="5">
        <v>-1.8416665495583646</v>
      </c>
      <c r="H2820" s="5">
        <v>6.5523999999999999E-2</v>
      </c>
      <c r="I2820" s="5" t="s">
        <v>7441</v>
      </c>
      <c r="J2820" s="5" t="s">
        <v>7442</v>
      </c>
      <c r="K2820" s="5" t="s">
        <v>7443</v>
      </c>
    </row>
    <row r="2821" spans="1:11" s="5" customFormat="1">
      <c r="A2821" s="5" t="s">
        <v>22</v>
      </c>
      <c r="B2821" s="5" t="s">
        <v>91</v>
      </c>
      <c r="C2821" s="5">
        <v>8</v>
      </c>
      <c r="D2821" s="5">
        <v>4954.12</v>
      </c>
      <c r="E2821" s="6">
        <v>0.401979896420739</v>
      </c>
      <c r="F2821" s="5">
        <f t="shared" si="43"/>
        <v>-1.3148047428845033</v>
      </c>
      <c r="G2821" s="5">
        <v>-1.8484831959694865</v>
      </c>
      <c r="H2821" s="5">
        <v>6.4532000000000006E-2</v>
      </c>
      <c r="I2821" s="5" t="s">
        <v>7444</v>
      </c>
      <c r="J2821" s="5" t="s">
        <v>7445</v>
      </c>
      <c r="K2821" s="5" t="s">
        <v>7446</v>
      </c>
    </row>
    <row r="2822" spans="1:11" s="5" customFormat="1">
      <c r="A2822" s="5" t="s">
        <v>12</v>
      </c>
      <c r="B2822" s="5" t="s">
        <v>91</v>
      </c>
      <c r="C2822" s="5">
        <v>19</v>
      </c>
      <c r="D2822" s="5">
        <v>9555.32</v>
      </c>
      <c r="E2822" s="6">
        <v>0.40150380332149899</v>
      </c>
      <c r="F2822" s="5">
        <f t="shared" si="43"/>
        <v>-1.3165144408755898</v>
      </c>
      <c r="G2822" s="5">
        <v>-1.8498017894247771</v>
      </c>
      <c r="H2822" s="5">
        <v>6.4341999999999996E-2</v>
      </c>
      <c r="I2822" s="5" t="s">
        <v>7447</v>
      </c>
      <c r="J2822" s="5" t="s">
        <v>50</v>
      </c>
      <c r="K2822" s="5" t="s">
        <v>7448</v>
      </c>
    </row>
    <row r="2823" spans="1:11" s="5" customFormat="1">
      <c r="A2823" s="5" t="s">
        <v>12</v>
      </c>
      <c r="B2823" s="5" t="s">
        <v>13</v>
      </c>
      <c r="C2823" s="5">
        <v>12</v>
      </c>
      <c r="D2823" s="5">
        <v>5415.96</v>
      </c>
      <c r="E2823" s="6">
        <v>0.39964375275448599</v>
      </c>
      <c r="F2823" s="5">
        <f t="shared" si="43"/>
        <v>-1.3232135577367021</v>
      </c>
      <c r="G2823" s="5">
        <v>-1.8549534089464379</v>
      </c>
      <c r="H2823" s="5">
        <v>6.3603999999999994E-2</v>
      </c>
      <c r="I2823" s="5" t="s">
        <v>7449</v>
      </c>
      <c r="J2823" s="5" t="s">
        <v>7450</v>
      </c>
      <c r="K2823" s="5" t="s">
        <v>7451</v>
      </c>
    </row>
    <row r="2824" spans="1:11" s="5" customFormat="1">
      <c r="A2824" s="5" t="s">
        <v>22</v>
      </c>
      <c r="B2824" s="5" t="s">
        <v>91</v>
      </c>
      <c r="C2824" s="5">
        <v>10</v>
      </c>
      <c r="D2824" s="5">
        <v>4925.0200000000004</v>
      </c>
      <c r="E2824" s="6">
        <v>0.39760637546378302</v>
      </c>
      <c r="F2824" s="5">
        <f t="shared" si="43"/>
        <v>-1.330587204747121</v>
      </c>
      <c r="G2824" s="5">
        <v>-1.8605961547996481</v>
      </c>
      <c r="H2824" s="5">
        <v>6.2801999999999997E-2</v>
      </c>
      <c r="I2824" s="5" t="s">
        <v>7452</v>
      </c>
      <c r="J2824" s="5" t="s">
        <v>7453</v>
      </c>
      <c r="K2824" s="5" t="s">
        <v>7454</v>
      </c>
    </row>
    <row r="2825" spans="1:11" s="5" customFormat="1">
      <c r="A2825" s="5" t="s">
        <v>17</v>
      </c>
      <c r="B2825" s="5" t="s">
        <v>65</v>
      </c>
      <c r="C2825" s="5">
        <v>23</v>
      </c>
      <c r="D2825" s="5">
        <v>17566.79</v>
      </c>
      <c r="E2825" s="6">
        <v>0.39508099812790498</v>
      </c>
      <c r="F2825" s="5">
        <f t="shared" si="43"/>
        <v>-1.3397796349698556</v>
      </c>
      <c r="G2825" s="5">
        <v>-1.86759047173586</v>
      </c>
      <c r="H2825" s="5">
        <v>6.182E-2</v>
      </c>
      <c r="I2825" s="5" t="s">
        <v>7455</v>
      </c>
      <c r="J2825" s="5" t="s">
        <v>7456</v>
      </c>
      <c r="K2825" s="5" t="s">
        <v>7457</v>
      </c>
    </row>
    <row r="2826" spans="1:11" s="5" customFormat="1">
      <c r="A2826" s="5" t="s">
        <v>35</v>
      </c>
      <c r="B2826" s="5" t="s">
        <v>31</v>
      </c>
      <c r="C2826" s="5">
        <v>22</v>
      </c>
      <c r="D2826" s="5">
        <v>11099.7</v>
      </c>
      <c r="E2826" s="6">
        <v>0.39442039954800301</v>
      </c>
      <c r="F2826" s="5">
        <f t="shared" si="43"/>
        <v>-1.3421939245973638</v>
      </c>
      <c r="G2826" s="5">
        <v>-1.8694200738985955</v>
      </c>
      <c r="H2826" s="5">
        <v>6.1564000000000001E-2</v>
      </c>
      <c r="I2826" s="5" t="s">
        <v>842</v>
      </c>
      <c r="J2826" s="5" t="s">
        <v>50</v>
      </c>
      <c r="K2826" s="5" t="s">
        <v>64</v>
      </c>
    </row>
    <row r="2827" spans="1:11" s="5" customFormat="1">
      <c r="A2827" s="5" t="s">
        <v>35</v>
      </c>
      <c r="B2827" s="5" t="s">
        <v>8</v>
      </c>
      <c r="C2827" s="5">
        <v>11</v>
      </c>
      <c r="D2827" s="5">
        <v>7380.48</v>
      </c>
      <c r="E2827" s="6">
        <v>0.37998211420036698</v>
      </c>
      <c r="F2827" s="5">
        <f t="shared" si="43"/>
        <v>-1.3959965825461818</v>
      </c>
      <c r="G2827" s="5">
        <v>-1.9094085311885698</v>
      </c>
      <c r="H2827" s="5">
        <v>5.6210000000000003E-2</v>
      </c>
      <c r="I2827" s="5" t="s">
        <v>7001</v>
      </c>
      <c r="J2827" s="5" t="s">
        <v>7002</v>
      </c>
      <c r="K2827" s="5" t="s">
        <v>2249</v>
      </c>
    </row>
    <row r="2828" spans="1:11" s="5" customFormat="1">
      <c r="A2828" s="5" t="s">
        <v>59</v>
      </c>
      <c r="B2828" s="5" t="s">
        <v>121</v>
      </c>
      <c r="C2828" s="5">
        <v>19</v>
      </c>
      <c r="D2828" s="5">
        <v>14006.39</v>
      </c>
      <c r="E2828" s="6">
        <v>0.37728325554005798</v>
      </c>
      <c r="F2828" s="5">
        <f t="shared" si="43"/>
        <v>-1.4062800225299046</v>
      </c>
      <c r="G2828" s="5">
        <v>-1.9168833241900194</v>
      </c>
      <c r="H2828" s="5">
        <v>5.5252000000000002E-2</v>
      </c>
      <c r="I2828" s="5" t="s">
        <v>7462</v>
      </c>
      <c r="J2828" s="5" t="s">
        <v>7463</v>
      </c>
      <c r="K2828" s="5" t="s">
        <v>7464</v>
      </c>
    </row>
    <row r="2829" spans="1:11" s="5" customFormat="1">
      <c r="A2829" s="5" t="s">
        <v>69</v>
      </c>
      <c r="B2829" s="5" t="s">
        <v>18</v>
      </c>
      <c r="C2829" s="5">
        <v>22</v>
      </c>
      <c r="D2829" s="5">
        <v>8900.48</v>
      </c>
      <c r="E2829" s="6">
        <v>0.37470448671962697</v>
      </c>
      <c r="F2829" s="5">
        <f t="shared" ref="F2829:F2862" si="44">LOG(E2829,2)</f>
        <v>-1.4161748422552924</v>
      </c>
      <c r="G2829" s="5">
        <v>-1.9240255148555756</v>
      </c>
      <c r="H2829" s="5">
        <v>5.4351999999999998E-2</v>
      </c>
      <c r="I2829" s="5" t="s">
        <v>474</v>
      </c>
      <c r="J2829" s="5" t="s">
        <v>475</v>
      </c>
      <c r="K2829" s="5" t="s">
        <v>476</v>
      </c>
    </row>
    <row r="2830" spans="1:11" s="5" customFormat="1">
      <c r="A2830" s="5" t="s">
        <v>12</v>
      </c>
      <c r="B2830" s="5" t="s">
        <v>121</v>
      </c>
      <c r="C2830" s="5">
        <v>16</v>
      </c>
      <c r="D2830" s="5">
        <v>11264.94</v>
      </c>
      <c r="E2830" s="6">
        <v>0.373578327935983</v>
      </c>
      <c r="F2830" s="5">
        <f t="shared" si="44"/>
        <v>-1.4205173311839363</v>
      </c>
      <c r="G2830" s="5">
        <v>-1.9271445384333199</v>
      </c>
      <c r="H2830" s="5">
        <v>5.3962000000000003E-2</v>
      </c>
      <c r="I2830" s="5" t="s">
        <v>7467</v>
      </c>
      <c r="J2830" s="5" t="s">
        <v>7468</v>
      </c>
      <c r="K2830" s="5" t="s">
        <v>7469</v>
      </c>
    </row>
    <row r="2831" spans="1:11" s="5" customFormat="1">
      <c r="A2831" s="5" t="s">
        <v>120</v>
      </c>
      <c r="B2831" s="5" t="s">
        <v>45</v>
      </c>
      <c r="C2831" s="5">
        <v>16</v>
      </c>
      <c r="D2831" s="5">
        <v>20047.990000000002</v>
      </c>
      <c r="E2831" s="6">
        <v>0.372376689611779</v>
      </c>
      <c r="F2831" s="5">
        <f t="shared" si="44"/>
        <v>-1.4251653303527934</v>
      </c>
      <c r="G2831" s="5">
        <v>-1.9304726110990464</v>
      </c>
      <c r="H2831" s="5">
        <v>5.3547999999999998E-2</v>
      </c>
      <c r="I2831" s="5" t="s">
        <v>7470</v>
      </c>
      <c r="J2831" s="5" t="s">
        <v>50</v>
      </c>
      <c r="K2831" s="5" t="s">
        <v>7471</v>
      </c>
    </row>
    <row r="2832" spans="1:11" s="5" customFormat="1">
      <c r="A2832" s="5" t="s">
        <v>22</v>
      </c>
      <c r="B2832" s="5" t="s">
        <v>18</v>
      </c>
      <c r="C2832" s="5">
        <v>13</v>
      </c>
      <c r="D2832" s="5">
        <v>5216.71</v>
      </c>
      <c r="E2832" s="6">
        <v>0.37184400366178799</v>
      </c>
      <c r="F2832" s="5">
        <f t="shared" si="44"/>
        <v>-1.4272305873836404</v>
      </c>
      <c r="G2832" s="5">
        <v>-1.9319479448279002</v>
      </c>
      <c r="H2832" s="5">
        <v>5.3365999999999997E-2</v>
      </c>
      <c r="I2832" s="5" t="s">
        <v>7472</v>
      </c>
      <c r="J2832" s="5" t="s">
        <v>7473</v>
      </c>
      <c r="K2832" s="5" t="s">
        <v>7474</v>
      </c>
    </row>
    <row r="2833" spans="1:11" s="5" customFormat="1">
      <c r="A2833" s="5" t="s">
        <v>12</v>
      </c>
      <c r="B2833" s="5" t="s">
        <v>65</v>
      </c>
      <c r="C2833" s="5">
        <v>6</v>
      </c>
      <c r="D2833" s="5">
        <v>9538.5499999999993</v>
      </c>
      <c r="E2833" s="6">
        <v>0.36739177923980698</v>
      </c>
      <c r="F2833" s="5">
        <f t="shared" si="44"/>
        <v>-1.4446087498280076</v>
      </c>
      <c r="G2833" s="5">
        <v>-1.9442788817679242</v>
      </c>
      <c r="H2833" s="5">
        <v>5.1861999999999998E-2</v>
      </c>
      <c r="I2833" s="5" t="s">
        <v>7475</v>
      </c>
      <c r="J2833" s="5" t="s">
        <v>7476</v>
      </c>
      <c r="K2833" s="5" t="s">
        <v>7477</v>
      </c>
    </row>
    <row r="2834" spans="1:11" s="5" customFormat="1">
      <c r="A2834" s="5" t="s">
        <v>248</v>
      </c>
      <c r="B2834" s="5" t="s">
        <v>18</v>
      </c>
      <c r="C2834" s="5">
        <v>14</v>
      </c>
      <c r="D2834" s="5">
        <v>19645.79</v>
      </c>
      <c r="E2834" s="6">
        <v>0.36717131405600001</v>
      </c>
      <c r="F2834" s="5">
        <f t="shared" si="44"/>
        <v>-1.4454747449748377</v>
      </c>
      <c r="G2834" s="5">
        <v>-1.9448894849229612</v>
      </c>
      <c r="H2834" s="5">
        <v>5.1788000000000001E-2</v>
      </c>
      <c r="I2834" s="5" t="s">
        <v>7478</v>
      </c>
      <c r="J2834" s="5" t="s">
        <v>50</v>
      </c>
      <c r="K2834" s="5" t="s">
        <v>64</v>
      </c>
    </row>
    <row r="2835" spans="1:11" s="5" customFormat="1">
      <c r="A2835" s="5" t="s">
        <v>12</v>
      </c>
      <c r="B2835" s="5" t="s">
        <v>137</v>
      </c>
      <c r="C2835" s="5">
        <v>9</v>
      </c>
      <c r="D2835" s="5">
        <v>6107.97</v>
      </c>
      <c r="E2835" s="6">
        <v>0.35655449728703598</v>
      </c>
      <c r="F2835" s="5">
        <f t="shared" si="44"/>
        <v>-1.4878054937948879</v>
      </c>
      <c r="G2835" s="5">
        <v>-1.9742939546158051</v>
      </c>
      <c r="H2835" s="5">
        <v>4.8348000000000002E-2</v>
      </c>
      <c r="I2835" s="5" t="s">
        <v>7479</v>
      </c>
      <c r="J2835" s="5" t="s">
        <v>7480</v>
      </c>
      <c r="K2835" s="5" t="s">
        <v>7481</v>
      </c>
    </row>
    <row r="2836" spans="1:11" s="5" customFormat="1">
      <c r="A2836" s="5" t="s">
        <v>234</v>
      </c>
      <c r="B2836" s="5" t="s">
        <v>55</v>
      </c>
      <c r="C2836" s="5">
        <v>3</v>
      </c>
      <c r="D2836" s="5">
        <v>4935.95</v>
      </c>
      <c r="E2836" s="6">
        <v>0.35074746665607198</v>
      </c>
      <c r="F2836" s="5">
        <f t="shared" si="44"/>
        <v>-1.5114954111588543</v>
      </c>
      <c r="G2836" s="5">
        <v>-1.9903771799280061</v>
      </c>
      <c r="H2836" s="5">
        <v>4.6550000000000001E-2</v>
      </c>
      <c r="I2836" s="5" t="s">
        <v>7482</v>
      </c>
      <c r="J2836" s="5" t="s">
        <v>7483</v>
      </c>
      <c r="K2836" s="5" t="s">
        <v>7484</v>
      </c>
    </row>
    <row r="2837" spans="1:11" s="5" customFormat="1">
      <c r="A2837" s="5" t="s">
        <v>120</v>
      </c>
      <c r="B2837" s="5" t="s">
        <v>137</v>
      </c>
      <c r="C2837" s="5">
        <v>14</v>
      </c>
      <c r="D2837" s="5">
        <v>16520.89</v>
      </c>
      <c r="E2837" s="6">
        <v>0.34636701601992398</v>
      </c>
      <c r="F2837" s="5">
        <f t="shared" si="44"/>
        <v>-1.5296265438359282</v>
      </c>
      <c r="G2837" s="5">
        <v>-2.002509331285101</v>
      </c>
      <c r="H2837" s="5">
        <v>4.5229999999999999E-2</v>
      </c>
      <c r="I2837" s="5" t="s">
        <v>7485</v>
      </c>
      <c r="J2837" s="5" t="s">
        <v>7486</v>
      </c>
      <c r="K2837" s="5" t="s">
        <v>3428</v>
      </c>
    </row>
    <row r="2838" spans="1:11" s="5" customFormat="1">
      <c r="A2838" s="5" t="s">
        <v>12</v>
      </c>
      <c r="B2838" s="5" t="s">
        <v>18</v>
      </c>
      <c r="C2838" s="5">
        <v>5</v>
      </c>
      <c r="D2838" s="5">
        <v>6154.34</v>
      </c>
      <c r="E2838" s="6">
        <v>0.34217039355483098</v>
      </c>
      <c r="F2838" s="5">
        <f t="shared" si="44"/>
        <v>-1.5472131594885987</v>
      </c>
      <c r="G2838" s="5">
        <v>-2.0141323498199846</v>
      </c>
      <c r="H2838" s="5">
        <v>4.3996E-2</v>
      </c>
      <c r="I2838" s="5" t="s">
        <v>7487</v>
      </c>
      <c r="J2838" s="5" t="s">
        <v>7488</v>
      </c>
      <c r="K2838" s="5" t="s">
        <v>7489</v>
      </c>
    </row>
    <row r="2839" spans="1:11" s="5" customFormat="1">
      <c r="A2839" s="5" t="s">
        <v>59</v>
      </c>
      <c r="B2839" s="5" t="s">
        <v>27</v>
      </c>
      <c r="C2839" s="5">
        <v>3</v>
      </c>
      <c r="D2839" s="5">
        <v>11299.57</v>
      </c>
      <c r="E2839" s="6">
        <v>0.339119385385448</v>
      </c>
      <c r="F2839" s="5">
        <f t="shared" si="44"/>
        <v>-1.5601348380967721</v>
      </c>
      <c r="G2839" s="5">
        <v>-2.0225824605454052</v>
      </c>
      <c r="H2839" s="5">
        <v>4.3116000000000002E-2</v>
      </c>
      <c r="I2839" s="5" t="s">
        <v>7490</v>
      </c>
      <c r="J2839" s="5" t="s">
        <v>7491</v>
      </c>
      <c r="K2839" s="5" t="s">
        <v>7492</v>
      </c>
    </row>
    <row r="2840" spans="1:11" s="5" customFormat="1">
      <c r="A2840" s="5" t="s">
        <v>234</v>
      </c>
      <c r="B2840" s="5" t="s">
        <v>137</v>
      </c>
      <c r="C2840" s="5">
        <v>17</v>
      </c>
      <c r="D2840" s="5">
        <v>5341.56</v>
      </c>
      <c r="E2840" s="6">
        <v>0.33393033303765002</v>
      </c>
      <c r="F2840" s="5">
        <f t="shared" si="44"/>
        <v>-1.5823809462740801</v>
      </c>
      <c r="G2840" s="5">
        <v>-2.0369541254065191</v>
      </c>
      <c r="H2840" s="5">
        <v>4.1653999999999997E-2</v>
      </c>
      <c r="I2840" s="5" t="s">
        <v>7493</v>
      </c>
      <c r="J2840" s="5" t="s">
        <v>7494</v>
      </c>
      <c r="K2840" s="5" t="s">
        <v>7495</v>
      </c>
    </row>
    <row r="2841" spans="1:11" s="5" customFormat="1">
      <c r="A2841" s="5" t="s">
        <v>7</v>
      </c>
      <c r="B2841" s="5" t="s">
        <v>55</v>
      </c>
      <c r="C2841" s="5">
        <v>22</v>
      </c>
      <c r="D2841" s="5">
        <v>5195.22</v>
      </c>
      <c r="E2841" s="6">
        <v>0.33051693149314398</v>
      </c>
      <c r="F2841" s="5">
        <f t="shared" si="44"/>
        <v>-1.5972039158759728</v>
      </c>
      <c r="G2841" s="5">
        <v>-2.0464079253965823</v>
      </c>
      <c r="H2841" s="5">
        <v>4.0716000000000002E-2</v>
      </c>
      <c r="I2841" s="5" t="s">
        <v>7496</v>
      </c>
      <c r="J2841" s="5" t="s">
        <v>7497</v>
      </c>
      <c r="K2841" s="5" t="s">
        <v>7498</v>
      </c>
    </row>
    <row r="2842" spans="1:11" s="5" customFormat="1">
      <c r="A2842" s="5" t="s">
        <v>7</v>
      </c>
      <c r="B2842" s="5" t="s">
        <v>18</v>
      </c>
      <c r="C2842" s="5">
        <v>16</v>
      </c>
      <c r="D2842" s="5">
        <v>4125.5600000000004</v>
      </c>
      <c r="E2842" s="6">
        <v>0.32823023074834401</v>
      </c>
      <c r="F2842" s="5">
        <f t="shared" si="44"/>
        <v>-1.6072199744324644</v>
      </c>
      <c r="G2842" s="5">
        <v>-2.0527412006343764</v>
      </c>
      <c r="H2842" s="5">
        <v>4.0098000000000002E-2</v>
      </c>
      <c r="I2842" s="5" t="s">
        <v>7499</v>
      </c>
      <c r="J2842" s="5" t="s">
        <v>7500</v>
      </c>
      <c r="K2842" s="5" t="s">
        <v>7501</v>
      </c>
    </row>
    <row r="2843" spans="1:11" s="5" customFormat="1">
      <c r="A2843" s="5" t="s">
        <v>248</v>
      </c>
      <c r="B2843" s="5" t="s">
        <v>137</v>
      </c>
      <c r="C2843" s="5">
        <v>13</v>
      </c>
      <c r="D2843" s="5">
        <v>13955.65</v>
      </c>
      <c r="E2843" s="6">
        <v>0.32796785984770599</v>
      </c>
      <c r="F2843" s="5">
        <f t="shared" si="44"/>
        <v>-1.6083736541606433</v>
      </c>
      <c r="G2843" s="5">
        <v>-2.0534678663915407</v>
      </c>
      <c r="H2843" s="5">
        <v>4.0028000000000001E-2</v>
      </c>
      <c r="I2843" s="5" t="s">
        <v>7502</v>
      </c>
      <c r="J2843" s="5" t="s">
        <v>7503</v>
      </c>
      <c r="K2843" s="5" t="s">
        <v>2052</v>
      </c>
    </row>
    <row r="2844" spans="1:11" s="5" customFormat="1">
      <c r="A2844" s="5" t="s">
        <v>35</v>
      </c>
      <c r="B2844" s="5" t="s">
        <v>91</v>
      </c>
      <c r="C2844" s="5">
        <v>21</v>
      </c>
      <c r="D2844" s="5">
        <v>9152.73</v>
      </c>
      <c r="E2844" s="6">
        <v>0.32512009678786302</v>
      </c>
      <c r="F2844" s="5">
        <f t="shared" si="44"/>
        <v>-1.6209553581759981</v>
      </c>
      <c r="G2844" s="5">
        <v>-2.061355066896907</v>
      </c>
      <c r="H2844" s="5">
        <v>3.9269999999999999E-2</v>
      </c>
      <c r="I2844" s="5" t="s">
        <v>6971</v>
      </c>
      <c r="J2844" s="5" t="s">
        <v>6972</v>
      </c>
      <c r="K2844" s="5" t="s">
        <v>6973</v>
      </c>
    </row>
    <row r="2845" spans="1:11" s="5" customFormat="1">
      <c r="A2845" s="5" t="s">
        <v>35</v>
      </c>
      <c r="B2845" s="5" t="s">
        <v>18</v>
      </c>
      <c r="C2845" s="5">
        <v>14</v>
      </c>
      <c r="D2845" s="5">
        <v>7127.9</v>
      </c>
      <c r="E2845" s="6">
        <v>0.31695669029963403</v>
      </c>
      <c r="F2845" s="5">
        <f t="shared" si="44"/>
        <v>-1.6576423742660114</v>
      </c>
      <c r="G2845" s="5">
        <v>-2.0839645405175879</v>
      </c>
      <c r="H2845" s="5">
        <v>3.7164000000000003E-2</v>
      </c>
      <c r="I2845" s="5" t="s">
        <v>3716</v>
      </c>
      <c r="J2845" s="5" t="s">
        <v>3717</v>
      </c>
      <c r="K2845" s="5" t="s">
        <v>3718</v>
      </c>
    </row>
    <row r="2846" spans="1:11" s="5" customFormat="1">
      <c r="A2846" s="5" t="s">
        <v>35</v>
      </c>
      <c r="B2846" s="5" t="s">
        <v>18</v>
      </c>
      <c r="C2846" s="5">
        <v>8</v>
      </c>
      <c r="D2846" s="5">
        <v>5898.86</v>
      </c>
      <c r="E2846" s="6">
        <v>0.30386747934424102</v>
      </c>
      <c r="F2846" s="5">
        <f t="shared" si="44"/>
        <v>-1.7184858125882223</v>
      </c>
      <c r="G2846" s="5">
        <v>-2.1202165843473555</v>
      </c>
      <c r="H2846" s="5">
        <v>3.3987999999999997E-2</v>
      </c>
      <c r="I2846" s="5" t="s">
        <v>3607</v>
      </c>
      <c r="J2846" s="5" t="s">
        <v>50</v>
      </c>
      <c r="K2846" s="5" t="s">
        <v>157</v>
      </c>
    </row>
    <row r="2847" spans="1:11" s="5" customFormat="1">
      <c r="A2847" s="5" t="s">
        <v>17</v>
      </c>
      <c r="B2847" s="5" t="s">
        <v>45</v>
      </c>
      <c r="C2847" s="5">
        <v>5</v>
      </c>
      <c r="D2847" s="5">
        <v>4339.5600000000004</v>
      </c>
      <c r="E2847" s="6">
        <v>0.29193020411623</v>
      </c>
      <c r="F2847" s="5">
        <f t="shared" si="44"/>
        <v>-1.7763046100684423</v>
      </c>
      <c r="G2847" s="5">
        <v>-2.1532782124507337</v>
      </c>
      <c r="H2847" s="5">
        <v>3.1295999999999997E-2</v>
      </c>
      <c r="I2847" s="5" t="s">
        <v>7512</v>
      </c>
      <c r="J2847" s="5" t="s">
        <v>50</v>
      </c>
      <c r="K2847" s="5" t="s">
        <v>7513</v>
      </c>
    </row>
    <row r="2848" spans="1:11" s="5" customFormat="1">
      <c r="A2848" s="5" t="s">
        <v>22</v>
      </c>
      <c r="B2848" s="5" t="s">
        <v>18</v>
      </c>
      <c r="C2848" s="5">
        <v>11</v>
      </c>
      <c r="D2848" s="5">
        <v>3865</v>
      </c>
      <c r="E2848" s="6">
        <v>0.28922235631565202</v>
      </c>
      <c r="F2848" s="5">
        <f t="shared" si="44"/>
        <v>-1.7897490208171019</v>
      </c>
      <c r="G2848" s="5">
        <v>-2.1607779018885025</v>
      </c>
      <c r="H2848" s="5">
        <v>3.0712E-2</v>
      </c>
      <c r="I2848" s="5" t="s">
        <v>7514</v>
      </c>
      <c r="J2848" s="5" t="s">
        <v>50</v>
      </c>
      <c r="K2848" s="5" t="s">
        <v>7515</v>
      </c>
    </row>
    <row r="2849" spans="1:11" s="5" customFormat="1">
      <c r="A2849" s="5" t="s">
        <v>120</v>
      </c>
      <c r="B2849" s="5" t="s">
        <v>13</v>
      </c>
      <c r="C2849" s="5">
        <v>8</v>
      </c>
      <c r="D2849" s="5">
        <v>11705.13</v>
      </c>
      <c r="E2849" s="6">
        <v>0.28870735550315502</v>
      </c>
      <c r="F2849" s="5">
        <f t="shared" si="44"/>
        <v>-1.792320230774693</v>
      </c>
      <c r="G2849" s="5">
        <v>-2.1622042546373912</v>
      </c>
      <c r="H2849" s="5">
        <v>3.0602000000000001E-2</v>
      </c>
      <c r="I2849" s="5" t="s">
        <v>7516</v>
      </c>
      <c r="J2849" s="5" t="s">
        <v>50</v>
      </c>
      <c r="K2849" s="5" t="s">
        <v>7517</v>
      </c>
    </row>
    <row r="2850" spans="1:11" s="5" customFormat="1">
      <c r="A2850" s="5" t="s">
        <v>12</v>
      </c>
      <c r="B2850" s="5" t="s">
        <v>91</v>
      </c>
      <c r="C2850" s="5">
        <v>12</v>
      </c>
      <c r="D2850" s="5">
        <v>4591.58</v>
      </c>
      <c r="E2850" s="6">
        <v>0.28336947267407803</v>
      </c>
      <c r="F2850" s="5">
        <f t="shared" si="44"/>
        <v>-1.8192437494540519</v>
      </c>
      <c r="G2850" s="5">
        <v>-2.1769881222774901</v>
      </c>
      <c r="H2850" s="5">
        <v>2.9482000000000001E-2</v>
      </c>
      <c r="I2850" s="5" t="s">
        <v>7518</v>
      </c>
      <c r="J2850" s="5" t="s">
        <v>50</v>
      </c>
      <c r="K2850" s="5" t="s">
        <v>7519</v>
      </c>
    </row>
    <row r="2851" spans="1:11" s="5" customFormat="1">
      <c r="A2851" s="5" t="s">
        <v>59</v>
      </c>
      <c r="B2851" s="5" t="s">
        <v>91</v>
      </c>
      <c r="C2851" s="5">
        <v>12</v>
      </c>
      <c r="D2851" s="5">
        <v>7395.51</v>
      </c>
      <c r="E2851" s="6">
        <v>0.28012931507724298</v>
      </c>
      <c r="F2851" s="5">
        <f t="shared" si="44"/>
        <v>-1.8358351278849663</v>
      </c>
      <c r="G2851" s="5">
        <v>-2.1859621036439849</v>
      </c>
      <c r="H2851" s="5">
        <v>2.8818E-2</v>
      </c>
      <c r="I2851" s="5" t="s">
        <v>7522</v>
      </c>
      <c r="J2851" s="5" t="s">
        <v>50</v>
      </c>
      <c r="K2851" s="5" t="s">
        <v>64</v>
      </c>
    </row>
    <row r="2852" spans="1:11" s="5" customFormat="1">
      <c r="A2852" s="5" t="s">
        <v>234</v>
      </c>
      <c r="B2852" s="5" t="s">
        <v>23</v>
      </c>
      <c r="C2852" s="5">
        <v>17</v>
      </c>
      <c r="D2852" s="5">
        <v>4524.8999999999996</v>
      </c>
      <c r="E2852" s="6">
        <v>0.27843512240347601</v>
      </c>
      <c r="F2852" s="5">
        <f t="shared" si="44"/>
        <v>-1.8445868875753064</v>
      </c>
      <c r="G2852" s="5">
        <v>-2.1906543610516147</v>
      </c>
      <c r="H2852" s="5">
        <v>2.8476000000000001E-2</v>
      </c>
      <c r="I2852" s="5" t="s">
        <v>7523</v>
      </c>
      <c r="J2852" s="5" t="s">
        <v>7524</v>
      </c>
      <c r="K2852" s="5" t="s">
        <v>7525</v>
      </c>
    </row>
    <row r="2853" spans="1:11" s="5" customFormat="1">
      <c r="A2853" s="5" t="s">
        <v>12</v>
      </c>
      <c r="B2853" s="5" t="s">
        <v>55</v>
      </c>
      <c r="C2853" s="5">
        <v>13</v>
      </c>
      <c r="D2853" s="5">
        <v>8416.07</v>
      </c>
      <c r="E2853" s="6">
        <v>0.27842392584493503</v>
      </c>
      <c r="F2853" s="5">
        <f t="shared" si="44"/>
        <v>-1.8446449030445173</v>
      </c>
      <c r="G2853" s="5">
        <v>-2.1906853711814351</v>
      </c>
      <c r="H2853" s="5">
        <v>2.8473999999999999E-2</v>
      </c>
      <c r="I2853" s="5" t="s">
        <v>7526</v>
      </c>
      <c r="J2853" s="5" t="s">
        <v>7527</v>
      </c>
      <c r="K2853" s="5" t="s">
        <v>7528</v>
      </c>
    </row>
    <row r="2854" spans="1:11" s="5" customFormat="1">
      <c r="A2854" s="5" t="s">
        <v>35</v>
      </c>
      <c r="B2854" s="5" t="s">
        <v>121</v>
      </c>
      <c r="C2854" s="5">
        <v>21</v>
      </c>
      <c r="D2854" s="5">
        <v>7200.48</v>
      </c>
      <c r="E2854" s="6">
        <v>0.24711887330974899</v>
      </c>
      <c r="F2854" s="5">
        <f t="shared" si="44"/>
        <v>-2.0167228964805211</v>
      </c>
      <c r="G2854" s="5">
        <v>-2.2773882397092859</v>
      </c>
      <c r="H2854" s="5">
        <v>2.2764E-2</v>
      </c>
      <c r="I2854" s="5" t="s">
        <v>866</v>
      </c>
      <c r="J2854" s="5" t="s">
        <v>867</v>
      </c>
      <c r="K2854" s="5" t="s">
        <v>868</v>
      </c>
    </row>
    <row r="2855" spans="1:11" s="5" customFormat="1">
      <c r="A2855" s="5" t="s">
        <v>35</v>
      </c>
      <c r="B2855" s="5" t="s">
        <v>27</v>
      </c>
      <c r="C2855" s="5">
        <v>17</v>
      </c>
      <c r="D2855" s="5">
        <v>7872.38</v>
      </c>
      <c r="E2855" s="6">
        <v>0.23960009735989499</v>
      </c>
      <c r="F2855" s="5">
        <f t="shared" si="44"/>
        <v>-2.0612996005310764</v>
      </c>
      <c r="G2855" s="5">
        <v>-2.2982123364565394</v>
      </c>
      <c r="H2855" s="5">
        <v>2.155E-2</v>
      </c>
      <c r="I2855" s="5" t="s">
        <v>6026</v>
      </c>
      <c r="J2855" s="5" t="s">
        <v>50</v>
      </c>
      <c r="K2855" s="5" t="s">
        <v>6027</v>
      </c>
    </row>
    <row r="2856" spans="1:11" s="5" customFormat="1">
      <c r="A2856" s="5" t="s">
        <v>248</v>
      </c>
      <c r="B2856" s="5" t="s">
        <v>31</v>
      </c>
      <c r="C2856" s="5">
        <v>13</v>
      </c>
      <c r="D2856" s="5">
        <v>17025.080000000002</v>
      </c>
      <c r="E2856" s="6">
        <v>0.20365927134540901</v>
      </c>
      <c r="F2856" s="5">
        <f t="shared" si="44"/>
        <v>-2.2957706020801254</v>
      </c>
      <c r="G2856" s="5">
        <v>-2.3977545017096995</v>
      </c>
      <c r="H2856" s="5">
        <v>1.6496E-2</v>
      </c>
      <c r="I2856" s="5" t="s">
        <v>7533</v>
      </c>
      <c r="J2856" s="5" t="s">
        <v>50</v>
      </c>
      <c r="K2856" s="5" t="s">
        <v>7534</v>
      </c>
    </row>
    <row r="2857" spans="1:11" s="5" customFormat="1">
      <c r="A2857" s="5" t="s">
        <v>69</v>
      </c>
      <c r="B2857" s="5" t="s">
        <v>65</v>
      </c>
      <c r="C2857" s="5">
        <v>7</v>
      </c>
      <c r="D2857" s="5">
        <v>2792.62</v>
      </c>
      <c r="E2857" s="6">
        <v>0.203373325091454</v>
      </c>
      <c r="F2857" s="5">
        <f t="shared" si="44"/>
        <v>-2.297797630450916</v>
      </c>
      <c r="G2857" s="5">
        <v>-2.3985464620628991</v>
      </c>
      <c r="H2857" s="5">
        <v>1.6460200000000001E-2</v>
      </c>
      <c r="I2857" s="5" t="s">
        <v>208</v>
      </c>
      <c r="J2857" s="5" t="s">
        <v>50</v>
      </c>
      <c r="K2857" s="5" t="s">
        <v>7564</v>
      </c>
    </row>
    <row r="2858" spans="1:11" s="5" customFormat="1">
      <c r="A2858" s="5" t="s">
        <v>248</v>
      </c>
      <c r="B2858" s="5" t="s">
        <v>91</v>
      </c>
      <c r="C2858" s="5">
        <v>9</v>
      </c>
      <c r="D2858" s="5">
        <v>7577.14</v>
      </c>
      <c r="E2858" s="6">
        <v>0.19193032487084999</v>
      </c>
      <c r="F2858" s="5">
        <f t="shared" si="44"/>
        <v>-2.3813454204337519</v>
      </c>
      <c r="G2858" s="5">
        <v>-2.4302391398686964</v>
      </c>
      <c r="H2858" s="5">
        <v>1.5088799999999999E-2</v>
      </c>
      <c r="I2858" s="5" t="s">
        <v>7536</v>
      </c>
      <c r="J2858" s="5" t="s">
        <v>50</v>
      </c>
      <c r="K2858" s="5" t="s">
        <v>238</v>
      </c>
    </row>
    <row r="2859" spans="1:11" s="5" customFormat="1">
      <c r="A2859" s="5" t="s">
        <v>234</v>
      </c>
      <c r="B2859" s="5" t="s">
        <v>45</v>
      </c>
      <c r="C2859" s="5">
        <v>18</v>
      </c>
      <c r="D2859" s="5">
        <v>3219.45</v>
      </c>
      <c r="E2859" s="6">
        <v>0.182116159567138</v>
      </c>
      <c r="F2859" s="5">
        <f t="shared" si="44"/>
        <v>-2.4570691533907278</v>
      </c>
      <c r="G2859" s="5">
        <v>-2.4574205759350289</v>
      </c>
      <c r="H2859" s="5">
        <v>1.3993800000000001E-2</v>
      </c>
      <c r="I2859" s="5" t="s">
        <v>7537</v>
      </c>
      <c r="J2859" s="5" t="s">
        <v>50</v>
      </c>
      <c r="K2859" s="5" t="s">
        <v>7538</v>
      </c>
    </row>
    <row r="2860" spans="1:11" s="5" customFormat="1">
      <c r="A2860" s="5" t="s">
        <v>35</v>
      </c>
      <c r="B2860" s="5" t="s">
        <v>18</v>
      </c>
      <c r="C2860" s="5">
        <v>17</v>
      </c>
      <c r="D2860" s="5">
        <v>4921.41</v>
      </c>
      <c r="E2860" s="6">
        <v>0.17983834186741199</v>
      </c>
      <c r="F2860" s="5">
        <f t="shared" si="44"/>
        <v>-2.4752274559879606</v>
      </c>
      <c r="G2860" s="5">
        <v>-2.463729248579094</v>
      </c>
      <c r="H2860" s="5">
        <v>1.375E-2</v>
      </c>
      <c r="I2860" s="5" t="s">
        <v>1692</v>
      </c>
      <c r="J2860" s="5" t="s">
        <v>1693</v>
      </c>
      <c r="K2860" s="5" t="s">
        <v>1694</v>
      </c>
    </row>
    <row r="2861" spans="1:11" s="5" customFormat="1">
      <c r="A2861" s="5" t="s">
        <v>59</v>
      </c>
      <c r="B2861" s="5" t="s">
        <v>55</v>
      </c>
      <c r="C2861" s="5">
        <v>16</v>
      </c>
      <c r="D2861" s="5">
        <v>4038.38</v>
      </c>
      <c r="E2861" s="6">
        <v>0.16473077104480499</v>
      </c>
      <c r="F2861" s="5">
        <f t="shared" si="44"/>
        <v>-2.6018180250249991</v>
      </c>
      <c r="G2861" s="5">
        <v>-2.5055713673660036</v>
      </c>
      <c r="H2861" s="5">
        <v>1.2225400000000001E-2</v>
      </c>
      <c r="I2861" s="5" t="s">
        <v>7541</v>
      </c>
      <c r="J2861" s="5" t="s">
        <v>7542</v>
      </c>
      <c r="K2861" s="5" t="s">
        <v>7543</v>
      </c>
    </row>
    <row r="2862" spans="1:11" s="5" customFormat="1">
      <c r="A2862" s="5" t="s">
        <v>120</v>
      </c>
      <c r="B2862" s="5" t="s">
        <v>27</v>
      </c>
      <c r="C2862" s="5">
        <v>3</v>
      </c>
      <c r="D2862" s="5">
        <v>5200.21</v>
      </c>
      <c r="E2862" s="6">
        <v>0.12569897192316401</v>
      </c>
      <c r="F2862" s="5">
        <f t="shared" si="44"/>
        <v>-2.9919552447106312</v>
      </c>
      <c r="G2862" s="5">
        <v>-2.6136743307405395</v>
      </c>
      <c r="H2862" s="5">
        <v>8.9574000000000008E-3</v>
      </c>
      <c r="I2862" s="5" t="s">
        <v>7544</v>
      </c>
      <c r="J2862" s="5" t="s">
        <v>7545</v>
      </c>
      <c r="K2862" s="5" t="s">
        <v>7546</v>
      </c>
    </row>
    <row r="2926" spans="11:13">
      <c r="L2926" s="7"/>
      <c r="M2926" s="7"/>
    </row>
    <row r="2928" spans="11:13">
      <c r="K2928" s="7"/>
    </row>
  </sheetData>
  <sortState ref="A2:H2919">
    <sortCondition descending="1" ref="E2:E2919"/>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D382"/>
  <sheetViews>
    <sheetView workbookViewId="0">
      <selection activeCell="L9" sqref="L9"/>
    </sheetView>
  </sheetViews>
  <sheetFormatPr baseColWidth="10" defaultRowHeight="15" x14ac:dyDescent="0"/>
  <cols>
    <col min="1" max="2" width="10.83203125" style="9"/>
    <col min="3" max="3" width="10.83203125" style="33"/>
    <col min="4" max="16384" width="10.83203125" style="9"/>
  </cols>
  <sheetData>
    <row r="11" spans="1:4">
      <c r="A11" s="38" t="s">
        <v>8602</v>
      </c>
    </row>
    <row r="12" spans="1:4" s="1" customFormat="1">
      <c r="A12" s="13" t="s">
        <v>7955</v>
      </c>
      <c r="B12" s="23" t="s">
        <v>8595</v>
      </c>
      <c r="C12" s="27"/>
    </row>
    <row r="13" spans="1:4" s="1" customFormat="1">
      <c r="A13" s="17"/>
      <c r="C13" s="27"/>
    </row>
    <row r="14" spans="1:4" s="22" customFormat="1" ht="30">
      <c r="A14" s="8" t="s">
        <v>7966</v>
      </c>
      <c r="B14" s="21" t="s">
        <v>7795</v>
      </c>
      <c r="C14" s="28" t="s">
        <v>7796</v>
      </c>
      <c r="D14" s="8" t="s">
        <v>6</v>
      </c>
    </row>
    <row r="15" spans="1:4" s="2" customFormat="1">
      <c r="A15" s="10">
        <v>1</v>
      </c>
      <c r="B15" s="10" t="s">
        <v>9</v>
      </c>
      <c r="C15" s="29" t="s">
        <v>10</v>
      </c>
      <c r="D15" s="10" t="s">
        <v>11</v>
      </c>
    </row>
    <row r="16" spans="1:4" s="2" customFormat="1">
      <c r="A16" s="10">
        <v>2</v>
      </c>
      <c r="B16" s="10" t="s">
        <v>14</v>
      </c>
      <c r="C16" s="29" t="s">
        <v>15</v>
      </c>
      <c r="D16" s="10" t="s">
        <v>16</v>
      </c>
    </row>
    <row r="17" spans="1:4" s="2" customFormat="1">
      <c r="A17" s="10">
        <v>3</v>
      </c>
      <c r="B17" s="10" t="s">
        <v>19</v>
      </c>
      <c r="C17" s="29" t="s">
        <v>20</v>
      </c>
      <c r="D17" s="10" t="s">
        <v>21</v>
      </c>
    </row>
    <row r="18" spans="1:4" s="2" customFormat="1">
      <c r="A18" s="10">
        <v>4</v>
      </c>
      <c r="B18" s="10" t="s">
        <v>24</v>
      </c>
      <c r="C18" s="29" t="s">
        <v>25</v>
      </c>
      <c r="D18" s="10" t="s">
        <v>26</v>
      </c>
    </row>
    <row r="19" spans="1:4" s="2" customFormat="1">
      <c r="A19" s="10">
        <v>5</v>
      </c>
      <c r="B19" s="10" t="s">
        <v>28</v>
      </c>
      <c r="C19" s="29" t="s">
        <v>29</v>
      </c>
      <c r="D19" s="10" t="s">
        <v>7930</v>
      </c>
    </row>
    <row r="20" spans="1:4" s="2" customFormat="1">
      <c r="A20" s="10">
        <v>6</v>
      </c>
      <c r="B20" s="10" t="s">
        <v>32</v>
      </c>
      <c r="C20" s="29" t="s">
        <v>33</v>
      </c>
      <c r="D20" s="10" t="s">
        <v>7815</v>
      </c>
    </row>
    <row r="21" spans="1:4" s="2" customFormat="1">
      <c r="A21" s="10">
        <v>7</v>
      </c>
      <c r="B21" s="10" t="s">
        <v>2449</v>
      </c>
      <c r="C21" s="29" t="s">
        <v>2450</v>
      </c>
      <c r="D21" s="10" t="s">
        <v>2451</v>
      </c>
    </row>
    <row r="22" spans="1:4" s="2" customFormat="1">
      <c r="A22" s="10">
        <v>8</v>
      </c>
      <c r="B22" s="10" t="s">
        <v>39</v>
      </c>
      <c r="C22" s="29" t="s">
        <v>40</v>
      </c>
      <c r="D22" s="10" t="s">
        <v>41</v>
      </c>
    </row>
    <row r="23" spans="1:4" s="2" customFormat="1">
      <c r="A23" s="10">
        <v>9</v>
      </c>
      <c r="B23" s="10" t="s">
        <v>42</v>
      </c>
      <c r="C23" s="29" t="s">
        <v>43</v>
      </c>
      <c r="D23" s="10" t="s">
        <v>44</v>
      </c>
    </row>
    <row r="24" spans="1:4" s="2" customFormat="1">
      <c r="A24" s="10">
        <v>10</v>
      </c>
      <c r="B24" s="10" t="s">
        <v>46</v>
      </c>
      <c r="C24" s="29" t="s">
        <v>47</v>
      </c>
      <c r="D24" s="10" t="s">
        <v>7906</v>
      </c>
    </row>
    <row r="25" spans="1:4" s="2" customFormat="1">
      <c r="A25" s="10">
        <v>11</v>
      </c>
      <c r="B25" s="10" t="s">
        <v>49</v>
      </c>
      <c r="C25" s="29"/>
      <c r="D25" s="10" t="s">
        <v>51</v>
      </c>
    </row>
    <row r="26" spans="1:4" s="2" customFormat="1">
      <c r="A26" s="10">
        <v>12</v>
      </c>
      <c r="B26" s="10" t="s">
        <v>52</v>
      </c>
      <c r="C26" s="29" t="s">
        <v>53</v>
      </c>
      <c r="D26" s="10" t="s">
        <v>54</v>
      </c>
    </row>
    <row r="27" spans="1:4" s="2" customFormat="1">
      <c r="A27" s="10">
        <v>13</v>
      </c>
      <c r="B27" s="10" t="s">
        <v>56</v>
      </c>
      <c r="C27" s="29" t="s">
        <v>57</v>
      </c>
      <c r="D27" s="10" t="s">
        <v>58</v>
      </c>
    </row>
    <row r="28" spans="1:4" s="2" customFormat="1">
      <c r="A28" s="10">
        <v>14</v>
      </c>
      <c r="B28" s="10" t="s">
        <v>60</v>
      </c>
      <c r="C28" s="29" t="s">
        <v>61</v>
      </c>
      <c r="D28" s="10" t="s">
        <v>62</v>
      </c>
    </row>
    <row r="29" spans="1:4" s="2" customFormat="1">
      <c r="A29" s="10">
        <v>15</v>
      </c>
      <c r="B29" s="10" t="s">
        <v>63</v>
      </c>
      <c r="C29" s="29"/>
      <c r="D29" s="10" t="s">
        <v>64</v>
      </c>
    </row>
    <row r="30" spans="1:4" s="2" customFormat="1">
      <c r="A30" s="10">
        <v>16</v>
      </c>
      <c r="B30" s="10" t="s">
        <v>3145</v>
      </c>
      <c r="C30" s="29" t="s">
        <v>3146</v>
      </c>
      <c r="D30" s="10" t="s">
        <v>3147</v>
      </c>
    </row>
    <row r="31" spans="1:4" s="2" customFormat="1">
      <c r="A31" s="10">
        <v>17</v>
      </c>
      <c r="B31" s="10" t="s">
        <v>1017</v>
      </c>
      <c r="C31" s="29" t="s">
        <v>1018</v>
      </c>
      <c r="D31" s="10" t="s">
        <v>1019</v>
      </c>
    </row>
    <row r="32" spans="1:4" s="2" customFormat="1">
      <c r="A32" s="10">
        <v>18</v>
      </c>
      <c r="B32" s="10" t="s">
        <v>73</v>
      </c>
      <c r="C32" s="29" t="s">
        <v>74</v>
      </c>
      <c r="D32" s="10" t="s">
        <v>75</v>
      </c>
    </row>
    <row r="33" spans="1:4" s="2" customFormat="1">
      <c r="A33" s="10">
        <v>19</v>
      </c>
      <c r="B33" s="10" t="s">
        <v>4303</v>
      </c>
      <c r="C33" s="29" t="s">
        <v>4304</v>
      </c>
      <c r="D33" s="10" t="s">
        <v>4305</v>
      </c>
    </row>
    <row r="34" spans="1:4" s="2" customFormat="1">
      <c r="A34" s="10">
        <v>20</v>
      </c>
      <c r="B34" s="10" t="s">
        <v>79</v>
      </c>
      <c r="C34" s="29" t="s">
        <v>80</v>
      </c>
      <c r="D34" s="10" t="s">
        <v>7938</v>
      </c>
    </row>
    <row r="35" spans="1:4" s="2" customFormat="1">
      <c r="A35" s="10">
        <v>21</v>
      </c>
      <c r="B35" s="10" t="s">
        <v>82</v>
      </c>
      <c r="C35" s="29" t="s">
        <v>83</v>
      </c>
      <c r="D35" s="10" t="s">
        <v>84</v>
      </c>
    </row>
    <row r="36" spans="1:4" s="2" customFormat="1">
      <c r="A36" s="10">
        <v>22</v>
      </c>
      <c r="B36" s="10" t="s">
        <v>85</v>
      </c>
      <c r="C36" s="29" t="s">
        <v>86</v>
      </c>
      <c r="D36" s="10" t="s">
        <v>87</v>
      </c>
    </row>
    <row r="37" spans="1:4" s="2" customFormat="1">
      <c r="A37" s="10">
        <v>23</v>
      </c>
      <c r="B37" s="10" t="s">
        <v>88</v>
      </c>
      <c r="C37" s="29" t="s">
        <v>89</v>
      </c>
      <c r="D37" s="10" t="s">
        <v>90</v>
      </c>
    </row>
    <row r="38" spans="1:4" s="2" customFormat="1">
      <c r="A38" s="10">
        <v>24</v>
      </c>
      <c r="B38" s="10" t="s">
        <v>92</v>
      </c>
      <c r="C38" s="29" t="s">
        <v>93</v>
      </c>
      <c r="D38" s="10" t="s">
        <v>94</v>
      </c>
    </row>
    <row r="39" spans="1:4" s="2" customFormat="1">
      <c r="A39" s="10">
        <v>25</v>
      </c>
      <c r="B39" s="10" t="s">
        <v>95</v>
      </c>
      <c r="C39" s="29" t="s">
        <v>96</v>
      </c>
      <c r="D39" s="10" t="s">
        <v>97</v>
      </c>
    </row>
    <row r="40" spans="1:4" s="2" customFormat="1">
      <c r="A40" s="10">
        <v>26</v>
      </c>
      <c r="B40" s="10" t="s">
        <v>98</v>
      </c>
      <c r="C40" s="29" t="s">
        <v>99</v>
      </c>
      <c r="D40" s="10" t="s">
        <v>7859</v>
      </c>
    </row>
    <row r="41" spans="1:4" s="2" customFormat="1">
      <c r="A41" s="10">
        <v>27</v>
      </c>
      <c r="B41" s="10" t="s">
        <v>4884</v>
      </c>
      <c r="C41" s="29" t="s">
        <v>4885</v>
      </c>
      <c r="D41" s="10" t="s">
        <v>4886</v>
      </c>
    </row>
    <row r="42" spans="1:4" s="2" customFormat="1">
      <c r="A42" s="10">
        <v>28</v>
      </c>
      <c r="B42" s="10" t="s">
        <v>104</v>
      </c>
      <c r="C42" s="29" t="s">
        <v>105</v>
      </c>
      <c r="D42" s="10" t="s">
        <v>106</v>
      </c>
    </row>
    <row r="43" spans="1:4" s="2" customFormat="1">
      <c r="A43" s="10">
        <v>29</v>
      </c>
      <c r="B43" s="10" t="s">
        <v>1732</v>
      </c>
      <c r="C43" s="29"/>
      <c r="D43" s="10" t="s">
        <v>1733</v>
      </c>
    </row>
    <row r="44" spans="1:4" s="2" customFormat="1">
      <c r="A44" s="10">
        <v>30</v>
      </c>
      <c r="B44" s="10" t="s">
        <v>110</v>
      </c>
      <c r="C44" s="29" t="s">
        <v>111</v>
      </c>
      <c r="D44" s="10" t="s">
        <v>112</v>
      </c>
    </row>
    <row r="45" spans="1:4" s="2" customFormat="1">
      <c r="A45" s="10">
        <v>31</v>
      </c>
      <c r="B45" s="10" t="s">
        <v>113</v>
      </c>
      <c r="C45" s="29" t="s">
        <v>114</v>
      </c>
      <c r="D45" s="10" t="s">
        <v>7967</v>
      </c>
    </row>
    <row r="46" spans="1:4" s="2" customFormat="1">
      <c r="A46" s="10">
        <v>32</v>
      </c>
      <c r="B46" s="10" t="s">
        <v>117</v>
      </c>
      <c r="C46" s="29" t="s">
        <v>118</v>
      </c>
      <c r="D46" s="10" t="s">
        <v>119</v>
      </c>
    </row>
    <row r="47" spans="1:4" s="2" customFormat="1">
      <c r="A47" s="10">
        <v>33</v>
      </c>
      <c r="B47" s="10" t="s">
        <v>122</v>
      </c>
      <c r="C47" s="29" t="s">
        <v>123</v>
      </c>
      <c r="D47" s="10" t="s">
        <v>124</v>
      </c>
    </row>
    <row r="48" spans="1:4" s="2" customFormat="1">
      <c r="A48" s="10">
        <v>34</v>
      </c>
      <c r="B48" s="10" t="s">
        <v>125</v>
      </c>
      <c r="C48" s="29" t="s">
        <v>126</v>
      </c>
      <c r="D48" s="10" t="s">
        <v>127</v>
      </c>
    </row>
    <row r="49" spans="1:4" s="2" customFormat="1">
      <c r="A49" s="10">
        <v>35</v>
      </c>
      <c r="B49" s="10" t="s">
        <v>128</v>
      </c>
      <c r="C49" s="29" t="s">
        <v>129</v>
      </c>
      <c r="D49" s="10" t="s">
        <v>130</v>
      </c>
    </row>
    <row r="50" spans="1:4" s="2" customFormat="1">
      <c r="A50" s="10">
        <v>36</v>
      </c>
      <c r="B50" s="10" t="s">
        <v>131</v>
      </c>
      <c r="C50" s="29" t="s">
        <v>132</v>
      </c>
      <c r="D50" s="10" t="s">
        <v>133</v>
      </c>
    </row>
    <row r="51" spans="1:4" s="2" customFormat="1">
      <c r="A51" s="10">
        <v>37</v>
      </c>
      <c r="B51" s="10" t="s">
        <v>134</v>
      </c>
      <c r="C51" s="29" t="s">
        <v>135</v>
      </c>
      <c r="D51" s="10" t="s">
        <v>7801</v>
      </c>
    </row>
    <row r="52" spans="1:4" s="2" customFormat="1">
      <c r="A52" s="10">
        <v>38</v>
      </c>
      <c r="B52" s="10" t="s">
        <v>6441</v>
      </c>
      <c r="C52" s="29" t="s">
        <v>6442</v>
      </c>
      <c r="D52" s="10" t="s">
        <v>6443</v>
      </c>
    </row>
    <row r="53" spans="1:4" s="2" customFormat="1">
      <c r="A53" s="10">
        <v>39</v>
      </c>
      <c r="B53" s="10" t="s">
        <v>141</v>
      </c>
      <c r="C53" s="29" t="s">
        <v>142</v>
      </c>
      <c r="D53" s="10" t="s">
        <v>143</v>
      </c>
    </row>
    <row r="54" spans="1:4" s="2" customFormat="1">
      <c r="A54" s="10">
        <v>40</v>
      </c>
      <c r="B54" s="10" t="s">
        <v>144</v>
      </c>
      <c r="C54" s="29" t="s">
        <v>145</v>
      </c>
      <c r="D54" s="10" t="s">
        <v>146</v>
      </c>
    </row>
    <row r="55" spans="1:4" s="2" customFormat="1">
      <c r="A55" s="10">
        <v>41</v>
      </c>
      <c r="B55" s="10" t="s">
        <v>147</v>
      </c>
      <c r="C55" s="29"/>
      <c r="D55" s="10" t="s">
        <v>7912</v>
      </c>
    </row>
    <row r="56" spans="1:4" s="2" customFormat="1">
      <c r="A56" s="10">
        <v>42</v>
      </c>
      <c r="B56" s="10" t="s">
        <v>148</v>
      </c>
      <c r="C56" s="29" t="s">
        <v>149</v>
      </c>
      <c r="D56" s="10" t="s">
        <v>150</v>
      </c>
    </row>
    <row r="57" spans="1:4" s="2" customFormat="1">
      <c r="A57" s="10">
        <v>43</v>
      </c>
      <c r="B57" s="10" t="s">
        <v>4073</v>
      </c>
      <c r="C57" s="29" t="s">
        <v>4074</v>
      </c>
      <c r="D57" s="10" t="s">
        <v>4075</v>
      </c>
    </row>
    <row r="58" spans="1:4" s="2" customFormat="1">
      <c r="A58" s="10">
        <v>44</v>
      </c>
      <c r="B58" s="10" t="s">
        <v>152</v>
      </c>
      <c r="C58" s="29" t="s">
        <v>153</v>
      </c>
      <c r="D58" s="10" t="s">
        <v>154</v>
      </c>
    </row>
    <row r="59" spans="1:4" s="2" customFormat="1">
      <c r="A59" s="10">
        <v>45</v>
      </c>
      <c r="B59" s="10" t="s">
        <v>155</v>
      </c>
      <c r="C59" s="29" t="s">
        <v>156</v>
      </c>
      <c r="D59" s="10" t="s">
        <v>7841</v>
      </c>
    </row>
    <row r="60" spans="1:4" s="2" customFormat="1">
      <c r="A60" s="10">
        <v>46</v>
      </c>
      <c r="B60" s="10" t="s">
        <v>158</v>
      </c>
      <c r="C60" s="29" t="s">
        <v>159</v>
      </c>
      <c r="D60" s="10" t="s">
        <v>160</v>
      </c>
    </row>
    <row r="61" spans="1:4" s="2" customFormat="1">
      <c r="A61" s="10">
        <v>47</v>
      </c>
      <c r="B61" s="10" t="s">
        <v>161</v>
      </c>
      <c r="C61" s="29" t="s">
        <v>7826</v>
      </c>
      <c r="D61" s="10" t="s">
        <v>162</v>
      </c>
    </row>
    <row r="62" spans="1:4" s="2" customFormat="1">
      <c r="A62" s="10">
        <v>48</v>
      </c>
      <c r="B62" s="10" t="s">
        <v>163</v>
      </c>
      <c r="C62" s="29"/>
      <c r="D62" s="10" t="s">
        <v>64</v>
      </c>
    </row>
    <row r="63" spans="1:4" s="2" customFormat="1">
      <c r="A63" s="10">
        <v>49</v>
      </c>
      <c r="B63" s="10" t="s">
        <v>164</v>
      </c>
      <c r="C63" s="29"/>
      <c r="D63" s="10" t="s">
        <v>165</v>
      </c>
    </row>
    <row r="64" spans="1:4" s="2" customFormat="1">
      <c r="A64" s="10">
        <v>50</v>
      </c>
      <c r="B64" s="10" t="s">
        <v>166</v>
      </c>
      <c r="C64" s="29" t="s">
        <v>167</v>
      </c>
      <c r="D64" s="10" t="s">
        <v>168</v>
      </c>
    </row>
    <row r="65" spans="1:4" s="2" customFormat="1">
      <c r="A65" s="10">
        <v>51</v>
      </c>
      <c r="B65" s="10" t="s">
        <v>169</v>
      </c>
      <c r="C65" s="29" t="s">
        <v>170</v>
      </c>
      <c r="D65" s="10" t="s">
        <v>171</v>
      </c>
    </row>
    <row r="66" spans="1:4" s="2" customFormat="1">
      <c r="A66" s="10">
        <v>52</v>
      </c>
      <c r="B66" s="10" t="s">
        <v>172</v>
      </c>
      <c r="C66" s="29" t="s">
        <v>173</v>
      </c>
      <c r="D66" s="10" t="s">
        <v>174</v>
      </c>
    </row>
    <row r="67" spans="1:4" s="2" customFormat="1">
      <c r="A67" s="10">
        <v>53</v>
      </c>
      <c r="B67" s="10" t="s">
        <v>175</v>
      </c>
      <c r="C67" s="29" t="s">
        <v>176</v>
      </c>
      <c r="D67" s="10" t="s">
        <v>7804</v>
      </c>
    </row>
    <row r="68" spans="1:4" s="2" customFormat="1">
      <c r="A68" s="10">
        <v>54</v>
      </c>
      <c r="B68" s="10" t="s">
        <v>178</v>
      </c>
      <c r="C68" s="29" t="s">
        <v>179</v>
      </c>
      <c r="D68" s="10" t="s">
        <v>180</v>
      </c>
    </row>
    <row r="69" spans="1:4" s="2" customFormat="1">
      <c r="A69" s="10">
        <v>55</v>
      </c>
      <c r="B69" s="10" t="s">
        <v>4095</v>
      </c>
      <c r="C69" s="29" t="s">
        <v>4096</v>
      </c>
      <c r="D69" s="10" t="s">
        <v>4097</v>
      </c>
    </row>
    <row r="70" spans="1:4" s="2" customFormat="1">
      <c r="A70" s="10">
        <v>56</v>
      </c>
      <c r="B70" s="10" t="s">
        <v>2770</v>
      </c>
      <c r="C70" s="29" t="s">
        <v>2771</v>
      </c>
      <c r="D70" s="10" t="s">
        <v>2772</v>
      </c>
    </row>
    <row r="71" spans="1:4" s="2" customFormat="1">
      <c r="A71" s="10">
        <v>57</v>
      </c>
      <c r="B71" s="10" t="s">
        <v>187</v>
      </c>
      <c r="C71" s="29" t="s">
        <v>188</v>
      </c>
      <c r="D71" s="10" t="s">
        <v>7911</v>
      </c>
    </row>
    <row r="72" spans="1:4" s="2" customFormat="1">
      <c r="A72" s="10">
        <v>58</v>
      </c>
      <c r="B72" s="10" t="s">
        <v>190</v>
      </c>
      <c r="C72" s="29" t="s">
        <v>191</v>
      </c>
      <c r="D72" s="10" t="s">
        <v>192</v>
      </c>
    </row>
    <row r="73" spans="1:4" s="2" customFormat="1">
      <c r="A73" s="10">
        <v>59</v>
      </c>
      <c r="B73" s="10" t="s">
        <v>3276</v>
      </c>
      <c r="C73" s="29" t="s">
        <v>3277</v>
      </c>
      <c r="D73" s="10" t="s">
        <v>3278</v>
      </c>
    </row>
    <row r="74" spans="1:4" s="2" customFormat="1">
      <c r="A74" s="10">
        <v>60</v>
      </c>
      <c r="B74" s="10" t="s">
        <v>5928</v>
      </c>
      <c r="C74" s="29" t="s">
        <v>5929</v>
      </c>
      <c r="D74" s="10" t="s">
        <v>7926</v>
      </c>
    </row>
    <row r="75" spans="1:4" s="2" customFormat="1">
      <c r="A75" s="10">
        <v>61</v>
      </c>
      <c r="B75" s="10" t="s">
        <v>1171</v>
      </c>
      <c r="C75" s="29" t="s">
        <v>1172</v>
      </c>
      <c r="D75" s="10" t="s">
        <v>1173</v>
      </c>
    </row>
    <row r="76" spans="1:4" s="2" customFormat="1">
      <c r="A76" s="10">
        <v>62</v>
      </c>
      <c r="B76" s="10" t="s">
        <v>1716</v>
      </c>
      <c r="C76" s="29" t="s">
        <v>1717</v>
      </c>
      <c r="D76" s="10" t="s">
        <v>1718</v>
      </c>
    </row>
    <row r="77" spans="1:4" s="2" customFormat="1">
      <c r="A77" s="10">
        <v>63</v>
      </c>
      <c r="B77" s="10" t="s">
        <v>205</v>
      </c>
      <c r="C77" s="29" t="s">
        <v>206</v>
      </c>
      <c r="D77" s="10" t="s">
        <v>207</v>
      </c>
    </row>
    <row r="78" spans="1:4" s="2" customFormat="1">
      <c r="A78" s="10">
        <v>64</v>
      </c>
      <c r="B78" s="10" t="s">
        <v>7535</v>
      </c>
      <c r="C78" s="29"/>
      <c r="D78" s="10" t="s">
        <v>64</v>
      </c>
    </row>
    <row r="79" spans="1:4" s="2" customFormat="1">
      <c r="A79" s="10">
        <v>65</v>
      </c>
      <c r="B79" s="10" t="s">
        <v>348</v>
      </c>
      <c r="C79" s="29" t="s">
        <v>349</v>
      </c>
      <c r="D79" s="10" t="s">
        <v>350</v>
      </c>
    </row>
    <row r="80" spans="1:4" s="2" customFormat="1">
      <c r="A80" s="10">
        <v>66</v>
      </c>
      <c r="B80" s="10" t="s">
        <v>212</v>
      </c>
      <c r="C80" s="29" t="s">
        <v>213</v>
      </c>
      <c r="D80" s="10" t="s">
        <v>214</v>
      </c>
    </row>
    <row r="81" spans="1:4" s="2" customFormat="1">
      <c r="A81" s="10">
        <v>67</v>
      </c>
      <c r="B81" s="10" t="s">
        <v>215</v>
      </c>
      <c r="C81" s="29" t="s">
        <v>216</v>
      </c>
      <c r="D81" s="10" t="s">
        <v>7827</v>
      </c>
    </row>
    <row r="82" spans="1:4" s="2" customFormat="1">
      <c r="A82" s="10">
        <v>68</v>
      </c>
      <c r="B82" s="10" t="s">
        <v>219</v>
      </c>
      <c r="C82" s="29" t="s">
        <v>220</v>
      </c>
      <c r="D82" s="10" t="s">
        <v>221</v>
      </c>
    </row>
    <row r="83" spans="1:4" s="2" customFormat="1">
      <c r="A83" s="10">
        <v>69</v>
      </c>
      <c r="B83" s="10" t="s">
        <v>222</v>
      </c>
      <c r="C83" s="29" t="s">
        <v>223</v>
      </c>
      <c r="D83" s="10" t="s">
        <v>224</v>
      </c>
    </row>
    <row r="84" spans="1:4" s="2" customFormat="1">
      <c r="A84" s="10">
        <v>70</v>
      </c>
      <c r="B84" s="10" t="s">
        <v>225</v>
      </c>
      <c r="C84" s="29" t="s">
        <v>226</v>
      </c>
      <c r="D84" s="10" t="s">
        <v>227</v>
      </c>
    </row>
    <row r="85" spans="1:4" s="2" customFormat="1">
      <c r="A85" s="10">
        <v>71</v>
      </c>
      <c r="B85" s="10" t="s">
        <v>7634</v>
      </c>
      <c r="C85" s="29" t="s">
        <v>7635</v>
      </c>
      <c r="D85" s="10" t="s">
        <v>7636</v>
      </c>
    </row>
    <row r="86" spans="1:4" s="2" customFormat="1">
      <c r="A86" s="10">
        <v>72</v>
      </c>
      <c r="B86" s="10" t="s">
        <v>2999</v>
      </c>
      <c r="C86" s="29" t="s">
        <v>3000</v>
      </c>
      <c r="D86" s="10" t="s">
        <v>3001</v>
      </c>
    </row>
    <row r="87" spans="1:4" s="2" customFormat="1">
      <c r="A87" s="10">
        <v>73</v>
      </c>
      <c r="B87" s="10" t="s">
        <v>231</v>
      </c>
      <c r="C87" s="29" t="s">
        <v>232</v>
      </c>
      <c r="D87" s="10" t="s">
        <v>7935</v>
      </c>
    </row>
    <row r="88" spans="1:4" s="2" customFormat="1">
      <c r="A88" s="10">
        <v>74</v>
      </c>
      <c r="B88" s="10" t="s">
        <v>235</v>
      </c>
      <c r="C88" s="29"/>
      <c r="D88" s="10" t="s">
        <v>236</v>
      </c>
    </row>
    <row r="89" spans="1:4" s="2" customFormat="1">
      <c r="A89" s="10">
        <v>75</v>
      </c>
      <c r="B89" s="10" t="s">
        <v>237</v>
      </c>
      <c r="C89" s="29"/>
      <c r="D89" s="10" t="s">
        <v>238</v>
      </c>
    </row>
    <row r="90" spans="1:4" s="2" customFormat="1">
      <c r="A90" s="10">
        <v>76</v>
      </c>
      <c r="B90" s="10" t="s">
        <v>239</v>
      </c>
      <c r="C90" s="29" t="s">
        <v>240</v>
      </c>
      <c r="D90" s="10" t="s">
        <v>241</v>
      </c>
    </row>
    <row r="91" spans="1:4" s="2" customFormat="1">
      <c r="A91" s="10">
        <v>77</v>
      </c>
      <c r="B91" s="10" t="s">
        <v>242</v>
      </c>
      <c r="C91" s="29" t="s">
        <v>243</v>
      </c>
      <c r="D91" s="10" t="s">
        <v>244</v>
      </c>
    </row>
    <row r="92" spans="1:4" s="2" customFormat="1">
      <c r="A92" s="10">
        <v>78</v>
      </c>
      <c r="B92" s="10" t="s">
        <v>245</v>
      </c>
      <c r="C92" s="29" t="s">
        <v>246</v>
      </c>
      <c r="D92" s="10" t="s">
        <v>7800</v>
      </c>
    </row>
    <row r="93" spans="1:4" s="2" customFormat="1">
      <c r="A93" s="10">
        <v>79</v>
      </c>
      <c r="B93" s="10" t="s">
        <v>249</v>
      </c>
      <c r="C93" s="29" t="s">
        <v>250</v>
      </c>
      <c r="D93" s="10" t="s">
        <v>251</v>
      </c>
    </row>
    <row r="94" spans="1:4" s="2" customFormat="1">
      <c r="A94" s="10">
        <v>80</v>
      </c>
      <c r="B94" s="10" t="s">
        <v>252</v>
      </c>
      <c r="C94" s="29" t="s">
        <v>253</v>
      </c>
      <c r="D94" s="10" t="s">
        <v>254</v>
      </c>
    </row>
    <row r="95" spans="1:4" s="2" customFormat="1">
      <c r="A95" s="10">
        <v>81</v>
      </c>
      <c r="B95" s="10" t="s">
        <v>255</v>
      </c>
      <c r="C95" s="29" t="s">
        <v>256</v>
      </c>
      <c r="D95" s="10" t="s">
        <v>7895</v>
      </c>
    </row>
    <row r="96" spans="1:4" s="2" customFormat="1">
      <c r="A96" s="10">
        <v>82</v>
      </c>
      <c r="B96" s="10" t="s">
        <v>5299</v>
      </c>
      <c r="C96" s="29" t="s">
        <v>5300</v>
      </c>
      <c r="D96" s="10" t="s">
        <v>5301</v>
      </c>
    </row>
    <row r="97" spans="1:4" s="2" customFormat="1">
      <c r="A97" s="10">
        <v>83</v>
      </c>
      <c r="B97" s="10" t="s">
        <v>260</v>
      </c>
      <c r="C97" s="29" t="s">
        <v>261</v>
      </c>
      <c r="D97" s="10" t="s">
        <v>262</v>
      </c>
    </row>
    <row r="98" spans="1:4" s="2" customFormat="1">
      <c r="A98" s="10">
        <v>84</v>
      </c>
      <c r="B98" s="10" t="s">
        <v>263</v>
      </c>
      <c r="C98" s="29" t="s">
        <v>264</v>
      </c>
      <c r="D98" s="10" t="s">
        <v>265</v>
      </c>
    </row>
    <row r="99" spans="1:4" s="2" customFormat="1">
      <c r="A99" s="10">
        <v>85</v>
      </c>
      <c r="B99" s="10" t="s">
        <v>266</v>
      </c>
      <c r="C99" s="29" t="s">
        <v>267</v>
      </c>
      <c r="D99" s="10" t="s">
        <v>268</v>
      </c>
    </row>
    <row r="100" spans="1:4" s="2" customFormat="1">
      <c r="A100" s="10">
        <v>86</v>
      </c>
      <c r="B100" s="10" t="s">
        <v>269</v>
      </c>
      <c r="C100" s="29" t="s">
        <v>270</v>
      </c>
      <c r="D100" s="10" t="s">
        <v>271</v>
      </c>
    </row>
    <row r="101" spans="1:4" s="2" customFormat="1">
      <c r="A101" s="10">
        <v>87</v>
      </c>
      <c r="B101" s="10" t="s">
        <v>272</v>
      </c>
      <c r="C101" s="29"/>
      <c r="D101" s="10" t="s">
        <v>238</v>
      </c>
    </row>
    <row r="102" spans="1:4" s="2" customFormat="1">
      <c r="A102" s="10">
        <v>88</v>
      </c>
      <c r="B102" s="10" t="s">
        <v>4177</v>
      </c>
      <c r="C102" s="29" t="s">
        <v>4178</v>
      </c>
      <c r="D102" s="10" t="s">
        <v>4179</v>
      </c>
    </row>
    <row r="103" spans="1:4" s="2" customFormat="1">
      <c r="A103" s="10">
        <v>89</v>
      </c>
      <c r="B103" s="10" t="s">
        <v>276</v>
      </c>
      <c r="C103" s="29" t="s">
        <v>277</v>
      </c>
      <c r="D103" s="10" t="s">
        <v>7928</v>
      </c>
    </row>
    <row r="104" spans="1:4" s="2" customFormat="1">
      <c r="A104" s="10">
        <v>90</v>
      </c>
      <c r="B104" s="10" t="s">
        <v>279</v>
      </c>
      <c r="C104" s="29" t="s">
        <v>280</v>
      </c>
      <c r="D104" s="10" t="s">
        <v>281</v>
      </c>
    </row>
    <row r="105" spans="1:4" s="2" customFormat="1">
      <c r="A105" s="10">
        <v>91</v>
      </c>
      <c r="B105" s="10" t="s">
        <v>282</v>
      </c>
      <c r="C105" s="29"/>
      <c r="D105" s="10" t="s">
        <v>7894</v>
      </c>
    </row>
    <row r="106" spans="1:4" s="2" customFormat="1">
      <c r="A106" s="10">
        <v>92</v>
      </c>
      <c r="B106" s="10" t="s">
        <v>284</v>
      </c>
      <c r="C106" s="29"/>
      <c r="D106" s="10" t="s">
        <v>64</v>
      </c>
    </row>
    <row r="107" spans="1:4" s="2" customFormat="1">
      <c r="A107" s="10">
        <v>93</v>
      </c>
      <c r="B107" s="10" t="s">
        <v>285</v>
      </c>
      <c r="C107" s="29" t="s">
        <v>286</v>
      </c>
      <c r="D107" s="10" t="s">
        <v>287</v>
      </c>
    </row>
    <row r="108" spans="1:4" s="2" customFormat="1">
      <c r="A108" s="10">
        <v>94</v>
      </c>
      <c r="B108" s="10" t="s">
        <v>288</v>
      </c>
      <c r="C108" s="29" t="s">
        <v>289</v>
      </c>
      <c r="D108" s="10" t="s">
        <v>290</v>
      </c>
    </row>
    <row r="109" spans="1:4" s="2" customFormat="1">
      <c r="A109" s="10">
        <v>95</v>
      </c>
      <c r="B109" s="10" t="s">
        <v>291</v>
      </c>
      <c r="C109" s="29" t="s">
        <v>292</v>
      </c>
      <c r="D109" s="10" t="s">
        <v>293</v>
      </c>
    </row>
    <row r="110" spans="1:4" s="2" customFormat="1">
      <c r="A110" s="10">
        <v>96</v>
      </c>
      <c r="B110" s="10" t="s">
        <v>294</v>
      </c>
      <c r="C110" s="29"/>
      <c r="D110" s="10" t="s">
        <v>64</v>
      </c>
    </row>
    <row r="111" spans="1:4" s="2" customFormat="1">
      <c r="A111" s="10">
        <v>97</v>
      </c>
      <c r="B111" s="10" t="s">
        <v>295</v>
      </c>
      <c r="C111" s="29" t="s">
        <v>296</v>
      </c>
      <c r="D111" s="10" t="s">
        <v>297</v>
      </c>
    </row>
    <row r="112" spans="1:4" s="2" customFormat="1">
      <c r="A112" s="10">
        <v>98</v>
      </c>
      <c r="B112" s="10" t="s">
        <v>3627</v>
      </c>
      <c r="C112" s="29" t="s">
        <v>3628</v>
      </c>
      <c r="D112" s="10" t="s">
        <v>3629</v>
      </c>
    </row>
    <row r="113" spans="1:4" s="2" customFormat="1">
      <c r="A113" s="10">
        <v>99</v>
      </c>
      <c r="B113" s="10" t="s">
        <v>301</v>
      </c>
      <c r="C113" s="29" t="s">
        <v>302</v>
      </c>
      <c r="D113" s="10" t="s">
        <v>303</v>
      </c>
    </row>
    <row r="114" spans="1:4" s="2" customFormat="1">
      <c r="A114" s="10">
        <v>100</v>
      </c>
      <c r="B114" s="10" t="s">
        <v>304</v>
      </c>
      <c r="C114" s="29" t="s">
        <v>305</v>
      </c>
      <c r="D114" s="10" t="s">
        <v>7927</v>
      </c>
    </row>
    <row r="115" spans="1:4" s="2" customFormat="1">
      <c r="A115" s="10">
        <v>101</v>
      </c>
      <c r="B115" s="10" t="s">
        <v>307</v>
      </c>
      <c r="C115" s="29" t="s">
        <v>308</v>
      </c>
      <c r="D115" s="10" t="s">
        <v>7809</v>
      </c>
    </row>
    <row r="116" spans="1:4" s="2" customFormat="1">
      <c r="A116" s="10">
        <v>102</v>
      </c>
      <c r="B116" s="10" t="s">
        <v>310</v>
      </c>
      <c r="C116" s="29" t="s">
        <v>311</v>
      </c>
      <c r="D116" s="10" t="s">
        <v>312</v>
      </c>
    </row>
    <row r="117" spans="1:4" s="2" customFormat="1">
      <c r="A117" s="10">
        <v>103</v>
      </c>
      <c r="B117" s="10" t="s">
        <v>313</v>
      </c>
      <c r="C117" s="29" t="s">
        <v>314</v>
      </c>
      <c r="D117" s="10" t="s">
        <v>315</v>
      </c>
    </row>
    <row r="118" spans="1:4" s="2" customFormat="1">
      <c r="A118" s="10">
        <v>104</v>
      </c>
      <c r="B118" s="10" t="s">
        <v>316</v>
      </c>
      <c r="C118" s="29" t="s">
        <v>317</v>
      </c>
      <c r="D118" s="10" t="s">
        <v>318</v>
      </c>
    </row>
    <row r="119" spans="1:4" s="2" customFormat="1">
      <c r="A119" s="10">
        <v>105</v>
      </c>
      <c r="B119" s="10" t="s">
        <v>319</v>
      </c>
      <c r="C119" s="29" t="s">
        <v>320</v>
      </c>
      <c r="D119" s="10" t="s">
        <v>321</v>
      </c>
    </row>
    <row r="120" spans="1:4" s="2" customFormat="1">
      <c r="A120" s="10">
        <v>106</v>
      </c>
      <c r="B120" s="10" t="s">
        <v>322</v>
      </c>
      <c r="C120" s="29" t="s">
        <v>323</v>
      </c>
      <c r="D120" s="10" t="s">
        <v>324</v>
      </c>
    </row>
    <row r="121" spans="1:4" s="2" customFormat="1">
      <c r="A121" s="10">
        <v>107</v>
      </c>
      <c r="B121" s="10" t="s">
        <v>325</v>
      </c>
      <c r="C121" s="29" t="s">
        <v>326</v>
      </c>
      <c r="D121" s="10" t="s">
        <v>327</v>
      </c>
    </row>
    <row r="122" spans="1:4" s="2" customFormat="1">
      <c r="A122" s="10">
        <v>108</v>
      </c>
      <c r="B122" s="10" t="s">
        <v>328</v>
      </c>
      <c r="C122" s="29"/>
      <c r="D122" s="10" t="s">
        <v>329</v>
      </c>
    </row>
    <row r="123" spans="1:4" s="2" customFormat="1">
      <c r="A123" s="10">
        <v>109</v>
      </c>
      <c r="B123" s="10" t="s">
        <v>330</v>
      </c>
      <c r="C123" s="29" t="s">
        <v>7914</v>
      </c>
      <c r="D123" s="10" t="s">
        <v>7915</v>
      </c>
    </row>
    <row r="124" spans="1:4" s="2" customFormat="1">
      <c r="A124" s="10">
        <v>110</v>
      </c>
      <c r="B124" s="10" t="s">
        <v>332</v>
      </c>
      <c r="C124" s="29" t="s">
        <v>333</v>
      </c>
      <c r="D124" s="10" t="s">
        <v>334</v>
      </c>
    </row>
    <row r="125" spans="1:4" s="2" customFormat="1">
      <c r="A125" s="10">
        <v>111</v>
      </c>
      <c r="B125" s="25" t="s">
        <v>335</v>
      </c>
      <c r="C125" s="30"/>
      <c r="D125" s="26" t="s">
        <v>8062</v>
      </c>
    </row>
    <row r="126" spans="1:4" s="2" customFormat="1">
      <c r="A126" s="10">
        <v>112</v>
      </c>
      <c r="B126" s="10" t="s">
        <v>336</v>
      </c>
      <c r="C126" s="29" t="s">
        <v>337</v>
      </c>
      <c r="D126" s="10" t="s">
        <v>7830</v>
      </c>
    </row>
    <row r="127" spans="1:4" s="2" customFormat="1">
      <c r="A127" s="10">
        <v>113</v>
      </c>
      <c r="B127" s="10" t="s">
        <v>339</v>
      </c>
      <c r="C127" s="29" t="s">
        <v>340</v>
      </c>
      <c r="D127" s="10" t="s">
        <v>341</v>
      </c>
    </row>
    <row r="128" spans="1:4" s="2" customFormat="1">
      <c r="A128" s="10">
        <v>114</v>
      </c>
      <c r="B128" s="10" t="s">
        <v>1886</v>
      </c>
      <c r="C128" s="29" t="s">
        <v>1887</v>
      </c>
      <c r="D128" s="10" t="s">
        <v>1888</v>
      </c>
    </row>
    <row r="129" spans="1:4" s="2" customFormat="1">
      <c r="A129" s="10">
        <v>115</v>
      </c>
      <c r="B129" s="10" t="s">
        <v>345</v>
      </c>
      <c r="C129" s="29" t="s">
        <v>346</v>
      </c>
      <c r="D129" s="10" t="s">
        <v>347</v>
      </c>
    </row>
    <row r="130" spans="1:4" s="2" customFormat="1">
      <c r="A130" s="10">
        <v>116</v>
      </c>
      <c r="B130" s="10" t="s">
        <v>209</v>
      </c>
      <c r="C130" s="29" t="s">
        <v>210</v>
      </c>
      <c r="D130" s="10" t="s">
        <v>211</v>
      </c>
    </row>
    <row r="131" spans="1:4" s="2" customFormat="1">
      <c r="A131" s="10">
        <v>117</v>
      </c>
      <c r="B131" s="25" t="s">
        <v>351</v>
      </c>
      <c r="C131" s="30" t="s">
        <v>7954</v>
      </c>
      <c r="D131" s="26" t="s">
        <v>8061</v>
      </c>
    </row>
    <row r="132" spans="1:4" s="2" customFormat="1">
      <c r="A132" s="10">
        <v>118</v>
      </c>
      <c r="B132" s="10" t="s">
        <v>2823</v>
      </c>
      <c r="C132" s="29" t="s">
        <v>8063</v>
      </c>
      <c r="D132" s="10" t="s">
        <v>720</v>
      </c>
    </row>
    <row r="133" spans="1:4" s="2" customFormat="1">
      <c r="A133" s="10">
        <v>119</v>
      </c>
      <c r="B133" s="10" t="s">
        <v>355</v>
      </c>
      <c r="C133" s="29" t="s">
        <v>356</v>
      </c>
      <c r="D133" s="10" t="s">
        <v>357</v>
      </c>
    </row>
    <row r="134" spans="1:4" s="2" customFormat="1">
      <c r="A134" s="10">
        <v>120</v>
      </c>
      <c r="B134" s="10" t="s">
        <v>358</v>
      </c>
      <c r="C134" s="29" t="s">
        <v>359</v>
      </c>
      <c r="D134" s="10" t="s">
        <v>360</v>
      </c>
    </row>
    <row r="135" spans="1:4" s="2" customFormat="1">
      <c r="A135" s="10">
        <v>121</v>
      </c>
      <c r="B135" s="10" t="s">
        <v>361</v>
      </c>
      <c r="C135" s="29"/>
      <c r="D135" s="10" t="s">
        <v>362</v>
      </c>
    </row>
    <row r="136" spans="1:4" s="2" customFormat="1">
      <c r="A136" s="10">
        <v>122</v>
      </c>
      <c r="B136" s="10" t="s">
        <v>363</v>
      </c>
      <c r="C136" s="29" t="s">
        <v>364</v>
      </c>
      <c r="D136" s="10" t="s">
        <v>365</v>
      </c>
    </row>
    <row r="137" spans="1:4" s="2" customFormat="1">
      <c r="A137" s="10">
        <v>123</v>
      </c>
      <c r="B137" s="10" t="s">
        <v>366</v>
      </c>
      <c r="C137" s="29" t="s">
        <v>367</v>
      </c>
      <c r="D137" s="10" t="s">
        <v>368</v>
      </c>
    </row>
    <row r="138" spans="1:4" s="2" customFormat="1">
      <c r="A138" s="10">
        <v>124</v>
      </c>
      <c r="B138" s="10" t="s">
        <v>369</v>
      </c>
      <c r="C138" s="29"/>
      <c r="D138" s="10" t="s">
        <v>370</v>
      </c>
    </row>
    <row r="139" spans="1:4" s="2" customFormat="1">
      <c r="A139" s="10">
        <v>125</v>
      </c>
      <c r="B139" s="10" t="s">
        <v>371</v>
      </c>
      <c r="C139" s="29" t="s">
        <v>372</v>
      </c>
      <c r="D139" s="10" t="s">
        <v>7968</v>
      </c>
    </row>
    <row r="140" spans="1:4" s="2" customFormat="1">
      <c r="A140" s="10">
        <v>126</v>
      </c>
      <c r="B140" s="10" t="s">
        <v>374</v>
      </c>
      <c r="C140" s="29" t="s">
        <v>375</v>
      </c>
      <c r="D140" s="10" t="s">
        <v>376</v>
      </c>
    </row>
    <row r="141" spans="1:4" s="2" customFormat="1">
      <c r="A141" s="10">
        <v>127</v>
      </c>
      <c r="B141" s="10" t="s">
        <v>377</v>
      </c>
      <c r="C141" s="29" t="s">
        <v>378</v>
      </c>
      <c r="D141" s="10" t="s">
        <v>379</v>
      </c>
    </row>
    <row r="142" spans="1:4" s="2" customFormat="1">
      <c r="A142" s="10">
        <v>128</v>
      </c>
      <c r="B142" s="10" t="s">
        <v>380</v>
      </c>
      <c r="C142" s="29" t="s">
        <v>381</v>
      </c>
      <c r="D142" s="10" t="s">
        <v>7969</v>
      </c>
    </row>
    <row r="143" spans="1:4" s="2" customFormat="1">
      <c r="A143" s="10">
        <v>129</v>
      </c>
      <c r="B143" s="10" t="s">
        <v>383</v>
      </c>
      <c r="C143" s="29" t="s">
        <v>384</v>
      </c>
      <c r="D143" s="10" t="s">
        <v>385</v>
      </c>
    </row>
    <row r="144" spans="1:4" s="2" customFormat="1">
      <c r="A144" s="10">
        <v>130</v>
      </c>
      <c r="B144" s="10" t="s">
        <v>386</v>
      </c>
      <c r="C144" s="29" t="s">
        <v>387</v>
      </c>
      <c r="D144" s="10" t="s">
        <v>388</v>
      </c>
    </row>
    <row r="145" spans="1:4" s="2" customFormat="1">
      <c r="A145" s="10">
        <v>131</v>
      </c>
      <c r="B145" s="10" t="s">
        <v>389</v>
      </c>
      <c r="C145" s="29"/>
      <c r="D145" s="10" t="s">
        <v>390</v>
      </c>
    </row>
    <row r="146" spans="1:4" s="2" customFormat="1">
      <c r="A146" s="10">
        <v>132</v>
      </c>
      <c r="B146" s="10" t="s">
        <v>4214</v>
      </c>
      <c r="C146" s="29" t="s">
        <v>7813</v>
      </c>
      <c r="D146" s="10" t="s">
        <v>7814</v>
      </c>
    </row>
    <row r="147" spans="1:4" s="2" customFormat="1">
      <c r="A147" s="10">
        <v>133</v>
      </c>
      <c r="B147" s="10" t="s">
        <v>394</v>
      </c>
      <c r="C147" s="29" t="s">
        <v>395</v>
      </c>
      <c r="D147" s="10" t="s">
        <v>396</v>
      </c>
    </row>
    <row r="148" spans="1:4" s="2" customFormat="1">
      <c r="A148" s="10">
        <v>134</v>
      </c>
      <c r="B148" s="10" t="s">
        <v>397</v>
      </c>
      <c r="C148" s="29" t="s">
        <v>398</v>
      </c>
      <c r="D148" s="10" t="s">
        <v>399</v>
      </c>
    </row>
    <row r="149" spans="1:4" s="2" customFormat="1">
      <c r="A149" s="10">
        <v>135</v>
      </c>
      <c r="B149" s="10" t="s">
        <v>400</v>
      </c>
      <c r="C149" s="29" t="s">
        <v>401</v>
      </c>
      <c r="D149" s="10" t="s">
        <v>402</v>
      </c>
    </row>
    <row r="150" spans="1:4" s="2" customFormat="1">
      <c r="A150" s="10">
        <v>136</v>
      </c>
      <c r="B150" s="10" t="s">
        <v>403</v>
      </c>
      <c r="C150" s="29"/>
      <c r="D150" s="10" t="s">
        <v>404</v>
      </c>
    </row>
    <row r="151" spans="1:4" s="2" customFormat="1">
      <c r="A151" s="10">
        <v>137</v>
      </c>
      <c r="B151" s="10" t="s">
        <v>405</v>
      </c>
      <c r="C151" s="29" t="s">
        <v>406</v>
      </c>
      <c r="D151" s="10" t="s">
        <v>407</v>
      </c>
    </row>
    <row r="152" spans="1:4" s="2" customFormat="1">
      <c r="A152" s="10">
        <v>138</v>
      </c>
      <c r="B152" s="10" t="s">
        <v>408</v>
      </c>
      <c r="C152" s="29" t="s">
        <v>409</v>
      </c>
      <c r="D152" s="10" t="s">
        <v>410</v>
      </c>
    </row>
    <row r="153" spans="1:4" s="2" customFormat="1">
      <c r="A153" s="10">
        <v>139</v>
      </c>
      <c r="B153" s="10" t="s">
        <v>2971</v>
      </c>
      <c r="C153" s="29" t="s">
        <v>2972</v>
      </c>
      <c r="D153" s="10" t="s">
        <v>2973</v>
      </c>
    </row>
    <row r="154" spans="1:4" s="2" customFormat="1">
      <c r="A154" s="10">
        <v>140</v>
      </c>
      <c r="B154" s="10" t="s">
        <v>414</v>
      </c>
      <c r="C154" s="29" t="s">
        <v>415</v>
      </c>
      <c r="D154" s="10" t="s">
        <v>416</v>
      </c>
    </row>
    <row r="155" spans="1:4" s="2" customFormat="1">
      <c r="A155" s="10">
        <v>141</v>
      </c>
      <c r="B155" s="10" t="s">
        <v>417</v>
      </c>
      <c r="C155" s="29" t="s">
        <v>418</v>
      </c>
      <c r="D155" s="10" t="s">
        <v>419</v>
      </c>
    </row>
    <row r="156" spans="1:4" s="2" customFormat="1">
      <c r="A156" s="10">
        <v>142</v>
      </c>
      <c r="B156" s="10" t="s">
        <v>420</v>
      </c>
      <c r="C156" s="29"/>
      <c r="D156" s="10" t="s">
        <v>64</v>
      </c>
    </row>
    <row r="157" spans="1:4" s="2" customFormat="1">
      <c r="A157" s="10">
        <v>143</v>
      </c>
      <c r="B157" s="10" t="s">
        <v>421</v>
      </c>
      <c r="C157" s="29" t="s">
        <v>422</v>
      </c>
      <c r="D157" s="10" t="s">
        <v>7797</v>
      </c>
    </row>
    <row r="158" spans="1:4" s="2" customFormat="1">
      <c r="A158" s="10">
        <v>144</v>
      </c>
      <c r="B158" s="10" t="s">
        <v>424</v>
      </c>
      <c r="C158" s="29" t="s">
        <v>425</v>
      </c>
      <c r="D158" s="10" t="s">
        <v>426</v>
      </c>
    </row>
    <row r="159" spans="1:4" customFormat="1">
      <c r="A159" s="10">
        <v>145</v>
      </c>
      <c r="B159" s="10" t="s">
        <v>7772</v>
      </c>
      <c r="C159" s="29" t="s">
        <v>7892</v>
      </c>
      <c r="D159" s="10" t="s">
        <v>7893</v>
      </c>
    </row>
    <row r="160" spans="1:4" customFormat="1">
      <c r="A160" s="10">
        <v>146</v>
      </c>
      <c r="B160" s="10" t="s">
        <v>7746</v>
      </c>
      <c r="C160" s="29" t="s">
        <v>7844</v>
      </c>
      <c r="D160" s="10" t="s">
        <v>7845</v>
      </c>
    </row>
    <row r="161" spans="1:4" customFormat="1">
      <c r="A161" s="10">
        <v>147</v>
      </c>
      <c r="B161" s="10" t="s">
        <v>7770</v>
      </c>
      <c r="C161" s="29" t="s">
        <v>7888</v>
      </c>
      <c r="D161" s="10" t="s">
        <v>7889</v>
      </c>
    </row>
    <row r="162" spans="1:4" customFormat="1">
      <c r="A162" s="10">
        <v>148</v>
      </c>
      <c r="B162" s="10" t="s">
        <v>7754</v>
      </c>
      <c r="C162" s="29" t="s">
        <v>7862</v>
      </c>
      <c r="D162" s="10" t="s">
        <v>7863</v>
      </c>
    </row>
    <row r="163" spans="1:4" customFormat="1">
      <c r="A163" s="10">
        <v>149</v>
      </c>
      <c r="B163" s="10" t="s">
        <v>7793</v>
      </c>
      <c r="C163" s="29" t="s">
        <v>7818</v>
      </c>
      <c r="D163" s="10" t="s">
        <v>7819</v>
      </c>
    </row>
    <row r="164" spans="1:4" customFormat="1">
      <c r="A164" s="10">
        <v>150</v>
      </c>
      <c r="B164" s="10" t="s">
        <v>7789</v>
      </c>
      <c r="C164" s="29" t="s">
        <v>7931</v>
      </c>
      <c r="D164" s="10" t="s">
        <v>7932</v>
      </c>
    </row>
    <row r="165" spans="1:4" customFormat="1">
      <c r="A165" s="10">
        <v>151</v>
      </c>
      <c r="B165" s="10" t="s">
        <v>7777</v>
      </c>
      <c r="C165" s="29" t="s">
        <v>7900</v>
      </c>
      <c r="D165" s="10" t="s">
        <v>7901</v>
      </c>
    </row>
    <row r="166" spans="1:4" customFormat="1">
      <c r="A166" s="10">
        <v>152</v>
      </c>
      <c r="B166" s="10" t="s">
        <v>7769</v>
      </c>
      <c r="C166" s="29" t="s">
        <v>7886</v>
      </c>
      <c r="D166" s="10" t="s">
        <v>7887</v>
      </c>
    </row>
    <row r="167" spans="1:4" customFormat="1">
      <c r="A167" s="10">
        <v>153</v>
      </c>
      <c r="B167" s="10" t="s">
        <v>7780</v>
      </c>
      <c r="C167" s="29" t="s">
        <v>7907</v>
      </c>
      <c r="D167" s="10" t="s">
        <v>7908</v>
      </c>
    </row>
    <row r="168" spans="1:4" customFormat="1">
      <c r="A168" s="10">
        <v>154</v>
      </c>
      <c r="B168" s="10" t="s">
        <v>7745</v>
      </c>
      <c r="C168" s="29" t="s">
        <v>7842</v>
      </c>
      <c r="D168" s="10" t="s">
        <v>7843</v>
      </c>
    </row>
    <row r="169" spans="1:4" customFormat="1">
      <c r="A169" s="10">
        <v>155</v>
      </c>
      <c r="B169" s="10" t="s">
        <v>7739</v>
      </c>
      <c r="C169" s="29" t="s">
        <v>7831</v>
      </c>
      <c r="D169" s="10" t="s">
        <v>7832</v>
      </c>
    </row>
    <row r="170" spans="1:4" customFormat="1">
      <c r="A170" s="10">
        <v>156</v>
      </c>
      <c r="B170" s="10" t="s">
        <v>7743</v>
      </c>
      <c r="C170" s="29"/>
      <c r="D170" s="10" t="s">
        <v>64</v>
      </c>
    </row>
    <row r="171" spans="1:4" customFormat="1">
      <c r="A171" s="10">
        <v>157</v>
      </c>
      <c r="B171" s="10" t="s">
        <v>7765</v>
      </c>
      <c r="C171" s="29"/>
      <c r="D171" s="10" t="s">
        <v>64</v>
      </c>
    </row>
    <row r="172" spans="1:4" customFormat="1">
      <c r="A172" s="10">
        <v>158</v>
      </c>
      <c r="B172" s="10" t="s">
        <v>7774</v>
      </c>
      <c r="C172" s="29"/>
      <c r="D172" s="10" t="s">
        <v>7898</v>
      </c>
    </row>
    <row r="173" spans="1:4" customFormat="1">
      <c r="A173" s="10">
        <v>159</v>
      </c>
      <c r="B173" s="10" t="s">
        <v>7775</v>
      </c>
      <c r="C173" s="29"/>
      <c r="D173" s="10" t="s">
        <v>7970</v>
      </c>
    </row>
    <row r="174" spans="1:4" customFormat="1">
      <c r="A174" s="10">
        <v>160</v>
      </c>
      <c r="B174" s="10" t="s">
        <v>7776</v>
      </c>
      <c r="C174" s="29"/>
      <c r="D174" s="10" t="s">
        <v>7899</v>
      </c>
    </row>
    <row r="175" spans="1:4" customFormat="1">
      <c r="A175" s="10">
        <v>161</v>
      </c>
      <c r="B175" s="10" t="s">
        <v>7759</v>
      </c>
      <c r="C175" s="29"/>
      <c r="D175" s="10" t="s">
        <v>7871</v>
      </c>
    </row>
    <row r="176" spans="1:4" customFormat="1">
      <c r="A176" s="10">
        <v>162</v>
      </c>
      <c r="B176" s="10" t="s">
        <v>7755</v>
      </c>
      <c r="C176" s="29"/>
      <c r="D176" s="10" t="s">
        <v>7864</v>
      </c>
    </row>
    <row r="177" spans="1:4" customFormat="1">
      <c r="A177" s="10">
        <v>163</v>
      </c>
      <c r="B177" s="10" t="s">
        <v>7768</v>
      </c>
      <c r="C177" s="29"/>
      <c r="D177" s="10" t="s">
        <v>7885</v>
      </c>
    </row>
    <row r="178" spans="1:4" customFormat="1">
      <c r="A178" s="10">
        <v>164</v>
      </c>
      <c r="B178" s="10" t="s">
        <v>7752</v>
      </c>
      <c r="C178" s="29" t="s">
        <v>7857</v>
      </c>
      <c r="D178" s="10" t="s">
        <v>7858</v>
      </c>
    </row>
    <row r="179" spans="1:4" customFormat="1">
      <c r="A179" s="10">
        <v>165</v>
      </c>
      <c r="B179" s="10" t="s">
        <v>7731</v>
      </c>
      <c r="C179" s="29" t="s">
        <v>7802</v>
      </c>
      <c r="D179" s="10" t="s">
        <v>7803</v>
      </c>
    </row>
    <row r="180" spans="1:4" customFormat="1">
      <c r="A180" s="10">
        <v>166</v>
      </c>
      <c r="B180" s="10" t="s">
        <v>7742</v>
      </c>
      <c r="C180" s="29" t="s">
        <v>7837</v>
      </c>
      <c r="D180" s="10" t="s">
        <v>7838</v>
      </c>
    </row>
    <row r="181" spans="1:4" customFormat="1">
      <c r="A181" s="10">
        <v>167</v>
      </c>
      <c r="B181" s="10" t="s">
        <v>7738</v>
      </c>
      <c r="C181" s="29" t="s">
        <v>7828</v>
      </c>
      <c r="D181" s="10" t="s">
        <v>7829</v>
      </c>
    </row>
    <row r="182" spans="1:4" customFormat="1">
      <c r="A182" s="10">
        <v>168</v>
      </c>
      <c r="B182" s="10" t="s">
        <v>7756</v>
      </c>
      <c r="C182" s="29" t="s">
        <v>7865</v>
      </c>
      <c r="D182" s="10" t="s">
        <v>7866</v>
      </c>
    </row>
    <row r="183" spans="1:4" customFormat="1">
      <c r="A183" s="10">
        <v>169</v>
      </c>
      <c r="B183" s="10" t="s">
        <v>7744</v>
      </c>
      <c r="C183" s="29" t="s">
        <v>7839</v>
      </c>
      <c r="D183" s="10" t="s">
        <v>7840</v>
      </c>
    </row>
    <row r="184" spans="1:4" customFormat="1">
      <c r="A184" s="10">
        <v>170</v>
      </c>
      <c r="B184" s="10" t="s">
        <v>7750</v>
      </c>
      <c r="C184" s="29" t="s">
        <v>7853</v>
      </c>
      <c r="D184" s="10" t="s">
        <v>7854</v>
      </c>
    </row>
    <row r="185" spans="1:4" customFormat="1">
      <c r="A185" s="10">
        <v>171</v>
      </c>
      <c r="B185" s="10" t="s">
        <v>7733</v>
      </c>
      <c r="C185" s="29" t="s">
        <v>7807</v>
      </c>
      <c r="D185" s="10" t="s">
        <v>7808</v>
      </c>
    </row>
    <row r="186" spans="1:4" customFormat="1">
      <c r="A186" s="10">
        <v>172</v>
      </c>
      <c r="B186" s="10" t="s">
        <v>7734</v>
      </c>
      <c r="C186" s="29" t="s">
        <v>7811</v>
      </c>
      <c r="D186" s="10" t="s">
        <v>7812</v>
      </c>
    </row>
    <row r="187" spans="1:4" customFormat="1">
      <c r="A187" s="10">
        <v>173</v>
      </c>
      <c r="B187" s="10" t="s">
        <v>7792</v>
      </c>
      <c r="C187" s="29" t="s">
        <v>7939</v>
      </c>
      <c r="D187" s="10" t="s">
        <v>7940</v>
      </c>
    </row>
    <row r="188" spans="1:4" customFormat="1">
      <c r="A188" s="10">
        <v>174</v>
      </c>
      <c r="B188" s="10" t="s">
        <v>7737</v>
      </c>
      <c r="C188" s="29" t="s">
        <v>7824</v>
      </c>
      <c r="D188" s="10" t="s">
        <v>7825</v>
      </c>
    </row>
    <row r="189" spans="1:4" customFormat="1">
      <c r="A189" s="10">
        <v>175</v>
      </c>
      <c r="B189" s="10" t="s">
        <v>7757</v>
      </c>
      <c r="C189" s="29" t="s">
        <v>7867</v>
      </c>
      <c r="D189" s="10" t="s">
        <v>7868</v>
      </c>
    </row>
    <row r="190" spans="1:4" customFormat="1">
      <c r="A190" s="10">
        <v>176</v>
      </c>
      <c r="B190" s="10" t="s">
        <v>7748</v>
      </c>
      <c r="C190" s="29" t="s">
        <v>7848</v>
      </c>
      <c r="D190" s="10" t="s">
        <v>7849</v>
      </c>
    </row>
    <row r="191" spans="1:4" customFormat="1">
      <c r="A191" s="10">
        <v>177</v>
      </c>
      <c r="B191" s="10" t="s">
        <v>7781</v>
      </c>
      <c r="C191" s="29" t="s">
        <v>7909</v>
      </c>
      <c r="D191" s="10" t="s">
        <v>7910</v>
      </c>
    </row>
    <row r="192" spans="1:4" customFormat="1">
      <c r="A192" s="10">
        <v>178</v>
      </c>
      <c r="B192" s="10" t="s">
        <v>7787</v>
      </c>
      <c r="C192" s="29" t="s">
        <v>7924</v>
      </c>
      <c r="D192" s="10" t="s">
        <v>7925</v>
      </c>
    </row>
    <row r="193" spans="1:4" customFormat="1">
      <c r="A193" s="10">
        <v>179</v>
      </c>
      <c r="B193" s="10" t="s">
        <v>7784</v>
      </c>
      <c r="C193" s="29" t="s">
        <v>7919</v>
      </c>
      <c r="D193" s="10" t="s">
        <v>7920</v>
      </c>
    </row>
    <row r="194" spans="1:4" customFormat="1">
      <c r="A194" s="10">
        <v>180</v>
      </c>
      <c r="B194" s="10" t="s">
        <v>7730</v>
      </c>
      <c r="C194" s="29" t="s">
        <v>7798</v>
      </c>
      <c r="D194" s="10" t="s">
        <v>7799</v>
      </c>
    </row>
    <row r="195" spans="1:4" customFormat="1">
      <c r="A195" s="10">
        <v>181</v>
      </c>
      <c r="B195" s="10" t="s">
        <v>7763</v>
      </c>
      <c r="C195" s="29" t="s">
        <v>7878</v>
      </c>
      <c r="D195" s="10" t="s">
        <v>7879</v>
      </c>
    </row>
    <row r="196" spans="1:4" customFormat="1">
      <c r="A196" s="10">
        <v>182</v>
      </c>
      <c r="B196" s="10" t="s">
        <v>7778</v>
      </c>
      <c r="C196" s="29" t="s">
        <v>7902</v>
      </c>
      <c r="D196" s="10" t="s">
        <v>7903</v>
      </c>
    </row>
    <row r="197" spans="1:4" customFormat="1">
      <c r="A197" s="10">
        <v>183</v>
      </c>
      <c r="B197" s="10" t="s">
        <v>7761</v>
      </c>
      <c r="C197" s="29" t="s">
        <v>7874</v>
      </c>
      <c r="D197" s="10" t="s">
        <v>7875</v>
      </c>
    </row>
    <row r="198" spans="1:4" customFormat="1">
      <c r="A198" s="10">
        <v>184</v>
      </c>
      <c r="B198" s="10" t="s">
        <v>7794</v>
      </c>
      <c r="C198" s="29" t="s">
        <v>7820</v>
      </c>
      <c r="D198" s="10" t="s">
        <v>7821</v>
      </c>
    </row>
    <row r="199" spans="1:4" customFormat="1">
      <c r="A199" s="10">
        <v>185</v>
      </c>
      <c r="B199" s="10" t="s">
        <v>7740</v>
      </c>
      <c r="C199" s="29" t="s">
        <v>7833</v>
      </c>
      <c r="D199" s="10" t="s">
        <v>7834</v>
      </c>
    </row>
    <row r="200" spans="1:4" customFormat="1">
      <c r="A200" s="10">
        <v>186</v>
      </c>
      <c r="B200" s="10" t="s">
        <v>7779</v>
      </c>
      <c r="C200" s="29" t="s">
        <v>7904</v>
      </c>
      <c r="D200" s="10" t="s">
        <v>7905</v>
      </c>
    </row>
    <row r="201" spans="1:4" customFormat="1">
      <c r="A201" s="10">
        <v>187</v>
      </c>
      <c r="B201" s="10" t="s">
        <v>7783</v>
      </c>
      <c r="C201" s="29"/>
      <c r="D201" s="10" t="s">
        <v>7918</v>
      </c>
    </row>
    <row r="202" spans="1:4" customFormat="1">
      <c r="A202" s="10">
        <v>188</v>
      </c>
      <c r="B202" s="10" t="s">
        <v>7782</v>
      </c>
      <c r="C202" s="29" t="s">
        <v>7916</v>
      </c>
      <c r="D202" s="10" t="s">
        <v>7917</v>
      </c>
    </row>
    <row r="203" spans="1:4" customFormat="1">
      <c r="A203" s="10">
        <v>189</v>
      </c>
      <c r="B203" s="10" t="s">
        <v>1914</v>
      </c>
      <c r="C203" s="29"/>
      <c r="D203" s="10" t="s">
        <v>7852</v>
      </c>
    </row>
    <row r="204" spans="1:4" customFormat="1">
      <c r="A204" s="10">
        <v>190</v>
      </c>
      <c r="B204" s="10" t="s">
        <v>7758</v>
      </c>
      <c r="C204" s="29" t="s">
        <v>7869</v>
      </c>
      <c r="D204" s="10" t="s">
        <v>7870</v>
      </c>
    </row>
    <row r="205" spans="1:4" customFormat="1">
      <c r="A205" s="10">
        <v>191</v>
      </c>
      <c r="B205" s="10" t="s">
        <v>3414</v>
      </c>
      <c r="C205" s="29" t="s">
        <v>3415</v>
      </c>
      <c r="D205" s="10" t="s">
        <v>7941</v>
      </c>
    </row>
    <row r="206" spans="1:4" customFormat="1">
      <c r="A206" s="10">
        <v>192</v>
      </c>
      <c r="B206" s="10" t="s">
        <v>7736</v>
      </c>
      <c r="C206" s="29" t="s">
        <v>7822</v>
      </c>
      <c r="D206" s="10" t="s">
        <v>7823</v>
      </c>
    </row>
    <row r="207" spans="1:4" customFormat="1">
      <c r="A207" s="10">
        <v>193</v>
      </c>
      <c r="B207" s="10" t="s">
        <v>7766</v>
      </c>
      <c r="C207" s="29" t="s">
        <v>7882</v>
      </c>
      <c r="D207" s="10" t="s">
        <v>7883</v>
      </c>
    </row>
    <row r="208" spans="1:4" customFormat="1">
      <c r="A208" s="10">
        <v>194</v>
      </c>
      <c r="B208" s="10" t="s">
        <v>7749</v>
      </c>
      <c r="C208" s="29" t="s">
        <v>7850</v>
      </c>
      <c r="D208" s="10" t="s">
        <v>7851</v>
      </c>
    </row>
    <row r="209" spans="1:4" customFormat="1">
      <c r="A209" s="10">
        <v>195</v>
      </c>
      <c r="B209" s="10" t="s">
        <v>7791</v>
      </c>
      <c r="C209" s="29" t="s">
        <v>7936</v>
      </c>
      <c r="D209" s="10" t="s">
        <v>7937</v>
      </c>
    </row>
    <row r="210" spans="1:4" customFormat="1">
      <c r="A210" s="10">
        <v>196</v>
      </c>
      <c r="B210" s="10" t="s">
        <v>7785</v>
      </c>
      <c r="C210" s="29"/>
      <c r="D210" s="10" t="s">
        <v>7921</v>
      </c>
    </row>
    <row r="211" spans="1:4" customFormat="1">
      <c r="A211" s="10">
        <v>197</v>
      </c>
      <c r="B211" s="10" t="s">
        <v>7762</v>
      </c>
      <c r="C211" s="29" t="s">
        <v>7876</v>
      </c>
      <c r="D211" s="10" t="s">
        <v>7877</v>
      </c>
    </row>
    <row r="212" spans="1:4" customFormat="1">
      <c r="A212" s="10">
        <v>198</v>
      </c>
      <c r="B212" s="10" t="s">
        <v>7788</v>
      </c>
      <c r="C212" s="29"/>
      <c r="D212" s="10" t="s">
        <v>238</v>
      </c>
    </row>
    <row r="213" spans="1:4" customFormat="1">
      <c r="A213" s="10">
        <v>199</v>
      </c>
      <c r="B213" s="10" t="s">
        <v>7767</v>
      </c>
      <c r="C213" s="29"/>
      <c r="D213" s="10" t="s">
        <v>7884</v>
      </c>
    </row>
    <row r="214" spans="1:4" customFormat="1">
      <c r="A214" s="10">
        <v>200</v>
      </c>
      <c r="B214" s="10" t="s">
        <v>7741</v>
      </c>
      <c r="C214" s="29" t="s">
        <v>7835</v>
      </c>
      <c r="D214" s="10" t="s">
        <v>7836</v>
      </c>
    </row>
    <row r="215" spans="1:4" customFormat="1">
      <c r="A215" s="10">
        <v>201</v>
      </c>
      <c r="B215" s="10" t="s">
        <v>7747</v>
      </c>
      <c r="C215" s="29" t="s">
        <v>7846</v>
      </c>
      <c r="D215" s="10" t="s">
        <v>7847</v>
      </c>
    </row>
    <row r="216" spans="1:4" customFormat="1">
      <c r="A216" s="10">
        <v>202</v>
      </c>
      <c r="B216" s="10" t="s">
        <v>7786</v>
      </c>
      <c r="C216" s="29" t="s">
        <v>7922</v>
      </c>
      <c r="D216" s="10" t="s">
        <v>7923</v>
      </c>
    </row>
    <row r="217" spans="1:4" customFormat="1">
      <c r="A217" s="10">
        <v>203</v>
      </c>
      <c r="B217" s="10" t="s">
        <v>7773</v>
      </c>
      <c r="C217" s="29" t="s">
        <v>7896</v>
      </c>
      <c r="D217" s="10" t="s">
        <v>7897</v>
      </c>
    </row>
    <row r="218" spans="1:4" customFormat="1">
      <c r="A218" s="10">
        <v>204</v>
      </c>
      <c r="B218" s="10" t="s">
        <v>7735</v>
      </c>
      <c r="C218" s="29" t="s">
        <v>7816</v>
      </c>
      <c r="D218" s="10" t="s">
        <v>7817</v>
      </c>
    </row>
    <row r="219" spans="1:4" customFormat="1">
      <c r="A219" s="10">
        <v>205</v>
      </c>
      <c r="B219" s="10" t="s">
        <v>7751</v>
      </c>
      <c r="C219" s="29" t="s">
        <v>7855</v>
      </c>
      <c r="D219" s="10" t="s">
        <v>7856</v>
      </c>
    </row>
    <row r="220" spans="1:4" customFormat="1">
      <c r="A220" s="10">
        <v>206</v>
      </c>
      <c r="B220" s="10" t="s">
        <v>7764</v>
      </c>
      <c r="C220" s="29" t="s">
        <v>7880</v>
      </c>
      <c r="D220" s="10" t="s">
        <v>7881</v>
      </c>
    </row>
    <row r="221" spans="1:4" customFormat="1">
      <c r="A221" s="10">
        <v>207</v>
      </c>
      <c r="B221" s="10" t="s">
        <v>7760</v>
      </c>
      <c r="C221" s="29" t="s">
        <v>7872</v>
      </c>
      <c r="D221" s="10" t="s">
        <v>7873</v>
      </c>
    </row>
    <row r="222" spans="1:4" customFormat="1">
      <c r="A222" s="10">
        <v>208</v>
      </c>
      <c r="B222" s="10" t="s">
        <v>7753</v>
      </c>
      <c r="C222" s="29" t="s">
        <v>7860</v>
      </c>
      <c r="D222" s="10" t="s">
        <v>7861</v>
      </c>
    </row>
    <row r="223" spans="1:4" customFormat="1">
      <c r="A223" s="10">
        <v>209</v>
      </c>
      <c r="B223" s="10" t="s">
        <v>7771</v>
      </c>
      <c r="C223" s="29" t="s">
        <v>7890</v>
      </c>
      <c r="D223" s="10" t="s">
        <v>7891</v>
      </c>
    </row>
    <row r="224" spans="1:4" customFormat="1">
      <c r="A224" s="10">
        <v>210</v>
      </c>
      <c r="B224" s="10" t="s">
        <v>7732</v>
      </c>
      <c r="C224" s="29" t="s">
        <v>7805</v>
      </c>
      <c r="D224" s="10" t="s">
        <v>7806</v>
      </c>
    </row>
    <row r="225" spans="1:4" customFormat="1">
      <c r="A225" s="10">
        <v>211</v>
      </c>
      <c r="B225" s="10" t="s">
        <v>3203</v>
      </c>
      <c r="C225" s="29" t="s">
        <v>3204</v>
      </c>
      <c r="D225" s="10" t="s">
        <v>3205</v>
      </c>
    </row>
    <row r="226" spans="1:4" customFormat="1">
      <c r="A226" s="10">
        <v>212</v>
      </c>
      <c r="B226" s="10" t="s">
        <v>7790</v>
      </c>
      <c r="C226" s="29" t="s">
        <v>7933</v>
      </c>
      <c r="D226" s="10" t="s">
        <v>7934</v>
      </c>
    </row>
    <row r="227" spans="1:4" customFormat="1">
      <c r="A227" s="10">
        <v>213</v>
      </c>
      <c r="B227" s="10" t="s">
        <v>489</v>
      </c>
      <c r="C227" s="29" t="s">
        <v>490</v>
      </c>
      <c r="D227" s="10" t="s">
        <v>7913</v>
      </c>
    </row>
    <row r="228" spans="1:4" customFormat="1">
      <c r="A228" s="10">
        <v>214</v>
      </c>
      <c r="B228" s="10" t="s">
        <v>7959</v>
      </c>
      <c r="C228" s="29" t="s">
        <v>7971</v>
      </c>
      <c r="D228" s="10" t="s">
        <v>7972</v>
      </c>
    </row>
    <row r="229" spans="1:4" customFormat="1">
      <c r="A229" s="10">
        <v>215</v>
      </c>
      <c r="B229" s="10" t="s">
        <v>636</v>
      </c>
      <c r="C229" s="29" t="s">
        <v>637</v>
      </c>
      <c r="D229" s="10" t="s">
        <v>638</v>
      </c>
    </row>
    <row r="230" spans="1:4" customFormat="1">
      <c r="A230" s="10">
        <v>216</v>
      </c>
      <c r="B230" s="10" t="s">
        <v>508</v>
      </c>
      <c r="C230" s="29" t="s">
        <v>509</v>
      </c>
      <c r="D230" s="10" t="s">
        <v>510</v>
      </c>
    </row>
    <row r="231" spans="1:4" customFormat="1">
      <c r="A231" s="10">
        <v>217</v>
      </c>
      <c r="B231" s="10" t="s">
        <v>689</v>
      </c>
      <c r="C231" s="29" t="s">
        <v>690</v>
      </c>
      <c r="D231" s="10" t="s">
        <v>691</v>
      </c>
    </row>
    <row r="232" spans="1:4" customFormat="1">
      <c r="A232" s="10">
        <v>218</v>
      </c>
      <c r="B232" s="10" t="s">
        <v>569</v>
      </c>
      <c r="C232" s="29" t="s">
        <v>570</v>
      </c>
      <c r="D232" s="10" t="s">
        <v>571</v>
      </c>
    </row>
    <row r="233" spans="1:4" customFormat="1">
      <c r="A233" s="10">
        <v>219</v>
      </c>
      <c r="B233" s="10" t="s">
        <v>492</v>
      </c>
      <c r="C233" s="29" t="s">
        <v>493</v>
      </c>
      <c r="D233" s="10" t="s">
        <v>494</v>
      </c>
    </row>
    <row r="234" spans="1:4" customFormat="1">
      <c r="A234" s="10">
        <v>220</v>
      </c>
      <c r="B234" s="10" t="s">
        <v>3898</v>
      </c>
      <c r="C234" s="29" t="s">
        <v>3899</v>
      </c>
      <c r="D234" s="10" t="s">
        <v>3900</v>
      </c>
    </row>
    <row r="235" spans="1:4" customFormat="1">
      <c r="A235" s="10">
        <v>221</v>
      </c>
      <c r="B235" s="10" t="s">
        <v>7676</v>
      </c>
      <c r="C235" s="29" t="s">
        <v>7677</v>
      </c>
      <c r="D235" s="10" t="s">
        <v>7973</v>
      </c>
    </row>
    <row r="236" spans="1:4" customFormat="1">
      <c r="A236" s="10">
        <v>222</v>
      </c>
      <c r="B236" s="10" t="s">
        <v>1224</v>
      </c>
      <c r="C236" s="29" t="s">
        <v>1225</v>
      </c>
      <c r="D236" s="10" t="s">
        <v>1226</v>
      </c>
    </row>
    <row r="237" spans="1:4" customFormat="1">
      <c r="A237" s="10">
        <v>223</v>
      </c>
      <c r="B237" s="10" t="s">
        <v>557</v>
      </c>
      <c r="C237" s="29" t="s">
        <v>558</v>
      </c>
      <c r="D237" s="10" t="s">
        <v>559</v>
      </c>
    </row>
    <row r="238" spans="1:4" customFormat="1">
      <c r="A238" s="10">
        <v>224</v>
      </c>
      <c r="B238" s="10" t="s">
        <v>7963</v>
      </c>
      <c r="C238" s="29" t="s">
        <v>7974</v>
      </c>
      <c r="D238" s="10" t="s">
        <v>7975</v>
      </c>
    </row>
    <row r="239" spans="1:4" customFormat="1">
      <c r="A239" s="10">
        <v>225</v>
      </c>
      <c r="B239" s="10" t="s">
        <v>432</v>
      </c>
      <c r="C239" s="29" t="s">
        <v>433</v>
      </c>
      <c r="D239" s="10" t="s">
        <v>434</v>
      </c>
    </row>
    <row r="240" spans="1:4" customFormat="1">
      <c r="A240" s="10">
        <v>226</v>
      </c>
      <c r="B240" s="10" t="s">
        <v>550</v>
      </c>
      <c r="C240" s="29" t="s">
        <v>551</v>
      </c>
      <c r="D240" s="10" t="s">
        <v>552</v>
      </c>
    </row>
    <row r="241" spans="1:4" customFormat="1">
      <c r="A241" s="10">
        <v>227</v>
      </c>
      <c r="B241" s="10" t="s">
        <v>4860</v>
      </c>
      <c r="C241" s="29" t="s">
        <v>4861</v>
      </c>
      <c r="D241" s="10" t="s">
        <v>7976</v>
      </c>
    </row>
    <row r="242" spans="1:4" customFormat="1">
      <c r="A242" s="10">
        <v>228</v>
      </c>
      <c r="B242" s="10" t="s">
        <v>4935</v>
      </c>
      <c r="C242" s="29" t="s">
        <v>4936</v>
      </c>
      <c r="D242" s="10" t="s">
        <v>4937</v>
      </c>
    </row>
    <row r="243" spans="1:4" customFormat="1">
      <c r="A243" s="10">
        <v>229</v>
      </c>
      <c r="B243" s="10" t="s">
        <v>439</v>
      </c>
      <c r="C243" s="29" t="s">
        <v>440</v>
      </c>
      <c r="D243" s="10" t="s">
        <v>441</v>
      </c>
    </row>
    <row r="244" spans="1:4" customFormat="1">
      <c r="A244" s="10">
        <v>230</v>
      </c>
      <c r="B244" s="10" t="s">
        <v>783</v>
      </c>
      <c r="C244" s="29" t="s">
        <v>784</v>
      </c>
      <c r="D244" s="10" t="s">
        <v>785</v>
      </c>
    </row>
    <row r="245" spans="1:4" customFormat="1">
      <c r="A245" s="10">
        <v>231</v>
      </c>
      <c r="B245" s="10" t="s">
        <v>477</v>
      </c>
      <c r="C245" s="29" t="s">
        <v>478</v>
      </c>
      <c r="D245" s="10" t="s">
        <v>479</v>
      </c>
    </row>
    <row r="246" spans="1:4" customFormat="1">
      <c r="A246" s="10">
        <v>232</v>
      </c>
      <c r="B246" s="10" t="s">
        <v>581</v>
      </c>
      <c r="C246" s="29" t="s">
        <v>582</v>
      </c>
      <c r="D246" s="10" t="s">
        <v>583</v>
      </c>
    </row>
    <row r="247" spans="1:4" customFormat="1">
      <c r="A247" s="10">
        <v>233</v>
      </c>
      <c r="B247" s="10" t="s">
        <v>992</v>
      </c>
      <c r="C247" s="29" t="s">
        <v>993</v>
      </c>
      <c r="D247" s="10" t="s">
        <v>7977</v>
      </c>
    </row>
    <row r="248" spans="1:4" customFormat="1">
      <c r="A248" s="10">
        <v>234</v>
      </c>
      <c r="B248" s="10" t="s">
        <v>1158</v>
      </c>
      <c r="C248" s="29" t="s">
        <v>1159</v>
      </c>
      <c r="D248" s="10" t="s">
        <v>1160</v>
      </c>
    </row>
    <row r="249" spans="1:4" customFormat="1">
      <c r="A249" s="10">
        <v>235</v>
      </c>
      <c r="B249" s="10" t="s">
        <v>1085</v>
      </c>
      <c r="C249" s="29" t="s">
        <v>1086</v>
      </c>
      <c r="D249" s="10" t="s">
        <v>1087</v>
      </c>
    </row>
    <row r="250" spans="1:4" customFormat="1">
      <c r="A250" s="10">
        <v>236</v>
      </c>
      <c r="B250" s="10" t="s">
        <v>4104</v>
      </c>
      <c r="C250" s="29" t="s">
        <v>4105</v>
      </c>
      <c r="D250" s="10" t="s">
        <v>4106</v>
      </c>
    </row>
    <row r="251" spans="1:4" customFormat="1">
      <c r="A251" s="10">
        <v>237</v>
      </c>
      <c r="B251" s="10" t="s">
        <v>539</v>
      </c>
      <c r="C251" s="29" t="s">
        <v>540</v>
      </c>
      <c r="D251" s="10" t="s">
        <v>541</v>
      </c>
    </row>
    <row r="252" spans="1:4" customFormat="1">
      <c r="A252" s="10">
        <v>238</v>
      </c>
      <c r="B252" s="10" t="s">
        <v>1418</v>
      </c>
      <c r="C252" s="29" t="s">
        <v>1419</v>
      </c>
      <c r="D252" s="10" t="s">
        <v>1420</v>
      </c>
    </row>
    <row r="253" spans="1:4" customFormat="1">
      <c r="A253" s="10">
        <v>239</v>
      </c>
      <c r="B253" s="10" t="s">
        <v>454</v>
      </c>
      <c r="C253" s="29" t="s">
        <v>455</v>
      </c>
      <c r="D253" s="10" t="s">
        <v>456</v>
      </c>
    </row>
    <row r="254" spans="1:4" customFormat="1">
      <c r="A254" s="10">
        <v>240</v>
      </c>
      <c r="B254" s="10" t="s">
        <v>4439</v>
      </c>
      <c r="C254" s="29" t="s">
        <v>4440</v>
      </c>
      <c r="D254" s="10" t="s">
        <v>4441</v>
      </c>
    </row>
    <row r="255" spans="1:4" customFormat="1">
      <c r="A255" s="10">
        <v>241</v>
      </c>
      <c r="B255" s="10" t="s">
        <v>888</v>
      </c>
      <c r="C255" s="29" t="s">
        <v>889</v>
      </c>
      <c r="D255" s="10" t="s">
        <v>890</v>
      </c>
    </row>
    <row r="256" spans="1:4" customFormat="1">
      <c r="A256" s="10">
        <v>242</v>
      </c>
      <c r="B256" s="10" t="s">
        <v>956</v>
      </c>
      <c r="C256" s="29" t="s">
        <v>957</v>
      </c>
      <c r="D256" s="10" t="s">
        <v>958</v>
      </c>
    </row>
    <row r="257" spans="1:4" customFormat="1">
      <c r="A257" s="10">
        <v>243</v>
      </c>
      <c r="B257" s="10" t="s">
        <v>442</v>
      </c>
      <c r="C257" s="29" t="s">
        <v>443</v>
      </c>
      <c r="D257" s="10" t="s">
        <v>444</v>
      </c>
    </row>
    <row r="258" spans="1:4" customFormat="1">
      <c r="A258" s="10">
        <v>244</v>
      </c>
      <c r="B258" s="10" t="s">
        <v>6158</v>
      </c>
      <c r="C258" s="29" t="s">
        <v>6159</v>
      </c>
      <c r="D258" s="10" t="s">
        <v>7978</v>
      </c>
    </row>
    <row r="259" spans="1:4" customFormat="1">
      <c r="A259" s="10">
        <v>245</v>
      </c>
      <c r="B259" s="10" t="s">
        <v>445</v>
      </c>
      <c r="C259" s="29" t="s">
        <v>446</v>
      </c>
      <c r="D259" s="10" t="s">
        <v>447</v>
      </c>
    </row>
    <row r="260" spans="1:4" customFormat="1">
      <c r="A260" s="10">
        <v>246</v>
      </c>
      <c r="B260" s="10" t="s">
        <v>5030</v>
      </c>
      <c r="C260" s="29" t="s">
        <v>5031</v>
      </c>
      <c r="D260" s="10" t="s">
        <v>5032</v>
      </c>
    </row>
    <row r="261" spans="1:4" customFormat="1">
      <c r="A261" s="10">
        <v>247</v>
      </c>
      <c r="B261" s="10" t="s">
        <v>1625</v>
      </c>
      <c r="C261" s="29" t="s">
        <v>1626</v>
      </c>
      <c r="D261" s="10" t="s">
        <v>7979</v>
      </c>
    </row>
    <row r="262" spans="1:4" customFormat="1">
      <c r="A262" s="10">
        <v>248</v>
      </c>
      <c r="B262" s="10" t="s">
        <v>843</v>
      </c>
      <c r="C262" s="29" t="s">
        <v>844</v>
      </c>
      <c r="D262" s="10" t="s">
        <v>845</v>
      </c>
    </row>
    <row r="263" spans="1:4" customFormat="1">
      <c r="A263" s="10">
        <v>249</v>
      </c>
      <c r="B263" s="10" t="s">
        <v>2484</v>
      </c>
      <c r="C263" s="29" t="s">
        <v>2485</v>
      </c>
      <c r="D263" s="10" t="s">
        <v>7980</v>
      </c>
    </row>
    <row r="264" spans="1:4" customFormat="1">
      <c r="A264" s="10">
        <v>250</v>
      </c>
      <c r="B264" s="10" t="s">
        <v>940</v>
      </c>
      <c r="C264" s="29" t="s">
        <v>941</v>
      </c>
      <c r="D264" s="10" t="s">
        <v>7981</v>
      </c>
    </row>
    <row r="265" spans="1:4" customFormat="1">
      <c r="A265" s="10">
        <v>251</v>
      </c>
      <c r="B265" s="10" t="s">
        <v>1242</v>
      </c>
      <c r="C265" s="29" t="s">
        <v>1243</v>
      </c>
      <c r="D265" s="10" t="s">
        <v>7982</v>
      </c>
    </row>
    <row r="266" spans="1:4" customFormat="1">
      <c r="A266" s="10">
        <v>252</v>
      </c>
      <c r="B266" s="10" t="s">
        <v>816</v>
      </c>
      <c r="C266" s="29" t="s">
        <v>817</v>
      </c>
      <c r="D266" s="10" t="s">
        <v>818</v>
      </c>
    </row>
    <row r="267" spans="1:4" customFormat="1">
      <c r="A267" s="10">
        <v>253</v>
      </c>
      <c r="B267" s="10" t="s">
        <v>471</v>
      </c>
      <c r="C267" s="29" t="s">
        <v>472</v>
      </c>
      <c r="D267" s="10" t="s">
        <v>473</v>
      </c>
    </row>
    <row r="268" spans="1:4" customFormat="1">
      <c r="A268" s="10">
        <v>254</v>
      </c>
      <c r="B268" s="10" t="s">
        <v>578</v>
      </c>
      <c r="C268" s="29" t="s">
        <v>579</v>
      </c>
      <c r="D268" s="10" t="s">
        <v>580</v>
      </c>
    </row>
    <row r="269" spans="1:4" customFormat="1">
      <c r="A269" s="10">
        <v>255</v>
      </c>
      <c r="B269" s="10" t="s">
        <v>1185</v>
      </c>
      <c r="C269" s="29" t="s">
        <v>1186</v>
      </c>
      <c r="D269" s="10" t="s">
        <v>7983</v>
      </c>
    </row>
    <row r="270" spans="1:4" customFormat="1">
      <c r="A270" s="10">
        <v>256</v>
      </c>
      <c r="B270" s="10" t="s">
        <v>974</v>
      </c>
      <c r="C270" s="29" t="s">
        <v>975</v>
      </c>
      <c r="D270" s="10" t="s">
        <v>976</v>
      </c>
    </row>
    <row r="271" spans="1:4" customFormat="1">
      <c r="A271" s="10">
        <v>257</v>
      </c>
      <c r="B271" s="10" t="s">
        <v>1111</v>
      </c>
      <c r="C271" s="29" t="s">
        <v>1112</v>
      </c>
      <c r="D271" s="10" t="s">
        <v>1113</v>
      </c>
    </row>
    <row r="272" spans="1:4" customFormat="1">
      <c r="A272" s="10">
        <v>258</v>
      </c>
      <c r="B272" s="10" t="s">
        <v>457</v>
      </c>
      <c r="C272" s="29" t="s">
        <v>458</v>
      </c>
      <c r="D272" s="10" t="s">
        <v>459</v>
      </c>
    </row>
    <row r="273" spans="1:4" customFormat="1">
      <c r="A273" s="10">
        <v>259</v>
      </c>
      <c r="B273" s="10" t="s">
        <v>2183</v>
      </c>
      <c r="C273" s="29" t="s">
        <v>2184</v>
      </c>
      <c r="D273" s="10" t="s">
        <v>2185</v>
      </c>
    </row>
    <row r="274" spans="1:4" customFormat="1">
      <c r="A274" s="10">
        <v>260</v>
      </c>
      <c r="B274" s="10" t="s">
        <v>523</v>
      </c>
      <c r="C274" s="29" t="s">
        <v>524</v>
      </c>
      <c r="D274" s="10" t="s">
        <v>525</v>
      </c>
    </row>
    <row r="275" spans="1:4" customFormat="1">
      <c r="A275" s="10">
        <v>261</v>
      </c>
      <c r="B275" s="10" t="s">
        <v>3472</v>
      </c>
      <c r="C275" s="29" t="s">
        <v>3473</v>
      </c>
      <c r="D275" s="10" t="s">
        <v>3474</v>
      </c>
    </row>
    <row r="276" spans="1:4" customFormat="1">
      <c r="A276" s="10">
        <v>262</v>
      </c>
      <c r="B276" s="10" t="s">
        <v>4049</v>
      </c>
      <c r="C276" s="29" t="s">
        <v>4050</v>
      </c>
      <c r="D276" s="10" t="s">
        <v>4051</v>
      </c>
    </row>
    <row r="277" spans="1:4" customFormat="1">
      <c r="A277" s="10">
        <v>263</v>
      </c>
      <c r="B277" s="10" t="s">
        <v>875</v>
      </c>
      <c r="C277" s="29" t="s">
        <v>876</v>
      </c>
      <c r="D277" s="10" t="s">
        <v>877</v>
      </c>
    </row>
    <row r="278" spans="1:4" customFormat="1">
      <c r="A278" s="10">
        <v>264</v>
      </c>
      <c r="B278" s="10" t="s">
        <v>536</v>
      </c>
      <c r="C278" s="29" t="s">
        <v>537</v>
      </c>
      <c r="D278" s="10" t="s">
        <v>538</v>
      </c>
    </row>
    <row r="279" spans="1:4" customFormat="1">
      <c r="A279" s="10">
        <v>265</v>
      </c>
      <c r="B279" s="10" t="s">
        <v>601</v>
      </c>
      <c r="C279" s="29" t="s">
        <v>602</v>
      </c>
      <c r="D279" s="10" t="s">
        <v>7810</v>
      </c>
    </row>
    <row r="280" spans="1:4" customFormat="1">
      <c r="A280" s="10">
        <v>266</v>
      </c>
      <c r="B280" s="10" t="s">
        <v>712</v>
      </c>
      <c r="C280" s="29" t="s">
        <v>713</v>
      </c>
      <c r="D280" s="10" t="s">
        <v>714</v>
      </c>
    </row>
    <row r="281" spans="1:4" customFormat="1">
      <c r="A281" s="10">
        <v>267</v>
      </c>
      <c r="B281" s="10" t="s">
        <v>6211</v>
      </c>
      <c r="C281" s="29" t="s">
        <v>6212</v>
      </c>
      <c r="D281" s="10" t="s">
        <v>6213</v>
      </c>
    </row>
    <row r="282" spans="1:4" customFormat="1">
      <c r="A282" s="10">
        <v>268</v>
      </c>
      <c r="B282" s="10" t="s">
        <v>1975</v>
      </c>
      <c r="C282" s="29" t="s">
        <v>1976</v>
      </c>
      <c r="D282" s="10" t="s">
        <v>1977</v>
      </c>
    </row>
    <row r="283" spans="1:4" customFormat="1">
      <c r="A283" s="10">
        <v>269</v>
      </c>
      <c r="B283" s="10" t="s">
        <v>2432</v>
      </c>
      <c r="C283" s="29" t="s">
        <v>2433</v>
      </c>
      <c r="D283" s="10" t="s">
        <v>2434</v>
      </c>
    </row>
    <row r="284" spans="1:4" customFormat="1">
      <c r="A284" s="10">
        <v>270</v>
      </c>
      <c r="B284" s="10" t="s">
        <v>1006</v>
      </c>
      <c r="C284" s="29" t="s">
        <v>1007</v>
      </c>
      <c r="D284" s="10" t="s">
        <v>1008</v>
      </c>
    </row>
    <row r="285" spans="1:4" customFormat="1">
      <c r="A285" s="10">
        <v>271</v>
      </c>
      <c r="B285" s="10" t="s">
        <v>2811</v>
      </c>
      <c r="C285" s="29" t="s">
        <v>2812</v>
      </c>
      <c r="D285" s="10" t="s">
        <v>2813</v>
      </c>
    </row>
    <row r="286" spans="1:4" customFormat="1">
      <c r="A286" s="10">
        <v>272</v>
      </c>
      <c r="B286" s="10" t="s">
        <v>468</v>
      </c>
      <c r="C286" s="29" t="s">
        <v>469</v>
      </c>
      <c r="D286" s="10" t="s">
        <v>470</v>
      </c>
    </row>
    <row r="287" spans="1:4" customFormat="1">
      <c r="A287" s="10">
        <v>273</v>
      </c>
      <c r="B287" s="10" t="s">
        <v>777</v>
      </c>
      <c r="C287" s="29" t="s">
        <v>778</v>
      </c>
      <c r="D287" s="10" t="s">
        <v>779</v>
      </c>
    </row>
    <row r="288" spans="1:4" customFormat="1">
      <c r="A288" s="10">
        <v>274</v>
      </c>
      <c r="B288" s="10" t="s">
        <v>1439</v>
      </c>
      <c r="C288" s="29" t="s">
        <v>1440</v>
      </c>
      <c r="D288" s="10" t="s">
        <v>1441</v>
      </c>
    </row>
    <row r="289" spans="1:4" customFormat="1">
      <c r="A289" s="10">
        <v>275</v>
      </c>
      <c r="B289" s="10" t="s">
        <v>813</v>
      </c>
      <c r="C289" s="29" t="s">
        <v>814</v>
      </c>
      <c r="D289" s="10" t="s">
        <v>7984</v>
      </c>
    </row>
    <row r="290" spans="1:4" customFormat="1">
      <c r="A290" s="10">
        <v>276</v>
      </c>
      <c r="B290" s="10" t="s">
        <v>486</v>
      </c>
      <c r="C290" s="29" t="s">
        <v>487</v>
      </c>
      <c r="D290" s="10" t="s">
        <v>488</v>
      </c>
    </row>
    <row r="291" spans="1:4" customFormat="1">
      <c r="A291" s="10">
        <v>277</v>
      </c>
      <c r="B291" s="10" t="s">
        <v>7960</v>
      </c>
      <c r="C291" s="29" t="s">
        <v>7985</v>
      </c>
      <c r="D291" s="10" t="s">
        <v>7986</v>
      </c>
    </row>
    <row r="292" spans="1:4" customFormat="1">
      <c r="A292" s="10">
        <v>278</v>
      </c>
      <c r="B292" s="10" t="s">
        <v>663</v>
      </c>
      <c r="C292" s="29" t="s">
        <v>664</v>
      </c>
      <c r="D292" s="10" t="s">
        <v>665</v>
      </c>
    </row>
    <row r="293" spans="1:4" customFormat="1">
      <c r="A293" s="10">
        <v>279</v>
      </c>
      <c r="B293" s="10" t="s">
        <v>7962</v>
      </c>
      <c r="C293" s="29" t="s">
        <v>7987</v>
      </c>
      <c r="D293" s="10" t="s">
        <v>7988</v>
      </c>
    </row>
    <row r="294" spans="1:4" customFormat="1">
      <c r="A294" s="10">
        <v>280</v>
      </c>
      <c r="B294" s="10" t="s">
        <v>1264</v>
      </c>
      <c r="C294" s="29" t="s">
        <v>1265</v>
      </c>
      <c r="D294" s="10" t="s">
        <v>1266</v>
      </c>
    </row>
    <row r="295" spans="1:4" customFormat="1">
      <c r="A295" s="10">
        <v>281</v>
      </c>
      <c r="B295" s="10" t="s">
        <v>697</v>
      </c>
      <c r="C295" s="29" t="s">
        <v>698</v>
      </c>
      <c r="D295" s="10" t="s">
        <v>699</v>
      </c>
    </row>
    <row r="296" spans="1:4" customFormat="1">
      <c r="A296" s="10">
        <v>282</v>
      </c>
      <c r="B296" s="10" t="s">
        <v>623</v>
      </c>
      <c r="C296" s="29" t="s">
        <v>624</v>
      </c>
      <c r="D296" s="10" t="s">
        <v>625</v>
      </c>
    </row>
    <row r="297" spans="1:4" customFormat="1">
      <c r="A297" s="10">
        <v>283</v>
      </c>
      <c r="B297" s="10" t="s">
        <v>1149</v>
      </c>
      <c r="C297" s="29"/>
      <c r="D297" s="10" t="s">
        <v>1150</v>
      </c>
    </row>
    <row r="298" spans="1:4" customFormat="1">
      <c r="A298" s="10">
        <v>284</v>
      </c>
      <c r="B298" s="10" t="s">
        <v>2012</v>
      </c>
      <c r="C298" s="29"/>
      <c r="D298" s="10" t="s">
        <v>2013</v>
      </c>
    </row>
    <row r="299" spans="1:4" customFormat="1">
      <c r="A299" s="10">
        <v>285</v>
      </c>
      <c r="B299" s="10" t="s">
        <v>501</v>
      </c>
      <c r="C299" s="29"/>
      <c r="D299" s="10" t="s">
        <v>64</v>
      </c>
    </row>
    <row r="300" spans="1:4" customFormat="1">
      <c r="A300" s="10">
        <v>286</v>
      </c>
      <c r="B300" s="10" t="s">
        <v>1257</v>
      </c>
      <c r="C300" s="29"/>
      <c r="D300" s="10" t="s">
        <v>64</v>
      </c>
    </row>
    <row r="301" spans="1:4" customFormat="1">
      <c r="A301" s="10">
        <v>287</v>
      </c>
      <c r="B301" s="10" t="s">
        <v>6916</v>
      </c>
      <c r="C301" s="29"/>
      <c r="D301" s="10" t="s">
        <v>6917</v>
      </c>
    </row>
    <row r="302" spans="1:4" customFormat="1">
      <c r="A302" s="10">
        <v>288</v>
      </c>
      <c r="B302" s="10" t="s">
        <v>760</v>
      </c>
      <c r="C302" s="29"/>
      <c r="D302" s="10" t="s">
        <v>761</v>
      </c>
    </row>
    <row r="303" spans="1:4" customFormat="1">
      <c r="A303" s="10">
        <v>289</v>
      </c>
      <c r="B303" s="10" t="s">
        <v>1267</v>
      </c>
      <c r="C303" s="29"/>
      <c r="D303" s="10" t="s">
        <v>1268</v>
      </c>
    </row>
    <row r="304" spans="1:4" customFormat="1">
      <c r="A304" s="10">
        <v>290</v>
      </c>
      <c r="B304" s="10" t="s">
        <v>7961</v>
      </c>
      <c r="C304" s="29"/>
      <c r="D304" s="10" t="s">
        <v>7989</v>
      </c>
    </row>
    <row r="305" spans="1:4" customFormat="1">
      <c r="A305" s="10">
        <v>291</v>
      </c>
      <c r="B305" s="10" t="s">
        <v>1649</v>
      </c>
      <c r="C305" s="29" t="s">
        <v>1650</v>
      </c>
      <c r="D305" s="10" t="s">
        <v>7990</v>
      </c>
    </row>
    <row r="306" spans="1:4" customFormat="1">
      <c r="A306" s="10">
        <v>292</v>
      </c>
      <c r="B306" s="10" t="s">
        <v>563</v>
      </c>
      <c r="C306" s="29" t="s">
        <v>564</v>
      </c>
      <c r="D306" s="10" t="s">
        <v>7929</v>
      </c>
    </row>
    <row r="307" spans="1:4" customFormat="1">
      <c r="A307" s="10">
        <v>293</v>
      </c>
      <c r="B307" s="10" t="s">
        <v>675</v>
      </c>
      <c r="C307" s="29"/>
      <c r="D307" s="10" t="s">
        <v>676</v>
      </c>
    </row>
    <row r="308" spans="1:4" customFormat="1">
      <c r="A308" s="10">
        <v>294</v>
      </c>
      <c r="B308" s="10" t="s">
        <v>730</v>
      </c>
      <c r="C308" s="29"/>
      <c r="D308" s="10" t="s">
        <v>731</v>
      </c>
    </row>
    <row r="309" spans="1:4" customFormat="1">
      <c r="A309" s="10">
        <v>295</v>
      </c>
      <c r="B309" s="10" t="s">
        <v>1471</v>
      </c>
      <c r="C309" s="29"/>
      <c r="D309" s="10" t="s">
        <v>238</v>
      </c>
    </row>
    <row r="310" spans="1:4" customFormat="1">
      <c r="A310" s="10">
        <v>296</v>
      </c>
      <c r="B310" s="10" t="s">
        <v>1412</v>
      </c>
      <c r="C310" s="29"/>
      <c r="D310" s="10" t="s">
        <v>238</v>
      </c>
    </row>
    <row r="311" spans="1:4" customFormat="1">
      <c r="A311" s="10">
        <v>297</v>
      </c>
      <c r="B311" s="10" t="s">
        <v>1100</v>
      </c>
      <c r="C311" s="29"/>
      <c r="D311" s="10" t="s">
        <v>1101</v>
      </c>
    </row>
    <row r="312" spans="1:4" customFormat="1">
      <c r="A312" s="10">
        <v>298</v>
      </c>
      <c r="B312" s="10" t="s">
        <v>1141</v>
      </c>
      <c r="C312" s="29"/>
      <c r="D312" s="10" t="s">
        <v>1142</v>
      </c>
    </row>
    <row r="313" spans="1:4" customFormat="1">
      <c r="A313" s="10">
        <v>299</v>
      </c>
      <c r="B313" s="10" t="s">
        <v>7458</v>
      </c>
      <c r="C313" s="29"/>
      <c r="D313" s="10" t="s">
        <v>2992</v>
      </c>
    </row>
    <row r="314" spans="1:4" customFormat="1">
      <c r="A314" s="10">
        <v>300</v>
      </c>
      <c r="B314" s="10" t="s">
        <v>587</v>
      </c>
      <c r="C314" s="29"/>
      <c r="D314" s="10" t="s">
        <v>588</v>
      </c>
    </row>
    <row r="315" spans="1:4" customFormat="1">
      <c r="C315" s="31"/>
    </row>
    <row r="316" spans="1:4" customFormat="1">
      <c r="A316" s="18" t="s">
        <v>7956</v>
      </c>
      <c r="B316" s="23" t="s">
        <v>8596</v>
      </c>
      <c r="C316" s="31"/>
    </row>
    <row r="317" spans="1:4" customFormat="1" ht="30">
      <c r="A317" s="8" t="s">
        <v>7966</v>
      </c>
      <c r="B317" s="8" t="s">
        <v>7795</v>
      </c>
      <c r="C317" s="28" t="s">
        <v>7796</v>
      </c>
      <c r="D317" s="8" t="s">
        <v>6</v>
      </c>
    </row>
    <row r="318" spans="1:4">
      <c r="A318" s="10">
        <v>1</v>
      </c>
      <c r="B318" s="10" t="s">
        <v>7380</v>
      </c>
      <c r="C318" s="29" t="s">
        <v>7381</v>
      </c>
      <c r="D318" s="10" t="s">
        <v>7991</v>
      </c>
    </row>
    <row r="319" spans="1:4">
      <c r="A319" s="10">
        <v>2</v>
      </c>
      <c r="B319" s="10" t="s">
        <v>7383</v>
      </c>
      <c r="C319" s="29" t="s">
        <v>7384</v>
      </c>
      <c r="D319" s="10" t="s">
        <v>7946</v>
      </c>
    </row>
    <row r="320" spans="1:4">
      <c r="A320" s="10">
        <v>3</v>
      </c>
      <c r="B320" s="10" t="s">
        <v>7386</v>
      </c>
      <c r="C320" s="29" t="s">
        <v>7387</v>
      </c>
      <c r="D320" s="10" t="s">
        <v>7388</v>
      </c>
    </row>
    <row r="321" spans="1:4">
      <c r="A321" s="10">
        <v>4</v>
      </c>
      <c r="B321" s="10" t="s">
        <v>7389</v>
      </c>
      <c r="C321" s="29" t="s">
        <v>7390</v>
      </c>
      <c r="D321" s="10" t="s">
        <v>7391</v>
      </c>
    </row>
    <row r="322" spans="1:4">
      <c r="A322" s="10">
        <v>5</v>
      </c>
      <c r="B322" s="10" t="s">
        <v>7392</v>
      </c>
      <c r="C322" s="29" t="s">
        <v>7393</v>
      </c>
      <c r="D322" s="10" t="s">
        <v>7394</v>
      </c>
    </row>
    <row r="323" spans="1:4">
      <c r="A323" s="10">
        <v>6</v>
      </c>
      <c r="B323" s="10" t="s">
        <v>7395</v>
      </c>
      <c r="C323" s="29" t="s">
        <v>7396</v>
      </c>
      <c r="D323" s="10" t="s">
        <v>7397</v>
      </c>
    </row>
    <row r="324" spans="1:4">
      <c r="A324" s="10">
        <v>7</v>
      </c>
      <c r="B324" s="10" t="s">
        <v>7398</v>
      </c>
      <c r="C324" s="29" t="s">
        <v>7399</v>
      </c>
      <c r="D324" s="10" t="s">
        <v>7400</v>
      </c>
    </row>
    <row r="325" spans="1:4">
      <c r="A325" s="10">
        <v>8</v>
      </c>
      <c r="B325" s="10" t="s">
        <v>7401</v>
      </c>
      <c r="C325" s="29" t="s">
        <v>7402</v>
      </c>
      <c r="D325" s="10" t="s">
        <v>7403</v>
      </c>
    </row>
    <row r="326" spans="1:4">
      <c r="A326" s="10">
        <v>9</v>
      </c>
      <c r="B326" s="10" t="s">
        <v>7404</v>
      </c>
      <c r="C326" s="29" t="s">
        <v>7405</v>
      </c>
      <c r="D326" s="10" t="s">
        <v>7944</v>
      </c>
    </row>
    <row r="327" spans="1:4">
      <c r="A327" s="10">
        <v>10</v>
      </c>
      <c r="B327" s="10" t="s">
        <v>7407</v>
      </c>
      <c r="C327" s="29"/>
      <c r="D327" s="10" t="s">
        <v>7408</v>
      </c>
    </row>
    <row r="328" spans="1:4">
      <c r="A328" s="10">
        <v>11</v>
      </c>
      <c r="B328" s="10" t="s">
        <v>7409</v>
      </c>
      <c r="C328" s="29"/>
      <c r="D328" s="10" t="s">
        <v>7410</v>
      </c>
    </row>
    <row r="329" spans="1:4">
      <c r="A329" s="10">
        <v>12</v>
      </c>
      <c r="B329" s="10" t="s">
        <v>7411</v>
      </c>
      <c r="C329" s="29"/>
      <c r="D329" s="10" t="s">
        <v>7412</v>
      </c>
    </row>
    <row r="330" spans="1:4">
      <c r="A330" s="10">
        <v>13</v>
      </c>
      <c r="B330" s="10" t="s">
        <v>2773</v>
      </c>
      <c r="C330" s="29" t="s">
        <v>2774</v>
      </c>
      <c r="D330" s="10" t="s">
        <v>2775</v>
      </c>
    </row>
    <row r="331" spans="1:4">
      <c r="A331" s="10">
        <v>14</v>
      </c>
      <c r="B331" s="10" t="s">
        <v>7415</v>
      </c>
      <c r="C331" s="29" t="s">
        <v>7416</v>
      </c>
      <c r="D331" s="10" t="s">
        <v>7417</v>
      </c>
    </row>
    <row r="332" spans="1:4">
      <c r="A332" s="10">
        <v>15</v>
      </c>
      <c r="B332" s="10" t="s">
        <v>7418</v>
      </c>
      <c r="C332" s="29" t="s">
        <v>7419</v>
      </c>
      <c r="D332" s="10" t="s">
        <v>7420</v>
      </c>
    </row>
    <row r="333" spans="1:4">
      <c r="A333" s="10">
        <v>16</v>
      </c>
      <c r="B333" s="10" t="s">
        <v>7421</v>
      </c>
      <c r="C333" s="29" t="s">
        <v>7422</v>
      </c>
      <c r="D333" s="10" t="s">
        <v>7423</v>
      </c>
    </row>
    <row r="334" spans="1:4">
      <c r="A334" s="10">
        <v>17</v>
      </c>
      <c r="B334" s="10" t="s">
        <v>7424</v>
      </c>
      <c r="C334" s="29" t="s">
        <v>7425</v>
      </c>
      <c r="D334" s="10" t="s">
        <v>7426</v>
      </c>
    </row>
    <row r="335" spans="1:4">
      <c r="A335" s="10">
        <v>18</v>
      </c>
      <c r="B335" s="10" t="s">
        <v>7427</v>
      </c>
      <c r="C335" s="29" t="s">
        <v>7428</v>
      </c>
      <c r="D335" s="10" t="s">
        <v>7429</v>
      </c>
    </row>
    <row r="336" spans="1:4">
      <c r="A336" s="10">
        <v>19</v>
      </c>
      <c r="B336" s="10" t="s">
        <v>7430</v>
      </c>
      <c r="C336" s="29" t="s">
        <v>7431</v>
      </c>
      <c r="D336" s="10" t="s">
        <v>7942</v>
      </c>
    </row>
    <row r="337" spans="1:4">
      <c r="A337" s="10">
        <v>20</v>
      </c>
      <c r="B337" s="10" t="s">
        <v>7432</v>
      </c>
      <c r="C337" s="29" t="s">
        <v>7433</v>
      </c>
      <c r="D337" s="10" t="s">
        <v>7434</v>
      </c>
    </row>
    <row r="338" spans="1:4">
      <c r="A338" s="10">
        <v>21</v>
      </c>
      <c r="B338" s="10" t="s">
        <v>7435</v>
      </c>
      <c r="C338" s="29" t="s">
        <v>7436</v>
      </c>
      <c r="D338" s="10" t="s">
        <v>7437</v>
      </c>
    </row>
    <row r="339" spans="1:4">
      <c r="A339" s="10">
        <v>22</v>
      </c>
      <c r="B339" s="10" t="s">
        <v>7438</v>
      </c>
      <c r="C339" s="29" t="s">
        <v>7439</v>
      </c>
      <c r="D339" s="10" t="s">
        <v>7440</v>
      </c>
    </row>
    <row r="340" spans="1:4">
      <c r="A340" s="10">
        <v>23</v>
      </c>
      <c r="B340" s="10" t="s">
        <v>7441</v>
      </c>
      <c r="C340" s="29" t="s">
        <v>7442</v>
      </c>
      <c r="D340" s="10" t="s">
        <v>7443</v>
      </c>
    </row>
    <row r="341" spans="1:4">
      <c r="A341" s="10">
        <v>24</v>
      </c>
      <c r="B341" s="10" t="s">
        <v>7444</v>
      </c>
      <c r="C341" s="29" t="s">
        <v>7445</v>
      </c>
      <c r="D341" s="10" t="s">
        <v>7446</v>
      </c>
    </row>
    <row r="342" spans="1:4">
      <c r="A342" s="10">
        <v>25</v>
      </c>
      <c r="B342" s="10" t="s">
        <v>7447</v>
      </c>
      <c r="C342" s="29"/>
      <c r="D342" s="10" t="s">
        <v>7945</v>
      </c>
    </row>
    <row r="343" spans="1:4">
      <c r="A343" s="10">
        <v>26</v>
      </c>
      <c r="B343" s="10" t="s">
        <v>7449</v>
      </c>
      <c r="C343" s="29" t="s">
        <v>7450</v>
      </c>
      <c r="D343" s="10" t="s">
        <v>7451</v>
      </c>
    </row>
    <row r="344" spans="1:4">
      <c r="A344" s="10">
        <v>27</v>
      </c>
      <c r="B344" s="10" t="s">
        <v>7452</v>
      </c>
      <c r="C344" s="29" t="s">
        <v>7453</v>
      </c>
      <c r="D344" s="10" t="s">
        <v>7949</v>
      </c>
    </row>
    <row r="345" spans="1:4">
      <c r="A345" s="10">
        <v>28</v>
      </c>
      <c r="B345" s="10" t="s">
        <v>7455</v>
      </c>
      <c r="C345" s="29" t="s">
        <v>7456</v>
      </c>
      <c r="D345" s="10" t="s">
        <v>7457</v>
      </c>
    </row>
    <row r="346" spans="1:4">
      <c r="A346" s="10">
        <v>29</v>
      </c>
      <c r="B346" s="10" t="s">
        <v>842</v>
      </c>
      <c r="C346" s="29"/>
      <c r="D346" s="10" t="s">
        <v>64</v>
      </c>
    </row>
    <row r="347" spans="1:4">
      <c r="A347" s="10">
        <v>30</v>
      </c>
      <c r="B347" s="10" t="s">
        <v>7001</v>
      </c>
      <c r="C347" s="29" t="s">
        <v>7002</v>
      </c>
      <c r="D347" s="10" t="s">
        <v>2249</v>
      </c>
    </row>
    <row r="348" spans="1:4">
      <c r="A348" s="10">
        <v>31</v>
      </c>
      <c r="B348" s="10" t="s">
        <v>7462</v>
      </c>
      <c r="C348" s="29" t="s">
        <v>7463</v>
      </c>
      <c r="D348" s="10" t="s">
        <v>7464</v>
      </c>
    </row>
    <row r="349" spans="1:4">
      <c r="A349" s="10">
        <v>32</v>
      </c>
      <c r="B349" s="10" t="s">
        <v>474</v>
      </c>
      <c r="C349" s="29" t="s">
        <v>475</v>
      </c>
      <c r="D349" s="10" t="s">
        <v>476</v>
      </c>
    </row>
    <row r="350" spans="1:4">
      <c r="A350" s="10">
        <v>33</v>
      </c>
      <c r="B350" s="10" t="s">
        <v>7467</v>
      </c>
      <c r="C350" s="29" t="s">
        <v>7468</v>
      </c>
      <c r="D350" s="10" t="s">
        <v>7469</v>
      </c>
    </row>
    <row r="351" spans="1:4">
      <c r="A351" s="10">
        <v>34</v>
      </c>
      <c r="B351" s="10" t="s">
        <v>7470</v>
      </c>
      <c r="C351" s="29"/>
      <c r="D351" s="10" t="s">
        <v>7471</v>
      </c>
    </row>
    <row r="352" spans="1:4">
      <c r="A352" s="10">
        <v>35</v>
      </c>
      <c r="B352" s="10" t="s">
        <v>7472</v>
      </c>
      <c r="C352" s="29" t="s">
        <v>7473</v>
      </c>
      <c r="D352" s="10" t="s">
        <v>7950</v>
      </c>
    </row>
    <row r="353" spans="1:4">
      <c r="A353" s="10">
        <v>36</v>
      </c>
      <c r="B353" s="10" t="s">
        <v>7475</v>
      </c>
      <c r="C353" s="29" t="s">
        <v>7476</v>
      </c>
      <c r="D353" s="10" t="s">
        <v>7951</v>
      </c>
    </row>
    <row r="354" spans="1:4">
      <c r="A354" s="10">
        <v>37</v>
      </c>
      <c r="B354" s="10" t="s">
        <v>7478</v>
      </c>
      <c r="C354" s="29"/>
      <c r="D354" s="10" t="s">
        <v>64</v>
      </c>
    </row>
    <row r="355" spans="1:4">
      <c r="A355" s="10">
        <v>38</v>
      </c>
      <c r="B355" s="10" t="s">
        <v>7479</v>
      </c>
      <c r="C355" s="29" t="s">
        <v>7480</v>
      </c>
      <c r="D355" s="10" t="s">
        <v>7481</v>
      </c>
    </row>
    <row r="356" spans="1:4">
      <c r="A356" s="10">
        <v>39</v>
      </c>
      <c r="B356" s="10" t="s">
        <v>7482</v>
      </c>
      <c r="C356" s="29" t="s">
        <v>7483</v>
      </c>
      <c r="D356" s="10" t="s">
        <v>7484</v>
      </c>
    </row>
    <row r="357" spans="1:4">
      <c r="A357" s="10">
        <v>40</v>
      </c>
      <c r="B357" s="19" t="s">
        <v>7485</v>
      </c>
      <c r="C357" s="32" t="s">
        <v>7486</v>
      </c>
      <c r="D357" t="s">
        <v>7953</v>
      </c>
    </row>
    <row r="358" spans="1:4">
      <c r="A358" s="10">
        <v>41</v>
      </c>
      <c r="B358" s="10" t="s">
        <v>7487</v>
      </c>
      <c r="C358" s="29" t="s">
        <v>7488</v>
      </c>
      <c r="D358" s="10" t="s">
        <v>7489</v>
      </c>
    </row>
    <row r="359" spans="1:4">
      <c r="A359" s="10">
        <v>42</v>
      </c>
      <c r="B359" s="10" t="s">
        <v>7490</v>
      </c>
      <c r="C359" s="29" t="s">
        <v>7491</v>
      </c>
      <c r="D359" s="10" t="s">
        <v>7492</v>
      </c>
    </row>
    <row r="360" spans="1:4">
      <c r="A360" s="10">
        <v>43</v>
      </c>
      <c r="B360" s="10" t="s">
        <v>7493</v>
      </c>
      <c r="C360" s="29" t="s">
        <v>7494</v>
      </c>
      <c r="D360" s="10" t="s">
        <v>7495</v>
      </c>
    </row>
    <row r="361" spans="1:4">
      <c r="A361" s="10">
        <v>44</v>
      </c>
      <c r="B361" s="10" t="s">
        <v>7496</v>
      </c>
      <c r="C361" s="29" t="s">
        <v>7497</v>
      </c>
      <c r="D361" s="10" t="s">
        <v>7947</v>
      </c>
    </row>
    <row r="362" spans="1:4">
      <c r="A362" s="10">
        <v>45</v>
      </c>
      <c r="B362" s="10" t="s">
        <v>7499</v>
      </c>
      <c r="C362" s="29" t="s">
        <v>7500</v>
      </c>
      <c r="D362" s="10" t="s">
        <v>7501</v>
      </c>
    </row>
    <row r="363" spans="1:4">
      <c r="A363" s="10">
        <v>46</v>
      </c>
      <c r="B363" s="10" t="s">
        <v>7502</v>
      </c>
      <c r="C363" s="29" t="s">
        <v>7503</v>
      </c>
      <c r="D363" s="10" t="s">
        <v>2052</v>
      </c>
    </row>
    <row r="364" spans="1:4">
      <c r="A364" s="10">
        <v>47</v>
      </c>
      <c r="B364" s="10" t="s">
        <v>6971</v>
      </c>
      <c r="C364" s="29" t="s">
        <v>6972</v>
      </c>
      <c r="D364" s="10" t="s">
        <v>6973</v>
      </c>
    </row>
    <row r="365" spans="1:4">
      <c r="A365" s="10">
        <v>48</v>
      </c>
      <c r="B365" s="10" t="s">
        <v>3716</v>
      </c>
      <c r="C365" s="29" t="s">
        <v>3717</v>
      </c>
      <c r="D365" s="10" t="s">
        <v>3718</v>
      </c>
    </row>
    <row r="366" spans="1:4">
      <c r="A366" s="10">
        <v>49</v>
      </c>
      <c r="B366" s="10" t="s">
        <v>3607</v>
      </c>
      <c r="C366" s="29"/>
      <c r="D366" s="10" t="s">
        <v>7948</v>
      </c>
    </row>
    <row r="367" spans="1:4">
      <c r="A367" s="10">
        <v>50</v>
      </c>
      <c r="B367" s="10" t="s">
        <v>7512</v>
      </c>
      <c r="C367" s="29"/>
      <c r="D367" s="10" t="s">
        <v>7513</v>
      </c>
    </row>
    <row r="368" spans="1:4">
      <c r="A368" s="10">
        <v>51</v>
      </c>
      <c r="B368" s="10" t="s">
        <v>7514</v>
      </c>
      <c r="C368" s="29"/>
      <c r="D368" s="10" t="s">
        <v>7515</v>
      </c>
    </row>
    <row r="369" spans="1:4">
      <c r="A369" s="10">
        <v>52</v>
      </c>
      <c r="B369" s="10" t="s">
        <v>7516</v>
      </c>
      <c r="C369" s="29"/>
      <c r="D369" s="10" t="s">
        <v>7517</v>
      </c>
    </row>
    <row r="370" spans="1:4">
      <c r="A370" s="10">
        <v>53</v>
      </c>
      <c r="B370" s="10" t="s">
        <v>7518</v>
      </c>
      <c r="C370" s="29"/>
      <c r="D370" s="10" t="s">
        <v>7519</v>
      </c>
    </row>
    <row r="371" spans="1:4">
      <c r="A371" s="10">
        <v>54</v>
      </c>
      <c r="B371" s="10" t="s">
        <v>7522</v>
      </c>
      <c r="C371" s="29"/>
      <c r="D371" s="10" t="s">
        <v>7952</v>
      </c>
    </row>
    <row r="372" spans="1:4">
      <c r="A372" s="10">
        <v>55</v>
      </c>
      <c r="B372" s="10" t="s">
        <v>7523</v>
      </c>
      <c r="C372" s="29" t="s">
        <v>7524</v>
      </c>
      <c r="D372" s="10" t="s">
        <v>7992</v>
      </c>
    </row>
    <row r="373" spans="1:4">
      <c r="A373" s="10">
        <v>56</v>
      </c>
      <c r="B373" s="10" t="s">
        <v>7526</v>
      </c>
      <c r="C373" s="29" t="s">
        <v>7527</v>
      </c>
      <c r="D373" s="10" t="s">
        <v>7528</v>
      </c>
    </row>
    <row r="374" spans="1:4">
      <c r="A374" s="10">
        <v>57</v>
      </c>
      <c r="B374" s="10" t="s">
        <v>866</v>
      </c>
      <c r="C374" s="29" t="s">
        <v>867</v>
      </c>
      <c r="D374" s="10" t="s">
        <v>868</v>
      </c>
    </row>
    <row r="375" spans="1:4">
      <c r="A375" s="10">
        <v>58</v>
      </c>
      <c r="B375" s="10" t="s">
        <v>6026</v>
      </c>
      <c r="C375" s="29"/>
      <c r="D375" s="10" t="s">
        <v>6027</v>
      </c>
    </row>
    <row r="376" spans="1:4">
      <c r="A376" s="10">
        <v>59</v>
      </c>
      <c r="B376" s="10" t="s">
        <v>7533</v>
      </c>
      <c r="C376" s="29"/>
      <c r="D376" s="10" t="s">
        <v>7534</v>
      </c>
    </row>
    <row r="377" spans="1:4">
      <c r="A377" s="10">
        <v>60</v>
      </c>
      <c r="B377" s="10" t="s">
        <v>208</v>
      </c>
      <c r="C377" s="29"/>
      <c r="D377" s="10" t="s">
        <v>7943</v>
      </c>
    </row>
    <row r="378" spans="1:4">
      <c r="A378" s="10">
        <v>61</v>
      </c>
      <c r="B378" s="10" t="s">
        <v>7536</v>
      </c>
      <c r="C378" s="29"/>
      <c r="D378" s="10" t="s">
        <v>238</v>
      </c>
    </row>
    <row r="379" spans="1:4">
      <c r="A379" s="10">
        <v>62</v>
      </c>
      <c r="B379" s="10" t="s">
        <v>7537</v>
      </c>
      <c r="C379" s="29"/>
      <c r="D379" s="10" t="s">
        <v>7538</v>
      </c>
    </row>
    <row r="380" spans="1:4">
      <c r="A380" s="39">
        <v>63</v>
      </c>
      <c r="B380" s="10" t="s">
        <v>1692</v>
      </c>
      <c r="C380" s="29" t="s">
        <v>1693</v>
      </c>
      <c r="D380" s="10" t="s">
        <v>1694</v>
      </c>
    </row>
    <row r="381" spans="1:4">
      <c r="A381" s="39">
        <v>64</v>
      </c>
      <c r="B381" s="10" t="s">
        <v>7541</v>
      </c>
      <c r="C381" s="29" t="s">
        <v>7542</v>
      </c>
      <c r="D381" s="10" t="s">
        <v>7543</v>
      </c>
    </row>
    <row r="382" spans="1:4">
      <c r="A382" s="10">
        <v>65</v>
      </c>
      <c r="B382" s="10" t="s">
        <v>7544</v>
      </c>
      <c r="C382" s="29" t="s">
        <v>7545</v>
      </c>
      <c r="D382" s="10" t="s">
        <v>7546</v>
      </c>
    </row>
  </sheetData>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V88"/>
  <sheetViews>
    <sheetView workbookViewId="0">
      <selection activeCell="K8" sqref="K8"/>
    </sheetView>
  </sheetViews>
  <sheetFormatPr baseColWidth="10" defaultRowHeight="15" x14ac:dyDescent="0"/>
  <cols>
    <col min="2" max="2" width="26.1640625" bestFit="1" customWidth="1"/>
    <col min="3" max="3" width="24.33203125" bestFit="1" customWidth="1"/>
    <col min="11" max="11" width="20.6640625" bestFit="1" customWidth="1"/>
  </cols>
  <sheetData>
    <row r="11" spans="1:5">
      <c r="A11" s="24" t="s">
        <v>8060</v>
      </c>
      <c r="B11" s="24"/>
      <c r="C11" s="24"/>
      <c r="D11" s="24"/>
    </row>
    <row r="12" spans="1:5">
      <c r="A12" s="34" t="s">
        <v>8064</v>
      </c>
      <c r="B12" s="1"/>
      <c r="C12" s="1"/>
      <c r="D12" s="1"/>
    </row>
    <row r="13" spans="1:5">
      <c r="A13">
        <v>5737</v>
      </c>
      <c r="B13" t="s">
        <v>7998</v>
      </c>
      <c r="C13" t="s">
        <v>10553</v>
      </c>
      <c r="D13" t="s">
        <v>7999</v>
      </c>
      <c r="E13" t="s">
        <v>10554</v>
      </c>
    </row>
    <row r="14" spans="1:5">
      <c r="A14">
        <v>16020</v>
      </c>
      <c r="B14" t="s">
        <v>8000</v>
      </c>
      <c r="C14" t="s">
        <v>10555</v>
      </c>
      <c r="D14" t="s">
        <v>8001</v>
      </c>
      <c r="E14" t="s">
        <v>10556</v>
      </c>
    </row>
    <row r="15" spans="1:5">
      <c r="A15">
        <v>5634</v>
      </c>
      <c r="B15" t="s">
        <v>8002</v>
      </c>
      <c r="C15" t="s">
        <v>10557</v>
      </c>
      <c r="D15" t="s">
        <v>8003</v>
      </c>
      <c r="E15" t="s">
        <v>8004</v>
      </c>
    </row>
    <row r="16" spans="1:5">
      <c r="A16">
        <v>12505</v>
      </c>
      <c r="B16" t="s">
        <v>8005</v>
      </c>
      <c r="C16" t="s">
        <v>10558</v>
      </c>
      <c r="D16" t="s">
        <v>8006</v>
      </c>
      <c r="E16" t="s">
        <v>10559</v>
      </c>
    </row>
    <row r="17" spans="1:5">
      <c r="A17">
        <v>5739</v>
      </c>
      <c r="B17" t="s">
        <v>8007</v>
      </c>
      <c r="C17" t="s">
        <v>10560</v>
      </c>
      <c r="D17" t="s">
        <v>8008</v>
      </c>
      <c r="E17" t="s">
        <v>10561</v>
      </c>
    </row>
    <row r="18" spans="1:5">
      <c r="A18">
        <v>5575</v>
      </c>
      <c r="B18" t="s">
        <v>8009</v>
      </c>
      <c r="C18" t="s">
        <v>10560</v>
      </c>
      <c r="D18" t="s">
        <v>8010</v>
      </c>
      <c r="E18" t="s">
        <v>10562</v>
      </c>
    </row>
    <row r="19" spans="1:5">
      <c r="A19">
        <v>5783</v>
      </c>
      <c r="B19" t="s">
        <v>8011</v>
      </c>
      <c r="C19" t="s">
        <v>10563</v>
      </c>
      <c r="D19" t="s">
        <v>8012</v>
      </c>
      <c r="E19" t="s">
        <v>10564</v>
      </c>
    </row>
    <row r="20" spans="1:5">
      <c r="A20">
        <v>5773</v>
      </c>
      <c r="B20" t="s">
        <v>8013</v>
      </c>
      <c r="C20" t="s">
        <v>10565</v>
      </c>
      <c r="D20" t="s">
        <v>8014</v>
      </c>
      <c r="E20" t="s">
        <v>8015</v>
      </c>
    </row>
    <row r="21" spans="1:5">
      <c r="A21">
        <v>5794</v>
      </c>
      <c r="B21" t="s">
        <v>8016</v>
      </c>
      <c r="C21" t="s">
        <v>10566</v>
      </c>
      <c r="D21" t="s">
        <v>8017</v>
      </c>
      <c r="E21" t="s">
        <v>10567</v>
      </c>
    </row>
    <row r="22" spans="1:5">
      <c r="A22">
        <v>5740</v>
      </c>
      <c r="B22" t="s">
        <v>8018</v>
      </c>
      <c r="C22" t="s">
        <v>10568</v>
      </c>
      <c r="D22" t="s">
        <v>8019</v>
      </c>
      <c r="E22" t="s">
        <v>8020</v>
      </c>
    </row>
    <row r="23" spans="1:5">
      <c r="A23">
        <v>5886</v>
      </c>
      <c r="B23" t="s">
        <v>8021</v>
      </c>
      <c r="C23" t="s">
        <v>10569</v>
      </c>
      <c r="D23" t="s">
        <v>8022</v>
      </c>
      <c r="E23" t="s">
        <v>8023</v>
      </c>
    </row>
    <row r="24" spans="1:5">
      <c r="A24">
        <v>31410</v>
      </c>
      <c r="B24" t="s">
        <v>8024</v>
      </c>
      <c r="C24" t="s">
        <v>10570</v>
      </c>
      <c r="D24" t="s">
        <v>8025</v>
      </c>
      <c r="E24" t="s">
        <v>8026</v>
      </c>
    </row>
    <row r="25" spans="1:5">
      <c r="A25">
        <v>30427</v>
      </c>
      <c r="B25" t="s">
        <v>8027</v>
      </c>
      <c r="C25" t="s">
        <v>10571</v>
      </c>
      <c r="D25" t="s">
        <v>8028</v>
      </c>
      <c r="E25" t="s">
        <v>8029</v>
      </c>
    </row>
    <row r="26" spans="1:5">
      <c r="A26">
        <v>5840</v>
      </c>
      <c r="B26" t="s">
        <v>8030</v>
      </c>
      <c r="C26" t="s">
        <v>10572</v>
      </c>
      <c r="D26" t="s">
        <v>8031</v>
      </c>
      <c r="E26" t="s">
        <v>8032</v>
      </c>
    </row>
    <row r="27" spans="1:5">
      <c r="A27">
        <v>5933</v>
      </c>
      <c r="B27" t="s">
        <v>8033</v>
      </c>
      <c r="C27" t="s">
        <v>10573</v>
      </c>
      <c r="D27" t="s">
        <v>8034</v>
      </c>
      <c r="E27" t="s">
        <v>8035</v>
      </c>
    </row>
    <row r="28" spans="1:5">
      <c r="A28">
        <v>5938</v>
      </c>
      <c r="B28" t="s">
        <v>8036</v>
      </c>
      <c r="C28" t="s">
        <v>10574</v>
      </c>
      <c r="D28" t="s">
        <v>8037</v>
      </c>
      <c r="E28" t="s">
        <v>10575</v>
      </c>
    </row>
    <row r="29" spans="1:5">
      <c r="A29">
        <v>5694</v>
      </c>
      <c r="B29" t="s">
        <v>8038</v>
      </c>
      <c r="C29" t="s">
        <v>10576</v>
      </c>
      <c r="D29" t="s">
        <v>8039</v>
      </c>
      <c r="E29" t="s">
        <v>8040</v>
      </c>
    </row>
    <row r="30" spans="1:5">
      <c r="A30">
        <v>5856</v>
      </c>
      <c r="B30" t="s">
        <v>8041</v>
      </c>
      <c r="C30" t="s">
        <v>10577</v>
      </c>
      <c r="D30" t="s">
        <v>8042</v>
      </c>
      <c r="E30" t="s">
        <v>8043</v>
      </c>
    </row>
    <row r="31" spans="1:5">
      <c r="A31">
        <v>5777</v>
      </c>
      <c r="B31" t="s">
        <v>8044</v>
      </c>
      <c r="C31" t="s">
        <v>10578</v>
      </c>
      <c r="D31" t="s">
        <v>8045</v>
      </c>
      <c r="E31" t="s">
        <v>8046</v>
      </c>
    </row>
    <row r="32" spans="1:5">
      <c r="A32">
        <v>5618</v>
      </c>
      <c r="B32" t="s">
        <v>8047</v>
      </c>
      <c r="C32" t="s">
        <v>10579</v>
      </c>
      <c r="D32" t="s">
        <v>8048</v>
      </c>
      <c r="E32" t="s">
        <v>8049</v>
      </c>
    </row>
    <row r="33" spans="1:22">
      <c r="A33">
        <v>5730</v>
      </c>
      <c r="B33" t="s">
        <v>8050</v>
      </c>
      <c r="C33" t="s">
        <v>10580</v>
      </c>
      <c r="D33" t="s">
        <v>8051</v>
      </c>
      <c r="E33" t="s">
        <v>8052</v>
      </c>
    </row>
    <row r="34" spans="1:22">
      <c r="A34">
        <v>5815</v>
      </c>
      <c r="B34" t="s">
        <v>8053</v>
      </c>
      <c r="C34" t="s">
        <v>10581</v>
      </c>
      <c r="D34" t="s">
        <v>8054</v>
      </c>
      <c r="E34" t="s">
        <v>8055</v>
      </c>
    </row>
    <row r="35" spans="1:22">
      <c r="A35">
        <v>5576</v>
      </c>
      <c r="B35" t="s">
        <v>8056</v>
      </c>
      <c r="C35" t="s">
        <v>10582</v>
      </c>
      <c r="D35" t="s">
        <v>8057</v>
      </c>
      <c r="E35" t="s">
        <v>7425</v>
      </c>
    </row>
    <row r="36" spans="1:22">
      <c r="A36" t="s">
        <v>8058</v>
      </c>
      <c r="B36" t="s">
        <v>8058</v>
      </c>
      <c r="C36" t="s">
        <v>10583</v>
      </c>
      <c r="E36" t="s">
        <v>8059</v>
      </c>
    </row>
    <row r="38" spans="1:22">
      <c r="A38" s="35" t="s">
        <v>7955</v>
      </c>
    </row>
    <row r="39" spans="1:22">
      <c r="A39" t="s">
        <v>7993</v>
      </c>
      <c r="B39" t="s">
        <v>7994</v>
      </c>
      <c r="C39" t="s">
        <v>7995</v>
      </c>
      <c r="D39" t="s">
        <v>7996</v>
      </c>
      <c r="E39" t="s">
        <v>7997</v>
      </c>
      <c r="L39" s="56" t="s">
        <v>8064</v>
      </c>
      <c r="M39" s="56"/>
      <c r="N39" s="56" t="s">
        <v>7955</v>
      </c>
      <c r="O39" s="56"/>
      <c r="P39" s="56" t="s">
        <v>7956</v>
      </c>
      <c r="Q39" s="56"/>
    </row>
    <row r="40" spans="1:22">
      <c r="A40">
        <v>5737</v>
      </c>
      <c r="B40" t="s">
        <v>7998</v>
      </c>
      <c r="C40" t="s">
        <v>10599</v>
      </c>
      <c r="D40" t="s">
        <v>7999</v>
      </c>
      <c r="E40" t="s">
        <v>8588</v>
      </c>
      <c r="K40" s="12"/>
      <c r="L40" s="12" t="s">
        <v>8064</v>
      </c>
      <c r="M40" s="12" t="s">
        <v>8526</v>
      </c>
      <c r="N40" s="12" t="s">
        <v>7955</v>
      </c>
      <c r="O40" s="12" t="s">
        <v>8526</v>
      </c>
      <c r="P40" s="12" t="s">
        <v>7956</v>
      </c>
      <c r="Q40" s="12" t="s">
        <v>8526</v>
      </c>
    </row>
    <row r="41" spans="1:22">
      <c r="A41">
        <v>16020</v>
      </c>
      <c r="B41" t="s">
        <v>8000</v>
      </c>
      <c r="C41" t="s">
        <v>10600</v>
      </c>
      <c r="D41" t="s">
        <v>8001</v>
      </c>
      <c r="E41" t="s">
        <v>8182</v>
      </c>
      <c r="K41" s="12" t="s">
        <v>8518</v>
      </c>
      <c r="L41" s="12">
        <v>97</v>
      </c>
      <c r="M41" s="36">
        <f>L41/3.65</f>
        <v>26.575342465753426</v>
      </c>
      <c r="N41" s="12">
        <v>76</v>
      </c>
      <c r="O41" s="36">
        <f>N41/3</f>
        <v>25.333333333333332</v>
      </c>
      <c r="P41" s="12">
        <v>21</v>
      </c>
      <c r="Q41" s="36">
        <f>P41/0.65</f>
        <v>32.307692307692307</v>
      </c>
    </row>
    <row r="42" spans="1:22">
      <c r="A42">
        <v>5634</v>
      </c>
      <c r="B42" t="s">
        <v>8002</v>
      </c>
      <c r="C42" t="s">
        <v>10601</v>
      </c>
      <c r="D42" t="s">
        <v>8003</v>
      </c>
      <c r="E42" t="s">
        <v>8183</v>
      </c>
      <c r="K42" s="12" t="s">
        <v>8519</v>
      </c>
      <c r="L42" s="12">
        <v>59</v>
      </c>
      <c r="M42" s="36">
        <f t="shared" ref="M42:M48" si="0">L42/3.65</f>
        <v>16.164383561643834</v>
      </c>
      <c r="N42" s="12">
        <v>52</v>
      </c>
      <c r="O42" s="36">
        <f t="shared" ref="O42:O48" si="1">N42/3</f>
        <v>17.333333333333332</v>
      </c>
      <c r="P42" s="12">
        <v>7</v>
      </c>
      <c r="Q42" s="36">
        <f t="shared" ref="Q42:Q48" si="2">P42/0.65</f>
        <v>10.769230769230768</v>
      </c>
    </row>
    <row r="43" spans="1:22">
      <c r="A43">
        <v>12505</v>
      </c>
      <c r="B43" t="s">
        <v>8005</v>
      </c>
      <c r="C43" t="s">
        <v>10602</v>
      </c>
      <c r="D43" t="s">
        <v>8006</v>
      </c>
      <c r="E43" t="s">
        <v>8184</v>
      </c>
      <c r="K43" s="12" t="s">
        <v>8520</v>
      </c>
      <c r="L43" s="12">
        <v>42</v>
      </c>
      <c r="M43" s="36">
        <f t="shared" si="0"/>
        <v>11.506849315068493</v>
      </c>
      <c r="N43" s="12">
        <v>38</v>
      </c>
      <c r="O43" s="36">
        <f t="shared" si="1"/>
        <v>12.666666666666666</v>
      </c>
      <c r="P43" s="12">
        <v>4</v>
      </c>
      <c r="Q43" s="36">
        <f t="shared" si="2"/>
        <v>6.1538461538461533</v>
      </c>
      <c r="V43" s="37"/>
    </row>
    <row r="44" spans="1:22">
      <c r="A44">
        <v>5739</v>
      </c>
      <c r="B44" t="s">
        <v>8007</v>
      </c>
      <c r="C44" t="s">
        <v>10603</v>
      </c>
      <c r="D44" t="s">
        <v>8008</v>
      </c>
      <c r="E44" t="s">
        <v>8589</v>
      </c>
      <c r="K44" s="12" t="s">
        <v>8522</v>
      </c>
      <c r="L44" s="12">
        <v>35</v>
      </c>
      <c r="M44" s="36">
        <f t="shared" si="0"/>
        <v>9.589041095890412</v>
      </c>
      <c r="N44" s="12">
        <v>28</v>
      </c>
      <c r="O44" s="36">
        <f t="shared" si="1"/>
        <v>9.3333333333333339</v>
      </c>
      <c r="P44" s="12">
        <v>7</v>
      </c>
      <c r="Q44" s="36">
        <f t="shared" si="2"/>
        <v>10.769230769230768</v>
      </c>
    </row>
    <row r="45" spans="1:22">
      <c r="A45">
        <v>5575</v>
      </c>
      <c r="B45" t="s">
        <v>8009</v>
      </c>
      <c r="C45" t="s">
        <v>10604</v>
      </c>
      <c r="D45" t="s">
        <v>8010</v>
      </c>
      <c r="E45" t="s">
        <v>8185</v>
      </c>
      <c r="K45" s="12" t="s">
        <v>8521</v>
      </c>
      <c r="L45" s="12">
        <v>23</v>
      </c>
      <c r="M45" s="36">
        <f t="shared" si="0"/>
        <v>6.3013698630136989</v>
      </c>
      <c r="N45" s="12">
        <v>21</v>
      </c>
      <c r="O45" s="36">
        <f t="shared" si="1"/>
        <v>7</v>
      </c>
      <c r="P45" s="12">
        <v>2</v>
      </c>
      <c r="Q45" s="36">
        <f t="shared" si="2"/>
        <v>3.0769230769230766</v>
      </c>
    </row>
    <row r="46" spans="1:22">
      <c r="A46">
        <v>5783</v>
      </c>
      <c r="B46" t="s">
        <v>8011</v>
      </c>
      <c r="C46" t="s">
        <v>10605</v>
      </c>
      <c r="D46" t="s">
        <v>8012</v>
      </c>
      <c r="E46" t="s">
        <v>8186</v>
      </c>
      <c r="K46" s="12" t="s">
        <v>8523</v>
      </c>
      <c r="L46" s="12">
        <v>12</v>
      </c>
      <c r="M46" s="36">
        <f t="shared" si="0"/>
        <v>3.2876712328767126</v>
      </c>
      <c r="N46" s="12">
        <v>10</v>
      </c>
      <c r="O46" s="36">
        <f t="shared" si="1"/>
        <v>3.3333333333333335</v>
      </c>
      <c r="P46" s="12">
        <v>2</v>
      </c>
      <c r="Q46" s="36">
        <f t="shared" si="2"/>
        <v>3.0769230769230766</v>
      </c>
    </row>
    <row r="47" spans="1:22">
      <c r="A47">
        <v>5773</v>
      </c>
      <c r="B47" t="s">
        <v>8013</v>
      </c>
      <c r="C47" t="s">
        <v>10606</v>
      </c>
      <c r="D47" t="s">
        <v>8014</v>
      </c>
      <c r="E47" t="s">
        <v>8187</v>
      </c>
      <c r="K47" s="12" t="s">
        <v>8524</v>
      </c>
      <c r="L47" s="12">
        <v>8</v>
      </c>
      <c r="M47" s="36">
        <f t="shared" si="0"/>
        <v>2.1917808219178081</v>
      </c>
      <c r="N47" s="12">
        <v>6</v>
      </c>
      <c r="O47" s="36">
        <f t="shared" si="1"/>
        <v>2</v>
      </c>
      <c r="P47" s="12">
        <v>2</v>
      </c>
      <c r="Q47" s="36">
        <f t="shared" si="2"/>
        <v>3.0769230769230766</v>
      </c>
    </row>
    <row r="48" spans="1:22">
      <c r="A48">
        <v>5794</v>
      </c>
      <c r="B48" t="s">
        <v>8016</v>
      </c>
      <c r="C48" t="s">
        <v>10607</v>
      </c>
      <c r="D48" t="s">
        <v>8017</v>
      </c>
      <c r="E48" t="s">
        <v>8188</v>
      </c>
      <c r="K48" s="12" t="s">
        <v>8525</v>
      </c>
      <c r="L48" s="12">
        <f>365-SUM(L41:L47)</f>
        <v>89</v>
      </c>
      <c r="M48" s="36">
        <f t="shared" si="0"/>
        <v>24.383561643835616</v>
      </c>
      <c r="N48" s="12">
        <f>364-SUM(N41:N47)</f>
        <v>133</v>
      </c>
      <c r="O48" s="36">
        <f t="shared" si="1"/>
        <v>44.333333333333336</v>
      </c>
      <c r="P48" s="12">
        <f>364-SUM(P41:P47)</f>
        <v>319</v>
      </c>
      <c r="Q48" s="36">
        <f t="shared" si="2"/>
        <v>490.76923076923077</v>
      </c>
    </row>
    <row r="49" spans="1:5">
      <c r="A49">
        <v>5740</v>
      </c>
      <c r="B49" t="s">
        <v>8018</v>
      </c>
      <c r="C49" t="s">
        <v>10608</v>
      </c>
      <c r="D49" t="s">
        <v>8019</v>
      </c>
      <c r="E49" t="s">
        <v>8189</v>
      </c>
    </row>
    <row r="50" spans="1:5">
      <c r="A50">
        <v>31410</v>
      </c>
      <c r="B50" t="s">
        <v>8024</v>
      </c>
      <c r="C50" t="s">
        <v>10609</v>
      </c>
      <c r="D50" t="s">
        <v>8025</v>
      </c>
      <c r="E50" t="s">
        <v>8190</v>
      </c>
    </row>
    <row r="51" spans="1:5">
      <c r="A51">
        <v>5886</v>
      </c>
      <c r="B51" t="s">
        <v>8021</v>
      </c>
      <c r="C51" t="s">
        <v>10610</v>
      </c>
      <c r="D51" t="s">
        <v>8022</v>
      </c>
      <c r="E51" t="s">
        <v>8191</v>
      </c>
    </row>
    <row r="52" spans="1:5">
      <c r="A52">
        <v>5840</v>
      </c>
      <c r="B52" t="s">
        <v>8030</v>
      </c>
      <c r="C52" t="s">
        <v>10611</v>
      </c>
      <c r="D52" t="s">
        <v>8031</v>
      </c>
      <c r="E52" t="s">
        <v>8192</v>
      </c>
    </row>
    <row r="53" spans="1:5">
      <c r="A53">
        <v>30427</v>
      </c>
      <c r="B53" t="s">
        <v>8027</v>
      </c>
      <c r="C53" t="s">
        <v>10612</v>
      </c>
      <c r="D53" t="s">
        <v>8028</v>
      </c>
      <c r="E53" t="s">
        <v>8193</v>
      </c>
    </row>
    <row r="54" spans="1:5">
      <c r="A54">
        <v>5933</v>
      </c>
      <c r="B54" t="s">
        <v>8033</v>
      </c>
      <c r="C54" t="s">
        <v>10613</v>
      </c>
      <c r="D54" t="s">
        <v>8034</v>
      </c>
      <c r="E54" t="s">
        <v>8194</v>
      </c>
    </row>
    <row r="55" spans="1:5">
      <c r="A55">
        <v>5694</v>
      </c>
      <c r="B55" t="s">
        <v>8038</v>
      </c>
      <c r="C55" t="s">
        <v>10614</v>
      </c>
      <c r="D55" t="s">
        <v>8039</v>
      </c>
      <c r="E55" t="s">
        <v>8195</v>
      </c>
    </row>
    <row r="56" spans="1:5">
      <c r="A56">
        <v>5938</v>
      </c>
      <c r="B56" t="s">
        <v>8036</v>
      </c>
      <c r="C56" t="s">
        <v>10615</v>
      </c>
      <c r="D56" t="s">
        <v>8037</v>
      </c>
      <c r="E56" t="s">
        <v>8196</v>
      </c>
    </row>
    <row r="57" spans="1:5">
      <c r="A57">
        <v>5856</v>
      </c>
      <c r="B57" t="s">
        <v>8041</v>
      </c>
      <c r="C57" t="s">
        <v>10615</v>
      </c>
      <c r="D57" t="s">
        <v>8042</v>
      </c>
      <c r="E57" t="s">
        <v>8197</v>
      </c>
    </row>
    <row r="58" spans="1:5">
      <c r="A58">
        <v>5777</v>
      </c>
      <c r="B58" t="s">
        <v>8044</v>
      </c>
      <c r="C58" t="s">
        <v>10616</v>
      </c>
      <c r="D58" t="s">
        <v>8045</v>
      </c>
      <c r="E58" t="s">
        <v>8587</v>
      </c>
    </row>
    <row r="59" spans="1:5">
      <c r="A59">
        <v>5730</v>
      </c>
      <c r="B59" t="s">
        <v>8050</v>
      </c>
      <c r="C59" t="s">
        <v>10617</v>
      </c>
      <c r="D59" t="s">
        <v>8051</v>
      </c>
      <c r="E59" t="s">
        <v>8198</v>
      </c>
    </row>
    <row r="60" spans="1:5">
      <c r="A60">
        <v>5618</v>
      </c>
      <c r="B60" t="s">
        <v>8047</v>
      </c>
      <c r="C60" t="s">
        <v>10617</v>
      </c>
      <c r="D60" t="s">
        <v>8048</v>
      </c>
      <c r="E60" t="s">
        <v>8199</v>
      </c>
    </row>
    <row r="61" spans="1:5">
      <c r="A61">
        <v>5815</v>
      </c>
      <c r="B61" t="s">
        <v>8053</v>
      </c>
      <c r="C61" t="s">
        <v>10618</v>
      </c>
      <c r="D61" t="s">
        <v>8054</v>
      </c>
      <c r="E61" t="s">
        <v>8055</v>
      </c>
    </row>
    <row r="62" spans="1:5">
      <c r="A62" t="s">
        <v>8058</v>
      </c>
      <c r="B62" t="s">
        <v>8058</v>
      </c>
      <c r="C62" t="s">
        <v>10619</v>
      </c>
      <c r="E62" t="s">
        <v>4885</v>
      </c>
    </row>
    <row r="64" spans="1:5">
      <c r="A64" s="11" t="s">
        <v>7956</v>
      </c>
    </row>
    <row r="65" spans="1:5">
      <c r="A65" t="s">
        <v>7993</v>
      </c>
      <c r="B65" t="s">
        <v>7994</v>
      </c>
      <c r="C65" t="s">
        <v>7995</v>
      </c>
      <c r="D65" t="s">
        <v>7996</v>
      </c>
      <c r="E65" t="s">
        <v>7997</v>
      </c>
    </row>
    <row r="66" spans="1:5">
      <c r="A66">
        <v>5737</v>
      </c>
      <c r="B66" t="s">
        <v>7998</v>
      </c>
      <c r="C66" t="s">
        <v>10631</v>
      </c>
      <c r="D66" t="s">
        <v>7999</v>
      </c>
      <c r="E66" t="s">
        <v>8597</v>
      </c>
    </row>
    <row r="67" spans="1:5">
      <c r="A67">
        <v>5634</v>
      </c>
      <c r="B67" t="s">
        <v>8002</v>
      </c>
      <c r="C67" t="s">
        <v>10632</v>
      </c>
      <c r="D67" t="s">
        <v>8003</v>
      </c>
      <c r="E67" t="s">
        <v>8466</v>
      </c>
    </row>
    <row r="68" spans="1:5">
      <c r="A68">
        <v>16020</v>
      </c>
      <c r="B68" t="s">
        <v>8000</v>
      </c>
      <c r="C68" t="s">
        <v>10633</v>
      </c>
      <c r="D68" t="s">
        <v>8001</v>
      </c>
      <c r="E68" t="s">
        <v>8598</v>
      </c>
    </row>
    <row r="69" spans="1:5">
      <c r="A69">
        <v>5575</v>
      </c>
      <c r="B69" t="s">
        <v>8009</v>
      </c>
      <c r="C69" t="s">
        <v>10634</v>
      </c>
      <c r="D69" t="s">
        <v>8010</v>
      </c>
      <c r="E69" t="s">
        <v>8467</v>
      </c>
    </row>
    <row r="70" spans="1:5">
      <c r="A70">
        <v>5739</v>
      </c>
      <c r="B70" t="s">
        <v>8007</v>
      </c>
      <c r="C70" t="s">
        <v>10635</v>
      </c>
      <c r="D70" t="s">
        <v>8008</v>
      </c>
      <c r="E70" t="s">
        <v>8599</v>
      </c>
    </row>
    <row r="71" spans="1:5">
      <c r="A71">
        <v>5773</v>
      </c>
      <c r="B71" t="s">
        <v>8013</v>
      </c>
      <c r="C71" t="s">
        <v>10635</v>
      </c>
      <c r="D71" t="s">
        <v>8014</v>
      </c>
      <c r="E71" t="s">
        <v>8468</v>
      </c>
    </row>
    <row r="72" spans="1:5">
      <c r="A72">
        <v>12505</v>
      </c>
      <c r="B72" t="s">
        <v>8005</v>
      </c>
      <c r="C72" t="s">
        <v>10636</v>
      </c>
      <c r="D72" t="s">
        <v>8006</v>
      </c>
      <c r="E72" t="s">
        <v>8601</v>
      </c>
    </row>
    <row r="73" spans="1:5">
      <c r="A73">
        <v>5783</v>
      </c>
      <c r="B73" t="s">
        <v>8011</v>
      </c>
      <c r="C73" t="s">
        <v>10637</v>
      </c>
      <c r="D73" t="s">
        <v>8012</v>
      </c>
      <c r="E73" t="s">
        <v>10638</v>
      </c>
    </row>
    <row r="74" spans="1:5">
      <c r="A74">
        <v>5938</v>
      </c>
      <c r="B74" t="s">
        <v>8036</v>
      </c>
      <c r="C74" t="s">
        <v>10637</v>
      </c>
      <c r="D74" t="s">
        <v>8037</v>
      </c>
      <c r="E74" t="s">
        <v>10639</v>
      </c>
    </row>
    <row r="75" spans="1:5">
      <c r="A75">
        <v>30427</v>
      </c>
      <c r="B75" t="s">
        <v>8027</v>
      </c>
      <c r="C75" t="s">
        <v>10637</v>
      </c>
      <c r="D75" t="s">
        <v>8028</v>
      </c>
      <c r="E75" t="s">
        <v>8469</v>
      </c>
    </row>
    <row r="76" spans="1:5">
      <c r="A76">
        <v>5886</v>
      </c>
      <c r="B76" t="s">
        <v>8021</v>
      </c>
      <c r="C76" t="s">
        <v>10637</v>
      </c>
      <c r="D76" t="s">
        <v>8022</v>
      </c>
      <c r="E76" t="s">
        <v>8470</v>
      </c>
    </row>
    <row r="77" spans="1:5">
      <c r="A77">
        <v>5933</v>
      </c>
      <c r="B77" t="s">
        <v>8033</v>
      </c>
      <c r="C77" t="s">
        <v>10637</v>
      </c>
      <c r="D77" t="s">
        <v>8034</v>
      </c>
      <c r="E77" t="s">
        <v>8469</v>
      </c>
    </row>
    <row r="78" spans="1:5">
      <c r="A78">
        <v>5840</v>
      </c>
      <c r="B78" t="s">
        <v>8030</v>
      </c>
      <c r="C78" t="s">
        <v>10640</v>
      </c>
      <c r="D78" t="s">
        <v>8031</v>
      </c>
      <c r="E78" t="s">
        <v>8471</v>
      </c>
    </row>
    <row r="79" spans="1:5">
      <c r="A79">
        <v>31410</v>
      </c>
      <c r="B79" t="s">
        <v>8024</v>
      </c>
      <c r="C79" t="s">
        <v>10640</v>
      </c>
      <c r="D79" t="s">
        <v>8025</v>
      </c>
      <c r="E79" t="s">
        <v>8472</v>
      </c>
    </row>
    <row r="80" spans="1:5">
      <c r="A80">
        <v>5777</v>
      </c>
      <c r="B80" t="s">
        <v>8044</v>
      </c>
      <c r="C80" t="s">
        <v>10640</v>
      </c>
      <c r="D80" t="s">
        <v>8045</v>
      </c>
      <c r="E80" t="s">
        <v>8473</v>
      </c>
    </row>
    <row r="81" spans="1:5">
      <c r="A81">
        <v>5794</v>
      </c>
      <c r="B81" t="s">
        <v>8016</v>
      </c>
      <c r="C81" t="s">
        <v>10640</v>
      </c>
      <c r="D81" t="s">
        <v>8017</v>
      </c>
      <c r="E81" t="s">
        <v>8472</v>
      </c>
    </row>
    <row r="82" spans="1:5">
      <c r="A82">
        <v>5856</v>
      </c>
      <c r="B82" t="s">
        <v>8041</v>
      </c>
      <c r="C82" t="s">
        <v>10640</v>
      </c>
      <c r="D82" t="s">
        <v>8042</v>
      </c>
      <c r="E82" t="s">
        <v>8474</v>
      </c>
    </row>
    <row r="83" spans="1:5">
      <c r="A83">
        <v>5618</v>
      </c>
      <c r="B83" t="s">
        <v>8047</v>
      </c>
      <c r="C83" t="s">
        <v>10640</v>
      </c>
      <c r="D83" t="s">
        <v>8048</v>
      </c>
      <c r="E83" t="s">
        <v>8475</v>
      </c>
    </row>
    <row r="84" spans="1:5">
      <c r="A84">
        <v>5694</v>
      </c>
      <c r="B84" t="s">
        <v>8038</v>
      </c>
      <c r="C84" t="s">
        <v>10640</v>
      </c>
      <c r="D84" t="s">
        <v>8039</v>
      </c>
      <c r="E84" t="s">
        <v>8476</v>
      </c>
    </row>
    <row r="85" spans="1:5">
      <c r="A85">
        <v>5730</v>
      </c>
      <c r="B85" t="s">
        <v>8050</v>
      </c>
      <c r="C85" t="s">
        <v>8600</v>
      </c>
      <c r="D85" t="s">
        <v>8051</v>
      </c>
      <c r="E85" t="s">
        <v>7399</v>
      </c>
    </row>
    <row r="86" spans="1:5">
      <c r="A86">
        <v>5740</v>
      </c>
      <c r="B86" t="s">
        <v>8018</v>
      </c>
      <c r="C86" t="s">
        <v>8600</v>
      </c>
      <c r="D86" t="s">
        <v>8019</v>
      </c>
      <c r="E86" t="s">
        <v>7431</v>
      </c>
    </row>
    <row r="87" spans="1:5">
      <c r="A87">
        <v>5576</v>
      </c>
      <c r="B87" t="s">
        <v>8056</v>
      </c>
      <c r="C87" t="s">
        <v>8600</v>
      </c>
      <c r="D87" t="s">
        <v>8057</v>
      </c>
      <c r="E87" t="s">
        <v>7425</v>
      </c>
    </row>
    <row r="88" spans="1:5">
      <c r="A88" t="s">
        <v>8058</v>
      </c>
      <c r="B88" t="s">
        <v>8058</v>
      </c>
      <c r="C88" t="s">
        <v>8600</v>
      </c>
      <c r="E88" t="s">
        <v>7439</v>
      </c>
    </row>
  </sheetData>
  <mergeCells count="3">
    <mergeCell ref="L39:M39"/>
    <mergeCell ref="N39:O39"/>
    <mergeCell ref="P39:Q39"/>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21"/>
  <sheetViews>
    <sheetView topLeftCell="A41" workbookViewId="0">
      <selection activeCell="C54" sqref="C54"/>
    </sheetView>
  </sheetViews>
  <sheetFormatPr baseColWidth="10" defaultRowHeight="15" x14ac:dyDescent="0"/>
  <cols>
    <col min="2" max="2" width="40.6640625" bestFit="1" customWidth="1"/>
    <col min="3" max="3" width="24.33203125" bestFit="1" customWidth="1"/>
  </cols>
  <sheetData>
    <row r="1" spans="1:5">
      <c r="A1" s="24" t="s">
        <v>8060</v>
      </c>
      <c r="B1" s="24"/>
      <c r="C1" s="24"/>
      <c r="D1" s="24"/>
    </row>
    <row r="2" spans="1:5">
      <c r="A2" s="34" t="s">
        <v>8064</v>
      </c>
      <c r="B2" s="1"/>
      <c r="C2" s="1"/>
      <c r="D2" s="1"/>
    </row>
    <row r="3" spans="1:5">
      <c r="A3">
        <v>3674</v>
      </c>
      <c r="B3" t="s">
        <v>8065</v>
      </c>
      <c r="C3" t="s">
        <v>10584</v>
      </c>
      <c r="D3" t="s">
        <v>8066</v>
      </c>
      <c r="E3" t="s">
        <v>10585</v>
      </c>
    </row>
    <row r="4" spans="1:5">
      <c r="A4">
        <v>16740</v>
      </c>
      <c r="B4" t="s">
        <v>8067</v>
      </c>
      <c r="C4" t="s">
        <v>10586</v>
      </c>
      <c r="D4" t="s">
        <v>8068</v>
      </c>
      <c r="E4" t="s">
        <v>8069</v>
      </c>
    </row>
    <row r="5" spans="1:5">
      <c r="A5">
        <v>16787</v>
      </c>
      <c r="B5" t="s">
        <v>8070</v>
      </c>
      <c r="C5" t="s">
        <v>10587</v>
      </c>
      <c r="D5" t="s">
        <v>8071</v>
      </c>
      <c r="E5" t="s">
        <v>8072</v>
      </c>
    </row>
    <row r="6" spans="1:5">
      <c r="A6">
        <v>16301</v>
      </c>
      <c r="B6" t="s">
        <v>8073</v>
      </c>
      <c r="C6" t="s">
        <v>10569</v>
      </c>
      <c r="D6" t="s">
        <v>8074</v>
      </c>
      <c r="E6" t="s">
        <v>8075</v>
      </c>
    </row>
    <row r="7" spans="1:5">
      <c r="A7">
        <v>22857</v>
      </c>
      <c r="B7" t="s">
        <v>8076</v>
      </c>
      <c r="C7" t="s">
        <v>10570</v>
      </c>
      <c r="D7" t="s">
        <v>8077</v>
      </c>
      <c r="E7" t="s">
        <v>8078</v>
      </c>
    </row>
    <row r="8" spans="1:5">
      <c r="A8">
        <v>3723</v>
      </c>
      <c r="B8" t="s">
        <v>8079</v>
      </c>
      <c r="C8" t="s">
        <v>10572</v>
      </c>
      <c r="D8" t="s">
        <v>8080</v>
      </c>
      <c r="E8" t="s">
        <v>8081</v>
      </c>
    </row>
    <row r="9" spans="1:5">
      <c r="A9">
        <v>16491</v>
      </c>
      <c r="B9" t="s">
        <v>8082</v>
      </c>
      <c r="C9" t="s">
        <v>10574</v>
      </c>
      <c r="D9" t="s">
        <v>8083</v>
      </c>
      <c r="E9" t="s">
        <v>8084</v>
      </c>
    </row>
    <row r="10" spans="1:5">
      <c r="A10">
        <v>5198</v>
      </c>
      <c r="B10" t="s">
        <v>8085</v>
      </c>
      <c r="C10" t="s">
        <v>10574</v>
      </c>
      <c r="D10" t="s">
        <v>8086</v>
      </c>
      <c r="E10" t="s">
        <v>8087</v>
      </c>
    </row>
    <row r="11" spans="1:5">
      <c r="A11">
        <v>3677</v>
      </c>
      <c r="B11" t="s">
        <v>8088</v>
      </c>
      <c r="C11" t="s">
        <v>10576</v>
      </c>
      <c r="D11" t="s">
        <v>8089</v>
      </c>
      <c r="E11" t="s">
        <v>8090</v>
      </c>
    </row>
    <row r="12" spans="1:5">
      <c r="A12">
        <v>16887</v>
      </c>
      <c r="B12" t="s">
        <v>8091</v>
      </c>
      <c r="C12" t="s">
        <v>10576</v>
      </c>
      <c r="D12" t="s">
        <v>8092</v>
      </c>
      <c r="E12" t="s">
        <v>8093</v>
      </c>
    </row>
    <row r="13" spans="1:5">
      <c r="A13">
        <v>43167</v>
      </c>
      <c r="B13" t="s">
        <v>8094</v>
      </c>
      <c r="C13" t="s">
        <v>10576</v>
      </c>
      <c r="D13" t="s">
        <v>8095</v>
      </c>
      <c r="E13" t="s">
        <v>8096</v>
      </c>
    </row>
    <row r="14" spans="1:5">
      <c r="A14">
        <v>3729</v>
      </c>
      <c r="B14" t="s">
        <v>8097</v>
      </c>
      <c r="C14" t="s">
        <v>10577</v>
      </c>
      <c r="D14" t="s">
        <v>8098</v>
      </c>
      <c r="E14" t="s">
        <v>8099</v>
      </c>
    </row>
    <row r="15" spans="1:5">
      <c r="A15">
        <v>16757</v>
      </c>
      <c r="B15" t="s">
        <v>8100</v>
      </c>
      <c r="C15" t="s">
        <v>10577</v>
      </c>
      <c r="D15" t="s">
        <v>8101</v>
      </c>
      <c r="E15" t="s">
        <v>8102</v>
      </c>
    </row>
    <row r="16" spans="1:5">
      <c r="A16">
        <v>3735</v>
      </c>
      <c r="B16" t="s">
        <v>8103</v>
      </c>
      <c r="C16" t="s">
        <v>10588</v>
      </c>
      <c r="D16" t="s">
        <v>8104</v>
      </c>
      <c r="E16" t="s">
        <v>8105</v>
      </c>
    </row>
    <row r="17" spans="1:5">
      <c r="A17">
        <v>30234</v>
      </c>
      <c r="B17" t="s">
        <v>8106</v>
      </c>
      <c r="C17" t="s">
        <v>10589</v>
      </c>
      <c r="D17" t="s">
        <v>8107</v>
      </c>
      <c r="E17" t="s">
        <v>8108</v>
      </c>
    </row>
    <row r="18" spans="1:5">
      <c r="A18">
        <v>1071</v>
      </c>
      <c r="B18" t="s">
        <v>8109</v>
      </c>
      <c r="C18" t="s">
        <v>10589</v>
      </c>
      <c r="D18" t="s">
        <v>8110</v>
      </c>
      <c r="E18" t="s">
        <v>8111</v>
      </c>
    </row>
    <row r="19" spans="1:5">
      <c r="A19">
        <v>8289</v>
      </c>
      <c r="B19" t="s">
        <v>8112</v>
      </c>
      <c r="C19" t="s">
        <v>10578</v>
      </c>
      <c r="D19" t="s">
        <v>8113</v>
      </c>
      <c r="E19" t="s">
        <v>8114</v>
      </c>
    </row>
    <row r="20" spans="1:5">
      <c r="A20">
        <v>51082</v>
      </c>
      <c r="B20" t="s">
        <v>8115</v>
      </c>
      <c r="C20" t="s">
        <v>10578</v>
      </c>
      <c r="D20" t="s">
        <v>8116</v>
      </c>
      <c r="E20" t="s">
        <v>8117</v>
      </c>
    </row>
    <row r="21" spans="1:5">
      <c r="A21">
        <v>16798</v>
      </c>
      <c r="B21" t="s">
        <v>8118</v>
      </c>
      <c r="C21" t="s">
        <v>10580</v>
      </c>
      <c r="D21" t="s">
        <v>8119</v>
      </c>
      <c r="E21" t="s">
        <v>8120</v>
      </c>
    </row>
    <row r="22" spans="1:5">
      <c r="A22">
        <v>988</v>
      </c>
      <c r="B22" t="s">
        <v>8121</v>
      </c>
      <c r="C22" t="s">
        <v>10590</v>
      </c>
      <c r="D22" t="s">
        <v>8122</v>
      </c>
      <c r="E22" t="s">
        <v>8123</v>
      </c>
    </row>
    <row r="23" spans="1:5">
      <c r="A23">
        <v>16853</v>
      </c>
      <c r="B23" t="s">
        <v>8124</v>
      </c>
      <c r="C23" t="s">
        <v>10591</v>
      </c>
      <c r="D23" t="s">
        <v>8125</v>
      </c>
      <c r="E23" t="s">
        <v>8126</v>
      </c>
    </row>
    <row r="24" spans="1:5">
      <c r="A24">
        <v>30674</v>
      </c>
      <c r="B24" t="s">
        <v>8127</v>
      </c>
      <c r="C24" t="s">
        <v>10591</v>
      </c>
      <c r="D24" t="s">
        <v>8128</v>
      </c>
      <c r="E24" t="s">
        <v>8129</v>
      </c>
    </row>
    <row r="25" spans="1:5">
      <c r="A25">
        <v>8168</v>
      </c>
      <c r="B25" t="s">
        <v>8130</v>
      </c>
      <c r="C25" t="s">
        <v>10591</v>
      </c>
      <c r="D25" t="s">
        <v>8131</v>
      </c>
      <c r="E25" t="s">
        <v>8132</v>
      </c>
    </row>
    <row r="26" spans="1:5">
      <c r="A26">
        <v>16829</v>
      </c>
      <c r="B26" t="s">
        <v>8133</v>
      </c>
      <c r="C26" t="s">
        <v>10591</v>
      </c>
      <c r="D26" t="s">
        <v>8131</v>
      </c>
      <c r="E26" t="s">
        <v>8134</v>
      </c>
    </row>
    <row r="27" spans="1:5">
      <c r="A27">
        <v>4871</v>
      </c>
      <c r="B27" t="s">
        <v>8135</v>
      </c>
      <c r="C27" t="s">
        <v>10591</v>
      </c>
      <c r="D27" t="s">
        <v>8136</v>
      </c>
      <c r="E27" t="s">
        <v>8137</v>
      </c>
    </row>
    <row r="28" spans="1:5">
      <c r="A28">
        <v>16791</v>
      </c>
      <c r="B28" t="s">
        <v>8138</v>
      </c>
      <c r="C28" t="s">
        <v>10591</v>
      </c>
      <c r="D28" t="s">
        <v>8139</v>
      </c>
      <c r="E28" t="s">
        <v>8140</v>
      </c>
    </row>
    <row r="29" spans="1:5">
      <c r="A29">
        <v>4386</v>
      </c>
      <c r="B29" t="s">
        <v>8141</v>
      </c>
      <c r="C29" t="s">
        <v>10581</v>
      </c>
      <c r="D29" t="s">
        <v>8142</v>
      </c>
      <c r="E29" t="s">
        <v>8143</v>
      </c>
    </row>
    <row r="30" spans="1:5">
      <c r="A30">
        <v>4518</v>
      </c>
      <c r="B30" t="s">
        <v>8144</v>
      </c>
      <c r="C30" t="s">
        <v>10581</v>
      </c>
      <c r="D30" t="s">
        <v>8145</v>
      </c>
      <c r="E30" t="s">
        <v>8146</v>
      </c>
    </row>
    <row r="31" spans="1:5">
      <c r="A31">
        <v>16874</v>
      </c>
      <c r="B31" t="s">
        <v>8147</v>
      </c>
      <c r="C31" t="s">
        <v>10581</v>
      </c>
      <c r="D31" t="s">
        <v>8148</v>
      </c>
      <c r="E31" t="s">
        <v>8149</v>
      </c>
    </row>
    <row r="32" spans="1:5">
      <c r="A32">
        <v>19899</v>
      </c>
      <c r="B32" t="s">
        <v>8150</v>
      </c>
      <c r="C32" t="s">
        <v>10583</v>
      </c>
      <c r="D32" t="s">
        <v>8151</v>
      </c>
      <c r="E32" t="s">
        <v>8152</v>
      </c>
    </row>
    <row r="33" spans="1:5">
      <c r="A33">
        <v>8092</v>
      </c>
      <c r="B33" t="s">
        <v>8153</v>
      </c>
      <c r="C33" t="s">
        <v>10583</v>
      </c>
      <c r="D33" t="s">
        <v>8154</v>
      </c>
      <c r="E33" t="s">
        <v>8155</v>
      </c>
    </row>
    <row r="34" spans="1:5">
      <c r="A34">
        <v>8233</v>
      </c>
      <c r="B34" t="s">
        <v>8156</v>
      </c>
      <c r="C34" t="s">
        <v>10583</v>
      </c>
      <c r="D34" t="s">
        <v>8145</v>
      </c>
      <c r="E34" t="s">
        <v>8157</v>
      </c>
    </row>
    <row r="35" spans="1:5">
      <c r="A35">
        <v>32182</v>
      </c>
      <c r="B35" t="s">
        <v>8158</v>
      </c>
      <c r="C35" t="s">
        <v>10583</v>
      </c>
      <c r="D35" t="s">
        <v>8159</v>
      </c>
      <c r="E35" t="s">
        <v>8160</v>
      </c>
    </row>
    <row r="36" spans="1:5">
      <c r="A36">
        <v>19843</v>
      </c>
      <c r="B36" t="s">
        <v>8161</v>
      </c>
      <c r="C36" t="s">
        <v>10583</v>
      </c>
      <c r="D36" t="s">
        <v>8162</v>
      </c>
      <c r="E36" t="s">
        <v>8163</v>
      </c>
    </row>
    <row r="37" spans="1:5">
      <c r="A37">
        <v>16779</v>
      </c>
      <c r="B37" t="s">
        <v>8164</v>
      </c>
      <c r="C37" t="s">
        <v>10583</v>
      </c>
      <c r="D37" t="s">
        <v>8165</v>
      </c>
      <c r="E37" t="s">
        <v>8166</v>
      </c>
    </row>
    <row r="38" spans="1:5">
      <c r="A38">
        <v>3682</v>
      </c>
      <c r="B38" t="s">
        <v>8167</v>
      </c>
      <c r="C38" t="s">
        <v>10583</v>
      </c>
      <c r="D38" t="s">
        <v>8168</v>
      </c>
      <c r="E38" t="s">
        <v>8169</v>
      </c>
    </row>
    <row r="39" spans="1:5">
      <c r="A39">
        <v>5085</v>
      </c>
      <c r="B39" t="s">
        <v>8179</v>
      </c>
      <c r="C39" t="s">
        <v>10583</v>
      </c>
      <c r="D39" t="s">
        <v>8180</v>
      </c>
      <c r="E39" t="s">
        <v>8464</v>
      </c>
    </row>
    <row r="40" spans="1:5">
      <c r="A40">
        <v>8135</v>
      </c>
      <c r="B40" t="s">
        <v>8170</v>
      </c>
      <c r="C40" t="s">
        <v>10582</v>
      </c>
      <c r="D40" t="s">
        <v>8171</v>
      </c>
      <c r="E40" t="s">
        <v>3277</v>
      </c>
    </row>
    <row r="41" spans="1:5">
      <c r="A41">
        <v>8565</v>
      </c>
      <c r="B41" t="s">
        <v>8172</v>
      </c>
      <c r="C41" t="s">
        <v>10582</v>
      </c>
      <c r="D41" t="s">
        <v>8173</v>
      </c>
      <c r="E41" t="s">
        <v>2774</v>
      </c>
    </row>
    <row r="42" spans="1:5">
      <c r="A42">
        <v>42393</v>
      </c>
      <c r="B42" t="s">
        <v>8174</v>
      </c>
      <c r="C42" t="s">
        <v>10582</v>
      </c>
      <c r="D42" t="s">
        <v>8175</v>
      </c>
      <c r="E42" t="s">
        <v>320</v>
      </c>
    </row>
    <row r="43" spans="1:5">
      <c r="A43">
        <v>8134</v>
      </c>
      <c r="B43" t="s">
        <v>8176</v>
      </c>
      <c r="C43" t="s">
        <v>10582</v>
      </c>
      <c r="D43" t="s">
        <v>8116</v>
      </c>
      <c r="E43" t="s">
        <v>889</v>
      </c>
    </row>
    <row r="44" spans="1:5">
      <c r="A44">
        <v>3924</v>
      </c>
      <c r="B44" t="s">
        <v>8177</v>
      </c>
      <c r="C44" t="s">
        <v>10582</v>
      </c>
      <c r="D44" t="s">
        <v>8178</v>
      </c>
      <c r="E44" t="s">
        <v>188</v>
      </c>
    </row>
    <row r="45" spans="1:5">
      <c r="A45" t="s">
        <v>8058</v>
      </c>
      <c r="B45" t="s">
        <v>8058</v>
      </c>
      <c r="C45" t="s">
        <v>10572</v>
      </c>
      <c r="E45" t="s">
        <v>8181</v>
      </c>
    </row>
    <row r="47" spans="1:5">
      <c r="A47" s="35" t="s">
        <v>7955</v>
      </c>
    </row>
    <row r="48" spans="1:5">
      <c r="A48" t="s">
        <v>7993</v>
      </c>
      <c r="B48" t="s">
        <v>7994</v>
      </c>
      <c r="C48" t="s">
        <v>7995</v>
      </c>
      <c r="D48" t="s">
        <v>7996</v>
      </c>
      <c r="E48" t="s">
        <v>7997</v>
      </c>
    </row>
    <row r="49" spans="1:5">
      <c r="A49">
        <v>3674</v>
      </c>
      <c r="B49" t="s">
        <v>8065</v>
      </c>
      <c r="C49" t="s">
        <v>10620</v>
      </c>
      <c r="D49" t="s">
        <v>8066</v>
      </c>
      <c r="E49" t="s">
        <v>8443</v>
      </c>
    </row>
    <row r="50" spans="1:5">
      <c r="A50">
        <v>16740</v>
      </c>
      <c r="B50" t="s">
        <v>8067</v>
      </c>
      <c r="C50" t="s">
        <v>10621</v>
      </c>
      <c r="D50" t="s">
        <v>8068</v>
      </c>
      <c r="E50" t="s">
        <v>8444</v>
      </c>
    </row>
    <row r="51" spans="1:5">
      <c r="A51">
        <v>16787</v>
      </c>
      <c r="B51" t="s">
        <v>8070</v>
      </c>
      <c r="C51" t="s">
        <v>10622</v>
      </c>
      <c r="D51" t="s">
        <v>8071</v>
      </c>
      <c r="E51" t="s">
        <v>8445</v>
      </c>
    </row>
    <row r="52" spans="1:5">
      <c r="A52">
        <v>16301</v>
      </c>
      <c r="B52" t="s">
        <v>8073</v>
      </c>
      <c r="C52" t="s">
        <v>10623</v>
      </c>
      <c r="D52" t="s">
        <v>8074</v>
      </c>
      <c r="E52" t="s">
        <v>8446</v>
      </c>
    </row>
    <row r="53" spans="1:5">
      <c r="A53">
        <v>22857</v>
      </c>
      <c r="B53" t="s">
        <v>8076</v>
      </c>
      <c r="C53" t="s">
        <v>10610</v>
      </c>
      <c r="D53" t="s">
        <v>8077</v>
      </c>
      <c r="E53" t="s">
        <v>8447</v>
      </c>
    </row>
    <row r="54" spans="1:5">
      <c r="A54">
        <v>3723</v>
      </c>
      <c r="B54" t="s">
        <v>8079</v>
      </c>
      <c r="C54" t="s">
        <v>10624</v>
      </c>
      <c r="D54" t="s">
        <v>8080</v>
      </c>
      <c r="E54" t="s">
        <v>8448</v>
      </c>
    </row>
    <row r="55" spans="1:5">
      <c r="A55">
        <v>3677</v>
      </c>
      <c r="B55" t="s">
        <v>8088</v>
      </c>
      <c r="C55" t="s">
        <v>10613</v>
      </c>
      <c r="D55" t="s">
        <v>8089</v>
      </c>
      <c r="E55" t="s">
        <v>8449</v>
      </c>
    </row>
    <row r="56" spans="1:5">
      <c r="A56">
        <v>5198</v>
      </c>
      <c r="B56" t="s">
        <v>8085</v>
      </c>
      <c r="C56" t="s">
        <v>10613</v>
      </c>
      <c r="D56" t="s">
        <v>8086</v>
      </c>
      <c r="E56" t="s">
        <v>8450</v>
      </c>
    </row>
    <row r="57" spans="1:5">
      <c r="A57">
        <v>16491</v>
      </c>
      <c r="B57" t="s">
        <v>8082</v>
      </c>
      <c r="C57" t="s">
        <v>10614</v>
      </c>
      <c r="D57" t="s">
        <v>8083</v>
      </c>
      <c r="E57" t="s">
        <v>8590</v>
      </c>
    </row>
    <row r="58" spans="1:5">
      <c r="A58">
        <v>3735</v>
      </c>
      <c r="B58" t="s">
        <v>8103</v>
      </c>
      <c r="C58" t="s">
        <v>10615</v>
      </c>
      <c r="D58" t="s">
        <v>8104</v>
      </c>
      <c r="E58" t="s">
        <v>8451</v>
      </c>
    </row>
    <row r="59" spans="1:5">
      <c r="A59">
        <v>3729</v>
      </c>
      <c r="B59" t="s">
        <v>8097</v>
      </c>
      <c r="C59" t="s">
        <v>10615</v>
      </c>
      <c r="D59" t="s">
        <v>8098</v>
      </c>
      <c r="E59" t="s">
        <v>8452</v>
      </c>
    </row>
    <row r="60" spans="1:5">
      <c r="A60">
        <v>16887</v>
      </c>
      <c r="B60" t="s">
        <v>8091</v>
      </c>
      <c r="C60" t="s">
        <v>10615</v>
      </c>
      <c r="D60" t="s">
        <v>8092</v>
      </c>
      <c r="E60" t="s">
        <v>8453</v>
      </c>
    </row>
    <row r="61" spans="1:5">
      <c r="A61">
        <v>16757</v>
      </c>
      <c r="B61" t="s">
        <v>8100</v>
      </c>
      <c r="C61" t="s">
        <v>10615</v>
      </c>
      <c r="D61" t="s">
        <v>8101</v>
      </c>
      <c r="E61" t="s">
        <v>8454</v>
      </c>
    </row>
    <row r="62" spans="1:5">
      <c r="A62">
        <v>43167</v>
      </c>
      <c r="B62" t="s">
        <v>8094</v>
      </c>
      <c r="C62" t="s">
        <v>10615</v>
      </c>
      <c r="D62" t="s">
        <v>8095</v>
      </c>
      <c r="E62" t="s">
        <v>8455</v>
      </c>
    </row>
    <row r="63" spans="1:5">
      <c r="A63">
        <v>30234</v>
      </c>
      <c r="B63" t="s">
        <v>8106</v>
      </c>
      <c r="C63" t="s">
        <v>10625</v>
      </c>
      <c r="D63" t="s">
        <v>8107</v>
      </c>
      <c r="E63" t="s">
        <v>8456</v>
      </c>
    </row>
    <row r="64" spans="1:5">
      <c r="A64">
        <v>1071</v>
      </c>
      <c r="B64" t="s">
        <v>8109</v>
      </c>
      <c r="C64" t="s">
        <v>10625</v>
      </c>
      <c r="D64" t="s">
        <v>8110</v>
      </c>
      <c r="E64" t="s">
        <v>8457</v>
      </c>
    </row>
    <row r="65" spans="1:5">
      <c r="A65">
        <v>8289</v>
      </c>
      <c r="B65" t="s">
        <v>8112</v>
      </c>
      <c r="C65" t="s">
        <v>10626</v>
      </c>
      <c r="D65" t="s">
        <v>8113</v>
      </c>
      <c r="E65" t="s">
        <v>8458</v>
      </c>
    </row>
    <row r="66" spans="1:5">
      <c r="A66">
        <v>51082</v>
      </c>
      <c r="B66" t="s">
        <v>8115</v>
      </c>
      <c r="C66" t="s">
        <v>10616</v>
      </c>
      <c r="D66" t="s">
        <v>8116</v>
      </c>
      <c r="E66" t="s">
        <v>8459</v>
      </c>
    </row>
    <row r="67" spans="1:5">
      <c r="A67">
        <v>16798</v>
      </c>
      <c r="B67" t="s">
        <v>8118</v>
      </c>
      <c r="C67" t="s">
        <v>10617</v>
      </c>
      <c r="D67" t="s">
        <v>8119</v>
      </c>
      <c r="E67" t="s">
        <v>8460</v>
      </c>
    </row>
    <row r="68" spans="1:5">
      <c r="A68">
        <v>16853</v>
      </c>
      <c r="B68" t="s">
        <v>8124</v>
      </c>
      <c r="C68" t="s">
        <v>10627</v>
      </c>
      <c r="D68" t="s">
        <v>8125</v>
      </c>
      <c r="E68" t="s">
        <v>8126</v>
      </c>
    </row>
    <row r="69" spans="1:5">
      <c r="A69">
        <v>988</v>
      </c>
      <c r="B69" t="s">
        <v>8121</v>
      </c>
      <c r="C69" t="s">
        <v>10627</v>
      </c>
      <c r="D69" t="s">
        <v>8122</v>
      </c>
      <c r="E69" t="s">
        <v>8461</v>
      </c>
    </row>
    <row r="70" spans="1:5">
      <c r="A70">
        <v>8168</v>
      </c>
      <c r="B70" t="s">
        <v>8130</v>
      </c>
      <c r="C70" t="s">
        <v>10627</v>
      </c>
      <c r="D70" t="s">
        <v>8131</v>
      </c>
      <c r="E70" t="s">
        <v>8132</v>
      </c>
    </row>
    <row r="71" spans="1:5">
      <c r="A71">
        <v>16829</v>
      </c>
      <c r="B71" t="s">
        <v>8133</v>
      </c>
      <c r="C71" t="s">
        <v>10627</v>
      </c>
      <c r="D71" t="s">
        <v>8131</v>
      </c>
      <c r="E71" t="s">
        <v>8134</v>
      </c>
    </row>
    <row r="72" spans="1:5">
      <c r="A72">
        <v>4871</v>
      </c>
      <c r="B72" t="s">
        <v>8135</v>
      </c>
      <c r="C72" t="s">
        <v>10627</v>
      </c>
      <c r="D72" t="s">
        <v>8136</v>
      </c>
      <c r="E72" t="s">
        <v>8137</v>
      </c>
    </row>
    <row r="73" spans="1:5">
      <c r="A73">
        <v>16791</v>
      </c>
      <c r="B73" t="s">
        <v>8138</v>
      </c>
      <c r="C73" t="s">
        <v>10627</v>
      </c>
      <c r="D73" t="s">
        <v>8139</v>
      </c>
      <c r="E73" t="s">
        <v>8140</v>
      </c>
    </row>
    <row r="74" spans="1:5">
      <c r="A74">
        <v>4386</v>
      </c>
      <c r="B74" t="s">
        <v>8141</v>
      </c>
      <c r="C74" t="s">
        <v>10618</v>
      </c>
      <c r="D74" t="s">
        <v>8142</v>
      </c>
      <c r="E74" t="s">
        <v>8143</v>
      </c>
    </row>
    <row r="75" spans="1:5">
      <c r="A75">
        <v>30674</v>
      </c>
      <c r="B75" t="s">
        <v>8127</v>
      </c>
      <c r="C75" t="s">
        <v>10618</v>
      </c>
      <c r="D75" t="s">
        <v>8128</v>
      </c>
      <c r="E75" t="s">
        <v>8462</v>
      </c>
    </row>
    <row r="76" spans="1:5">
      <c r="A76">
        <v>16874</v>
      </c>
      <c r="B76" t="s">
        <v>8147</v>
      </c>
      <c r="C76" t="s">
        <v>10618</v>
      </c>
      <c r="D76" t="s">
        <v>8148</v>
      </c>
      <c r="E76" t="s">
        <v>8149</v>
      </c>
    </row>
    <row r="77" spans="1:5">
      <c r="A77">
        <v>19899</v>
      </c>
      <c r="B77" t="s">
        <v>8150</v>
      </c>
      <c r="C77" t="s">
        <v>10628</v>
      </c>
      <c r="D77" t="s">
        <v>8151</v>
      </c>
      <c r="E77" t="s">
        <v>8152</v>
      </c>
    </row>
    <row r="78" spans="1:5">
      <c r="A78">
        <v>4518</v>
      </c>
      <c r="B78" t="s">
        <v>8144</v>
      </c>
      <c r="C78" t="s">
        <v>10628</v>
      </c>
      <c r="D78" t="s">
        <v>8145</v>
      </c>
      <c r="E78" t="s">
        <v>8463</v>
      </c>
    </row>
    <row r="79" spans="1:5">
      <c r="A79">
        <v>16779</v>
      </c>
      <c r="B79" t="s">
        <v>8164</v>
      </c>
      <c r="C79" t="s">
        <v>10628</v>
      </c>
      <c r="D79" t="s">
        <v>8165</v>
      </c>
      <c r="E79" t="s">
        <v>8166</v>
      </c>
    </row>
    <row r="80" spans="1:5">
      <c r="A80">
        <v>3682</v>
      </c>
      <c r="B80" t="s">
        <v>8167</v>
      </c>
      <c r="C80" t="s">
        <v>10628</v>
      </c>
      <c r="D80" t="s">
        <v>8168</v>
      </c>
      <c r="E80" t="s">
        <v>8169</v>
      </c>
    </row>
    <row r="81" spans="1:5">
      <c r="A81">
        <v>5085</v>
      </c>
      <c r="B81" t="s">
        <v>8179</v>
      </c>
      <c r="C81" t="s">
        <v>10628</v>
      </c>
      <c r="D81" t="s">
        <v>8180</v>
      </c>
      <c r="E81" t="s">
        <v>8464</v>
      </c>
    </row>
    <row r="82" spans="1:5">
      <c r="A82">
        <v>8135</v>
      </c>
      <c r="B82" t="s">
        <v>8170</v>
      </c>
      <c r="C82" t="s">
        <v>10619</v>
      </c>
      <c r="D82" t="s">
        <v>8171</v>
      </c>
      <c r="E82" t="s">
        <v>3277</v>
      </c>
    </row>
    <row r="83" spans="1:5">
      <c r="A83">
        <v>8092</v>
      </c>
      <c r="B83" t="s">
        <v>8153</v>
      </c>
      <c r="C83" t="s">
        <v>10619</v>
      </c>
      <c r="D83" t="s">
        <v>8154</v>
      </c>
      <c r="E83" t="s">
        <v>1976</v>
      </c>
    </row>
    <row r="84" spans="1:5">
      <c r="A84">
        <v>8233</v>
      </c>
      <c r="B84" t="s">
        <v>8156</v>
      </c>
      <c r="C84" t="s">
        <v>10619</v>
      </c>
      <c r="D84" t="s">
        <v>8145</v>
      </c>
      <c r="E84" t="s">
        <v>602</v>
      </c>
    </row>
    <row r="85" spans="1:5">
      <c r="A85">
        <v>32182</v>
      </c>
      <c r="B85" t="s">
        <v>8158</v>
      </c>
      <c r="C85" t="s">
        <v>10619</v>
      </c>
      <c r="D85" t="s">
        <v>8159</v>
      </c>
      <c r="E85" t="s">
        <v>778</v>
      </c>
    </row>
    <row r="86" spans="1:5">
      <c r="A86">
        <v>19843</v>
      </c>
      <c r="B86" t="s">
        <v>8161</v>
      </c>
      <c r="C86" t="s">
        <v>10619</v>
      </c>
      <c r="D86" t="s">
        <v>8162</v>
      </c>
      <c r="E86" t="s">
        <v>6442</v>
      </c>
    </row>
    <row r="87" spans="1:5">
      <c r="A87">
        <v>42393</v>
      </c>
      <c r="B87" t="s">
        <v>8174</v>
      </c>
      <c r="C87" t="s">
        <v>10619</v>
      </c>
      <c r="D87" t="s">
        <v>8175</v>
      </c>
      <c r="E87" t="s">
        <v>320</v>
      </c>
    </row>
    <row r="88" spans="1:5">
      <c r="A88">
        <v>8134</v>
      </c>
      <c r="B88" t="s">
        <v>8176</v>
      </c>
      <c r="C88" t="s">
        <v>10619</v>
      </c>
      <c r="D88" t="s">
        <v>8116</v>
      </c>
      <c r="E88" t="s">
        <v>889</v>
      </c>
    </row>
    <row r="89" spans="1:5">
      <c r="A89">
        <v>3924</v>
      </c>
      <c r="B89" t="s">
        <v>8177</v>
      </c>
      <c r="C89" t="s">
        <v>10619</v>
      </c>
      <c r="D89" t="s">
        <v>8178</v>
      </c>
      <c r="E89" t="s">
        <v>188</v>
      </c>
    </row>
    <row r="90" spans="1:5">
      <c r="A90" t="s">
        <v>8058</v>
      </c>
      <c r="B90" t="s">
        <v>8058</v>
      </c>
      <c r="C90" t="s">
        <v>10612</v>
      </c>
      <c r="E90" t="s">
        <v>8465</v>
      </c>
    </row>
    <row r="92" spans="1:5">
      <c r="A92" s="11" t="s">
        <v>7956</v>
      </c>
    </row>
    <row r="93" spans="1:5">
      <c r="A93" t="s">
        <v>7993</v>
      </c>
      <c r="B93" t="s">
        <v>7994</v>
      </c>
      <c r="C93" t="s">
        <v>7995</v>
      </c>
      <c r="D93" t="s">
        <v>7996</v>
      </c>
      <c r="E93" t="s">
        <v>7997</v>
      </c>
    </row>
    <row r="94" spans="1:5">
      <c r="A94">
        <v>3674</v>
      </c>
      <c r="B94" t="s">
        <v>8065</v>
      </c>
      <c r="C94" t="s">
        <v>10641</v>
      </c>
      <c r="D94" t="s">
        <v>8066</v>
      </c>
      <c r="E94" t="s">
        <v>10642</v>
      </c>
    </row>
    <row r="95" spans="1:5">
      <c r="A95">
        <v>16740</v>
      </c>
      <c r="B95" t="s">
        <v>8067</v>
      </c>
      <c r="C95" t="s">
        <v>10643</v>
      </c>
      <c r="D95" t="s">
        <v>8068</v>
      </c>
      <c r="E95" t="s">
        <v>8477</v>
      </c>
    </row>
    <row r="96" spans="1:5">
      <c r="A96">
        <v>16787</v>
      </c>
      <c r="B96" t="s">
        <v>8070</v>
      </c>
      <c r="C96" t="s">
        <v>10636</v>
      </c>
      <c r="D96" t="s">
        <v>8071</v>
      </c>
      <c r="E96" t="s">
        <v>8478</v>
      </c>
    </row>
    <row r="97" spans="1:5">
      <c r="A97">
        <v>3723</v>
      </c>
      <c r="B97" t="s">
        <v>8079</v>
      </c>
      <c r="C97" t="s">
        <v>10637</v>
      </c>
      <c r="D97" t="s">
        <v>8080</v>
      </c>
      <c r="E97" t="s">
        <v>8479</v>
      </c>
    </row>
    <row r="98" spans="1:5">
      <c r="A98">
        <v>16491</v>
      </c>
      <c r="B98" t="s">
        <v>8082</v>
      </c>
      <c r="C98" t="s">
        <v>10644</v>
      </c>
      <c r="D98" t="s">
        <v>8083</v>
      </c>
      <c r="E98" t="s">
        <v>8480</v>
      </c>
    </row>
    <row r="99" spans="1:5">
      <c r="A99">
        <v>43167</v>
      </c>
      <c r="B99" t="s">
        <v>8094</v>
      </c>
      <c r="C99" t="s">
        <v>10644</v>
      </c>
      <c r="D99" t="s">
        <v>8095</v>
      </c>
      <c r="E99" t="s">
        <v>8481</v>
      </c>
    </row>
    <row r="100" spans="1:5">
      <c r="A100">
        <v>22857</v>
      </c>
      <c r="B100" t="s">
        <v>8076</v>
      </c>
      <c r="C100" t="s">
        <v>10644</v>
      </c>
      <c r="D100" t="s">
        <v>8077</v>
      </c>
      <c r="E100" t="s">
        <v>8482</v>
      </c>
    </row>
    <row r="101" spans="1:5">
      <c r="A101">
        <v>16887</v>
      </c>
      <c r="B101" t="s">
        <v>8091</v>
      </c>
      <c r="C101" t="s">
        <v>10644</v>
      </c>
      <c r="D101" t="s">
        <v>8092</v>
      </c>
      <c r="E101" t="s">
        <v>8483</v>
      </c>
    </row>
    <row r="102" spans="1:5">
      <c r="A102">
        <v>1071</v>
      </c>
      <c r="B102" t="s">
        <v>8109</v>
      </c>
      <c r="C102" t="s">
        <v>10640</v>
      </c>
      <c r="D102" t="s">
        <v>8110</v>
      </c>
      <c r="E102" t="s">
        <v>8484</v>
      </c>
    </row>
    <row r="103" spans="1:5">
      <c r="A103">
        <v>3729</v>
      </c>
      <c r="B103" t="s">
        <v>8097</v>
      </c>
      <c r="C103" t="s">
        <v>10640</v>
      </c>
      <c r="D103" t="s">
        <v>8098</v>
      </c>
      <c r="E103" t="s">
        <v>8485</v>
      </c>
    </row>
    <row r="104" spans="1:5">
      <c r="A104">
        <v>16757</v>
      </c>
      <c r="B104" t="s">
        <v>8100</v>
      </c>
      <c r="C104" t="s">
        <v>10640</v>
      </c>
      <c r="D104" t="s">
        <v>8101</v>
      </c>
      <c r="E104" t="s">
        <v>8486</v>
      </c>
    </row>
    <row r="105" spans="1:5">
      <c r="A105">
        <v>5198</v>
      </c>
      <c r="B105" t="s">
        <v>8085</v>
      </c>
      <c r="C105" t="s">
        <v>10640</v>
      </c>
      <c r="D105" t="s">
        <v>8086</v>
      </c>
      <c r="E105" t="s">
        <v>8487</v>
      </c>
    </row>
    <row r="106" spans="1:5">
      <c r="A106">
        <v>51082</v>
      </c>
      <c r="B106" t="s">
        <v>8115</v>
      </c>
      <c r="C106" t="s">
        <v>10640</v>
      </c>
      <c r="D106" t="s">
        <v>8116</v>
      </c>
      <c r="E106" t="s">
        <v>8488</v>
      </c>
    </row>
    <row r="107" spans="1:5">
      <c r="A107">
        <v>30234</v>
      </c>
      <c r="B107" t="s">
        <v>8106</v>
      </c>
      <c r="C107" t="s">
        <v>10640</v>
      </c>
      <c r="D107" t="s">
        <v>8107</v>
      </c>
      <c r="E107" t="s">
        <v>8489</v>
      </c>
    </row>
    <row r="108" spans="1:5">
      <c r="A108">
        <v>30674</v>
      </c>
      <c r="B108" t="s">
        <v>8127</v>
      </c>
      <c r="C108" t="s">
        <v>8600</v>
      </c>
      <c r="D108" t="s">
        <v>8128</v>
      </c>
      <c r="E108" t="s">
        <v>475</v>
      </c>
    </row>
    <row r="109" spans="1:5">
      <c r="A109">
        <v>3735</v>
      </c>
      <c r="B109" t="s">
        <v>8103</v>
      </c>
      <c r="C109" t="s">
        <v>8600</v>
      </c>
      <c r="D109" t="s">
        <v>8104</v>
      </c>
      <c r="E109" t="s">
        <v>7002</v>
      </c>
    </row>
    <row r="110" spans="1:5">
      <c r="A110">
        <v>19843</v>
      </c>
      <c r="B110" t="s">
        <v>8161</v>
      </c>
      <c r="C110" t="s">
        <v>8600</v>
      </c>
      <c r="D110" t="s">
        <v>8162</v>
      </c>
      <c r="E110" t="s">
        <v>7399</v>
      </c>
    </row>
    <row r="111" spans="1:5">
      <c r="A111">
        <v>8289</v>
      </c>
      <c r="B111" t="s">
        <v>8112</v>
      </c>
      <c r="C111" t="s">
        <v>8600</v>
      </c>
      <c r="D111" t="s">
        <v>8113</v>
      </c>
      <c r="E111" t="s">
        <v>7387</v>
      </c>
    </row>
    <row r="112" spans="1:5">
      <c r="A112">
        <v>8092</v>
      </c>
      <c r="B112" t="s">
        <v>8153</v>
      </c>
      <c r="C112" t="s">
        <v>8600</v>
      </c>
      <c r="D112" t="s">
        <v>8154</v>
      </c>
      <c r="E112" t="s">
        <v>7450</v>
      </c>
    </row>
    <row r="113" spans="1:5">
      <c r="A113">
        <v>8233</v>
      </c>
      <c r="B113" t="s">
        <v>8156</v>
      </c>
      <c r="C113" t="s">
        <v>8600</v>
      </c>
      <c r="D113" t="s">
        <v>8145</v>
      </c>
      <c r="E113" t="s">
        <v>7402</v>
      </c>
    </row>
    <row r="114" spans="1:5">
      <c r="A114">
        <v>16798</v>
      </c>
      <c r="B114" t="s">
        <v>8118</v>
      </c>
      <c r="C114" t="s">
        <v>8600</v>
      </c>
      <c r="D114" t="s">
        <v>8119</v>
      </c>
      <c r="E114" t="s">
        <v>7439</v>
      </c>
    </row>
    <row r="115" spans="1:5">
      <c r="A115">
        <v>3677</v>
      </c>
      <c r="B115" t="s">
        <v>8088</v>
      </c>
      <c r="C115" t="s">
        <v>8600</v>
      </c>
      <c r="D115" t="s">
        <v>8089</v>
      </c>
      <c r="E115" t="s">
        <v>7419</v>
      </c>
    </row>
    <row r="116" spans="1:5">
      <c r="A116">
        <v>8565</v>
      </c>
      <c r="B116" t="s">
        <v>8172</v>
      </c>
      <c r="C116" t="s">
        <v>8600</v>
      </c>
      <c r="D116" t="s">
        <v>8173</v>
      </c>
      <c r="E116" t="s">
        <v>2774</v>
      </c>
    </row>
    <row r="117" spans="1:5">
      <c r="A117">
        <v>32182</v>
      </c>
      <c r="B117" t="s">
        <v>8158</v>
      </c>
      <c r="C117" t="s">
        <v>8600</v>
      </c>
      <c r="D117" t="s">
        <v>8159</v>
      </c>
      <c r="E117" t="s">
        <v>475</v>
      </c>
    </row>
    <row r="118" spans="1:5">
      <c r="A118">
        <v>988</v>
      </c>
      <c r="B118" t="s">
        <v>8121</v>
      </c>
      <c r="C118" t="s">
        <v>8600</v>
      </c>
      <c r="D118" t="s">
        <v>8122</v>
      </c>
      <c r="E118" t="s">
        <v>7473</v>
      </c>
    </row>
    <row r="119" spans="1:5">
      <c r="A119">
        <v>16301</v>
      </c>
      <c r="B119" t="s">
        <v>8073</v>
      </c>
      <c r="C119" t="s">
        <v>8600</v>
      </c>
      <c r="D119" t="s">
        <v>8074</v>
      </c>
      <c r="E119" t="s">
        <v>7405</v>
      </c>
    </row>
    <row r="120" spans="1:5">
      <c r="A120">
        <v>4518</v>
      </c>
      <c r="B120" t="s">
        <v>8144</v>
      </c>
      <c r="C120" t="s">
        <v>8600</v>
      </c>
      <c r="D120" t="s">
        <v>8145</v>
      </c>
      <c r="E120" t="s">
        <v>7491</v>
      </c>
    </row>
    <row r="121" spans="1:5">
      <c r="A121" t="s">
        <v>8058</v>
      </c>
      <c r="B121" t="s">
        <v>8058</v>
      </c>
      <c r="C121" t="s">
        <v>10644</v>
      </c>
      <c r="E121" t="s">
        <v>8490</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T259"/>
  <sheetViews>
    <sheetView topLeftCell="C11" zoomScale="125" zoomScaleNormal="125" zoomScalePageLayoutView="125" workbookViewId="0">
      <selection activeCell="T41" sqref="T41"/>
    </sheetView>
  </sheetViews>
  <sheetFormatPr baseColWidth="10" defaultRowHeight="15" x14ac:dyDescent="0"/>
  <cols>
    <col min="2" max="2" width="40.6640625" bestFit="1" customWidth="1"/>
    <col min="3" max="3" width="24.33203125" bestFit="1" customWidth="1"/>
    <col min="14" max="14" width="24.6640625" bestFit="1" customWidth="1"/>
  </cols>
  <sheetData>
    <row r="1" spans="1:5">
      <c r="A1" s="24" t="s">
        <v>8060</v>
      </c>
      <c r="B1" s="24"/>
      <c r="C1" s="24"/>
      <c r="D1" s="24"/>
    </row>
    <row r="2" spans="1:5">
      <c r="A2" s="34" t="s">
        <v>8064</v>
      </c>
      <c r="B2" s="1"/>
      <c r="C2" s="1"/>
      <c r="D2" s="1"/>
    </row>
    <row r="3" spans="1:5">
      <c r="A3" t="s">
        <v>7993</v>
      </c>
      <c r="B3" t="s">
        <v>7994</v>
      </c>
      <c r="C3" t="s">
        <v>7995</v>
      </c>
      <c r="D3" t="s">
        <v>7996</v>
      </c>
      <c r="E3" t="s">
        <v>7997</v>
      </c>
    </row>
    <row r="4" spans="1:5">
      <c r="A4">
        <v>8150</v>
      </c>
      <c r="B4" t="s">
        <v>8200</v>
      </c>
      <c r="C4" t="s">
        <v>10592</v>
      </c>
      <c r="D4" t="s">
        <v>8201</v>
      </c>
      <c r="E4" t="s">
        <v>8202</v>
      </c>
    </row>
    <row r="5" spans="1:5">
      <c r="A5">
        <v>278</v>
      </c>
      <c r="B5" t="s">
        <v>8203</v>
      </c>
      <c r="C5" t="s">
        <v>10593</v>
      </c>
      <c r="D5" t="s">
        <v>8204</v>
      </c>
      <c r="E5" t="s">
        <v>8205</v>
      </c>
    </row>
    <row r="6" spans="1:5">
      <c r="A6">
        <v>42221</v>
      </c>
      <c r="B6" t="s">
        <v>8206</v>
      </c>
      <c r="C6" t="s">
        <v>10566</v>
      </c>
      <c r="D6" t="s">
        <v>8207</v>
      </c>
      <c r="E6" t="s">
        <v>8208</v>
      </c>
    </row>
    <row r="7" spans="1:5">
      <c r="A7">
        <v>6811</v>
      </c>
      <c r="B7" t="s">
        <v>8209</v>
      </c>
      <c r="C7" t="s">
        <v>10594</v>
      </c>
      <c r="D7" t="s">
        <v>8210</v>
      </c>
      <c r="E7" t="s">
        <v>8211</v>
      </c>
    </row>
    <row r="8" spans="1:5">
      <c r="A8">
        <v>70271</v>
      </c>
      <c r="B8" t="s">
        <v>8212</v>
      </c>
      <c r="C8" t="s">
        <v>10569</v>
      </c>
      <c r="D8" t="s">
        <v>8213</v>
      </c>
      <c r="E8" t="s">
        <v>10595</v>
      </c>
    </row>
    <row r="9" spans="1:5">
      <c r="A9">
        <v>71554</v>
      </c>
      <c r="B9" t="s">
        <v>8214</v>
      </c>
      <c r="C9" t="s">
        <v>10569</v>
      </c>
      <c r="D9" t="s">
        <v>8215</v>
      </c>
      <c r="E9" t="s">
        <v>8216</v>
      </c>
    </row>
    <row r="10" spans="1:5">
      <c r="A10">
        <v>51726</v>
      </c>
      <c r="B10" t="s">
        <v>8217</v>
      </c>
      <c r="C10" t="s">
        <v>10570</v>
      </c>
      <c r="D10" t="s">
        <v>8218</v>
      </c>
      <c r="E10" t="s">
        <v>8219</v>
      </c>
    </row>
    <row r="11" spans="1:5">
      <c r="A11">
        <v>6366</v>
      </c>
      <c r="B11" t="s">
        <v>8220</v>
      </c>
      <c r="C11" t="s">
        <v>10570</v>
      </c>
      <c r="D11" t="s">
        <v>8221</v>
      </c>
      <c r="E11" t="s">
        <v>8222</v>
      </c>
    </row>
    <row r="12" spans="1:5">
      <c r="A12">
        <v>6974</v>
      </c>
      <c r="B12" t="s">
        <v>8223</v>
      </c>
      <c r="C12" t="s">
        <v>10571</v>
      </c>
      <c r="D12" t="s">
        <v>8224</v>
      </c>
      <c r="E12" t="s">
        <v>8225</v>
      </c>
    </row>
    <row r="13" spans="1:5">
      <c r="A13">
        <v>5975</v>
      </c>
      <c r="B13" t="s">
        <v>8226</v>
      </c>
      <c r="C13" t="s">
        <v>10572</v>
      </c>
      <c r="D13" t="s">
        <v>8215</v>
      </c>
      <c r="E13" t="s">
        <v>8227</v>
      </c>
    </row>
    <row r="14" spans="1:5">
      <c r="A14">
        <v>6468</v>
      </c>
      <c r="B14" t="s">
        <v>8228</v>
      </c>
      <c r="C14" t="s">
        <v>10572</v>
      </c>
      <c r="D14" t="s">
        <v>8229</v>
      </c>
      <c r="E14" t="s">
        <v>8230</v>
      </c>
    </row>
    <row r="15" spans="1:5">
      <c r="A15">
        <v>6629</v>
      </c>
      <c r="B15" t="s">
        <v>8231</v>
      </c>
      <c r="C15" t="s">
        <v>10572</v>
      </c>
      <c r="D15" t="s">
        <v>8232</v>
      </c>
      <c r="E15" t="s">
        <v>8233</v>
      </c>
    </row>
    <row r="16" spans="1:5">
      <c r="A16">
        <v>51321</v>
      </c>
      <c r="B16" t="s">
        <v>8234</v>
      </c>
      <c r="C16" t="s">
        <v>10572</v>
      </c>
      <c r="D16" t="s">
        <v>8235</v>
      </c>
      <c r="E16" t="s">
        <v>8236</v>
      </c>
    </row>
    <row r="17" spans="1:20">
      <c r="A17">
        <v>6605</v>
      </c>
      <c r="B17" t="s">
        <v>8237</v>
      </c>
      <c r="C17" t="s">
        <v>10573</v>
      </c>
      <c r="D17" t="s">
        <v>8224</v>
      </c>
      <c r="E17" t="s">
        <v>8238</v>
      </c>
    </row>
    <row r="18" spans="1:20">
      <c r="A18">
        <v>48285</v>
      </c>
      <c r="B18" t="s">
        <v>8239</v>
      </c>
      <c r="C18" t="s">
        <v>10573</v>
      </c>
      <c r="D18" t="s">
        <v>8240</v>
      </c>
      <c r="E18" t="s">
        <v>8241</v>
      </c>
    </row>
    <row r="19" spans="1:20">
      <c r="A19">
        <v>48193</v>
      </c>
      <c r="B19" t="s">
        <v>8242</v>
      </c>
      <c r="C19" t="s">
        <v>10596</v>
      </c>
      <c r="D19" t="s">
        <v>8243</v>
      </c>
      <c r="E19" t="s">
        <v>8244</v>
      </c>
    </row>
    <row r="20" spans="1:20">
      <c r="A20">
        <v>33043</v>
      </c>
      <c r="B20" t="s">
        <v>8245</v>
      </c>
      <c r="C20" t="s">
        <v>10574</v>
      </c>
      <c r="D20" t="s">
        <v>8246</v>
      </c>
      <c r="E20" t="s">
        <v>8247</v>
      </c>
    </row>
    <row r="21" spans="1:20">
      <c r="A21">
        <v>55085</v>
      </c>
      <c r="B21" t="s">
        <v>8248</v>
      </c>
      <c r="C21" t="s">
        <v>10576</v>
      </c>
      <c r="D21" t="s">
        <v>8107</v>
      </c>
      <c r="E21" t="s">
        <v>8249</v>
      </c>
    </row>
    <row r="22" spans="1:20">
      <c r="A22">
        <v>6873</v>
      </c>
      <c r="B22" t="s">
        <v>8250</v>
      </c>
      <c r="C22" t="s">
        <v>10576</v>
      </c>
      <c r="D22" t="s">
        <v>8251</v>
      </c>
      <c r="E22" t="s">
        <v>8252</v>
      </c>
      <c r="O22" s="56" t="s">
        <v>8064</v>
      </c>
      <c r="P22" s="56"/>
      <c r="Q22" s="56" t="s">
        <v>7955</v>
      </c>
      <c r="R22" s="56"/>
      <c r="S22" s="56" t="s">
        <v>7956</v>
      </c>
      <c r="T22" s="56"/>
    </row>
    <row r="23" spans="1:20">
      <c r="A23">
        <v>23052</v>
      </c>
      <c r="B23" t="s">
        <v>8271</v>
      </c>
      <c r="C23" t="s">
        <v>10576</v>
      </c>
      <c r="D23" t="s">
        <v>8272</v>
      </c>
      <c r="E23" t="s">
        <v>10597</v>
      </c>
      <c r="N23" s="12"/>
      <c r="O23" s="12" t="s">
        <v>8064</v>
      </c>
      <c r="P23" s="12" t="s">
        <v>8526</v>
      </c>
      <c r="Q23" s="12" t="s">
        <v>7955</v>
      </c>
      <c r="R23" s="12" t="s">
        <v>8526</v>
      </c>
      <c r="S23" s="12" t="s">
        <v>7956</v>
      </c>
      <c r="T23" s="12" t="s">
        <v>8526</v>
      </c>
    </row>
    <row r="24" spans="1:20">
      <c r="A24">
        <v>7010</v>
      </c>
      <c r="B24" t="s">
        <v>8253</v>
      </c>
      <c r="C24" t="s">
        <v>10577</v>
      </c>
      <c r="D24" t="s">
        <v>8254</v>
      </c>
      <c r="E24" t="s">
        <v>8255</v>
      </c>
      <c r="N24" s="12" t="s">
        <v>10648</v>
      </c>
      <c r="O24" s="12">
        <v>20</v>
      </c>
      <c r="P24" s="36">
        <f>O24/3.65</f>
        <v>5.4794520547945202</v>
      </c>
      <c r="Q24" s="12">
        <v>16</v>
      </c>
      <c r="R24" s="36">
        <f>Q24/3</f>
        <v>5.333333333333333</v>
      </c>
      <c r="S24" s="12">
        <v>4</v>
      </c>
      <c r="T24" s="36">
        <f>S24/0.65</f>
        <v>6.1538461538461533</v>
      </c>
    </row>
    <row r="25" spans="1:20">
      <c r="A25">
        <v>6281</v>
      </c>
      <c r="B25" t="s">
        <v>8256</v>
      </c>
      <c r="C25" t="s">
        <v>10577</v>
      </c>
      <c r="D25" t="s">
        <v>8257</v>
      </c>
      <c r="E25" t="s">
        <v>8258</v>
      </c>
      <c r="N25" s="12" t="s">
        <v>8527</v>
      </c>
      <c r="O25" s="12">
        <v>19</v>
      </c>
      <c r="P25" s="36">
        <f t="shared" ref="P25:P35" si="0">O25/3.65</f>
        <v>5.2054794520547949</v>
      </c>
      <c r="Q25" s="12">
        <v>16</v>
      </c>
      <c r="R25" s="36">
        <f t="shared" ref="R25:R35" si="1">Q25/3</f>
        <v>5.333333333333333</v>
      </c>
      <c r="S25" s="12">
        <v>3</v>
      </c>
      <c r="T25" s="36">
        <f t="shared" ref="T25:T35" si="2">S25/0.65</f>
        <v>4.615384615384615</v>
      </c>
    </row>
    <row r="26" spans="1:20">
      <c r="A26">
        <v>6520</v>
      </c>
      <c r="B26" t="s">
        <v>8259</v>
      </c>
      <c r="C26" t="s">
        <v>10577</v>
      </c>
      <c r="D26" t="s">
        <v>8017</v>
      </c>
      <c r="E26" t="s">
        <v>8260</v>
      </c>
      <c r="N26" s="12" t="s">
        <v>10649</v>
      </c>
      <c r="O26" s="12">
        <v>19</v>
      </c>
      <c r="P26" s="36">
        <f t="shared" si="0"/>
        <v>5.2054794520547949</v>
      </c>
      <c r="Q26" s="12">
        <v>17</v>
      </c>
      <c r="R26" s="36">
        <f t="shared" si="1"/>
        <v>5.666666666666667</v>
      </c>
      <c r="S26" s="12">
        <v>2</v>
      </c>
      <c r="T26" s="36">
        <f t="shared" si="2"/>
        <v>3.0769230769230766</v>
      </c>
    </row>
    <row r="27" spans="1:20">
      <c r="A27">
        <v>7005</v>
      </c>
      <c r="B27" t="s">
        <v>8261</v>
      </c>
      <c r="C27" t="s">
        <v>10577</v>
      </c>
      <c r="D27" t="s">
        <v>8092</v>
      </c>
      <c r="E27" t="s">
        <v>8262</v>
      </c>
      <c r="N27" s="12" t="s">
        <v>8529</v>
      </c>
      <c r="O27" s="12">
        <v>17</v>
      </c>
      <c r="P27" s="36">
        <f t="shared" si="0"/>
        <v>4.6575342465753424</v>
      </c>
      <c r="Q27" s="12">
        <v>15</v>
      </c>
      <c r="R27" s="36">
        <f t="shared" si="1"/>
        <v>5</v>
      </c>
      <c r="S27" s="12">
        <v>2</v>
      </c>
      <c r="T27" s="36">
        <f t="shared" si="2"/>
        <v>3.0769230769230766</v>
      </c>
    </row>
    <row r="28" spans="1:20">
      <c r="A28">
        <v>55086</v>
      </c>
      <c r="B28" t="s">
        <v>8263</v>
      </c>
      <c r="C28" t="s">
        <v>10577</v>
      </c>
      <c r="D28" t="s">
        <v>8215</v>
      </c>
      <c r="E28" t="s">
        <v>8264</v>
      </c>
      <c r="N28" s="12" t="s">
        <v>8528</v>
      </c>
      <c r="O28" s="12">
        <v>17</v>
      </c>
      <c r="P28" s="36">
        <f t="shared" si="0"/>
        <v>4.6575342465753424</v>
      </c>
      <c r="Q28" s="12">
        <v>16</v>
      </c>
      <c r="R28" s="36">
        <f t="shared" si="1"/>
        <v>5.333333333333333</v>
      </c>
      <c r="S28" s="12">
        <v>1</v>
      </c>
      <c r="T28" s="36">
        <f t="shared" si="2"/>
        <v>1.5384615384615383</v>
      </c>
    </row>
    <row r="29" spans="1:20">
      <c r="A29">
        <v>910</v>
      </c>
      <c r="B29" t="s">
        <v>8265</v>
      </c>
      <c r="C29" t="s">
        <v>10588</v>
      </c>
      <c r="D29" t="s">
        <v>8266</v>
      </c>
      <c r="E29" t="s">
        <v>8267</v>
      </c>
      <c r="N29" s="12" t="s">
        <v>10650</v>
      </c>
      <c r="O29" s="12">
        <v>15</v>
      </c>
      <c r="P29" s="36">
        <f t="shared" si="0"/>
        <v>4.1095890410958908</v>
      </c>
      <c r="Q29" s="12">
        <v>13</v>
      </c>
      <c r="R29" s="36">
        <f t="shared" si="1"/>
        <v>4.333333333333333</v>
      </c>
      <c r="S29" s="12">
        <v>2</v>
      </c>
      <c r="T29" s="36">
        <f t="shared" si="2"/>
        <v>3.0769230769230766</v>
      </c>
    </row>
    <row r="30" spans="1:20">
      <c r="A30">
        <v>51186</v>
      </c>
      <c r="B30" t="s">
        <v>8268</v>
      </c>
      <c r="C30" t="s">
        <v>10588</v>
      </c>
      <c r="D30" t="s">
        <v>8269</v>
      </c>
      <c r="E30" t="s">
        <v>8270</v>
      </c>
      <c r="N30" s="12" t="s">
        <v>8534</v>
      </c>
      <c r="O30" s="12">
        <v>13</v>
      </c>
      <c r="P30" s="36">
        <f t="shared" si="0"/>
        <v>3.5616438356164384</v>
      </c>
      <c r="Q30" s="12">
        <v>13</v>
      </c>
      <c r="R30" s="36">
        <f t="shared" si="1"/>
        <v>4.333333333333333</v>
      </c>
      <c r="S30" s="12">
        <v>0</v>
      </c>
      <c r="T30" s="36">
        <f t="shared" si="2"/>
        <v>0</v>
      </c>
    </row>
    <row r="31" spans="1:20">
      <c r="A31">
        <v>18193</v>
      </c>
      <c r="B31" t="s">
        <v>8273</v>
      </c>
      <c r="C31" t="s">
        <v>10589</v>
      </c>
      <c r="D31" t="s">
        <v>8274</v>
      </c>
      <c r="E31" t="s">
        <v>8275</v>
      </c>
      <c r="N31" s="12" t="s">
        <v>8530</v>
      </c>
      <c r="O31" s="12">
        <v>12</v>
      </c>
      <c r="P31" s="36">
        <f t="shared" si="0"/>
        <v>3.2876712328767126</v>
      </c>
      <c r="Q31" s="12">
        <v>7</v>
      </c>
      <c r="R31" s="36">
        <f t="shared" si="1"/>
        <v>2.3333333333333335</v>
      </c>
      <c r="S31" s="12">
        <v>5</v>
      </c>
      <c r="T31" s="36">
        <f t="shared" si="2"/>
        <v>7.6923076923076916</v>
      </c>
    </row>
    <row r="32" spans="1:20">
      <c r="A32">
        <v>43934</v>
      </c>
      <c r="B32" t="s">
        <v>8276</v>
      </c>
      <c r="C32" t="s">
        <v>10589</v>
      </c>
      <c r="D32" t="s">
        <v>8277</v>
      </c>
      <c r="E32" t="s">
        <v>8278</v>
      </c>
      <c r="N32" s="12" t="s">
        <v>8531</v>
      </c>
      <c r="O32" s="12">
        <v>9</v>
      </c>
      <c r="P32" s="36">
        <f t="shared" si="0"/>
        <v>2.4657534246575343</v>
      </c>
      <c r="Q32" s="12">
        <v>9</v>
      </c>
      <c r="R32" s="36">
        <f t="shared" si="1"/>
        <v>3</v>
      </c>
      <c r="S32" s="12">
        <v>0</v>
      </c>
      <c r="T32" s="36">
        <f t="shared" si="2"/>
        <v>0</v>
      </c>
    </row>
    <row r="33" spans="1:20">
      <c r="A33">
        <v>51603</v>
      </c>
      <c r="B33" t="s">
        <v>8279</v>
      </c>
      <c r="C33" t="s">
        <v>10589</v>
      </c>
      <c r="D33" t="s">
        <v>8280</v>
      </c>
      <c r="E33" t="s">
        <v>8281</v>
      </c>
      <c r="N33" s="12" t="s">
        <v>8532</v>
      </c>
      <c r="O33" s="12">
        <v>7</v>
      </c>
      <c r="P33" s="36">
        <f t="shared" si="0"/>
        <v>1.9178082191780823</v>
      </c>
      <c r="Q33" s="12">
        <v>5</v>
      </c>
      <c r="R33" s="36">
        <f t="shared" si="1"/>
        <v>1.6666666666666667</v>
      </c>
      <c r="S33" s="12">
        <v>2</v>
      </c>
      <c r="T33" s="36">
        <f t="shared" si="2"/>
        <v>3.0769230769230766</v>
      </c>
    </row>
    <row r="34" spans="1:20">
      <c r="A34">
        <v>2181</v>
      </c>
      <c r="B34" t="s">
        <v>8282</v>
      </c>
      <c r="C34" t="s">
        <v>10589</v>
      </c>
      <c r="D34" t="s">
        <v>8283</v>
      </c>
      <c r="E34" t="s">
        <v>8284</v>
      </c>
      <c r="N34" s="12" t="s">
        <v>8533</v>
      </c>
      <c r="O34" s="12">
        <v>5</v>
      </c>
      <c r="P34" s="36">
        <f t="shared" si="0"/>
        <v>1.3698630136986301</v>
      </c>
      <c r="Q34" s="12">
        <v>5</v>
      </c>
      <c r="R34" s="36">
        <f t="shared" si="1"/>
        <v>1.6666666666666667</v>
      </c>
      <c r="S34" s="12">
        <v>0</v>
      </c>
      <c r="T34" s="36">
        <f t="shared" si="2"/>
        <v>0</v>
      </c>
    </row>
    <row r="35" spans="1:20">
      <c r="A35">
        <v>70647</v>
      </c>
      <c r="B35" t="s">
        <v>8285</v>
      </c>
      <c r="C35" t="s">
        <v>10589</v>
      </c>
      <c r="D35" t="s">
        <v>8286</v>
      </c>
      <c r="E35" t="s">
        <v>8287</v>
      </c>
      <c r="N35" s="12" t="s">
        <v>10651</v>
      </c>
      <c r="O35" s="12">
        <v>12</v>
      </c>
      <c r="P35" s="36">
        <f t="shared" si="0"/>
        <v>3.2876712328767126</v>
      </c>
      <c r="Q35" s="12">
        <v>10</v>
      </c>
      <c r="R35" s="36">
        <f t="shared" si="1"/>
        <v>3.3333333333333335</v>
      </c>
      <c r="S35" s="12">
        <v>2</v>
      </c>
      <c r="T35" s="36">
        <f t="shared" si="2"/>
        <v>3.0769230769230766</v>
      </c>
    </row>
    <row r="36" spans="1:20">
      <c r="A36">
        <v>6486</v>
      </c>
      <c r="B36" t="s">
        <v>8288</v>
      </c>
      <c r="C36" t="s">
        <v>10598</v>
      </c>
      <c r="D36" t="s">
        <v>8289</v>
      </c>
      <c r="E36" t="s">
        <v>8290</v>
      </c>
    </row>
    <row r="37" spans="1:20">
      <c r="A37">
        <v>6310</v>
      </c>
      <c r="B37" t="s">
        <v>8291</v>
      </c>
      <c r="C37" t="s">
        <v>10598</v>
      </c>
      <c r="D37" t="s">
        <v>8292</v>
      </c>
      <c r="E37" t="s">
        <v>8293</v>
      </c>
    </row>
    <row r="38" spans="1:20">
      <c r="A38">
        <v>7059</v>
      </c>
      <c r="B38" t="s">
        <v>8294</v>
      </c>
      <c r="C38" t="s">
        <v>10598</v>
      </c>
      <c r="D38" t="s">
        <v>8295</v>
      </c>
      <c r="E38" t="s">
        <v>8296</v>
      </c>
    </row>
    <row r="39" spans="1:20">
      <c r="A39">
        <v>32787</v>
      </c>
      <c r="B39" t="s">
        <v>8297</v>
      </c>
      <c r="C39" t="s">
        <v>10598</v>
      </c>
      <c r="D39" t="s">
        <v>8298</v>
      </c>
      <c r="E39" t="s">
        <v>8299</v>
      </c>
    </row>
    <row r="40" spans="1:20">
      <c r="A40">
        <v>6325</v>
      </c>
      <c r="B40" t="s">
        <v>8300</v>
      </c>
      <c r="C40" t="s">
        <v>10578</v>
      </c>
      <c r="D40" t="s">
        <v>8301</v>
      </c>
      <c r="E40" t="s">
        <v>8302</v>
      </c>
    </row>
    <row r="41" spans="1:20">
      <c r="A41">
        <v>51052</v>
      </c>
      <c r="B41" t="s">
        <v>8303</v>
      </c>
      <c r="C41" t="s">
        <v>10578</v>
      </c>
      <c r="D41" t="s">
        <v>8304</v>
      </c>
      <c r="E41" t="s">
        <v>8305</v>
      </c>
    </row>
    <row r="42" spans="1:20">
      <c r="A42">
        <v>6897</v>
      </c>
      <c r="B42" t="s">
        <v>8306</v>
      </c>
      <c r="C42" t="s">
        <v>10578</v>
      </c>
      <c r="D42" t="s">
        <v>8148</v>
      </c>
      <c r="E42" t="s">
        <v>8307</v>
      </c>
    </row>
    <row r="43" spans="1:20">
      <c r="A43">
        <v>6869</v>
      </c>
      <c r="B43" t="s">
        <v>8308</v>
      </c>
      <c r="C43" t="s">
        <v>10579</v>
      </c>
      <c r="D43" t="s">
        <v>8309</v>
      </c>
      <c r="E43" t="s">
        <v>8310</v>
      </c>
    </row>
    <row r="44" spans="1:20">
      <c r="A44">
        <v>746</v>
      </c>
      <c r="B44" t="s">
        <v>8311</v>
      </c>
      <c r="C44" t="s">
        <v>10579</v>
      </c>
      <c r="D44" t="s">
        <v>8122</v>
      </c>
      <c r="E44" t="s">
        <v>8312</v>
      </c>
    </row>
    <row r="45" spans="1:20">
      <c r="A45">
        <v>51169</v>
      </c>
      <c r="B45" t="s">
        <v>8313</v>
      </c>
      <c r="C45" t="s">
        <v>10579</v>
      </c>
      <c r="D45" t="s">
        <v>8314</v>
      </c>
      <c r="E45" t="s">
        <v>8315</v>
      </c>
    </row>
    <row r="46" spans="1:20">
      <c r="A46">
        <v>6457</v>
      </c>
      <c r="B46" t="s">
        <v>8316</v>
      </c>
      <c r="C46" t="s">
        <v>10579</v>
      </c>
      <c r="D46" t="s">
        <v>8139</v>
      </c>
      <c r="E46" t="s">
        <v>8317</v>
      </c>
    </row>
    <row r="47" spans="1:20">
      <c r="A47">
        <v>6397</v>
      </c>
      <c r="B47" t="s">
        <v>8318</v>
      </c>
      <c r="C47" t="s">
        <v>10580</v>
      </c>
      <c r="D47" t="s">
        <v>8286</v>
      </c>
      <c r="E47" t="s">
        <v>8319</v>
      </c>
    </row>
    <row r="48" spans="1:20">
      <c r="A48">
        <v>6091</v>
      </c>
      <c r="B48" t="s">
        <v>8320</v>
      </c>
      <c r="C48" t="s">
        <v>10580</v>
      </c>
      <c r="D48" t="s">
        <v>8321</v>
      </c>
      <c r="E48" t="s">
        <v>8322</v>
      </c>
    </row>
    <row r="49" spans="1:5">
      <c r="A49">
        <v>9408</v>
      </c>
      <c r="B49" t="s">
        <v>8323</v>
      </c>
      <c r="C49" t="s">
        <v>10580</v>
      </c>
      <c r="D49" t="s">
        <v>8054</v>
      </c>
      <c r="E49" t="s">
        <v>8324</v>
      </c>
    </row>
    <row r="50" spans="1:5">
      <c r="A50">
        <v>6417</v>
      </c>
      <c r="B50" t="s">
        <v>8327</v>
      </c>
      <c r="C50" t="s">
        <v>10580</v>
      </c>
      <c r="D50" t="s">
        <v>8162</v>
      </c>
      <c r="E50" t="s">
        <v>8328</v>
      </c>
    </row>
    <row r="51" spans="1:5">
      <c r="A51">
        <v>8380</v>
      </c>
      <c r="B51" t="s">
        <v>8329</v>
      </c>
      <c r="C51" t="s">
        <v>10590</v>
      </c>
      <c r="D51" t="s">
        <v>8330</v>
      </c>
      <c r="E51" t="s">
        <v>8331</v>
      </c>
    </row>
    <row r="52" spans="1:5">
      <c r="A52">
        <v>31399</v>
      </c>
      <c r="B52" t="s">
        <v>8332</v>
      </c>
      <c r="C52" t="s">
        <v>10590</v>
      </c>
      <c r="D52" t="s">
        <v>8168</v>
      </c>
      <c r="E52" t="s">
        <v>8333</v>
      </c>
    </row>
    <row r="53" spans="1:5">
      <c r="A53">
        <v>16197</v>
      </c>
      <c r="B53" t="s">
        <v>8334</v>
      </c>
      <c r="C53" t="s">
        <v>10590</v>
      </c>
      <c r="D53" t="s">
        <v>8335</v>
      </c>
      <c r="E53" t="s">
        <v>8336</v>
      </c>
    </row>
    <row r="54" spans="1:5">
      <c r="A54">
        <v>6401</v>
      </c>
      <c r="B54" t="s">
        <v>8337</v>
      </c>
      <c r="C54" t="s">
        <v>10590</v>
      </c>
      <c r="D54" t="s">
        <v>8338</v>
      </c>
      <c r="E54" t="s">
        <v>8339</v>
      </c>
    </row>
    <row r="55" spans="1:5">
      <c r="A55">
        <v>6979</v>
      </c>
      <c r="B55" t="s">
        <v>8340</v>
      </c>
      <c r="C55" t="s">
        <v>10590</v>
      </c>
      <c r="D55" t="s">
        <v>8162</v>
      </c>
      <c r="E55" t="s">
        <v>8341</v>
      </c>
    </row>
    <row r="56" spans="1:5">
      <c r="A56">
        <v>70925</v>
      </c>
      <c r="B56" t="s">
        <v>8342</v>
      </c>
      <c r="C56" t="s">
        <v>10590</v>
      </c>
      <c r="D56" t="s">
        <v>8343</v>
      </c>
      <c r="E56" t="s">
        <v>8344</v>
      </c>
    </row>
    <row r="57" spans="1:5">
      <c r="A57">
        <v>6970</v>
      </c>
      <c r="B57" t="s">
        <v>8347</v>
      </c>
      <c r="C57" t="s">
        <v>10590</v>
      </c>
      <c r="D57" t="s">
        <v>8348</v>
      </c>
      <c r="E57" t="s">
        <v>8349</v>
      </c>
    </row>
    <row r="58" spans="1:5">
      <c r="A58">
        <v>15931</v>
      </c>
      <c r="B58" t="s">
        <v>8350</v>
      </c>
      <c r="C58" t="s">
        <v>10590</v>
      </c>
      <c r="D58" t="s">
        <v>8351</v>
      </c>
      <c r="E58" t="s">
        <v>8352</v>
      </c>
    </row>
    <row r="59" spans="1:5">
      <c r="A59">
        <v>7031</v>
      </c>
      <c r="B59" t="s">
        <v>8325</v>
      </c>
      <c r="C59" t="s">
        <v>10590</v>
      </c>
      <c r="D59" t="s">
        <v>8326</v>
      </c>
      <c r="E59" t="s">
        <v>8573</v>
      </c>
    </row>
    <row r="60" spans="1:5">
      <c r="A60">
        <v>32200</v>
      </c>
      <c r="B60" t="s">
        <v>8353</v>
      </c>
      <c r="C60" t="s">
        <v>10590</v>
      </c>
      <c r="D60" t="s">
        <v>8354</v>
      </c>
      <c r="E60" t="s">
        <v>8355</v>
      </c>
    </row>
    <row r="61" spans="1:5">
      <c r="A61">
        <v>42274</v>
      </c>
      <c r="B61" t="s">
        <v>8356</v>
      </c>
      <c r="C61" t="s">
        <v>10591</v>
      </c>
      <c r="D61" t="s">
        <v>8343</v>
      </c>
      <c r="E61" t="s">
        <v>8357</v>
      </c>
    </row>
    <row r="62" spans="1:5">
      <c r="A62">
        <v>6260</v>
      </c>
      <c r="B62" t="s">
        <v>8360</v>
      </c>
      <c r="C62" t="s">
        <v>10591</v>
      </c>
      <c r="D62" t="s">
        <v>8361</v>
      </c>
      <c r="E62" t="s">
        <v>8362</v>
      </c>
    </row>
    <row r="63" spans="1:5">
      <c r="A63">
        <v>7114</v>
      </c>
      <c r="B63" t="s">
        <v>8363</v>
      </c>
      <c r="C63" t="s">
        <v>10591</v>
      </c>
      <c r="D63" t="s">
        <v>8364</v>
      </c>
      <c r="E63" t="s">
        <v>8365</v>
      </c>
    </row>
    <row r="64" spans="1:5">
      <c r="A64">
        <v>48308</v>
      </c>
      <c r="B64" t="s">
        <v>8345</v>
      </c>
      <c r="C64" t="s">
        <v>10591</v>
      </c>
      <c r="D64" t="s">
        <v>8346</v>
      </c>
      <c r="E64" t="s">
        <v>8579</v>
      </c>
    </row>
    <row r="65" spans="1:5">
      <c r="A65">
        <v>6887</v>
      </c>
      <c r="B65" t="s">
        <v>8366</v>
      </c>
      <c r="C65" t="s">
        <v>10591</v>
      </c>
      <c r="D65" t="s">
        <v>8367</v>
      </c>
      <c r="E65" t="s">
        <v>8368</v>
      </c>
    </row>
    <row r="66" spans="1:5">
      <c r="A66">
        <v>9311</v>
      </c>
      <c r="B66" t="s">
        <v>8369</v>
      </c>
      <c r="C66" t="s">
        <v>10591</v>
      </c>
      <c r="D66" t="s">
        <v>8370</v>
      </c>
      <c r="E66" t="s">
        <v>8371</v>
      </c>
    </row>
    <row r="67" spans="1:5">
      <c r="A67">
        <v>51049</v>
      </c>
      <c r="B67" t="s">
        <v>8372</v>
      </c>
      <c r="C67" t="s">
        <v>10591</v>
      </c>
      <c r="D67" t="s">
        <v>8373</v>
      </c>
      <c r="E67" t="s">
        <v>8374</v>
      </c>
    </row>
    <row r="68" spans="1:5">
      <c r="A68">
        <v>6413</v>
      </c>
      <c r="B68" t="s">
        <v>8375</v>
      </c>
      <c r="C68" t="s">
        <v>10581</v>
      </c>
      <c r="D68" t="s">
        <v>8128</v>
      </c>
      <c r="E68" t="s">
        <v>8376</v>
      </c>
    </row>
    <row r="69" spans="1:5">
      <c r="A69">
        <v>6997</v>
      </c>
      <c r="B69" t="s">
        <v>8358</v>
      </c>
      <c r="C69" t="s">
        <v>10581</v>
      </c>
      <c r="D69" t="s">
        <v>8359</v>
      </c>
      <c r="E69" t="s">
        <v>8582</v>
      </c>
    </row>
    <row r="70" spans="1:5">
      <c r="A70">
        <v>6360</v>
      </c>
      <c r="B70" t="s">
        <v>8377</v>
      </c>
      <c r="C70" t="s">
        <v>10581</v>
      </c>
      <c r="D70" t="s">
        <v>8309</v>
      </c>
      <c r="E70" t="s">
        <v>8378</v>
      </c>
    </row>
    <row r="71" spans="1:5">
      <c r="A71">
        <v>7033</v>
      </c>
      <c r="B71" t="s">
        <v>8379</v>
      </c>
      <c r="C71" t="s">
        <v>10581</v>
      </c>
      <c r="D71" t="s">
        <v>8380</v>
      </c>
      <c r="E71" t="s">
        <v>8381</v>
      </c>
    </row>
    <row r="72" spans="1:5">
      <c r="A72">
        <v>32543</v>
      </c>
      <c r="B72" t="s">
        <v>8382</v>
      </c>
      <c r="C72" t="s">
        <v>10581</v>
      </c>
      <c r="D72" t="s">
        <v>8383</v>
      </c>
      <c r="E72" t="s">
        <v>8384</v>
      </c>
    </row>
    <row r="73" spans="1:5">
      <c r="A73">
        <v>6354</v>
      </c>
      <c r="B73" t="s">
        <v>8385</v>
      </c>
      <c r="C73" t="s">
        <v>10581</v>
      </c>
      <c r="D73" t="s">
        <v>8148</v>
      </c>
      <c r="E73" t="s">
        <v>8386</v>
      </c>
    </row>
    <row r="74" spans="1:5">
      <c r="A74">
        <v>6766</v>
      </c>
      <c r="B74" t="s">
        <v>8387</v>
      </c>
      <c r="C74" t="s">
        <v>10581</v>
      </c>
      <c r="D74" t="s">
        <v>8171</v>
      </c>
      <c r="E74" t="s">
        <v>8388</v>
      </c>
    </row>
    <row r="75" spans="1:5">
      <c r="A75">
        <v>42273</v>
      </c>
      <c r="B75" t="s">
        <v>8389</v>
      </c>
      <c r="C75" t="s">
        <v>10581</v>
      </c>
      <c r="D75" t="s">
        <v>8390</v>
      </c>
      <c r="E75" t="s">
        <v>8391</v>
      </c>
    </row>
    <row r="76" spans="1:5">
      <c r="A76">
        <v>9451</v>
      </c>
      <c r="B76" t="s">
        <v>8392</v>
      </c>
      <c r="C76" t="s">
        <v>10583</v>
      </c>
      <c r="D76" t="s">
        <v>8098</v>
      </c>
      <c r="E76" t="s">
        <v>8393</v>
      </c>
    </row>
    <row r="77" spans="1:5">
      <c r="A77">
        <v>6352</v>
      </c>
      <c r="B77" t="s">
        <v>8394</v>
      </c>
      <c r="C77" t="s">
        <v>10583</v>
      </c>
      <c r="D77" t="s">
        <v>8054</v>
      </c>
      <c r="E77" t="s">
        <v>8395</v>
      </c>
    </row>
    <row r="78" spans="1:5">
      <c r="A78">
        <v>16570</v>
      </c>
      <c r="B78" t="s">
        <v>8396</v>
      </c>
      <c r="C78" t="s">
        <v>10583</v>
      </c>
      <c r="D78" t="s">
        <v>8397</v>
      </c>
      <c r="E78" t="s">
        <v>8398</v>
      </c>
    </row>
    <row r="79" spans="1:5">
      <c r="A79">
        <v>902</v>
      </c>
      <c r="B79" t="s">
        <v>8399</v>
      </c>
      <c r="C79" t="s">
        <v>10583</v>
      </c>
      <c r="D79" t="s">
        <v>8400</v>
      </c>
      <c r="E79" t="s">
        <v>8401</v>
      </c>
    </row>
    <row r="80" spans="1:5">
      <c r="A80">
        <v>45333</v>
      </c>
      <c r="B80" t="s">
        <v>8402</v>
      </c>
      <c r="C80" t="s">
        <v>10583</v>
      </c>
      <c r="D80" t="s">
        <v>8403</v>
      </c>
      <c r="E80" t="s">
        <v>8404</v>
      </c>
    </row>
    <row r="81" spans="1:5">
      <c r="A81">
        <v>8213</v>
      </c>
      <c r="B81" t="s">
        <v>8405</v>
      </c>
      <c r="C81" t="s">
        <v>10583</v>
      </c>
      <c r="D81" t="s">
        <v>8326</v>
      </c>
      <c r="E81" t="s">
        <v>8406</v>
      </c>
    </row>
    <row r="82" spans="1:5">
      <c r="A82">
        <v>6383</v>
      </c>
      <c r="B82" t="s">
        <v>8407</v>
      </c>
      <c r="C82" t="s">
        <v>10583</v>
      </c>
      <c r="D82" t="s">
        <v>8175</v>
      </c>
      <c r="E82" t="s">
        <v>8408</v>
      </c>
    </row>
    <row r="83" spans="1:5">
      <c r="A83">
        <v>42255</v>
      </c>
      <c r="B83" t="s">
        <v>8409</v>
      </c>
      <c r="C83" t="s">
        <v>10583</v>
      </c>
      <c r="D83" t="s">
        <v>8125</v>
      </c>
      <c r="E83" t="s">
        <v>8410</v>
      </c>
    </row>
    <row r="84" spans="1:5">
      <c r="A84">
        <v>8643</v>
      </c>
      <c r="B84" t="s">
        <v>8411</v>
      </c>
      <c r="C84" t="s">
        <v>10583</v>
      </c>
      <c r="D84" t="s">
        <v>8412</v>
      </c>
      <c r="E84" t="s">
        <v>8413</v>
      </c>
    </row>
    <row r="85" spans="1:5">
      <c r="A85">
        <v>7124</v>
      </c>
      <c r="B85" t="s">
        <v>8414</v>
      </c>
      <c r="C85" t="s">
        <v>10583</v>
      </c>
      <c r="D85" t="s">
        <v>8415</v>
      </c>
      <c r="E85" t="s">
        <v>8416</v>
      </c>
    </row>
    <row r="86" spans="1:5">
      <c r="A86">
        <v>6364</v>
      </c>
      <c r="B86" t="s">
        <v>8417</v>
      </c>
      <c r="C86" t="s">
        <v>10583</v>
      </c>
      <c r="D86" t="s">
        <v>8418</v>
      </c>
      <c r="E86" t="s">
        <v>8419</v>
      </c>
    </row>
    <row r="87" spans="1:5">
      <c r="A87">
        <v>6865</v>
      </c>
      <c r="B87" t="s">
        <v>8420</v>
      </c>
      <c r="C87" t="s">
        <v>10583</v>
      </c>
      <c r="D87" t="s">
        <v>8421</v>
      </c>
      <c r="E87" t="s">
        <v>8422</v>
      </c>
    </row>
    <row r="88" spans="1:5">
      <c r="A88">
        <v>48284</v>
      </c>
      <c r="B88" t="s">
        <v>8423</v>
      </c>
      <c r="C88" t="s">
        <v>10583</v>
      </c>
      <c r="D88" t="s">
        <v>8424</v>
      </c>
      <c r="E88" t="s">
        <v>8425</v>
      </c>
    </row>
    <row r="89" spans="1:5">
      <c r="A89">
        <v>6353</v>
      </c>
      <c r="B89" t="s">
        <v>8426</v>
      </c>
      <c r="C89" t="s">
        <v>10582</v>
      </c>
      <c r="D89" t="s">
        <v>8171</v>
      </c>
      <c r="E89" t="s">
        <v>446</v>
      </c>
    </row>
    <row r="90" spans="1:5">
      <c r="A90">
        <v>32196</v>
      </c>
      <c r="B90" t="s">
        <v>8427</v>
      </c>
      <c r="C90" t="s">
        <v>10582</v>
      </c>
      <c r="D90" t="s">
        <v>8428</v>
      </c>
      <c r="E90" t="s">
        <v>395</v>
      </c>
    </row>
    <row r="91" spans="1:5">
      <c r="A91">
        <v>42594</v>
      </c>
      <c r="B91" t="s">
        <v>8429</v>
      </c>
      <c r="C91" t="s">
        <v>10582</v>
      </c>
      <c r="D91" t="s">
        <v>8430</v>
      </c>
      <c r="E91" t="s">
        <v>6159</v>
      </c>
    </row>
    <row r="92" spans="1:5">
      <c r="A92">
        <v>54</v>
      </c>
      <c r="B92" t="s">
        <v>8431</v>
      </c>
      <c r="C92" t="s">
        <v>10582</v>
      </c>
      <c r="D92" t="s">
        <v>8180</v>
      </c>
      <c r="E92" t="s">
        <v>7433</v>
      </c>
    </row>
    <row r="93" spans="1:5">
      <c r="A93">
        <v>6414</v>
      </c>
      <c r="B93" t="s">
        <v>8432</v>
      </c>
      <c r="C93" t="s">
        <v>10582</v>
      </c>
      <c r="D93" t="s">
        <v>8433</v>
      </c>
      <c r="E93" t="s">
        <v>7888</v>
      </c>
    </row>
    <row r="94" spans="1:5">
      <c r="A94">
        <v>16050</v>
      </c>
      <c r="B94" t="s">
        <v>8434</v>
      </c>
      <c r="C94" t="s">
        <v>10582</v>
      </c>
      <c r="D94" t="s">
        <v>8435</v>
      </c>
      <c r="E94" t="s">
        <v>401</v>
      </c>
    </row>
    <row r="95" spans="1:5">
      <c r="A95">
        <v>8033</v>
      </c>
      <c r="B95" t="s">
        <v>8436</v>
      </c>
      <c r="C95" t="s">
        <v>10582</v>
      </c>
      <c r="D95" t="s">
        <v>8437</v>
      </c>
      <c r="E95" t="s">
        <v>367</v>
      </c>
    </row>
    <row r="96" spans="1:5">
      <c r="A96">
        <v>51604</v>
      </c>
      <c r="B96" t="s">
        <v>8438</v>
      </c>
      <c r="C96" t="s">
        <v>10582</v>
      </c>
      <c r="D96" t="s">
        <v>8439</v>
      </c>
      <c r="E96" t="s">
        <v>99</v>
      </c>
    </row>
    <row r="97" spans="1:5">
      <c r="A97">
        <v>43543</v>
      </c>
      <c r="B97" t="s">
        <v>8440</v>
      </c>
      <c r="C97" t="s">
        <v>10582</v>
      </c>
      <c r="D97" t="s">
        <v>8359</v>
      </c>
      <c r="E97" t="s">
        <v>1172</v>
      </c>
    </row>
    <row r="98" spans="1:5">
      <c r="A98">
        <v>61025</v>
      </c>
      <c r="B98" t="s">
        <v>8441</v>
      </c>
      <c r="C98" t="s">
        <v>10582</v>
      </c>
      <c r="D98" t="s">
        <v>8045</v>
      </c>
      <c r="E98" t="s">
        <v>401</v>
      </c>
    </row>
    <row r="99" spans="1:5">
      <c r="A99" t="s">
        <v>8058</v>
      </c>
      <c r="B99" t="s">
        <v>8058</v>
      </c>
      <c r="C99" t="s">
        <v>10573</v>
      </c>
      <c r="E99" t="s">
        <v>8442</v>
      </c>
    </row>
    <row r="101" spans="1:5">
      <c r="A101" s="35" t="s">
        <v>7955</v>
      </c>
    </row>
    <row r="102" spans="1:5">
      <c r="A102" t="s">
        <v>7993</v>
      </c>
      <c r="B102" t="s">
        <v>7994</v>
      </c>
      <c r="C102" t="s">
        <v>7995</v>
      </c>
      <c r="D102" t="s">
        <v>7996</v>
      </c>
      <c r="E102" t="s">
        <v>7997</v>
      </c>
    </row>
    <row r="103" spans="1:5">
      <c r="A103">
        <v>8150</v>
      </c>
      <c r="B103" t="s">
        <v>8200</v>
      </c>
      <c r="C103" t="s">
        <v>10629</v>
      </c>
      <c r="D103" t="s">
        <v>8201</v>
      </c>
      <c r="E103" t="s">
        <v>8535</v>
      </c>
    </row>
    <row r="104" spans="1:5">
      <c r="A104">
        <v>278</v>
      </c>
      <c r="B104" t="s">
        <v>8203</v>
      </c>
      <c r="C104" t="s">
        <v>10607</v>
      </c>
      <c r="D104" t="s">
        <v>8204</v>
      </c>
      <c r="E104" t="s">
        <v>8536</v>
      </c>
    </row>
    <row r="105" spans="1:5">
      <c r="A105">
        <v>42221</v>
      </c>
      <c r="B105" t="s">
        <v>8206</v>
      </c>
      <c r="C105" t="s">
        <v>10608</v>
      </c>
      <c r="D105" t="s">
        <v>8207</v>
      </c>
      <c r="E105" t="s">
        <v>8537</v>
      </c>
    </row>
    <row r="106" spans="1:5">
      <c r="A106">
        <v>6811</v>
      </c>
      <c r="B106" t="s">
        <v>8209</v>
      </c>
      <c r="C106" t="s">
        <v>10608</v>
      </c>
      <c r="D106" t="s">
        <v>8210</v>
      </c>
      <c r="E106" t="s">
        <v>8538</v>
      </c>
    </row>
    <row r="107" spans="1:5">
      <c r="A107">
        <v>71554</v>
      </c>
      <c r="B107" t="s">
        <v>8214</v>
      </c>
      <c r="C107" t="s">
        <v>10609</v>
      </c>
      <c r="D107" t="s">
        <v>8215</v>
      </c>
      <c r="E107" t="s">
        <v>8539</v>
      </c>
    </row>
    <row r="108" spans="1:5">
      <c r="A108">
        <v>6366</v>
      </c>
      <c r="B108" t="s">
        <v>8220</v>
      </c>
      <c r="C108" t="s">
        <v>10609</v>
      </c>
      <c r="D108" t="s">
        <v>8221</v>
      </c>
      <c r="E108" t="s">
        <v>8540</v>
      </c>
    </row>
    <row r="109" spans="1:5">
      <c r="A109">
        <v>51726</v>
      </c>
      <c r="B109" t="s">
        <v>8217</v>
      </c>
      <c r="C109" t="s">
        <v>10610</v>
      </c>
      <c r="D109" t="s">
        <v>8218</v>
      </c>
      <c r="E109" t="s">
        <v>8541</v>
      </c>
    </row>
    <row r="110" spans="1:5">
      <c r="A110">
        <v>6629</v>
      </c>
      <c r="B110" t="s">
        <v>8231</v>
      </c>
      <c r="C110" t="s">
        <v>10610</v>
      </c>
      <c r="D110" t="s">
        <v>8232</v>
      </c>
      <c r="E110" t="s">
        <v>8591</v>
      </c>
    </row>
    <row r="111" spans="1:5">
      <c r="A111">
        <v>70271</v>
      </c>
      <c r="B111" t="s">
        <v>8212</v>
      </c>
      <c r="C111" t="s">
        <v>10610</v>
      </c>
      <c r="D111" t="s">
        <v>8213</v>
      </c>
      <c r="E111" t="s">
        <v>8542</v>
      </c>
    </row>
    <row r="112" spans="1:5">
      <c r="A112">
        <v>5975</v>
      </c>
      <c r="B112" t="s">
        <v>8226</v>
      </c>
      <c r="C112" t="s">
        <v>10611</v>
      </c>
      <c r="D112" t="s">
        <v>8215</v>
      </c>
      <c r="E112" t="s">
        <v>8543</v>
      </c>
    </row>
    <row r="113" spans="1:5">
      <c r="A113">
        <v>6468</v>
      </c>
      <c r="B113" t="s">
        <v>8228</v>
      </c>
      <c r="C113" t="s">
        <v>10611</v>
      </c>
      <c r="D113" t="s">
        <v>8229</v>
      </c>
      <c r="E113" t="s">
        <v>8544</v>
      </c>
    </row>
    <row r="114" spans="1:5">
      <c r="A114">
        <v>6974</v>
      </c>
      <c r="B114" t="s">
        <v>8223</v>
      </c>
      <c r="C114" t="s">
        <v>10612</v>
      </c>
      <c r="D114" t="s">
        <v>8224</v>
      </c>
      <c r="E114" t="s">
        <v>8545</v>
      </c>
    </row>
    <row r="115" spans="1:5">
      <c r="A115">
        <v>6605</v>
      </c>
      <c r="B115" t="s">
        <v>8237</v>
      </c>
      <c r="C115" t="s">
        <v>10624</v>
      </c>
      <c r="D115" t="s">
        <v>8224</v>
      </c>
      <c r="E115" t="s">
        <v>8546</v>
      </c>
    </row>
    <row r="116" spans="1:5">
      <c r="A116">
        <v>51321</v>
      </c>
      <c r="B116" t="s">
        <v>8234</v>
      </c>
      <c r="C116" t="s">
        <v>10624</v>
      </c>
      <c r="D116" t="s">
        <v>8235</v>
      </c>
      <c r="E116" t="s">
        <v>8547</v>
      </c>
    </row>
    <row r="117" spans="1:5">
      <c r="A117">
        <v>6873</v>
      </c>
      <c r="B117" t="s">
        <v>8250</v>
      </c>
      <c r="C117" t="s">
        <v>10624</v>
      </c>
      <c r="D117" t="s">
        <v>8251</v>
      </c>
      <c r="E117" t="s">
        <v>8252</v>
      </c>
    </row>
    <row r="118" spans="1:5">
      <c r="A118">
        <v>48193</v>
      </c>
      <c r="B118" t="s">
        <v>8242</v>
      </c>
      <c r="C118" t="s">
        <v>10624</v>
      </c>
      <c r="D118" t="s">
        <v>8243</v>
      </c>
      <c r="E118" t="s">
        <v>8548</v>
      </c>
    </row>
    <row r="119" spans="1:5">
      <c r="A119">
        <v>48285</v>
      </c>
      <c r="B119" t="s">
        <v>8239</v>
      </c>
      <c r="C119" t="s">
        <v>10624</v>
      </c>
      <c r="D119" t="s">
        <v>8240</v>
      </c>
      <c r="E119" t="s">
        <v>8549</v>
      </c>
    </row>
    <row r="120" spans="1:5">
      <c r="A120">
        <v>23052</v>
      </c>
      <c r="B120" t="s">
        <v>8271</v>
      </c>
      <c r="C120" t="s">
        <v>10613</v>
      </c>
      <c r="D120" t="s">
        <v>8272</v>
      </c>
      <c r="E120" t="s">
        <v>8550</v>
      </c>
    </row>
    <row r="121" spans="1:5">
      <c r="A121">
        <v>33043</v>
      </c>
      <c r="B121" t="s">
        <v>8245</v>
      </c>
      <c r="C121" t="s">
        <v>10614</v>
      </c>
      <c r="D121" t="s">
        <v>8246</v>
      </c>
      <c r="E121" t="s">
        <v>8551</v>
      </c>
    </row>
    <row r="122" spans="1:5">
      <c r="A122">
        <v>55085</v>
      </c>
      <c r="B122" t="s">
        <v>8248</v>
      </c>
      <c r="C122" t="s">
        <v>10615</v>
      </c>
      <c r="D122" t="s">
        <v>8107</v>
      </c>
      <c r="E122" t="s">
        <v>8552</v>
      </c>
    </row>
    <row r="123" spans="1:5">
      <c r="A123">
        <v>7005</v>
      </c>
      <c r="B123" t="s">
        <v>8261</v>
      </c>
      <c r="C123" t="s">
        <v>10615</v>
      </c>
      <c r="D123" t="s">
        <v>8092</v>
      </c>
      <c r="E123" t="s">
        <v>8553</v>
      </c>
    </row>
    <row r="124" spans="1:5">
      <c r="A124">
        <v>2181</v>
      </c>
      <c r="B124" t="s">
        <v>8282</v>
      </c>
      <c r="C124" t="s">
        <v>10615</v>
      </c>
      <c r="D124" t="s">
        <v>8283</v>
      </c>
      <c r="E124" t="s">
        <v>8284</v>
      </c>
    </row>
    <row r="125" spans="1:5">
      <c r="A125">
        <v>6281</v>
      </c>
      <c r="B125" t="s">
        <v>8256</v>
      </c>
      <c r="C125" t="s">
        <v>10630</v>
      </c>
      <c r="D125" t="s">
        <v>8257</v>
      </c>
      <c r="E125" t="s">
        <v>8554</v>
      </c>
    </row>
    <row r="126" spans="1:5">
      <c r="A126">
        <v>6486</v>
      </c>
      <c r="B126" t="s">
        <v>8288</v>
      </c>
      <c r="C126" t="s">
        <v>10630</v>
      </c>
      <c r="D126" t="s">
        <v>8289</v>
      </c>
      <c r="E126" t="s">
        <v>8290</v>
      </c>
    </row>
    <row r="127" spans="1:5">
      <c r="A127">
        <v>6520</v>
      </c>
      <c r="B127" t="s">
        <v>8259</v>
      </c>
      <c r="C127" t="s">
        <v>10630</v>
      </c>
      <c r="D127" t="s">
        <v>8017</v>
      </c>
      <c r="E127" t="s">
        <v>8555</v>
      </c>
    </row>
    <row r="128" spans="1:5">
      <c r="A128">
        <v>70647</v>
      </c>
      <c r="B128" t="s">
        <v>8285</v>
      </c>
      <c r="C128" t="s">
        <v>10630</v>
      </c>
      <c r="D128" t="s">
        <v>8286</v>
      </c>
      <c r="E128" t="s">
        <v>8556</v>
      </c>
    </row>
    <row r="129" spans="1:5">
      <c r="A129">
        <v>18193</v>
      </c>
      <c r="B129" t="s">
        <v>8273</v>
      </c>
      <c r="C129" t="s">
        <v>10625</v>
      </c>
      <c r="D129" t="s">
        <v>8274</v>
      </c>
      <c r="E129" t="s">
        <v>8557</v>
      </c>
    </row>
    <row r="130" spans="1:5">
      <c r="A130">
        <v>910</v>
      </c>
      <c r="B130" t="s">
        <v>8265</v>
      </c>
      <c r="C130" t="s">
        <v>10625</v>
      </c>
      <c r="D130" t="s">
        <v>8266</v>
      </c>
      <c r="E130" t="s">
        <v>8558</v>
      </c>
    </row>
    <row r="131" spans="1:5">
      <c r="A131">
        <v>7059</v>
      </c>
      <c r="B131" t="s">
        <v>8294</v>
      </c>
      <c r="C131" t="s">
        <v>10625</v>
      </c>
      <c r="D131" t="s">
        <v>8295</v>
      </c>
      <c r="E131" t="s">
        <v>8559</v>
      </c>
    </row>
    <row r="132" spans="1:5">
      <c r="A132">
        <v>43934</v>
      </c>
      <c r="B132" t="s">
        <v>8276</v>
      </c>
      <c r="C132" t="s">
        <v>10625</v>
      </c>
      <c r="D132" t="s">
        <v>8277</v>
      </c>
      <c r="E132" t="s">
        <v>8560</v>
      </c>
    </row>
    <row r="133" spans="1:5">
      <c r="A133">
        <v>51603</v>
      </c>
      <c r="B133" t="s">
        <v>8279</v>
      </c>
      <c r="C133" t="s">
        <v>10625</v>
      </c>
      <c r="D133" t="s">
        <v>8280</v>
      </c>
      <c r="E133" t="s">
        <v>8561</v>
      </c>
    </row>
    <row r="134" spans="1:5">
      <c r="A134">
        <v>51186</v>
      </c>
      <c r="B134" t="s">
        <v>8268</v>
      </c>
      <c r="C134" t="s">
        <v>10625</v>
      </c>
      <c r="D134" t="s">
        <v>8269</v>
      </c>
      <c r="E134" t="s">
        <v>8592</v>
      </c>
    </row>
    <row r="135" spans="1:5">
      <c r="A135">
        <v>55086</v>
      </c>
      <c r="B135" t="s">
        <v>8263</v>
      </c>
      <c r="C135" t="s">
        <v>10625</v>
      </c>
      <c r="D135" t="s">
        <v>8215</v>
      </c>
      <c r="E135" t="s">
        <v>8593</v>
      </c>
    </row>
    <row r="136" spans="1:5">
      <c r="A136">
        <v>7010</v>
      </c>
      <c r="B136" t="s">
        <v>8253</v>
      </c>
      <c r="C136" t="s">
        <v>10626</v>
      </c>
      <c r="D136" t="s">
        <v>8254</v>
      </c>
      <c r="E136" t="s">
        <v>8562</v>
      </c>
    </row>
    <row r="137" spans="1:5">
      <c r="A137">
        <v>6325</v>
      </c>
      <c r="B137" t="s">
        <v>8300</v>
      </c>
      <c r="C137" t="s">
        <v>10626</v>
      </c>
      <c r="D137" t="s">
        <v>8301</v>
      </c>
      <c r="E137" t="s">
        <v>8563</v>
      </c>
    </row>
    <row r="138" spans="1:5">
      <c r="A138">
        <v>6310</v>
      </c>
      <c r="B138" t="s">
        <v>8291</v>
      </c>
      <c r="C138" t="s">
        <v>10626</v>
      </c>
      <c r="D138" t="s">
        <v>8292</v>
      </c>
      <c r="E138" t="s">
        <v>8564</v>
      </c>
    </row>
    <row r="139" spans="1:5">
      <c r="A139">
        <v>32787</v>
      </c>
      <c r="B139" t="s">
        <v>8297</v>
      </c>
      <c r="C139" t="s">
        <v>10626</v>
      </c>
      <c r="D139" t="s">
        <v>8298</v>
      </c>
      <c r="E139" t="s">
        <v>8594</v>
      </c>
    </row>
    <row r="140" spans="1:5">
      <c r="A140">
        <v>6897</v>
      </c>
      <c r="B140" t="s">
        <v>8306</v>
      </c>
      <c r="C140" t="s">
        <v>10626</v>
      </c>
      <c r="D140" t="s">
        <v>8148</v>
      </c>
      <c r="E140" t="s">
        <v>8565</v>
      </c>
    </row>
    <row r="141" spans="1:5">
      <c r="A141">
        <v>6397</v>
      </c>
      <c r="B141" t="s">
        <v>8318</v>
      </c>
      <c r="C141" t="s">
        <v>10616</v>
      </c>
      <c r="D141" t="s">
        <v>8286</v>
      </c>
      <c r="E141" t="s">
        <v>8319</v>
      </c>
    </row>
    <row r="142" spans="1:5">
      <c r="A142">
        <v>6869</v>
      </c>
      <c r="B142" t="s">
        <v>8308</v>
      </c>
      <c r="C142" t="s">
        <v>10616</v>
      </c>
      <c r="D142" t="s">
        <v>8309</v>
      </c>
      <c r="E142" t="s">
        <v>8566</v>
      </c>
    </row>
    <row r="143" spans="1:5">
      <c r="A143">
        <v>746</v>
      </c>
      <c r="B143" t="s">
        <v>8311</v>
      </c>
      <c r="C143" t="s">
        <v>10616</v>
      </c>
      <c r="D143" t="s">
        <v>8122</v>
      </c>
      <c r="E143" t="s">
        <v>8567</v>
      </c>
    </row>
    <row r="144" spans="1:5">
      <c r="A144">
        <v>51169</v>
      </c>
      <c r="B144" t="s">
        <v>8313</v>
      </c>
      <c r="C144" t="s">
        <v>10616</v>
      </c>
      <c r="D144" t="s">
        <v>8314</v>
      </c>
      <c r="E144" t="s">
        <v>8568</v>
      </c>
    </row>
    <row r="145" spans="1:5">
      <c r="A145">
        <v>51052</v>
      </c>
      <c r="B145" t="s">
        <v>8303</v>
      </c>
      <c r="C145" t="s">
        <v>10616</v>
      </c>
      <c r="D145" t="s">
        <v>8304</v>
      </c>
      <c r="E145" t="s">
        <v>8569</v>
      </c>
    </row>
    <row r="146" spans="1:5">
      <c r="A146">
        <v>6979</v>
      </c>
      <c r="B146" t="s">
        <v>8340</v>
      </c>
      <c r="C146" t="s">
        <v>10617</v>
      </c>
      <c r="D146" t="s">
        <v>8162</v>
      </c>
      <c r="E146" t="s">
        <v>8341</v>
      </c>
    </row>
    <row r="147" spans="1:5">
      <c r="A147">
        <v>70925</v>
      </c>
      <c r="B147" t="s">
        <v>8342</v>
      </c>
      <c r="C147" t="s">
        <v>10617</v>
      </c>
      <c r="D147" t="s">
        <v>8343</v>
      </c>
      <c r="E147" t="s">
        <v>8344</v>
      </c>
    </row>
    <row r="148" spans="1:5">
      <c r="A148">
        <v>6457</v>
      </c>
      <c r="B148" t="s">
        <v>8316</v>
      </c>
      <c r="C148" t="s">
        <v>10617</v>
      </c>
      <c r="D148" t="s">
        <v>8139</v>
      </c>
      <c r="E148" t="s">
        <v>8570</v>
      </c>
    </row>
    <row r="149" spans="1:5">
      <c r="A149">
        <v>6091</v>
      </c>
      <c r="B149" t="s">
        <v>8320</v>
      </c>
      <c r="C149" t="s">
        <v>10617</v>
      </c>
      <c r="D149" t="s">
        <v>8321</v>
      </c>
      <c r="E149" t="s">
        <v>8571</v>
      </c>
    </row>
    <row r="150" spans="1:5">
      <c r="A150">
        <v>15931</v>
      </c>
      <c r="B150" t="s">
        <v>8350</v>
      </c>
      <c r="C150" t="s">
        <v>10617</v>
      </c>
      <c r="D150" t="s">
        <v>8351</v>
      </c>
      <c r="E150" t="s">
        <v>8352</v>
      </c>
    </row>
    <row r="151" spans="1:5">
      <c r="A151">
        <v>9408</v>
      </c>
      <c r="B151" t="s">
        <v>8323</v>
      </c>
      <c r="C151" t="s">
        <v>10617</v>
      </c>
      <c r="D151" t="s">
        <v>8054</v>
      </c>
      <c r="E151" t="s">
        <v>8572</v>
      </c>
    </row>
    <row r="152" spans="1:5">
      <c r="A152">
        <v>7031</v>
      </c>
      <c r="B152" t="s">
        <v>8325</v>
      </c>
      <c r="C152" t="s">
        <v>10617</v>
      </c>
      <c r="D152" t="s">
        <v>8326</v>
      </c>
      <c r="E152" t="s">
        <v>8573</v>
      </c>
    </row>
    <row r="153" spans="1:5">
      <c r="A153">
        <v>32200</v>
      </c>
      <c r="B153" t="s">
        <v>8353</v>
      </c>
      <c r="C153" t="s">
        <v>10617</v>
      </c>
      <c r="D153" t="s">
        <v>8354</v>
      </c>
      <c r="E153" t="s">
        <v>8355</v>
      </c>
    </row>
    <row r="154" spans="1:5">
      <c r="A154">
        <v>6417</v>
      </c>
      <c r="B154" t="s">
        <v>8327</v>
      </c>
      <c r="C154" t="s">
        <v>10617</v>
      </c>
      <c r="D154" t="s">
        <v>8162</v>
      </c>
      <c r="E154" t="s">
        <v>8574</v>
      </c>
    </row>
    <row r="155" spans="1:5">
      <c r="A155">
        <v>8380</v>
      </c>
      <c r="B155" t="s">
        <v>8329</v>
      </c>
      <c r="C155" t="s">
        <v>10627</v>
      </c>
      <c r="D155" t="s">
        <v>8330</v>
      </c>
      <c r="E155" t="s">
        <v>8575</v>
      </c>
    </row>
    <row r="156" spans="1:5">
      <c r="A156">
        <v>31399</v>
      </c>
      <c r="B156" t="s">
        <v>8332</v>
      </c>
      <c r="C156" t="s">
        <v>10627</v>
      </c>
      <c r="D156" t="s">
        <v>8168</v>
      </c>
      <c r="E156" t="s">
        <v>8576</v>
      </c>
    </row>
    <row r="157" spans="1:5">
      <c r="A157">
        <v>16197</v>
      </c>
      <c r="B157" t="s">
        <v>8334</v>
      </c>
      <c r="C157" t="s">
        <v>10627</v>
      </c>
      <c r="D157" t="s">
        <v>8335</v>
      </c>
      <c r="E157" t="s">
        <v>8577</v>
      </c>
    </row>
    <row r="158" spans="1:5">
      <c r="A158">
        <v>6401</v>
      </c>
      <c r="B158" t="s">
        <v>8337</v>
      </c>
      <c r="C158" t="s">
        <v>10627</v>
      </c>
      <c r="D158" t="s">
        <v>8338</v>
      </c>
      <c r="E158" t="s">
        <v>8578</v>
      </c>
    </row>
    <row r="159" spans="1:5">
      <c r="A159">
        <v>48308</v>
      </c>
      <c r="B159" t="s">
        <v>8345</v>
      </c>
      <c r="C159" t="s">
        <v>10627</v>
      </c>
      <c r="D159" t="s">
        <v>8346</v>
      </c>
      <c r="E159" t="s">
        <v>8579</v>
      </c>
    </row>
    <row r="160" spans="1:5">
      <c r="A160">
        <v>6887</v>
      </c>
      <c r="B160" t="s">
        <v>8366</v>
      </c>
      <c r="C160" t="s">
        <v>10627</v>
      </c>
      <c r="D160" t="s">
        <v>8367</v>
      </c>
      <c r="E160" t="s">
        <v>8368</v>
      </c>
    </row>
    <row r="161" spans="1:5">
      <c r="A161">
        <v>6970</v>
      </c>
      <c r="B161" t="s">
        <v>8347</v>
      </c>
      <c r="C161" t="s">
        <v>10627</v>
      </c>
      <c r="D161" t="s">
        <v>8348</v>
      </c>
      <c r="E161" t="s">
        <v>8580</v>
      </c>
    </row>
    <row r="162" spans="1:5">
      <c r="A162">
        <v>9311</v>
      </c>
      <c r="B162" t="s">
        <v>8369</v>
      </c>
      <c r="C162" t="s">
        <v>10627</v>
      </c>
      <c r="D162" t="s">
        <v>8370</v>
      </c>
      <c r="E162" t="s">
        <v>8371</v>
      </c>
    </row>
    <row r="163" spans="1:5">
      <c r="A163">
        <v>51049</v>
      </c>
      <c r="B163" t="s">
        <v>8372</v>
      </c>
      <c r="C163" t="s">
        <v>10627</v>
      </c>
      <c r="D163" t="s">
        <v>8373</v>
      </c>
      <c r="E163" t="s">
        <v>8374</v>
      </c>
    </row>
    <row r="164" spans="1:5">
      <c r="A164">
        <v>6413</v>
      </c>
      <c r="B164" t="s">
        <v>8375</v>
      </c>
      <c r="C164" t="s">
        <v>10618</v>
      </c>
      <c r="D164" t="s">
        <v>8128</v>
      </c>
      <c r="E164" t="s">
        <v>8376</v>
      </c>
    </row>
    <row r="165" spans="1:5">
      <c r="A165">
        <v>42274</v>
      </c>
      <c r="B165" t="s">
        <v>8356</v>
      </c>
      <c r="C165" t="s">
        <v>10618</v>
      </c>
      <c r="D165" t="s">
        <v>8343</v>
      </c>
      <c r="E165" t="s">
        <v>8581</v>
      </c>
    </row>
    <row r="166" spans="1:5">
      <c r="A166">
        <v>6997</v>
      </c>
      <c r="B166" t="s">
        <v>8358</v>
      </c>
      <c r="C166" t="s">
        <v>10618</v>
      </c>
      <c r="D166" t="s">
        <v>8359</v>
      </c>
      <c r="E166" t="s">
        <v>8582</v>
      </c>
    </row>
    <row r="167" spans="1:5">
      <c r="A167">
        <v>6360</v>
      </c>
      <c r="B167" t="s">
        <v>8377</v>
      </c>
      <c r="C167" t="s">
        <v>10618</v>
      </c>
      <c r="D167" t="s">
        <v>8309</v>
      </c>
      <c r="E167" t="s">
        <v>8378</v>
      </c>
    </row>
    <row r="168" spans="1:5">
      <c r="A168">
        <v>7033</v>
      </c>
      <c r="B168" t="s">
        <v>8379</v>
      </c>
      <c r="C168" t="s">
        <v>10618</v>
      </c>
      <c r="D168" t="s">
        <v>8380</v>
      </c>
      <c r="E168" t="s">
        <v>8381</v>
      </c>
    </row>
    <row r="169" spans="1:5">
      <c r="A169">
        <v>6354</v>
      </c>
      <c r="B169" t="s">
        <v>8385</v>
      </c>
      <c r="C169" t="s">
        <v>10618</v>
      </c>
      <c r="D169" t="s">
        <v>8148</v>
      </c>
      <c r="E169" t="s">
        <v>8386</v>
      </c>
    </row>
    <row r="170" spans="1:5">
      <c r="A170">
        <v>6766</v>
      </c>
      <c r="B170" t="s">
        <v>8387</v>
      </c>
      <c r="C170" t="s">
        <v>10618</v>
      </c>
      <c r="D170" t="s">
        <v>8171</v>
      </c>
      <c r="E170" t="s">
        <v>8388</v>
      </c>
    </row>
    <row r="171" spans="1:5">
      <c r="A171">
        <v>42273</v>
      </c>
      <c r="B171" t="s">
        <v>8389</v>
      </c>
      <c r="C171" t="s">
        <v>10618</v>
      </c>
      <c r="D171" t="s">
        <v>8390</v>
      </c>
      <c r="E171" t="s">
        <v>8391</v>
      </c>
    </row>
    <row r="172" spans="1:5">
      <c r="A172">
        <v>9451</v>
      </c>
      <c r="B172" t="s">
        <v>8392</v>
      </c>
      <c r="C172" t="s">
        <v>10628</v>
      </c>
      <c r="D172" t="s">
        <v>8098</v>
      </c>
      <c r="E172" t="s">
        <v>8393</v>
      </c>
    </row>
    <row r="173" spans="1:5">
      <c r="A173">
        <v>6260</v>
      </c>
      <c r="B173" t="s">
        <v>8360</v>
      </c>
      <c r="C173" t="s">
        <v>10628</v>
      </c>
      <c r="D173" t="s">
        <v>8361</v>
      </c>
      <c r="E173" t="s">
        <v>8583</v>
      </c>
    </row>
    <row r="174" spans="1:5">
      <c r="A174">
        <v>7114</v>
      </c>
      <c r="B174" t="s">
        <v>8363</v>
      </c>
      <c r="C174" t="s">
        <v>10628</v>
      </c>
      <c r="D174" t="s">
        <v>8364</v>
      </c>
      <c r="E174" t="s">
        <v>8584</v>
      </c>
    </row>
    <row r="175" spans="1:5">
      <c r="A175">
        <v>45333</v>
      </c>
      <c r="B175" t="s">
        <v>8402</v>
      </c>
      <c r="C175" t="s">
        <v>10628</v>
      </c>
      <c r="D175" t="s">
        <v>8403</v>
      </c>
      <c r="E175" t="s">
        <v>8404</v>
      </c>
    </row>
    <row r="176" spans="1:5">
      <c r="A176">
        <v>6383</v>
      </c>
      <c r="B176" t="s">
        <v>8407</v>
      </c>
      <c r="C176" t="s">
        <v>10628</v>
      </c>
      <c r="D176" t="s">
        <v>8175</v>
      </c>
      <c r="E176" t="s">
        <v>8408</v>
      </c>
    </row>
    <row r="177" spans="1:5">
      <c r="A177">
        <v>42255</v>
      </c>
      <c r="B177" t="s">
        <v>8409</v>
      </c>
      <c r="C177" t="s">
        <v>10628</v>
      </c>
      <c r="D177" t="s">
        <v>8125</v>
      </c>
      <c r="E177" t="s">
        <v>8410</v>
      </c>
    </row>
    <row r="178" spans="1:5">
      <c r="A178">
        <v>32543</v>
      </c>
      <c r="B178" t="s">
        <v>8382</v>
      </c>
      <c r="C178" t="s">
        <v>10628</v>
      </c>
      <c r="D178" t="s">
        <v>8383</v>
      </c>
      <c r="E178" t="s">
        <v>8585</v>
      </c>
    </row>
    <row r="179" spans="1:5">
      <c r="A179">
        <v>8643</v>
      </c>
      <c r="B179" t="s">
        <v>8411</v>
      </c>
      <c r="C179" t="s">
        <v>10628</v>
      </c>
      <c r="D179" t="s">
        <v>8412</v>
      </c>
      <c r="E179" t="s">
        <v>8413</v>
      </c>
    </row>
    <row r="180" spans="1:5">
      <c r="A180">
        <v>6364</v>
      </c>
      <c r="B180" t="s">
        <v>8417</v>
      </c>
      <c r="C180" t="s">
        <v>10628</v>
      </c>
      <c r="D180" t="s">
        <v>8418</v>
      </c>
      <c r="E180" t="s">
        <v>8419</v>
      </c>
    </row>
    <row r="181" spans="1:5">
      <c r="A181">
        <v>6865</v>
      </c>
      <c r="B181" t="s">
        <v>8420</v>
      </c>
      <c r="C181" t="s">
        <v>10628</v>
      </c>
      <c r="D181" t="s">
        <v>8421</v>
      </c>
      <c r="E181" t="s">
        <v>8422</v>
      </c>
    </row>
    <row r="182" spans="1:5">
      <c r="A182">
        <v>48284</v>
      </c>
      <c r="B182" t="s">
        <v>8423</v>
      </c>
      <c r="C182" t="s">
        <v>10628</v>
      </c>
      <c r="D182" t="s">
        <v>8424</v>
      </c>
      <c r="E182" t="s">
        <v>8425</v>
      </c>
    </row>
    <row r="183" spans="1:5">
      <c r="A183">
        <v>6352</v>
      </c>
      <c r="B183" t="s">
        <v>8394</v>
      </c>
      <c r="C183" t="s">
        <v>10619</v>
      </c>
      <c r="D183" t="s">
        <v>8054</v>
      </c>
      <c r="E183" t="s">
        <v>7855</v>
      </c>
    </row>
    <row r="184" spans="1:5">
      <c r="A184">
        <v>6353</v>
      </c>
      <c r="B184" t="s">
        <v>8426</v>
      </c>
      <c r="C184" t="s">
        <v>10619</v>
      </c>
      <c r="D184" t="s">
        <v>8171</v>
      </c>
      <c r="E184" t="s">
        <v>446</v>
      </c>
    </row>
    <row r="185" spans="1:5">
      <c r="A185">
        <v>16570</v>
      </c>
      <c r="B185" t="s">
        <v>8396</v>
      </c>
      <c r="C185" t="s">
        <v>10619</v>
      </c>
      <c r="D185" t="s">
        <v>8397</v>
      </c>
      <c r="E185" t="s">
        <v>1172</v>
      </c>
    </row>
    <row r="186" spans="1:5">
      <c r="A186">
        <v>902</v>
      </c>
      <c r="B186" t="s">
        <v>8399</v>
      </c>
      <c r="C186" t="s">
        <v>10619</v>
      </c>
      <c r="D186" t="s">
        <v>8400</v>
      </c>
      <c r="E186" t="s">
        <v>114</v>
      </c>
    </row>
    <row r="187" spans="1:5">
      <c r="A187">
        <v>32196</v>
      </c>
      <c r="B187" t="s">
        <v>8427</v>
      </c>
      <c r="C187" t="s">
        <v>10619</v>
      </c>
      <c r="D187" t="s">
        <v>8428</v>
      </c>
      <c r="E187" t="s">
        <v>395</v>
      </c>
    </row>
    <row r="188" spans="1:5">
      <c r="A188">
        <v>42594</v>
      </c>
      <c r="B188" t="s">
        <v>8429</v>
      </c>
      <c r="C188" t="s">
        <v>10619</v>
      </c>
      <c r="D188" t="s">
        <v>8430</v>
      </c>
      <c r="E188" t="s">
        <v>6159</v>
      </c>
    </row>
    <row r="189" spans="1:5">
      <c r="A189">
        <v>8213</v>
      </c>
      <c r="B189" t="s">
        <v>8405</v>
      </c>
      <c r="C189" t="s">
        <v>10619</v>
      </c>
      <c r="D189" t="s">
        <v>8326</v>
      </c>
      <c r="E189" t="s">
        <v>213</v>
      </c>
    </row>
    <row r="190" spans="1:5">
      <c r="A190">
        <v>6414</v>
      </c>
      <c r="B190" t="s">
        <v>8432</v>
      </c>
      <c r="C190" t="s">
        <v>10619</v>
      </c>
      <c r="D190" t="s">
        <v>8433</v>
      </c>
      <c r="E190" t="s">
        <v>7888</v>
      </c>
    </row>
    <row r="191" spans="1:5">
      <c r="A191">
        <v>16050</v>
      </c>
      <c r="B191" t="s">
        <v>8434</v>
      </c>
      <c r="C191" t="s">
        <v>10619</v>
      </c>
      <c r="D191" t="s">
        <v>8435</v>
      </c>
      <c r="E191" t="s">
        <v>401</v>
      </c>
    </row>
    <row r="192" spans="1:5">
      <c r="A192">
        <v>8033</v>
      </c>
      <c r="B192" t="s">
        <v>8436</v>
      </c>
      <c r="C192" t="s">
        <v>10619</v>
      </c>
      <c r="D192" t="s">
        <v>8437</v>
      </c>
      <c r="E192" t="s">
        <v>367</v>
      </c>
    </row>
    <row r="193" spans="1:5">
      <c r="A193">
        <v>7124</v>
      </c>
      <c r="B193" t="s">
        <v>8414</v>
      </c>
      <c r="C193" t="s">
        <v>10619</v>
      </c>
      <c r="D193" t="s">
        <v>8415</v>
      </c>
      <c r="E193" t="s">
        <v>440</v>
      </c>
    </row>
    <row r="194" spans="1:5">
      <c r="A194">
        <v>51604</v>
      </c>
      <c r="B194" t="s">
        <v>8438</v>
      </c>
      <c r="C194" t="s">
        <v>10619</v>
      </c>
      <c r="D194" t="s">
        <v>8439</v>
      </c>
      <c r="E194" t="s">
        <v>99</v>
      </c>
    </row>
    <row r="195" spans="1:5">
      <c r="A195">
        <v>43543</v>
      </c>
      <c r="B195" t="s">
        <v>8440</v>
      </c>
      <c r="C195" t="s">
        <v>10619</v>
      </c>
      <c r="D195" t="s">
        <v>8359</v>
      </c>
      <c r="E195" t="s">
        <v>1172</v>
      </c>
    </row>
    <row r="196" spans="1:5">
      <c r="A196">
        <v>61025</v>
      </c>
      <c r="B196" t="s">
        <v>8441</v>
      </c>
      <c r="C196" t="s">
        <v>10619</v>
      </c>
      <c r="D196" t="s">
        <v>8045</v>
      </c>
      <c r="E196" t="s">
        <v>401</v>
      </c>
    </row>
    <row r="197" spans="1:5">
      <c r="A197" t="s">
        <v>8058</v>
      </c>
      <c r="B197" t="s">
        <v>8058</v>
      </c>
      <c r="C197" t="s">
        <v>10612</v>
      </c>
      <c r="E197" t="s">
        <v>8586</v>
      </c>
    </row>
    <row r="199" spans="1:5">
      <c r="A199" s="11" t="s">
        <v>7956</v>
      </c>
    </row>
    <row r="200" spans="1:5">
      <c r="A200" t="s">
        <v>7993</v>
      </c>
      <c r="B200" t="s">
        <v>7994</v>
      </c>
      <c r="C200" t="s">
        <v>7995</v>
      </c>
      <c r="D200" t="s">
        <v>7996</v>
      </c>
      <c r="E200" t="s">
        <v>7997</v>
      </c>
    </row>
    <row r="201" spans="1:5">
      <c r="A201">
        <v>8150</v>
      </c>
      <c r="B201" t="s">
        <v>8200</v>
      </c>
      <c r="C201" t="s">
        <v>10645</v>
      </c>
      <c r="D201" t="s">
        <v>8201</v>
      </c>
      <c r="E201" t="s">
        <v>8491</v>
      </c>
    </row>
    <row r="202" spans="1:5">
      <c r="A202">
        <v>7010</v>
      </c>
      <c r="B202" t="s">
        <v>8253</v>
      </c>
      <c r="C202" t="s">
        <v>10646</v>
      </c>
      <c r="D202" t="s">
        <v>8254</v>
      </c>
      <c r="E202" t="s">
        <v>8492</v>
      </c>
    </row>
    <row r="203" spans="1:5">
      <c r="A203">
        <v>278</v>
      </c>
      <c r="B203" t="s">
        <v>8203</v>
      </c>
      <c r="C203" t="s">
        <v>10646</v>
      </c>
      <c r="D203" t="s">
        <v>8204</v>
      </c>
      <c r="E203" t="s">
        <v>8493</v>
      </c>
    </row>
    <row r="204" spans="1:5">
      <c r="A204">
        <v>6974</v>
      </c>
      <c r="B204" t="s">
        <v>8223</v>
      </c>
      <c r="C204" t="s">
        <v>10637</v>
      </c>
      <c r="D204" t="s">
        <v>8224</v>
      </c>
      <c r="E204" t="s">
        <v>8494</v>
      </c>
    </row>
    <row r="205" spans="1:5">
      <c r="A205">
        <v>55086</v>
      </c>
      <c r="B205" t="s">
        <v>8263</v>
      </c>
      <c r="C205" t="s">
        <v>10637</v>
      </c>
      <c r="D205" t="s">
        <v>8215</v>
      </c>
      <c r="E205" t="s">
        <v>8495</v>
      </c>
    </row>
    <row r="206" spans="1:5">
      <c r="A206">
        <v>70271</v>
      </c>
      <c r="B206" t="s">
        <v>8212</v>
      </c>
      <c r="C206" t="s">
        <v>10637</v>
      </c>
      <c r="D206" t="s">
        <v>8213</v>
      </c>
      <c r="E206" t="s">
        <v>10647</v>
      </c>
    </row>
    <row r="207" spans="1:5">
      <c r="A207">
        <v>51321</v>
      </c>
      <c r="B207" t="s">
        <v>8234</v>
      </c>
      <c r="C207" t="s">
        <v>10637</v>
      </c>
      <c r="D207" t="s">
        <v>8235</v>
      </c>
      <c r="E207" t="s">
        <v>8496</v>
      </c>
    </row>
    <row r="208" spans="1:5">
      <c r="A208">
        <v>910</v>
      </c>
      <c r="B208" t="s">
        <v>8265</v>
      </c>
      <c r="C208" t="s">
        <v>10644</v>
      </c>
      <c r="D208" t="s">
        <v>8266</v>
      </c>
      <c r="E208" t="s">
        <v>8497</v>
      </c>
    </row>
    <row r="209" spans="1:5">
      <c r="A209">
        <v>71554</v>
      </c>
      <c r="B209" t="s">
        <v>8214</v>
      </c>
      <c r="C209" t="s">
        <v>10644</v>
      </c>
      <c r="D209" t="s">
        <v>8215</v>
      </c>
      <c r="E209" t="s">
        <v>8498</v>
      </c>
    </row>
    <row r="210" spans="1:5">
      <c r="A210">
        <v>51726</v>
      </c>
      <c r="B210" t="s">
        <v>8217</v>
      </c>
      <c r="C210" t="s">
        <v>10644</v>
      </c>
      <c r="D210" t="s">
        <v>8218</v>
      </c>
      <c r="E210" t="s">
        <v>8499</v>
      </c>
    </row>
    <row r="211" spans="1:5">
      <c r="A211">
        <v>42221</v>
      </c>
      <c r="B211" t="s">
        <v>8206</v>
      </c>
      <c r="C211" t="s">
        <v>10644</v>
      </c>
      <c r="D211" t="s">
        <v>8207</v>
      </c>
      <c r="E211" t="s">
        <v>8500</v>
      </c>
    </row>
    <row r="212" spans="1:5">
      <c r="A212">
        <v>33043</v>
      </c>
      <c r="B212" t="s">
        <v>8245</v>
      </c>
      <c r="C212" t="s">
        <v>10644</v>
      </c>
      <c r="D212" t="s">
        <v>8246</v>
      </c>
      <c r="E212" t="s">
        <v>8501</v>
      </c>
    </row>
    <row r="213" spans="1:5">
      <c r="A213">
        <v>6281</v>
      </c>
      <c r="B213" t="s">
        <v>8256</v>
      </c>
      <c r="C213" t="s">
        <v>10644</v>
      </c>
      <c r="D213" t="s">
        <v>8257</v>
      </c>
      <c r="E213" t="s">
        <v>8502</v>
      </c>
    </row>
    <row r="214" spans="1:5">
      <c r="A214">
        <v>55085</v>
      </c>
      <c r="B214" t="s">
        <v>8248</v>
      </c>
      <c r="C214" t="s">
        <v>10644</v>
      </c>
      <c r="D214" t="s">
        <v>8107</v>
      </c>
      <c r="E214" t="s">
        <v>8503</v>
      </c>
    </row>
    <row r="215" spans="1:5">
      <c r="A215">
        <v>6605</v>
      </c>
      <c r="B215" t="s">
        <v>8237</v>
      </c>
      <c r="C215" t="s">
        <v>10644</v>
      </c>
      <c r="D215" t="s">
        <v>8224</v>
      </c>
      <c r="E215" t="s">
        <v>8504</v>
      </c>
    </row>
    <row r="216" spans="1:5">
      <c r="A216">
        <v>51186</v>
      </c>
      <c r="B216" t="s">
        <v>8268</v>
      </c>
      <c r="C216" t="s">
        <v>10644</v>
      </c>
      <c r="D216" t="s">
        <v>8269</v>
      </c>
      <c r="E216" t="s">
        <v>8505</v>
      </c>
    </row>
    <row r="217" spans="1:5">
      <c r="A217">
        <v>6520</v>
      </c>
      <c r="B217" t="s">
        <v>8259</v>
      </c>
      <c r="C217" t="s">
        <v>10644</v>
      </c>
      <c r="D217" t="s">
        <v>8017</v>
      </c>
      <c r="E217" t="s">
        <v>8506</v>
      </c>
    </row>
    <row r="218" spans="1:5">
      <c r="A218">
        <v>48285</v>
      </c>
      <c r="B218" t="s">
        <v>8239</v>
      </c>
      <c r="C218" t="s">
        <v>10644</v>
      </c>
      <c r="D218" t="s">
        <v>8240</v>
      </c>
      <c r="E218" t="s">
        <v>8502</v>
      </c>
    </row>
    <row r="219" spans="1:5">
      <c r="A219">
        <v>6457</v>
      </c>
      <c r="B219" t="s">
        <v>8316</v>
      </c>
      <c r="C219" t="s">
        <v>10640</v>
      </c>
      <c r="D219" t="s">
        <v>8139</v>
      </c>
      <c r="E219" t="s">
        <v>8488</v>
      </c>
    </row>
    <row r="220" spans="1:5">
      <c r="A220">
        <v>5975</v>
      </c>
      <c r="B220" t="s">
        <v>8226</v>
      </c>
      <c r="C220" t="s">
        <v>10640</v>
      </c>
      <c r="D220" t="s">
        <v>8215</v>
      </c>
      <c r="E220" t="s">
        <v>8475</v>
      </c>
    </row>
    <row r="221" spans="1:5">
      <c r="A221">
        <v>51052</v>
      </c>
      <c r="B221" t="s">
        <v>8303</v>
      </c>
      <c r="C221" t="s">
        <v>10640</v>
      </c>
      <c r="D221" t="s">
        <v>8304</v>
      </c>
      <c r="E221" t="s">
        <v>8507</v>
      </c>
    </row>
    <row r="222" spans="1:5">
      <c r="A222">
        <v>43934</v>
      </c>
      <c r="B222" t="s">
        <v>8276</v>
      </c>
      <c r="C222" t="s">
        <v>10640</v>
      </c>
      <c r="D222" t="s">
        <v>8277</v>
      </c>
      <c r="E222" t="s">
        <v>8508</v>
      </c>
    </row>
    <row r="223" spans="1:5">
      <c r="A223">
        <v>7005</v>
      </c>
      <c r="B223" t="s">
        <v>8261</v>
      </c>
      <c r="C223" t="s">
        <v>10640</v>
      </c>
      <c r="D223" t="s">
        <v>8092</v>
      </c>
      <c r="E223" t="s">
        <v>8509</v>
      </c>
    </row>
    <row r="224" spans="1:5">
      <c r="A224">
        <v>32787</v>
      </c>
      <c r="B224" t="s">
        <v>8297</v>
      </c>
      <c r="C224" t="s">
        <v>10640</v>
      </c>
      <c r="D224" t="s">
        <v>8298</v>
      </c>
      <c r="E224" t="s">
        <v>8510</v>
      </c>
    </row>
    <row r="225" spans="1:5">
      <c r="A225">
        <v>6366</v>
      </c>
      <c r="B225" t="s">
        <v>8220</v>
      </c>
      <c r="C225" t="s">
        <v>10640</v>
      </c>
      <c r="D225" t="s">
        <v>8221</v>
      </c>
      <c r="E225" t="s">
        <v>8484</v>
      </c>
    </row>
    <row r="226" spans="1:5">
      <c r="A226">
        <v>51603</v>
      </c>
      <c r="B226" t="s">
        <v>8279</v>
      </c>
      <c r="C226" t="s">
        <v>10640</v>
      </c>
      <c r="D226" t="s">
        <v>8280</v>
      </c>
      <c r="E226" t="s">
        <v>8511</v>
      </c>
    </row>
    <row r="227" spans="1:5">
      <c r="A227">
        <v>6811</v>
      </c>
      <c r="B227" t="s">
        <v>8209</v>
      </c>
      <c r="C227" t="s">
        <v>10640</v>
      </c>
      <c r="D227" t="s">
        <v>8210</v>
      </c>
      <c r="E227" t="s">
        <v>8512</v>
      </c>
    </row>
    <row r="228" spans="1:5">
      <c r="A228">
        <v>6468</v>
      </c>
      <c r="B228" t="s">
        <v>8228</v>
      </c>
      <c r="C228" t="s">
        <v>10640</v>
      </c>
      <c r="D228" t="s">
        <v>8229</v>
      </c>
      <c r="E228" t="s">
        <v>8513</v>
      </c>
    </row>
    <row r="229" spans="1:5">
      <c r="A229">
        <v>48193</v>
      </c>
      <c r="B229" t="s">
        <v>8242</v>
      </c>
      <c r="C229" t="s">
        <v>10640</v>
      </c>
      <c r="D229" t="s">
        <v>8243</v>
      </c>
      <c r="E229" t="s">
        <v>8472</v>
      </c>
    </row>
    <row r="230" spans="1:5">
      <c r="A230">
        <v>6260</v>
      </c>
      <c r="B230" t="s">
        <v>8360</v>
      </c>
      <c r="C230" t="s">
        <v>10640</v>
      </c>
      <c r="D230" t="s">
        <v>8361</v>
      </c>
      <c r="E230" t="s">
        <v>8507</v>
      </c>
    </row>
    <row r="231" spans="1:5">
      <c r="A231">
        <v>6310</v>
      </c>
      <c r="B231" t="s">
        <v>8291</v>
      </c>
      <c r="C231" t="s">
        <v>10640</v>
      </c>
      <c r="D231" t="s">
        <v>8292</v>
      </c>
      <c r="E231" t="s">
        <v>8514</v>
      </c>
    </row>
    <row r="232" spans="1:5">
      <c r="A232">
        <v>7114</v>
      </c>
      <c r="B232" t="s">
        <v>8363</v>
      </c>
      <c r="C232" t="s">
        <v>10640</v>
      </c>
      <c r="D232" t="s">
        <v>8364</v>
      </c>
      <c r="E232" t="s">
        <v>8515</v>
      </c>
    </row>
    <row r="233" spans="1:5">
      <c r="A233">
        <v>18193</v>
      </c>
      <c r="B233" t="s">
        <v>8273</v>
      </c>
      <c r="C233" t="s">
        <v>10640</v>
      </c>
      <c r="D233" t="s">
        <v>8274</v>
      </c>
      <c r="E233" t="s">
        <v>8516</v>
      </c>
    </row>
    <row r="234" spans="1:5">
      <c r="A234">
        <v>8213</v>
      </c>
      <c r="B234" t="s">
        <v>8405</v>
      </c>
      <c r="C234" t="s">
        <v>8600</v>
      </c>
      <c r="D234" t="s">
        <v>8326</v>
      </c>
      <c r="E234" t="s">
        <v>7402</v>
      </c>
    </row>
    <row r="235" spans="1:5">
      <c r="A235">
        <v>6091</v>
      </c>
      <c r="B235" t="s">
        <v>8320</v>
      </c>
      <c r="C235" t="s">
        <v>8600</v>
      </c>
      <c r="D235" t="s">
        <v>8321</v>
      </c>
      <c r="E235" t="s">
        <v>7497</v>
      </c>
    </row>
    <row r="236" spans="1:5">
      <c r="A236">
        <v>8380</v>
      </c>
      <c r="B236" t="s">
        <v>8329</v>
      </c>
      <c r="C236" t="s">
        <v>8600</v>
      </c>
      <c r="D236" t="s">
        <v>8330</v>
      </c>
      <c r="E236" t="s">
        <v>7402</v>
      </c>
    </row>
    <row r="237" spans="1:5">
      <c r="A237">
        <v>7059</v>
      </c>
      <c r="B237" t="s">
        <v>8294</v>
      </c>
      <c r="C237" t="s">
        <v>8600</v>
      </c>
      <c r="D237" t="s">
        <v>8295</v>
      </c>
      <c r="E237" t="s">
        <v>7445</v>
      </c>
    </row>
    <row r="238" spans="1:5">
      <c r="A238">
        <v>6352</v>
      </c>
      <c r="B238" t="s">
        <v>8394</v>
      </c>
      <c r="C238" t="s">
        <v>8600</v>
      </c>
      <c r="D238" t="s">
        <v>8054</v>
      </c>
      <c r="E238" t="s">
        <v>7442</v>
      </c>
    </row>
    <row r="239" spans="1:5">
      <c r="A239">
        <v>32543</v>
      </c>
      <c r="B239" t="s">
        <v>8382</v>
      </c>
      <c r="C239" t="s">
        <v>8600</v>
      </c>
      <c r="D239" t="s">
        <v>8383</v>
      </c>
      <c r="E239" t="s">
        <v>7002</v>
      </c>
    </row>
    <row r="240" spans="1:5">
      <c r="A240">
        <v>6869</v>
      </c>
      <c r="B240" t="s">
        <v>8308</v>
      </c>
      <c r="C240" t="s">
        <v>8600</v>
      </c>
      <c r="D240" t="s">
        <v>8309</v>
      </c>
      <c r="E240" t="s">
        <v>7476</v>
      </c>
    </row>
    <row r="241" spans="1:5">
      <c r="A241">
        <v>42274</v>
      </c>
      <c r="B241" t="s">
        <v>8356</v>
      </c>
      <c r="C241" t="s">
        <v>8600</v>
      </c>
      <c r="D241" t="s">
        <v>8343</v>
      </c>
      <c r="E241" t="s">
        <v>7399</v>
      </c>
    </row>
    <row r="242" spans="1:5">
      <c r="A242">
        <v>746</v>
      </c>
      <c r="B242" t="s">
        <v>8311</v>
      </c>
      <c r="C242" t="s">
        <v>8600</v>
      </c>
      <c r="D242" t="s">
        <v>8122</v>
      </c>
      <c r="E242" t="s">
        <v>7384</v>
      </c>
    </row>
    <row r="243" spans="1:5">
      <c r="A243">
        <v>31399</v>
      </c>
      <c r="B243" t="s">
        <v>8332</v>
      </c>
      <c r="C243" t="s">
        <v>8600</v>
      </c>
      <c r="D243" t="s">
        <v>8168</v>
      </c>
      <c r="E243" t="s">
        <v>7494</v>
      </c>
    </row>
    <row r="244" spans="1:5">
      <c r="A244">
        <v>16570</v>
      </c>
      <c r="B244" t="s">
        <v>8396</v>
      </c>
      <c r="C244" t="s">
        <v>8600</v>
      </c>
      <c r="D244" t="s">
        <v>8397</v>
      </c>
      <c r="E244" t="s">
        <v>7402</v>
      </c>
    </row>
    <row r="245" spans="1:5">
      <c r="A245">
        <v>6325</v>
      </c>
      <c r="B245" t="s">
        <v>8300</v>
      </c>
      <c r="C245" t="s">
        <v>8600</v>
      </c>
      <c r="D245" t="s">
        <v>8301</v>
      </c>
      <c r="E245" t="s">
        <v>7402</v>
      </c>
    </row>
    <row r="246" spans="1:5">
      <c r="A246">
        <v>7124</v>
      </c>
      <c r="B246" t="s">
        <v>8414</v>
      </c>
      <c r="C246" t="s">
        <v>8600</v>
      </c>
      <c r="D246" t="s">
        <v>8415</v>
      </c>
      <c r="E246" t="s">
        <v>7384</v>
      </c>
    </row>
    <row r="247" spans="1:5">
      <c r="A247">
        <v>6629</v>
      </c>
      <c r="B247" t="s">
        <v>8231</v>
      </c>
      <c r="C247" t="s">
        <v>8600</v>
      </c>
      <c r="D247" t="s">
        <v>8232</v>
      </c>
      <c r="E247" t="s">
        <v>7390</v>
      </c>
    </row>
    <row r="248" spans="1:5">
      <c r="A248">
        <v>16197</v>
      </c>
      <c r="B248" t="s">
        <v>8334</v>
      </c>
      <c r="C248" t="s">
        <v>8600</v>
      </c>
      <c r="D248" t="s">
        <v>8335</v>
      </c>
      <c r="E248" t="s">
        <v>7422</v>
      </c>
    </row>
    <row r="249" spans="1:5">
      <c r="A249">
        <v>902</v>
      </c>
      <c r="B249" t="s">
        <v>8399</v>
      </c>
      <c r="C249" t="s">
        <v>8600</v>
      </c>
      <c r="D249" t="s">
        <v>8400</v>
      </c>
      <c r="E249" t="s">
        <v>7384</v>
      </c>
    </row>
    <row r="250" spans="1:5">
      <c r="A250">
        <v>6401</v>
      </c>
      <c r="B250" t="s">
        <v>8337</v>
      </c>
      <c r="C250" t="s">
        <v>8600</v>
      </c>
      <c r="D250" t="s">
        <v>8338</v>
      </c>
      <c r="E250" t="s">
        <v>6972</v>
      </c>
    </row>
    <row r="251" spans="1:5">
      <c r="A251">
        <v>51169</v>
      </c>
      <c r="B251" t="s">
        <v>8313</v>
      </c>
      <c r="C251" t="s">
        <v>8600</v>
      </c>
      <c r="D251" t="s">
        <v>8314</v>
      </c>
      <c r="E251" t="s">
        <v>7433</v>
      </c>
    </row>
    <row r="252" spans="1:5">
      <c r="A252">
        <v>6897</v>
      </c>
      <c r="B252" t="s">
        <v>8306</v>
      </c>
      <c r="C252" t="s">
        <v>8600</v>
      </c>
      <c r="D252" t="s">
        <v>8148</v>
      </c>
      <c r="E252" t="s">
        <v>475</v>
      </c>
    </row>
    <row r="253" spans="1:5">
      <c r="A253">
        <v>9408</v>
      </c>
      <c r="B253" t="s">
        <v>8323</v>
      </c>
      <c r="C253" t="s">
        <v>8600</v>
      </c>
      <c r="D253" t="s">
        <v>8054</v>
      </c>
      <c r="E253" t="s">
        <v>7463</v>
      </c>
    </row>
    <row r="254" spans="1:5">
      <c r="A254">
        <v>23052</v>
      </c>
      <c r="B254" t="s">
        <v>8271</v>
      </c>
      <c r="C254" t="s">
        <v>8600</v>
      </c>
      <c r="D254" t="s">
        <v>8272</v>
      </c>
      <c r="E254" t="s">
        <v>7468</v>
      </c>
    </row>
    <row r="255" spans="1:5">
      <c r="A255">
        <v>70647</v>
      </c>
      <c r="B255" t="s">
        <v>8285</v>
      </c>
      <c r="C255" t="s">
        <v>8600</v>
      </c>
      <c r="D255" t="s">
        <v>8286</v>
      </c>
      <c r="E255" t="s">
        <v>7402</v>
      </c>
    </row>
    <row r="256" spans="1:5">
      <c r="A256">
        <v>6970</v>
      </c>
      <c r="B256" t="s">
        <v>8347</v>
      </c>
      <c r="C256" t="s">
        <v>8600</v>
      </c>
      <c r="D256" t="s">
        <v>8348</v>
      </c>
      <c r="E256" t="s">
        <v>7442</v>
      </c>
    </row>
    <row r="257" spans="1:5">
      <c r="A257">
        <v>6417</v>
      </c>
      <c r="B257" t="s">
        <v>8327</v>
      </c>
      <c r="C257" t="s">
        <v>8600</v>
      </c>
      <c r="D257" t="s">
        <v>8162</v>
      </c>
      <c r="E257" t="s">
        <v>6972</v>
      </c>
    </row>
    <row r="258" spans="1:5">
      <c r="A258">
        <v>54</v>
      </c>
      <c r="B258" t="s">
        <v>8431</v>
      </c>
      <c r="C258" t="s">
        <v>8600</v>
      </c>
      <c r="D258" t="s">
        <v>8180</v>
      </c>
      <c r="E258" t="s">
        <v>7433</v>
      </c>
    </row>
    <row r="259" spans="1:5">
      <c r="A259" t="s">
        <v>8058</v>
      </c>
      <c r="B259" t="s">
        <v>8058</v>
      </c>
      <c r="C259" t="s">
        <v>10640</v>
      </c>
      <c r="E259" t="s">
        <v>8517</v>
      </c>
    </row>
  </sheetData>
  <sortState ref="Y9:Y29">
    <sortCondition ref="Y9"/>
  </sortState>
  <mergeCells count="3">
    <mergeCell ref="O22:P22"/>
    <mergeCell ref="Q22:R22"/>
    <mergeCell ref="S22:T22"/>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70"/>
  <sheetViews>
    <sheetView workbookViewId="0">
      <selection activeCell="B97" sqref="B97"/>
    </sheetView>
  </sheetViews>
  <sheetFormatPr baseColWidth="10" defaultRowHeight="15" x14ac:dyDescent="0"/>
  <cols>
    <col min="1" max="1" width="21.83203125" customWidth="1"/>
    <col min="2" max="2" width="48.6640625" customWidth="1"/>
  </cols>
  <sheetData>
    <row r="1" spans="1:13">
      <c r="A1" s="13" t="s">
        <v>10497</v>
      </c>
      <c r="B1" s="24"/>
      <c r="C1" s="24"/>
      <c r="D1" s="24"/>
      <c r="E1" s="24"/>
      <c r="F1" s="24"/>
      <c r="G1" s="24"/>
      <c r="H1" s="24"/>
      <c r="I1" s="24"/>
      <c r="J1" s="24"/>
      <c r="K1" s="24"/>
      <c r="L1" s="24"/>
      <c r="M1" s="24"/>
    </row>
    <row r="2" spans="1:13">
      <c r="A2" s="43" t="s">
        <v>10498</v>
      </c>
      <c r="B2" s="44"/>
      <c r="C2" s="44"/>
      <c r="D2" s="44"/>
      <c r="E2" s="44"/>
      <c r="F2" s="44"/>
      <c r="G2" s="44"/>
      <c r="H2" s="44"/>
      <c r="I2" s="44"/>
      <c r="J2" s="44"/>
      <c r="K2" s="44"/>
      <c r="L2" s="44"/>
      <c r="M2" s="44"/>
    </row>
    <row r="3" spans="1:13">
      <c r="A3" t="s">
        <v>10406</v>
      </c>
      <c r="B3" t="s">
        <v>10407</v>
      </c>
    </row>
    <row r="4" spans="1:13">
      <c r="A4" t="s">
        <v>10408</v>
      </c>
      <c r="B4" t="s">
        <v>10409</v>
      </c>
      <c r="C4" t="s">
        <v>10410</v>
      </c>
      <c r="D4" t="s">
        <v>10411</v>
      </c>
      <c r="E4" t="s">
        <v>10412</v>
      </c>
      <c r="F4" t="s">
        <v>10413</v>
      </c>
      <c r="G4" t="s">
        <v>10414</v>
      </c>
      <c r="H4" t="s">
        <v>10415</v>
      </c>
      <c r="I4" t="s">
        <v>10416</v>
      </c>
      <c r="J4" t="s">
        <v>10417</v>
      </c>
      <c r="K4" t="s">
        <v>10418</v>
      </c>
      <c r="L4" t="s">
        <v>10419</v>
      </c>
      <c r="M4" t="s">
        <v>10420</v>
      </c>
    </row>
    <row r="5" spans="1:13" s="42" customFormat="1">
      <c r="A5" s="42" t="s">
        <v>10421</v>
      </c>
      <c r="B5" s="42" t="s">
        <v>10422</v>
      </c>
      <c r="C5" s="42">
        <v>22</v>
      </c>
      <c r="D5" s="42">
        <v>6.7278287461773596</v>
      </c>
      <c r="E5" s="42">
        <v>4.9717689081042503E-3</v>
      </c>
      <c r="F5" s="42" t="s">
        <v>10423</v>
      </c>
      <c r="G5" s="42">
        <v>321</v>
      </c>
      <c r="H5" s="42">
        <v>135</v>
      </c>
      <c r="I5" s="42">
        <v>3720</v>
      </c>
      <c r="J5" s="42">
        <v>1.8885427483558299</v>
      </c>
      <c r="K5" s="42">
        <v>0.64889696323867396</v>
      </c>
      <c r="L5" s="42">
        <v>0.64889696323867396</v>
      </c>
      <c r="M5" s="42">
        <v>6.10286000598383</v>
      </c>
    </row>
    <row r="6" spans="1:13" s="42" customFormat="1">
      <c r="A6" s="42" t="s">
        <v>10424</v>
      </c>
      <c r="B6" s="42" t="s">
        <v>10425</v>
      </c>
      <c r="C6" s="42">
        <v>23</v>
      </c>
      <c r="D6" s="42">
        <v>7.0336391437308796</v>
      </c>
      <c r="E6" s="42">
        <v>2.5267750809920799E-2</v>
      </c>
      <c r="F6" s="42" t="s">
        <v>10426</v>
      </c>
      <c r="G6" s="42">
        <v>303</v>
      </c>
      <c r="H6" s="42">
        <v>167</v>
      </c>
      <c r="I6" s="42">
        <v>3531</v>
      </c>
      <c r="J6" s="42">
        <v>1.6049682812592601</v>
      </c>
      <c r="K6" s="42">
        <v>0.99622425172412699</v>
      </c>
      <c r="L6" s="42">
        <v>0.93855288228181499</v>
      </c>
      <c r="M6" s="42">
        <v>27.768771230370699</v>
      </c>
    </row>
    <row r="8" spans="1:13">
      <c r="A8" t="s">
        <v>10427</v>
      </c>
      <c r="B8" t="s">
        <v>10428</v>
      </c>
    </row>
    <row r="9" spans="1:13">
      <c r="A9" t="s">
        <v>10408</v>
      </c>
      <c r="B9" t="s">
        <v>10409</v>
      </c>
      <c r="C9" t="s">
        <v>10410</v>
      </c>
      <c r="D9" t="s">
        <v>10411</v>
      </c>
      <c r="E9" t="s">
        <v>10412</v>
      </c>
      <c r="F9" t="s">
        <v>10413</v>
      </c>
      <c r="G9" t="s">
        <v>10414</v>
      </c>
      <c r="H9" t="s">
        <v>10415</v>
      </c>
      <c r="I9" t="s">
        <v>10416</v>
      </c>
      <c r="J9" t="s">
        <v>10417</v>
      </c>
      <c r="K9" t="s">
        <v>10418</v>
      </c>
      <c r="L9" t="s">
        <v>10419</v>
      </c>
      <c r="M9" t="s">
        <v>10420</v>
      </c>
    </row>
    <row r="10" spans="1:13" s="42" customFormat="1">
      <c r="A10" s="42" t="s">
        <v>10429</v>
      </c>
      <c r="B10" s="42" t="s">
        <v>10430</v>
      </c>
      <c r="C10" s="42">
        <v>11</v>
      </c>
      <c r="D10" s="42">
        <v>3.3639143730886798</v>
      </c>
      <c r="E10" s="42">
        <v>1.23815985071317E-2</v>
      </c>
      <c r="F10" s="42" t="s">
        <v>10431</v>
      </c>
      <c r="G10" s="42">
        <v>231</v>
      </c>
      <c r="H10" s="42">
        <v>55</v>
      </c>
      <c r="I10" s="42">
        <v>2801</v>
      </c>
      <c r="J10" s="42">
        <v>2.4251082251082199</v>
      </c>
      <c r="K10" s="42">
        <v>0.98769793161522201</v>
      </c>
      <c r="L10" s="42">
        <v>0.76915203757236095</v>
      </c>
      <c r="M10" s="42">
        <v>15.6852868927734</v>
      </c>
    </row>
    <row r="11" spans="1:13" s="42" customFormat="1">
      <c r="A11" s="42" t="s">
        <v>10421</v>
      </c>
      <c r="B11" s="42" t="s">
        <v>10432</v>
      </c>
      <c r="C11" s="42">
        <v>10</v>
      </c>
      <c r="D11" s="42">
        <v>3.0581039755351598</v>
      </c>
      <c r="E11" s="42">
        <v>2.7669489248290501E-2</v>
      </c>
      <c r="F11" s="42" t="s">
        <v>10433</v>
      </c>
      <c r="G11" s="42">
        <v>321</v>
      </c>
      <c r="H11" s="42">
        <v>51</v>
      </c>
      <c r="I11" s="42">
        <v>3720</v>
      </c>
      <c r="J11" s="42">
        <v>2.2723107934762599</v>
      </c>
      <c r="K11" s="42">
        <v>0.99723991870003104</v>
      </c>
      <c r="L11" s="42">
        <v>0.77079163213401702</v>
      </c>
      <c r="M11" s="42">
        <v>29.847954161509001</v>
      </c>
    </row>
    <row r="13" spans="1:13">
      <c r="A13" t="s">
        <v>10435</v>
      </c>
      <c r="B13" t="s">
        <v>10436</v>
      </c>
    </row>
    <row r="14" spans="1:13">
      <c r="A14" t="s">
        <v>10408</v>
      </c>
      <c r="B14" t="s">
        <v>10409</v>
      </c>
      <c r="C14" t="s">
        <v>10410</v>
      </c>
      <c r="D14" t="s">
        <v>10411</v>
      </c>
      <c r="E14" t="s">
        <v>10412</v>
      </c>
      <c r="F14" t="s">
        <v>10413</v>
      </c>
      <c r="G14" t="s">
        <v>10414</v>
      </c>
      <c r="H14" t="s">
        <v>10415</v>
      </c>
      <c r="I14" t="s">
        <v>10416</v>
      </c>
      <c r="J14" t="s">
        <v>10417</v>
      </c>
      <c r="K14" t="s">
        <v>10418</v>
      </c>
      <c r="L14" t="s">
        <v>10419</v>
      </c>
      <c r="M14" t="s">
        <v>10420</v>
      </c>
    </row>
    <row r="15" spans="1:13" s="42" customFormat="1">
      <c r="A15" s="42" t="s">
        <v>10437</v>
      </c>
      <c r="B15" s="42" t="s">
        <v>10438</v>
      </c>
      <c r="C15" s="42">
        <v>33</v>
      </c>
      <c r="D15" s="42">
        <v>10.091743119266001</v>
      </c>
      <c r="E15" s="42">
        <v>1.57162615887138E-3</v>
      </c>
      <c r="F15" s="42" t="s">
        <v>10439</v>
      </c>
      <c r="G15" s="42">
        <v>318</v>
      </c>
      <c r="H15" s="42">
        <v>219</v>
      </c>
      <c r="I15" s="42">
        <v>3696</v>
      </c>
      <c r="J15" s="42">
        <v>1.75135693977772</v>
      </c>
      <c r="K15" s="42">
        <v>0.62523876942534595</v>
      </c>
      <c r="L15" s="42">
        <v>0.62523876942534595</v>
      </c>
      <c r="M15" s="42">
        <v>2.30840469437282</v>
      </c>
    </row>
    <row r="16" spans="1:13" s="42" customFormat="1">
      <c r="A16" s="42" t="s">
        <v>10429</v>
      </c>
      <c r="B16" s="42" t="s">
        <v>10440</v>
      </c>
      <c r="C16" s="42">
        <v>22</v>
      </c>
      <c r="D16" s="42">
        <v>6.7278287461773596</v>
      </c>
      <c r="E16" s="42">
        <v>8.7442556968643E-3</v>
      </c>
      <c r="F16" s="42" t="s">
        <v>10441</v>
      </c>
      <c r="G16" s="42">
        <v>231</v>
      </c>
      <c r="H16" s="42">
        <v>149</v>
      </c>
      <c r="I16" s="42">
        <v>2801</v>
      </c>
      <c r="J16" s="42">
        <v>1.79034835410674</v>
      </c>
      <c r="K16" s="42">
        <v>0.954964175109561</v>
      </c>
      <c r="L16" s="42">
        <v>0.954964175109561</v>
      </c>
      <c r="M16" s="42">
        <v>11.3320503819652</v>
      </c>
    </row>
    <row r="17" spans="1:13" s="42" customFormat="1">
      <c r="A17" s="42" t="s">
        <v>10429</v>
      </c>
      <c r="B17" s="42" t="s">
        <v>10442</v>
      </c>
      <c r="C17" s="42">
        <v>51</v>
      </c>
      <c r="D17" s="42">
        <v>15.596330275229301</v>
      </c>
      <c r="E17" s="42">
        <v>9.8508572818590094E-3</v>
      </c>
      <c r="F17" s="42" t="s">
        <v>10443</v>
      </c>
      <c r="G17" s="42">
        <v>231</v>
      </c>
      <c r="H17" s="42">
        <v>447</v>
      </c>
      <c r="I17" s="42">
        <v>2801</v>
      </c>
      <c r="J17" s="42">
        <v>1.38345100090066</v>
      </c>
      <c r="K17" s="42">
        <v>0.96963890896079996</v>
      </c>
      <c r="L17" s="42">
        <v>0.82575565708121301</v>
      </c>
      <c r="M17" s="42">
        <v>12.6780108942006</v>
      </c>
    </row>
    <row r="18" spans="1:13" s="42" customFormat="1">
      <c r="A18" s="42" t="s">
        <v>10434</v>
      </c>
      <c r="B18" s="42" t="s">
        <v>10444</v>
      </c>
      <c r="C18" s="42">
        <v>7</v>
      </c>
      <c r="D18" s="42">
        <v>2.1406727828746099</v>
      </c>
      <c r="E18" s="42">
        <v>1.16054179857338E-2</v>
      </c>
      <c r="F18" s="42" t="s">
        <v>10445</v>
      </c>
      <c r="G18" s="42">
        <v>288</v>
      </c>
      <c r="H18" s="42">
        <v>23</v>
      </c>
      <c r="I18" s="42">
        <v>3302</v>
      </c>
      <c r="J18" s="42">
        <v>3.48943236714975</v>
      </c>
      <c r="K18" s="42">
        <v>0.999707276083864</v>
      </c>
      <c r="L18" s="42">
        <v>0.999707276083864</v>
      </c>
      <c r="M18" s="42">
        <v>16.133098718735098</v>
      </c>
    </row>
    <row r="19" spans="1:13" s="42" customFormat="1">
      <c r="A19" s="42" t="s">
        <v>10429</v>
      </c>
      <c r="B19" s="42" t="s">
        <v>10446</v>
      </c>
      <c r="C19" s="42">
        <v>41</v>
      </c>
      <c r="D19" s="42">
        <v>12.538226299694101</v>
      </c>
      <c r="E19" s="42">
        <v>1.6599430369509501E-2</v>
      </c>
      <c r="F19" s="42" t="s">
        <v>10447</v>
      </c>
      <c r="G19" s="42">
        <v>231</v>
      </c>
      <c r="H19" s="42">
        <v>352</v>
      </c>
      <c r="I19" s="42">
        <v>2801</v>
      </c>
      <c r="J19" s="42">
        <v>1.41234996064541</v>
      </c>
      <c r="K19" s="42">
        <v>0.99728449380663897</v>
      </c>
      <c r="L19" s="42">
        <v>0.77172271460362696</v>
      </c>
      <c r="M19" s="42">
        <v>20.484861108227399</v>
      </c>
    </row>
    <row r="20" spans="1:13" s="42" customFormat="1">
      <c r="A20" s="42" t="s">
        <v>10437</v>
      </c>
      <c r="B20" s="42" t="s">
        <v>10448</v>
      </c>
      <c r="C20" s="42">
        <v>17</v>
      </c>
      <c r="D20" s="42">
        <v>5.1987767584097799</v>
      </c>
      <c r="E20" s="42">
        <v>1.8721933264562299E-2</v>
      </c>
      <c r="F20" s="42" t="s">
        <v>10449</v>
      </c>
      <c r="G20" s="42">
        <v>318</v>
      </c>
      <c r="H20" s="42">
        <v>107</v>
      </c>
      <c r="I20" s="42">
        <v>3696</v>
      </c>
      <c r="J20" s="42">
        <v>1.8465879033680099</v>
      </c>
      <c r="K20" s="42">
        <v>0.99999244446480795</v>
      </c>
      <c r="L20" s="42">
        <v>0.98037746657249702</v>
      </c>
      <c r="M20" s="42">
        <v>24.469069953131701</v>
      </c>
    </row>
    <row r="21" spans="1:13" s="42" customFormat="1">
      <c r="A21" s="42" t="s">
        <v>10421</v>
      </c>
      <c r="B21" s="42" t="s">
        <v>10450</v>
      </c>
      <c r="C21" s="42">
        <v>41</v>
      </c>
      <c r="D21" s="42">
        <v>12.538226299694101</v>
      </c>
      <c r="E21" s="42">
        <v>2.6110016748081999E-2</v>
      </c>
      <c r="F21" s="42" t="s">
        <v>10447</v>
      </c>
      <c r="G21" s="42">
        <v>321</v>
      </c>
      <c r="H21" s="42">
        <v>344</v>
      </c>
      <c r="I21" s="42">
        <v>3720</v>
      </c>
      <c r="J21" s="42">
        <v>1.38122147359269</v>
      </c>
      <c r="K21" s="42">
        <v>0.99613562919993504</v>
      </c>
      <c r="L21" s="42">
        <v>0.93783593642574004</v>
      </c>
      <c r="M21" s="42">
        <v>28.413116472909898</v>
      </c>
    </row>
    <row r="22" spans="1:13" s="42" customFormat="1">
      <c r="A22" s="42" t="s">
        <v>10421</v>
      </c>
      <c r="B22" s="42" t="s">
        <v>10451</v>
      </c>
      <c r="C22" s="42">
        <v>21</v>
      </c>
      <c r="D22" s="42">
        <v>6.4220183486238502</v>
      </c>
      <c r="E22" s="42">
        <v>2.6695989492117999E-2</v>
      </c>
      <c r="F22" s="42" t="s">
        <v>10452</v>
      </c>
      <c r="G22" s="42">
        <v>321</v>
      </c>
      <c r="H22" s="42">
        <v>148</v>
      </c>
      <c r="I22" s="42">
        <v>3720</v>
      </c>
      <c r="J22" s="42">
        <v>1.64435463500884</v>
      </c>
      <c r="K22" s="42">
        <v>0.996594446497439</v>
      </c>
      <c r="L22" s="42">
        <v>0.84954871460262504</v>
      </c>
      <c r="M22" s="42">
        <v>28.955397255129402</v>
      </c>
    </row>
    <row r="23" spans="1:13" s="42" customFormat="1">
      <c r="A23" s="42" t="s">
        <v>10434</v>
      </c>
      <c r="B23" s="42" t="s">
        <v>10453</v>
      </c>
      <c r="C23" s="42">
        <v>21</v>
      </c>
      <c r="D23" s="42">
        <v>6.4220183486238502</v>
      </c>
      <c r="E23" s="42">
        <v>3.5168200561786697E-2</v>
      </c>
      <c r="F23" s="42" t="s">
        <v>10452</v>
      </c>
      <c r="G23" s="42">
        <v>288</v>
      </c>
      <c r="H23" s="42">
        <v>151</v>
      </c>
      <c r="I23" s="42">
        <v>3302</v>
      </c>
      <c r="J23" s="42">
        <v>1.59450883002207</v>
      </c>
      <c r="K23" s="42">
        <v>0.99999999998545297</v>
      </c>
      <c r="L23" s="42">
        <v>0.999996185956466</v>
      </c>
      <c r="M23" s="42">
        <v>41.701755918958099</v>
      </c>
    </row>
    <row r="24" spans="1:13" s="42" customFormat="1">
      <c r="A24" s="42" t="s">
        <v>10429</v>
      </c>
      <c r="B24" s="42" t="s">
        <v>10454</v>
      </c>
      <c r="C24" s="42">
        <v>47</v>
      </c>
      <c r="D24" s="42">
        <v>14.373088685015199</v>
      </c>
      <c r="E24" s="42">
        <v>4.3992319339724799E-2</v>
      </c>
      <c r="F24" s="42" t="s">
        <v>10455</v>
      </c>
      <c r="G24" s="42">
        <v>231</v>
      </c>
      <c r="H24" s="42">
        <v>442</v>
      </c>
      <c r="I24" s="42">
        <v>2801</v>
      </c>
      <c r="J24" s="42">
        <v>1.28936749524984</v>
      </c>
      <c r="K24" s="42">
        <v>0.99999987327343698</v>
      </c>
      <c r="L24" s="42">
        <v>0.89655836435844904</v>
      </c>
      <c r="M24" s="42">
        <v>45.994825559846703</v>
      </c>
    </row>
    <row r="25" spans="1:13" s="42" customFormat="1">
      <c r="A25" s="42" t="s">
        <v>10429</v>
      </c>
      <c r="B25" s="42" t="s">
        <v>10456</v>
      </c>
      <c r="C25" s="42">
        <v>14</v>
      </c>
      <c r="D25" s="42">
        <v>4.2813455657492296</v>
      </c>
      <c r="E25" s="42">
        <v>4.4114237338738697E-2</v>
      </c>
      <c r="F25" s="42" t="s">
        <v>10457</v>
      </c>
      <c r="G25" s="42">
        <v>231</v>
      </c>
      <c r="H25" s="42">
        <v>95</v>
      </c>
      <c r="I25" s="42">
        <v>2801</v>
      </c>
      <c r="J25" s="42">
        <v>1.7869218500797399</v>
      </c>
      <c r="K25" s="42">
        <v>0.99999987885218999</v>
      </c>
      <c r="L25" s="42">
        <v>0.86341140251794202</v>
      </c>
      <c r="M25" s="42">
        <v>46.089063364882897</v>
      </c>
    </row>
    <row r="26" spans="1:13" s="42" customFormat="1">
      <c r="A26" s="42" t="s">
        <v>10458</v>
      </c>
      <c r="B26" s="42" t="s">
        <v>10459</v>
      </c>
      <c r="C26" s="42">
        <v>11</v>
      </c>
      <c r="D26" s="42">
        <v>3.3639143730886798</v>
      </c>
      <c r="E26" s="42">
        <v>4.5279920034637301E-2</v>
      </c>
      <c r="F26" s="42" t="s">
        <v>10460</v>
      </c>
      <c r="G26" s="42">
        <v>271</v>
      </c>
      <c r="H26" s="42">
        <v>65</v>
      </c>
      <c r="I26" s="42">
        <v>3177</v>
      </c>
      <c r="J26" s="42">
        <v>1.9839341470337699</v>
      </c>
      <c r="K26" s="42">
        <v>0.999999999736365</v>
      </c>
      <c r="L26" s="42">
        <v>0.999999999736365</v>
      </c>
      <c r="M26" s="42">
        <v>48.452017239757403</v>
      </c>
    </row>
    <row r="28" spans="1:13">
      <c r="A28" t="s">
        <v>10466</v>
      </c>
      <c r="B28" t="s">
        <v>10467</v>
      </c>
    </row>
    <row r="29" spans="1:13">
      <c r="A29" t="s">
        <v>10408</v>
      </c>
      <c r="B29" t="s">
        <v>10409</v>
      </c>
      <c r="C29" t="s">
        <v>10410</v>
      </c>
      <c r="D29" t="s">
        <v>10411</v>
      </c>
      <c r="E29" t="s">
        <v>10412</v>
      </c>
      <c r="F29" t="s">
        <v>10413</v>
      </c>
      <c r="G29" t="s">
        <v>10414</v>
      </c>
      <c r="H29" t="s">
        <v>10415</v>
      </c>
      <c r="I29" t="s">
        <v>10416</v>
      </c>
      <c r="J29" t="s">
        <v>10417</v>
      </c>
      <c r="K29" t="s">
        <v>10418</v>
      </c>
      <c r="L29" t="s">
        <v>10419</v>
      </c>
      <c r="M29" t="s">
        <v>10420</v>
      </c>
    </row>
    <row r="30" spans="1:13" s="42" customFormat="1">
      <c r="A30" s="42" t="s">
        <v>10437</v>
      </c>
      <c r="B30" s="42" t="s">
        <v>10468</v>
      </c>
      <c r="C30" s="42">
        <v>27</v>
      </c>
      <c r="D30" s="42">
        <v>8.2568807339449499</v>
      </c>
      <c r="E30" s="42">
        <v>1.8982520626308599E-3</v>
      </c>
      <c r="F30" s="42" t="s">
        <v>10469</v>
      </c>
      <c r="G30" s="42">
        <v>318</v>
      </c>
      <c r="H30" s="42">
        <v>168</v>
      </c>
      <c r="I30" s="42">
        <v>3696</v>
      </c>
      <c r="J30" s="42">
        <v>1.8679245283018799</v>
      </c>
      <c r="K30" s="42">
        <v>0.69444789561059495</v>
      </c>
      <c r="L30" s="42">
        <v>0.447232323313487</v>
      </c>
      <c r="M30" s="42">
        <v>2.7818721613612798</v>
      </c>
    </row>
    <row r="32" spans="1:13">
      <c r="A32" t="s">
        <v>10480</v>
      </c>
      <c r="B32" t="s">
        <v>10481</v>
      </c>
    </row>
    <row r="33" spans="1:13">
      <c r="A33" t="s">
        <v>10408</v>
      </c>
      <c r="B33" t="s">
        <v>10409</v>
      </c>
      <c r="C33" t="s">
        <v>10410</v>
      </c>
      <c r="D33" t="s">
        <v>10411</v>
      </c>
      <c r="E33" t="s">
        <v>10412</v>
      </c>
      <c r="F33" t="s">
        <v>10413</v>
      </c>
      <c r="G33" t="s">
        <v>10414</v>
      </c>
      <c r="H33" t="s">
        <v>10415</v>
      </c>
      <c r="I33" t="s">
        <v>10416</v>
      </c>
      <c r="J33" t="s">
        <v>10417</v>
      </c>
      <c r="K33" t="s">
        <v>10418</v>
      </c>
      <c r="L33" t="s">
        <v>10419</v>
      </c>
      <c r="M33" t="s">
        <v>10420</v>
      </c>
    </row>
    <row r="34" spans="1:13" s="42" customFormat="1">
      <c r="A34" s="42" t="s">
        <v>10424</v>
      </c>
      <c r="B34" s="42" t="s">
        <v>10482</v>
      </c>
      <c r="C34" s="42">
        <v>9</v>
      </c>
      <c r="D34" s="42">
        <v>2.75229357798165</v>
      </c>
      <c r="E34" s="42">
        <v>1.77877986543944E-2</v>
      </c>
      <c r="F34" s="42" t="s">
        <v>10483</v>
      </c>
      <c r="G34" s="42">
        <v>303</v>
      </c>
      <c r="H34" s="42">
        <v>40</v>
      </c>
      <c r="I34" s="42">
        <v>3531</v>
      </c>
      <c r="J34" s="42">
        <v>2.6220297029702899</v>
      </c>
      <c r="K34" s="42">
        <v>0.98001239308069499</v>
      </c>
      <c r="L34" s="42">
        <v>0.98001239308069499</v>
      </c>
      <c r="M34" s="42">
        <v>20.397933113334101</v>
      </c>
    </row>
    <row r="36" spans="1:13">
      <c r="A36" t="s">
        <v>10484</v>
      </c>
      <c r="B36" t="s">
        <v>10485</v>
      </c>
    </row>
    <row r="37" spans="1:13">
      <c r="A37" t="s">
        <v>10408</v>
      </c>
      <c r="B37" t="s">
        <v>10409</v>
      </c>
      <c r="C37" t="s">
        <v>10410</v>
      </c>
      <c r="D37" t="s">
        <v>10411</v>
      </c>
      <c r="E37" t="s">
        <v>10412</v>
      </c>
      <c r="F37" t="s">
        <v>10413</v>
      </c>
      <c r="G37" t="s">
        <v>10414</v>
      </c>
      <c r="H37" t="s">
        <v>10415</v>
      </c>
      <c r="I37" t="s">
        <v>10416</v>
      </c>
      <c r="J37" t="s">
        <v>10417</v>
      </c>
      <c r="K37" t="s">
        <v>10418</v>
      </c>
      <c r="L37" t="s">
        <v>10419</v>
      </c>
      <c r="M37" t="s">
        <v>10420</v>
      </c>
    </row>
    <row r="38" spans="1:13" s="42" customFormat="1">
      <c r="A38" s="42" t="s">
        <v>10429</v>
      </c>
      <c r="B38" s="42" t="s">
        <v>10486</v>
      </c>
      <c r="C38" s="42">
        <v>4</v>
      </c>
      <c r="D38" s="42">
        <v>1.2232415902140601</v>
      </c>
      <c r="E38" s="42">
        <v>4.2541241124504997E-2</v>
      </c>
      <c r="F38" s="42" t="s">
        <v>10487</v>
      </c>
      <c r="G38" s="42">
        <v>231</v>
      </c>
      <c r="H38" s="42">
        <v>10</v>
      </c>
      <c r="I38" s="42">
        <v>2801</v>
      </c>
      <c r="J38" s="42">
        <v>4.8502164502164504</v>
      </c>
      <c r="K38" s="42">
        <v>0.99999978353534802</v>
      </c>
      <c r="L38" s="42">
        <v>0.92251258652454304</v>
      </c>
      <c r="M38" s="42">
        <v>44.861412517913202</v>
      </c>
    </row>
    <row r="40" spans="1:13">
      <c r="A40" t="s">
        <v>10489</v>
      </c>
      <c r="B40" t="s">
        <v>10490</v>
      </c>
    </row>
    <row r="41" spans="1:13">
      <c r="A41" t="s">
        <v>10408</v>
      </c>
      <c r="B41" t="s">
        <v>10409</v>
      </c>
      <c r="C41" t="s">
        <v>10410</v>
      </c>
      <c r="D41" t="s">
        <v>10411</v>
      </c>
      <c r="E41" t="s">
        <v>10412</v>
      </c>
      <c r="F41" t="s">
        <v>10413</v>
      </c>
      <c r="G41" t="s">
        <v>10414</v>
      </c>
      <c r="H41" t="s">
        <v>10415</v>
      </c>
      <c r="I41" t="s">
        <v>10416</v>
      </c>
      <c r="J41" t="s">
        <v>10417</v>
      </c>
      <c r="K41" t="s">
        <v>10418</v>
      </c>
      <c r="L41" t="s">
        <v>10419</v>
      </c>
      <c r="M41" t="s">
        <v>10420</v>
      </c>
    </row>
    <row r="42" spans="1:13" s="42" customFormat="1">
      <c r="A42" s="42" t="s">
        <v>10479</v>
      </c>
      <c r="B42" s="42" t="s">
        <v>10491</v>
      </c>
      <c r="C42" s="42">
        <v>6</v>
      </c>
      <c r="D42" s="42">
        <v>1.8348623853210999</v>
      </c>
      <c r="E42" s="42">
        <v>1.00658791099016E-2</v>
      </c>
      <c r="F42" s="42" t="s">
        <v>10492</v>
      </c>
      <c r="G42" s="42">
        <v>92</v>
      </c>
      <c r="H42" s="42">
        <v>16</v>
      </c>
      <c r="I42" s="42">
        <v>1019</v>
      </c>
      <c r="J42" s="42">
        <v>4.1535326086956497</v>
      </c>
      <c r="K42" s="42">
        <v>0.49739364935818198</v>
      </c>
      <c r="L42" s="42">
        <v>0.49739364935818198</v>
      </c>
      <c r="M42" s="42">
        <v>9.8846536062029209</v>
      </c>
    </row>
    <row r="44" spans="1:13">
      <c r="A44" t="s">
        <v>10493</v>
      </c>
      <c r="B44" t="s">
        <v>10494</v>
      </c>
    </row>
    <row r="45" spans="1:13">
      <c r="A45" t="s">
        <v>10408</v>
      </c>
      <c r="B45" t="s">
        <v>10409</v>
      </c>
      <c r="C45" t="s">
        <v>10410</v>
      </c>
      <c r="D45" t="s">
        <v>10411</v>
      </c>
      <c r="E45" t="s">
        <v>10412</v>
      </c>
      <c r="F45" t="s">
        <v>10413</v>
      </c>
      <c r="G45" t="s">
        <v>10414</v>
      </c>
      <c r="H45" t="s">
        <v>10415</v>
      </c>
      <c r="I45" t="s">
        <v>10416</v>
      </c>
      <c r="J45" t="s">
        <v>10417</v>
      </c>
      <c r="K45" t="s">
        <v>10418</v>
      </c>
      <c r="L45" t="s">
        <v>10419</v>
      </c>
      <c r="M45" t="s">
        <v>10420</v>
      </c>
    </row>
    <row r="46" spans="1:13" s="42" customFormat="1">
      <c r="A46" s="42" t="s">
        <v>10434</v>
      </c>
      <c r="B46" s="42" t="s">
        <v>10495</v>
      </c>
      <c r="C46" s="42">
        <v>7</v>
      </c>
      <c r="D46" s="42">
        <v>2.1406727828746099</v>
      </c>
      <c r="E46" s="42">
        <v>4.7127192654399602E-2</v>
      </c>
      <c r="F46" s="42" t="s">
        <v>10496</v>
      </c>
      <c r="G46" s="42">
        <v>288</v>
      </c>
      <c r="H46" s="42">
        <v>31</v>
      </c>
      <c r="I46" s="42">
        <v>3302</v>
      </c>
      <c r="J46" s="42">
        <v>2.58893369175627</v>
      </c>
      <c r="K46" s="42">
        <v>0.999999999999997</v>
      </c>
      <c r="L46" s="42">
        <v>0.99977775236446298</v>
      </c>
      <c r="M46" s="42">
        <v>51.692381038642502</v>
      </c>
    </row>
    <row r="48" spans="1:13">
      <c r="A48" s="43" t="s">
        <v>10503</v>
      </c>
      <c r="B48" s="44"/>
      <c r="C48" s="44"/>
      <c r="D48" s="44"/>
      <c r="E48" s="44"/>
      <c r="F48" s="44"/>
      <c r="G48" s="44"/>
      <c r="H48" s="44"/>
      <c r="I48" s="44"/>
      <c r="J48" s="44"/>
      <c r="K48" s="44"/>
      <c r="L48" s="44"/>
      <c r="M48" s="44"/>
    </row>
    <row r="49" spans="1:13">
      <c r="A49" t="s">
        <v>10408</v>
      </c>
      <c r="B49" t="s">
        <v>10409</v>
      </c>
      <c r="C49" t="s">
        <v>10410</v>
      </c>
      <c r="D49" t="s">
        <v>10411</v>
      </c>
      <c r="E49" t="s">
        <v>10412</v>
      </c>
      <c r="F49" t="s">
        <v>10413</v>
      </c>
      <c r="G49" t="s">
        <v>10414</v>
      </c>
      <c r="H49" t="s">
        <v>10415</v>
      </c>
      <c r="I49" t="s">
        <v>10416</v>
      </c>
      <c r="J49" t="s">
        <v>10417</v>
      </c>
      <c r="K49" t="s">
        <v>10418</v>
      </c>
      <c r="L49" t="s">
        <v>10419</v>
      </c>
      <c r="M49" t="s">
        <v>10420</v>
      </c>
    </row>
    <row r="50" spans="1:13" s="42" customFormat="1">
      <c r="A50" s="42" t="s">
        <v>10437</v>
      </c>
      <c r="B50" s="42" t="s">
        <v>10438</v>
      </c>
      <c r="C50" s="42">
        <v>33</v>
      </c>
      <c r="D50" s="42">
        <v>10.091743119266001</v>
      </c>
      <c r="E50" s="42">
        <v>1.57162615887138E-3</v>
      </c>
      <c r="F50" s="42" t="s">
        <v>10439</v>
      </c>
      <c r="G50" s="42">
        <v>318</v>
      </c>
      <c r="H50" s="42">
        <v>219</v>
      </c>
      <c r="I50" s="42">
        <v>3696</v>
      </c>
      <c r="J50" s="42">
        <v>1.75135693977772</v>
      </c>
      <c r="K50" s="42">
        <v>0.62523876942534595</v>
      </c>
      <c r="L50" s="42">
        <v>0.62523876942534595</v>
      </c>
      <c r="M50" s="42">
        <v>2.30840469437282</v>
      </c>
    </row>
    <row r="51" spans="1:13" s="42" customFormat="1">
      <c r="A51" s="42" t="s">
        <v>10437</v>
      </c>
      <c r="B51" s="42" t="s">
        <v>10468</v>
      </c>
      <c r="C51" s="42">
        <v>27</v>
      </c>
      <c r="D51" s="42">
        <v>8.2568807339449499</v>
      </c>
      <c r="E51" s="42">
        <v>1.8982520626308599E-3</v>
      </c>
      <c r="F51" s="42" t="s">
        <v>10469</v>
      </c>
      <c r="G51" s="42">
        <v>318</v>
      </c>
      <c r="H51" s="42">
        <v>168</v>
      </c>
      <c r="I51" s="42">
        <v>3696</v>
      </c>
      <c r="J51" s="42">
        <v>1.8679245283018799</v>
      </c>
      <c r="K51" s="42">
        <v>0.69444789561059495</v>
      </c>
      <c r="L51" s="42">
        <v>0.447232323313487</v>
      </c>
      <c r="M51" s="42">
        <v>2.7818721613612798</v>
      </c>
    </row>
    <row r="52" spans="1:13" s="42" customFormat="1">
      <c r="A52" s="42" t="s">
        <v>10421</v>
      </c>
      <c r="B52" s="42" t="s">
        <v>10422</v>
      </c>
      <c r="C52" s="42">
        <v>22</v>
      </c>
      <c r="D52" s="42">
        <v>6.7278287461773596</v>
      </c>
      <c r="E52" s="42">
        <v>4.9717689081042503E-3</v>
      </c>
      <c r="F52" s="42" t="s">
        <v>10423</v>
      </c>
      <c r="G52" s="42">
        <v>321</v>
      </c>
      <c r="H52" s="42">
        <v>135</v>
      </c>
      <c r="I52" s="42">
        <v>3720</v>
      </c>
      <c r="J52" s="42">
        <v>1.8885427483558299</v>
      </c>
      <c r="K52" s="42">
        <v>0.64889696323867396</v>
      </c>
      <c r="L52" s="42">
        <v>0.64889696323867396</v>
      </c>
      <c r="M52" s="42">
        <v>6.10286000598383</v>
      </c>
    </row>
    <row r="53" spans="1:13" s="42" customFormat="1">
      <c r="A53" s="42" t="s">
        <v>10429</v>
      </c>
      <c r="B53" s="42" t="s">
        <v>10440</v>
      </c>
      <c r="C53" s="42">
        <v>22</v>
      </c>
      <c r="D53" s="42">
        <v>6.7278287461773596</v>
      </c>
      <c r="E53" s="42">
        <v>8.7442556968643E-3</v>
      </c>
      <c r="F53" s="42" t="s">
        <v>10441</v>
      </c>
      <c r="G53" s="42">
        <v>231</v>
      </c>
      <c r="H53" s="42">
        <v>149</v>
      </c>
      <c r="I53" s="42">
        <v>2801</v>
      </c>
      <c r="J53" s="42">
        <v>1.79034835410674</v>
      </c>
      <c r="K53" s="42">
        <v>0.954964175109561</v>
      </c>
      <c r="L53" s="42">
        <v>0.954964175109561</v>
      </c>
      <c r="M53" s="42">
        <v>11.3320503819652</v>
      </c>
    </row>
    <row r="54" spans="1:13" s="42" customFormat="1">
      <c r="A54" s="42" t="s">
        <v>10429</v>
      </c>
      <c r="B54" s="42" t="s">
        <v>10442</v>
      </c>
      <c r="C54" s="42">
        <v>51</v>
      </c>
      <c r="D54" s="42">
        <v>15.596330275229301</v>
      </c>
      <c r="E54" s="42">
        <v>9.8508572818590094E-3</v>
      </c>
      <c r="F54" s="42" t="s">
        <v>10443</v>
      </c>
      <c r="G54" s="42">
        <v>231</v>
      </c>
      <c r="H54" s="42">
        <v>447</v>
      </c>
      <c r="I54" s="42">
        <v>2801</v>
      </c>
      <c r="J54" s="42">
        <v>1.38345100090066</v>
      </c>
      <c r="K54" s="42">
        <v>0.96963890896079996</v>
      </c>
      <c r="L54" s="42">
        <v>0.82575565708121301</v>
      </c>
      <c r="M54" s="42">
        <v>12.6780108942006</v>
      </c>
    </row>
    <row r="55" spans="1:13" s="42" customFormat="1">
      <c r="A55" s="42" t="s">
        <v>10479</v>
      </c>
      <c r="B55" s="42" t="s">
        <v>10491</v>
      </c>
      <c r="C55" s="42">
        <v>6</v>
      </c>
      <c r="D55" s="42">
        <v>1.8348623853210999</v>
      </c>
      <c r="E55" s="42">
        <v>1.00658791099016E-2</v>
      </c>
      <c r="F55" s="42" t="s">
        <v>10492</v>
      </c>
      <c r="G55" s="42">
        <v>92</v>
      </c>
      <c r="H55" s="42">
        <v>16</v>
      </c>
      <c r="I55" s="42">
        <v>1019</v>
      </c>
      <c r="J55" s="42">
        <v>4.1535326086956497</v>
      </c>
      <c r="K55" s="42">
        <v>0.49739364935818198</v>
      </c>
      <c r="L55" s="42">
        <v>0.49739364935818198</v>
      </c>
      <c r="M55" s="42">
        <v>9.8846536062029209</v>
      </c>
    </row>
    <row r="56" spans="1:13" s="42" customFormat="1">
      <c r="A56" s="42" t="s">
        <v>10434</v>
      </c>
      <c r="B56" s="42" t="s">
        <v>10444</v>
      </c>
      <c r="C56" s="42">
        <v>7</v>
      </c>
      <c r="D56" s="42">
        <v>2.1406727828746099</v>
      </c>
      <c r="E56" s="42">
        <v>1.16054179857338E-2</v>
      </c>
      <c r="F56" s="42" t="s">
        <v>10445</v>
      </c>
      <c r="G56" s="42">
        <v>288</v>
      </c>
      <c r="H56" s="42">
        <v>23</v>
      </c>
      <c r="I56" s="42">
        <v>3302</v>
      </c>
      <c r="J56" s="42">
        <v>3.48943236714975</v>
      </c>
      <c r="K56" s="42">
        <v>0.999707276083864</v>
      </c>
      <c r="L56" s="42">
        <v>0.999707276083864</v>
      </c>
      <c r="M56" s="42">
        <v>16.133098718735098</v>
      </c>
    </row>
    <row r="57" spans="1:13" s="42" customFormat="1">
      <c r="A57" s="42" t="s">
        <v>10429</v>
      </c>
      <c r="B57" s="42" t="s">
        <v>10430</v>
      </c>
      <c r="C57" s="42">
        <v>11</v>
      </c>
      <c r="D57" s="42">
        <v>3.3639143730886798</v>
      </c>
      <c r="E57" s="42">
        <v>1.23815985071317E-2</v>
      </c>
      <c r="F57" s="42" t="s">
        <v>10431</v>
      </c>
      <c r="G57" s="42">
        <v>231</v>
      </c>
      <c r="H57" s="42">
        <v>55</v>
      </c>
      <c r="I57" s="42">
        <v>2801</v>
      </c>
      <c r="J57" s="42">
        <v>2.4251082251082199</v>
      </c>
      <c r="K57" s="42">
        <v>0.98769793161522201</v>
      </c>
      <c r="L57" s="42">
        <v>0.76915203757236095</v>
      </c>
      <c r="M57" s="42">
        <v>15.6852868927734</v>
      </c>
    </row>
    <row r="58" spans="1:13" s="42" customFormat="1">
      <c r="A58" s="42" t="s">
        <v>10429</v>
      </c>
      <c r="B58" s="42" t="s">
        <v>10446</v>
      </c>
      <c r="C58" s="42">
        <v>41</v>
      </c>
      <c r="D58" s="42">
        <v>12.538226299694101</v>
      </c>
      <c r="E58" s="42">
        <v>1.6599430369509501E-2</v>
      </c>
      <c r="F58" s="42" t="s">
        <v>10447</v>
      </c>
      <c r="G58" s="42">
        <v>231</v>
      </c>
      <c r="H58" s="42">
        <v>352</v>
      </c>
      <c r="I58" s="42">
        <v>2801</v>
      </c>
      <c r="J58" s="42">
        <v>1.41234996064541</v>
      </c>
      <c r="K58" s="42">
        <v>0.99728449380663897</v>
      </c>
      <c r="L58" s="42">
        <v>0.77172271460362696</v>
      </c>
      <c r="M58" s="42">
        <v>20.484861108227399</v>
      </c>
    </row>
    <row r="59" spans="1:13" s="42" customFormat="1">
      <c r="A59" s="42" t="s">
        <v>10424</v>
      </c>
      <c r="B59" s="42" t="s">
        <v>10482</v>
      </c>
      <c r="C59" s="42">
        <v>9</v>
      </c>
      <c r="D59" s="42">
        <v>2.75229357798165</v>
      </c>
      <c r="E59" s="42">
        <v>1.77877986543944E-2</v>
      </c>
      <c r="F59" s="42" t="s">
        <v>10483</v>
      </c>
      <c r="G59" s="42">
        <v>303</v>
      </c>
      <c r="H59" s="42">
        <v>40</v>
      </c>
      <c r="I59" s="42">
        <v>3531</v>
      </c>
      <c r="J59" s="42">
        <v>2.6220297029702899</v>
      </c>
      <c r="K59" s="42">
        <v>0.98001239308069499</v>
      </c>
      <c r="L59" s="42">
        <v>0.98001239308069499</v>
      </c>
      <c r="M59" s="42">
        <v>20.397933113334101</v>
      </c>
    </row>
    <row r="60" spans="1:13" s="42" customFormat="1">
      <c r="A60" s="42" t="s">
        <v>10437</v>
      </c>
      <c r="B60" s="42" t="s">
        <v>10448</v>
      </c>
      <c r="C60" s="42">
        <v>17</v>
      </c>
      <c r="D60" s="42">
        <v>5.1987767584097799</v>
      </c>
      <c r="E60" s="42">
        <v>1.8721933264562299E-2</v>
      </c>
      <c r="F60" s="42" t="s">
        <v>10449</v>
      </c>
      <c r="G60" s="42">
        <v>318</v>
      </c>
      <c r="H60" s="42">
        <v>107</v>
      </c>
      <c r="I60" s="42">
        <v>3696</v>
      </c>
      <c r="J60" s="42">
        <v>1.8465879033680099</v>
      </c>
      <c r="K60" s="42">
        <v>0.99999244446480795</v>
      </c>
      <c r="L60" s="42">
        <v>0.98037746657249702</v>
      </c>
      <c r="M60" s="42">
        <v>24.469069953131701</v>
      </c>
    </row>
    <row r="61" spans="1:13" s="42" customFormat="1">
      <c r="A61" s="42" t="s">
        <v>10424</v>
      </c>
      <c r="B61" s="42" t="s">
        <v>10425</v>
      </c>
      <c r="C61" s="42">
        <v>23</v>
      </c>
      <c r="D61" s="42">
        <v>7.0336391437308796</v>
      </c>
      <c r="E61" s="42">
        <v>2.5267750809920799E-2</v>
      </c>
      <c r="F61" s="42" t="s">
        <v>10426</v>
      </c>
      <c r="G61" s="42">
        <v>303</v>
      </c>
      <c r="H61" s="42">
        <v>167</v>
      </c>
      <c r="I61" s="42">
        <v>3531</v>
      </c>
      <c r="J61" s="42">
        <v>1.6049682812592601</v>
      </c>
      <c r="K61" s="42">
        <v>0.99622425172412699</v>
      </c>
      <c r="L61" s="42">
        <v>0.93855288228181499</v>
      </c>
      <c r="M61" s="42">
        <v>27.768771230370699</v>
      </c>
    </row>
    <row r="62" spans="1:13" s="42" customFormat="1">
      <c r="A62" s="42" t="s">
        <v>10421</v>
      </c>
      <c r="B62" s="42" t="s">
        <v>10450</v>
      </c>
      <c r="C62" s="42">
        <v>41</v>
      </c>
      <c r="D62" s="42">
        <v>12.538226299694101</v>
      </c>
      <c r="E62" s="42">
        <v>2.6110016748081999E-2</v>
      </c>
      <c r="F62" s="42" t="s">
        <v>10447</v>
      </c>
      <c r="G62" s="42">
        <v>321</v>
      </c>
      <c r="H62" s="42">
        <v>344</v>
      </c>
      <c r="I62" s="42">
        <v>3720</v>
      </c>
      <c r="J62" s="42">
        <v>1.38122147359269</v>
      </c>
      <c r="K62" s="42">
        <v>0.99613562919993504</v>
      </c>
      <c r="L62" s="42">
        <v>0.93783593642574004</v>
      </c>
      <c r="M62" s="42">
        <v>28.413116472909898</v>
      </c>
    </row>
    <row r="63" spans="1:13" s="42" customFormat="1">
      <c r="A63" s="42" t="s">
        <v>10421</v>
      </c>
      <c r="B63" s="42" t="s">
        <v>10451</v>
      </c>
      <c r="C63" s="42">
        <v>21</v>
      </c>
      <c r="D63" s="42">
        <v>6.4220183486238502</v>
      </c>
      <c r="E63" s="42">
        <v>2.6695989492117999E-2</v>
      </c>
      <c r="F63" s="42" t="s">
        <v>10452</v>
      </c>
      <c r="G63" s="42">
        <v>321</v>
      </c>
      <c r="H63" s="42">
        <v>148</v>
      </c>
      <c r="I63" s="42">
        <v>3720</v>
      </c>
      <c r="J63" s="42">
        <v>1.64435463500884</v>
      </c>
      <c r="K63" s="42">
        <v>0.996594446497439</v>
      </c>
      <c r="L63" s="42">
        <v>0.84954871460262504</v>
      </c>
      <c r="M63" s="42">
        <v>28.955397255129402</v>
      </c>
    </row>
    <row r="64" spans="1:13" s="42" customFormat="1">
      <c r="A64" s="42" t="s">
        <v>10421</v>
      </c>
      <c r="B64" s="42" t="s">
        <v>10432</v>
      </c>
      <c r="C64" s="42">
        <v>10</v>
      </c>
      <c r="D64" s="42">
        <v>3.0581039755351598</v>
      </c>
      <c r="E64" s="42">
        <v>2.7669489248290501E-2</v>
      </c>
      <c r="F64" s="42" t="s">
        <v>10433</v>
      </c>
      <c r="G64" s="42">
        <v>321</v>
      </c>
      <c r="H64" s="42">
        <v>51</v>
      </c>
      <c r="I64" s="42">
        <v>3720</v>
      </c>
      <c r="J64" s="42">
        <v>2.2723107934762599</v>
      </c>
      <c r="K64" s="42">
        <v>0.99723991870003104</v>
      </c>
      <c r="L64" s="42">
        <v>0.77079163213401702</v>
      </c>
      <c r="M64" s="42">
        <v>29.847954161509001</v>
      </c>
    </row>
    <row r="65" spans="1:13" s="42" customFormat="1">
      <c r="A65" s="42" t="s">
        <v>10429</v>
      </c>
      <c r="B65" s="42" t="s">
        <v>10499</v>
      </c>
      <c r="C65" s="42">
        <v>9</v>
      </c>
      <c r="D65" s="42">
        <v>2.75229357798165</v>
      </c>
      <c r="E65" s="42">
        <v>3.1061368261265501E-2</v>
      </c>
      <c r="F65" s="42" t="s">
        <v>10500</v>
      </c>
      <c r="G65" s="42">
        <v>231</v>
      </c>
      <c r="H65" s="42">
        <v>46</v>
      </c>
      <c r="I65" s="42">
        <v>2801</v>
      </c>
      <c r="J65" s="42">
        <v>2.3723884810841298</v>
      </c>
      <c r="K65" s="42">
        <v>0.9999854593477</v>
      </c>
      <c r="L65" s="42">
        <v>0.89222531109678305</v>
      </c>
      <c r="M65" s="42">
        <v>35.085877467107302</v>
      </c>
    </row>
    <row r="66" spans="1:13" s="42" customFormat="1">
      <c r="A66" s="42" t="s">
        <v>10434</v>
      </c>
      <c r="B66" s="42" t="s">
        <v>10453</v>
      </c>
      <c r="C66" s="42">
        <v>21</v>
      </c>
      <c r="D66" s="42">
        <v>6.4220183486238502</v>
      </c>
      <c r="E66" s="42">
        <v>3.5168200561786697E-2</v>
      </c>
      <c r="F66" s="42" t="s">
        <v>10452</v>
      </c>
      <c r="G66" s="42">
        <v>288</v>
      </c>
      <c r="H66" s="42">
        <v>151</v>
      </c>
      <c r="I66" s="42">
        <v>3302</v>
      </c>
      <c r="J66" s="42">
        <v>1.59450883002207</v>
      </c>
      <c r="K66" s="42">
        <v>0.99999999998545297</v>
      </c>
      <c r="L66" s="42">
        <v>0.999996185956466</v>
      </c>
      <c r="M66" s="42">
        <v>41.701755918958099</v>
      </c>
    </row>
    <row r="67" spans="1:13" s="42" customFormat="1">
      <c r="A67" s="42" t="s">
        <v>10434</v>
      </c>
      <c r="B67" s="42" t="s">
        <v>10501</v>
      </c>
      <c r="C67" s="42">
        <v>4</v>
      </c>
      <c r="D67" s="42">
        <v>1.2232415902140601</v>
      </c>
      <c r="E67" s="42">
        <v>3.6772434763356697E-2</v>
      </c>
      <c r="F67" s="42" t="s">
        <v>10502</v>
      </c>
      <c r="G67" s="42">
        <v>288</v>
      </c>
      <c r="H67" s="42">
        <v>9</v>
      </c>
      <c r="I67" s="42">
        <v>3302</v>
      </c>
      <c r="J67" s="42">
        <v>5.0956790123456699</v>
      </c>
      <c r="K67" s="42">
        <v>0.99999999999543898</v>
      </c>
      <c r="L67" s="42">
        <v>0.99983416290116001</v>
      </c>
      <c r="M67" s="42">
        <v>43.145756541293402</v>
      </c>
    </row>
    <row r="68" spans="1:13" s="42" customFormat="1">
      <c r="A68" s="42" t="s">
        <v>10429</v>
      </c>
      <c r="B68" s="42" t="s">
        <v>10486</v>
      </c>
      <c r="C68" s="42">
        <v>4</v>
      </c>
      <c r="D68" s="42">
        <v>1.2232415902140601</v>
      </c>
      <c r="E68" s="42">
        <v>4.2541241124504997E-2</v>
      </c>
      <c r="F68" s="42" t="s">
        <v>10487</v>
      </c>
      <c r="G68" s="42">
        <v>231</v>
      </c>
      <c r="H68" s="42">
        <v>10</v>
      </c>
      <c r="I68" s="42">
        <v>2801</v>
      </c>
      <c r="J68" s="42">
        <v>4.8502164502164504</v>
      </c>
      <c r="K68" s="42">
        <v>0.99999978353534802</v>
      </c>
      <c r="L68" s="42">
        <v>0.92251258652454304</v>
      </c>
      <c r="M68" s="42">
        <v>44.861412517913202</v>
      </c>
    </row>
    <row r="69" spans="1:13" s="42" customFormat="1">
      <c r="A69" s="42" t="s">
        <v>10429</v>
      </c>
      <c r="B69" s="42" t="s">
        <v>10454</v>
      </c>
      <c r="C69" s="42">
        <v>47</v>
      </c>
      <c r="D69" s="42">
        <v>14.373088685015199</v>
      </c>
      <c r="E69" s="42">
        <v>4.3992319339724799E-2</v>
      </c>
      <c r="F69" s="42" t="s">
        <v>10455</v>
      </c>
      <c r="G69" s="42">
        <v>231</v>
      </c>
      <c r="H69" s="42">
        <v>442</v>
      </c>
      <c r="I69" s="42">
        <v>2801</v>
      </c>
      <c r="J69" s="42">
        <v>1.28936749524984</v>
      </c>
      <c r="K69" s="42">
        <v>0.99999987327343698</v>
      </c>
      <c r="L69" s="42">
        <v>0.89655836435844904</v>
      </c>
      <c r="M69" s="42">
        <v>45.994825559846703</v>
      </c>
    </row>
    <row r="70" spans="1:13" s="42" customFormat="1">
      <c r="A70" s="42" t="s">
        <v>10429</v>
      </c>
      <c r="B70" s="42" t="s">
        <v>10456</v>
      </c>
      <c r="C70" s="42">
        <v>14</v>
      </c>
      <c r="D70" s="42">
        <v>4.2813455657492296</v>
      </c>
      <c r="E70" s="42">
        <v>4.4114237338738697E-2</v>
      </c>
      <c r="F70" s="42" t="s">
        <v>10457</v>
      </c>
      <c r="G70" s="42">
        <v>231</v>
      </c>
      <c r="H70" s="42">
        <v>95</v>
      </c>
      <c r="I70" s="42">
        <v>2801</v>
      </c>
      <c r="J70" s="42">
        <v>1.7869218500797399</v>
      </c>
      <c r="K70" s="42">
        <v>0.99999987885218999</v>
      </c>
      <c r="L70" s="42">
        <v>0.86341140251794202</v>
      </c>
      <c r="M70" s="42">
        <v>46.089063364882897</v>
      </c>
    </row>
    <row r="71" spans="1:13" s="42" customFormat="1">
      <c r="A71" s="42" t="s">
        <v>10458</v>
      </c>
      <c r="B71" s="42" t="s">
        <v>10459</v>
      </c>
      <c r="C71" s="42">
        <v>11</v>
      </c>
      <c r="D71" s="42">
        <v>3.3639143730886798</v>
      </c>
      <c r="E71" s="42">
        <v>4.5279920034637301E-2</v>
      </c>
      <c r="F71" s="42" t="s">
        <v>10460</v>
      </c>
      <c r="G71" s="42">
        <v>271</v>
      </c>
      <c r="H71" s="42">
        <v>65</v>
      </c>
      <c r="I71" s="42">
        <v>3177</v>
      </c>
      <c r="J71" s="42">
        <v>1.9839341470337699</v>
      </c>
      <c r="K71" s="42">
        <v>0.999999999736365</v>
      </c>
      <c r="L71" s="42">
        <v>0.999999999736365</v>
      </c>
      <c r="M71" s="42">
        <v>48.452017239757403</v>
      </c>
    </row>
    <row r="72" spans="1:13" s="42" customFormat="1">
      <c r="A72" s="42" t="s">
        <v>10434</v>
      </c>
      <c r="B72" s="42" t="s">
        <v>10495</v>
      </c>
      <c r="C72" s="42">
        <v>7</v>
      </c>
      <c r="D72" s="42">
        <v>2.1406727828746099</v>
      </c>
      <c r="E72" s="42">
        <v>4.7127192654399602E-2</v>
      </c>
      <c r="F72" s="42" t="s">
        <v>10496</v>
      </c>
      <c r="G72" s="42">
        <v>288</v>
      </c>
      <c r="H72" s="42">
        <v>31</v>
      </c>
      <c r="I72" s="42">
        <v>3302</v>
      </c>
      <c r="J72" s="42">
        <v>2.58893369175627</v>
      </c>
      <c r="K72" s="42">
        <v>0.999999999999997</v>
      </c>
      <c r="L72" s="42">
        <v>0.99977775236446298</v>
      </c>
      <c r="M72" s="42">
        <v>51.692381038642502</v>
      </c>
    </row>
    <row r="74" spans="1:13">
      <c r="A74" s="43" t="s">
        <v>10542</v>
      </c>
      <c r="B74" s="44"/>
      <c r="C74" s="44"/>
      <c r="D74" s="44"/>
      <c r="E74" s="44"/>
      <c r="F74" s="44"/>
      <c r="G74" s="44"/>
      <c r="H74" s="44"/>
      <c r="I74" s="44"/>
      <c r="J74" s="44"/>
      <c r="K74" s="44"/>
      <c r="L74" s="44"/>
      <c r="M74" s="44"/>
    </row>
    <row r="75" spans="1:13">
      <c r="A75" t="s">
        <v>10406</v>
      </c>
      <c r="B75" t="s">
        <v>10504</v>
      </c>
    </row>
    <row r="76" spans="1:13">
      <c r="A76" t="s">
        <v>10408</v>
      </c>
      <c r="B76" t="s">
        <v>10409</v>
      </c>
      <c r="C76" t="s">
        <v>10410</v>
      </c>
      <c r="D76" t="s">
        <v>10411</v>
      </c>
      <c r="E76" t="s">
        <v>10412</v>
      </c>
      <c r="F76" t="s">
        <v>10413</v>
      </c>
      <c r="G76" t="s">
        <v>10414</v>
      </c>
      <c r="H76" t="s">
        <v>10415</v>
      </c>
      <c r="I76" t="s">
        <v>10416</v>
      </c>
      <c r="J76" t="s">
        <v>10417</v>
      </c>
      <c r="K76" t="s">
        <v>10418</v>
      </c>
      <c r="L76" t="s">
        <v>10419</v>
      </c>
      <c r="M76" t="s">
        <v>10420</v>
      </c>
    </row>
    <row r="77" spans="1:13" s="42" customFormat="1">
      <c r="A77" s="42" t="s">
        <v>10421</v>
      </c>
      <c r="B77" s="42" t="s">
        <v>10422</v>
      </c>
      <c r="C77" s="42">
        <v>20</v>
      </c>
      <c r="D77" s="42">
        <v>7.3260073260073204</v>
      </c>
      <c r="E77" s="42">
        <v>3.1157753423672499E-3</v>
      </c>
      <c r="F77" s="42" t="s">
        <v>10505</v>
      </c>
      <c r="G77" s="42">
        <v>268</v>
      </c>
      <c r="H77" s="42">
        <v>135</v>
      </c>
      <c r="I77" s="42">
        <v>3720</v>
      </c>
      <c r="J77" s="42">
        <v>2.0563847429519</v>
      </c>
      <c r="K77" s="42">
        <v>0.465940773334789</v>
      </c>
      <c r="L77" s="42">
        <v>0.465940773334789</v>
      </c>
      <c r="M77" s="42">
        <v>3.83896273528525</v>
      </c>
    </row>
    <row r="78" spans="1:13" s="42" customFormat="1">
      <c r="A78" s="42" t="s">
        <v>10424</v>
      </c>
      <c r="B78" s="42" t="s">
        <v>10425</v>
      </c>
      <c r="C78" s="42">
        <v>21</v>
      </c>
      <c r="D78" s="42">
        <v>7.6923076923076898</v>
      </c>
      <c r="E78" s="42">
        <v>1.45586763164535E-2</v>
      </c>
      <c r="F78" s="42" t="s">
        <v>10506</v>
      </c>
      <c r="G78" s="42">
        <v>254</v>
      </c>
      <c r="H78" s="42">
        <v>167</v>
      </c>
      <c r="I78" s="42">
        <v>3531</v>
      </c>
      <c r="J78" s="42">
        <v>1.7481022207553301</v>
      </c>
      <c r="K78" s="42">
        <v>0.94754525360033404</v>
      </c>
      <c r="L78" s="42">
        <v>0.94754525360033404</v>
      </c>
      <c r="M78" s="42">
        <v>16.803874584354698</v>
      </c>
    </row>
    <row r="80" spans="1:13">
      <c r="A80" t="s">
        <v>10427</v>
      </c>
      <c r="B80" t="s">
        <v>10507</v>
      </c>
    </row>
    <row r="81" spans="1:13">
      <c r="A81" t="s">
        <v>10408</v>
      </c>
      <c r="B81" t="s">
        <v>10409</v>
      </c>
      <c r="C81" t="s">
        <v>10410</v>
      </c>
      <c r="D81" t="s">
        <v>10411</v>
      </c>
      <c r="E81" t="s">
        <v>10412</v>
      </c>
      <c r="F81" t="s">
        <v>10413</v>
      </c>
      <c r="G81" t="s">
        <v>10414</v>
      </c>
      <c r="H81" t="s">
        <v>10415</v>
      </c>
      <c r="I81" t="s">
        <v>10416</v>
      </c>
      <c r="J81" t="s">
        <v>10417</v>
      </c>
      <c r="K81" t="s">
        <v>10418</v>
      </c>
      <c r="L81" t="s">
        <v>10419</v>
      </c>
      <c r="M81" t="s">
        <v>10420</v>
      </c>
    </row>
    <row r="82" spans="1:13" s="42" customFormat="1">
      <c r="A82" s="42" t="s">
        <v>10437</v>
      </c>
      <c r="B82" s="42" t="s">
        <v>10438</v>
      </c>
      <c r="C82" s="42">
        <v>28</v>
      </c>
      <c r="D82" s="42">
        <v>10.2564102564102</v>
      </c>
      <c r="E82" s="42">
        <v>3.0913759377605302E-3</v>
      </c>
      <c r="F82" s="42" t="s">
        <v>10508</v>
      </c>
      <c r="G82" s="42">
        <v>265</v>
      </c>
      <c r="H82" s="42">
        <v>219</v>
      </c>
      <c r="I82" s="42">
        <v>3696</v>
      </c>
      <c r="J82" s="42">
        <v>1.78319979322822</v>
      </c>
      <c r="K82" s="42">
        <v>0.80799914831901298</v>
      </c>
      <c r="L82" s="42">
        <v>0.80799914831901298</v>
      </c>
      <c r="M82" s="42">
        <v>4.3989699128392603</v>
      </c>
    </row>
    <row r="83" spans="1:13" s="42" customFormat="1">
      <c r="A83" s="42" t="s">
        <v>10429</v>
      </c>
      <c r="B83" s="42" t="s">
        <v>10440</v>
      </c>
      <c r="C83" s="42">
        <v>20</v>
      </c>
      <c r="D83" s="42">
        <v>7.3260073260073204</v>
      </c>
      <c r="E83" s="42">
        <v>5.3543357003158001E-3</v>
      </c>
      <c r="F83" s="42" t="s">
        <v>10509</v>
      </c>
      <c r="G83" s="42">
        <v>193</v>
      </c>
      <c r="H83" s="42">
        <v>149</v>
      </c>
      <c r="I83" s="42">
        <v>2801</v>
      </c>
      <c r="J83" s="42">
        <v>1.9480474319296099</v>
      </c>
      <c r="K83" s="42">
        <v>0.80965840501047004</v>
      </c>
      <c r="L83" s="42">
        <v>0.80965840501047004</v>
      </c>
      <c r="M83" s="42">
        <v>6.9530188190876796</v>
      </c>
    </row>
    <row r="84" spans="1:13" s="42" customFormat="1">
      <c r="A84" s="42" t="s">
        <v>10437</v>
      </c>
      <c r="B84" s="42" t="s">
        <v>10448</v>
      </c>
      <c r="C84" s="42">
        <v>16</v>
      </c>
      <c r="D84" s="42">
        <v>5.8608058608058604</v>
      </c>
      <c r="E84" s="42">
        <v>8.2340104067846406E-3</v>
      </c>
      <c r="F84" s="42" t="s">
        <v>10510</v>
      </c>
      <c r="G84" s="42">
        <v>265</v>
      </c>
      <c r="H84" s="42">
        <v>107</v>
      </c>
      <c r="I84" s="42">
        <v>3696</v>
      </c>
      <c r="J84" s="42">
        <v>2.0855581026274002</v>
      </c>
      <c r="K84" s="42">
        <v>0.98780703046788199</v>
      </c>
      <c r="L84" s="42">
        <v>0.76983647714344605</v>
      </c>
      <c r="M84" s="42">
        <v>11.3198094477137</v>
      </c>
    </row>
    <row r="85" spans="1:13" s="42" customFormat="1">
      <c r="A85" s="42" t="s">
        <v>10429</v>
      </c>
      <c r="B85" s="42" t="s">
        <v>10442</v>
      </c>
      <c r="C85" s="42">
        <v>44</v>
      </c>
      <c r="D85" s="42">
        <v>16.117216117216099</v>
      </c>
      <c r="E85" s="42">
        <v>9.6444575680028292E-3</v>
      </c>
      <c r="F85" s="42" t="s">
        <v>10511</v>
      </c>
      <c r="G85" s="42">
        <v>193</v>
      </c>
      <c r="H85" s="42">
        <v>447</v>
      </c>
      <c r="I85" s="42">
        <v>2801</v>
      </c>
      <c r="J85" s="42">
        <v>1.4285681167483799</v>
      </c>
      <c r="K85" s="42">
        <v>0.94994342264061304</v>
      </c>
      <c r="L85" s="42">
        <v>0.77626672719645295</v>
      </c>
      <c r="M85" s="42">
        <v>12.198202493163</v>
      </c>
    </row>
    <row r="86" spans="1:13" s="42" customFormat="1">
      <c r="A86" s="42" t="s">
        <v>10421</v>
      </c>
      <c r="B86" s="42" t="s">
        <v>10451</v>
      </c>
      <c r="C86" s="42">
        <v>19</v>
      </c>
      <c r="D86" s="42">
        <v>6.9597069597069599</v>
      </c>
      <c r="E86" s="42">
        <v>1.7673867859784101E-2</v>
      </c>
      <c r="F86" s="42" t="s">
        <v>10512</v>
      </c>
      <c r="G86" s="42">
        <v>268</v>
      </c>
      <c r="H86" s="42">
        <v>148</v>
      </c>
      <c r="I86" s="42">
        <v>3720</v>
      </c>
      <c r="J86" s="42">
        <v>1.78196853569987</v>
      </c>
      <c r="K86" s="42">
        <v>0.97224155175784799</v>
      </c>
      <c r="L86" s="42">
        <v>0.83339133203175697</v>
      </c>
      <c r="M86" s="42">
        <v>20.0434745951809</v>
      </c>
    </row>
    <row r="87" spans="1:13" s="42" customFormat="1">
      <c r="A87" s="42" t="s">
        <v>10429</v>
      </c>
      <c r="B87" s="42" t="s">
        <v>10446</v>
      </c>
      <c r="C87" s="42">
        <v>35</v>
      </c>
      <c r="D87" s="42">
        <v>12.8205128205128</v>
      </c>
      <c r="E87" s="42">
        <v>2.05008260412873E-2</v>
      </c>
      <c r="F87" s="42" t="s">
        <v>10513</v>
      </c>
      <c r="G87" s="42">
        <v>193</v>
      </c>
      <c r="H87" s="42">
        <v>352</v>
      </c>
      <c r="I87" s="42">
        <v>2801</v>
      </c>
      <c r="J87" s="42">
        <v>1.44304934055581</v>
      </c>
      <c r="K87" s="42">
        <v>0.99833942349141602</v>
      </c>
      <c r="L87" s="42">
        <v>0.88158147972537104</v>
      </c>
      <c r="M87" s="42">
        <v>24.273913615435699</v>
      </c>
    </row>
    <row r="88" spans="1:13" s="42" customFormat="1">
      <c r="A88" s="42" t="s">
        <v>10434</v>
      </c>
      <c r="B88" s="42" t="s">
        <v>10444</v>
      </c>
      <c r="C88" s="42">
        <v>6</v>
      </c>
      <c r="D88" s="42">
        <v>2.19780219780219</v>
      </c>
      <c r="E88" s="42">
        <v>2.25269343392051E-2</v>
      </c>
      <c r="F88" s="42" t="s">
        <v>10514</v>
      </c>
      <c r="G88" s="42">
        <v>242</v>
      </c>
      <c r="H88" s="42">
        <v>23</v>
      </c>
      <c r="I88" s="42">
        <v>3302</v>
      </c>
      <c r="J88" s="42">
        <v>3.5594681997844</v>
      </c>
      <c r="K88" s="42">
        <v>0.99999931563165601</v>
      </c>
      <c r="L88" s="42">
        <v>0.99917273441754595</v>
      </c>
      <c r="M88" s="42">
        <v>28.697767422220899</v>
      </c>
    </row>
    <row r="89" spans="1:13" s="42" customFormat="1">
      <c r="A89" s="42" t="s">
        <v>10434</v>
      </c>
      <c r="B89" s="42" t="s">
        <v>10453</v>
      </c>
      <c r="C89" s="42">
        <v>19</v>
      </c>
      <c r="D89" s="42">
        <v>6.9597069597069599</v>
      </c>
      <c r="E89" s="42">
        <v>2.44986081769747E-2</v>
      </c>
      <c r="F89" s="42" t="s">
        <v>10512</v>
      </c>
      <c r="G89" s="42">
        <v>242</v>
      </c>
      <c r="H89" s="42">
        <v>151</v>
      </c>
      <c r="I89" s="42">
        <v>3302</v>
      </c>
      <c r="J89" s="42">
        <v>1.71687373433309</v>
      </c>
      <c r="K89" s="42">
        <v>0.99999980547403799</v>
      </c>
      <c r="L89" s="42">
        <v>0.99420581278290898</v>
      </c>
      <c r="M89" s="42">
        <v>30.803324540109401</v>
      </c>
    </row>
    <row r="90" spans="1:13" s="42" customFormat="1">
      <c r="A90" s="42" t="s">
        <v>10429</v>
      </c>
      <c r="B90" s="42" t="s">
        <v>10456</v>
      </c>
      <c r="C90" s="42">
        <v>13</v>
      </c>
      <c r="D90" s="42">
        <v>4.7619047619047601</v>
      </c>
      <c r="E90" s="42">
        <v>2.68306815086338E-2</v>
      </c>
      <c r="F90" s="42" t="s">
        <v>10515</v>
      </c>
      <c r="G90" s="42">
        <v>193</v>
      </c>
      <c r="H90" s="42">
        <v>95</v>
      </c>
      <c r="I90" s="42">
        <v>2801</v>
      </c>
      <c r="J90" s="42">
        <v>1.9859830924461399</v>
      </c>
      <c r="K90" s="42">
        <v>0.99977601539827599</v>
      </c>
      <c r="L90" s="42">
        <v>0.87766392552504002</v>
      </c>
      <c r="M90" s="42">
        <v>30.585507893388598</v>
      </c>
    </row>
    <row r="91" spans="1:13" s="42" customFormat="1">
      <c r="A91" s="42" t="s">
        <v>10434</v>
      </c>
      <c r="B91" s="42" t="s">
        <v>10461</v>
      </c>
      <c r="C91" s="42">
        <v>14</v>
      </c>
      <c r="D91" s="42">
        <v>5.1282051282051198</v>
      </c>
      <c r="E91" s="42">
        <v>3.0199784891100701E-2</v>
      </c>
      <c r="F91" s="42" t="s">
        <v>10516</v>
      </c>
      <c r="G91" s="42">
        <v>242</v>
      </c>
      <c r="H91" s="42">
        <v>101</v>
      </c>
      <c r="I91" s="42">
        <v>3302</v>
      </c>
      <c r="J91" s="42">
        <v>1.89133458800425</v>
      </c>
      <c r="K91" s="42">
        <v>0.99999999495271197</v>
      </c>
      <c r="L91" s="42">
        <v>0.99157122416156696</v>
      </c>
      <c r="M91" s="42">
        <v>36.569977108634198</v>
      </c>
    </row>
    <row r="92" spans="1:13" s="42" customFormat="1">
      <c r="A92" s="42" t="s">
        <v>10421</v>
      </c>
      <c r="B92" s="42" t="s">
        <v>10450</v>
      </c>
      <c r="C92" s="42">
        <v>35</v>
      </c>
      <c r="D92" s="42">
        <v>12.8205128205128</v>
      </c>
      <c r="E92" s="42">
        <v>3.0517667481550201E-2</v>
      </c>
      <c r="F92" s="42" t="s">
        <v>10513</v>
      </c>
      <c r="G92" s="42">
        <v>268</v>
      </c>
      <c r="H92" s="42">
        <v>344</v>
      </c>
      <c r="I92" s="42">
        <v>3720</v>
      </c>
      <c r="J92" s="42">
        <v>1.41227004512322</v>
      </c>
      <c r="K92" s="42">
        <v>0.99802975736579103</v>
      </c>
      <c r="L92" s="42">
        <v>0.78931678930587401</v>
      </c>
      <c r="M92" s="42">
        <v>32.211848662269503</v>
      </c>
    </row>
    <row r="93" spans="1:13" s="42" customFormat="1">
      <c r="A93" s="42" t="s">
        <v>10458</v>
      </c>
      <c r="B93" s="42" t="s">
        <v>10462</v>
      </c>
      <c r="C93" s="42">
        <v>12</v>
      </c>
      <c r="D93" s="42">
        <v>4.3956043956043898</v>
      </c>
      <c r="E93" s="42">
        <v>3.6391377921707803E-2</v>
      </c>
      <c r="F93" s="42" t="s">
        <v>10517</v>
      </c>
      <c r="G93" s="42">
        <v>227</v>
      </c>
      <c r="H93" s="42">
        <v>85</v>
      </c>
      <c r="I93" s="42">
        <v>3177</v>
      </c>
      <c r="J93" s="42">
        <v>1.9758486654573699</v>
      </c>
      <c r="K93" s="42">
        <v>0.99999969816173295</v>
      </c>
      <c r="L93" s="42">
        <v>0.99999969816173295</v>
      </c>
      <c r="M93" s="42">
        <v>40.428329190858697</v>
      </c>
    </row>
    <row r="94" spans="1:13" s="42" customFormat="1">
      <c r="A94" s="42" t="s">
        <v>10458</v>
      </c>
      <c r="B94" s="42" t="s">
        <v>10459</v>
      </c>
      <c r="C94" s="42">
        <v>10</v>
      </c>
      <c r="D94" s="42">
        <v>3.6630036630036602</v>
      </c>
      <c r="E94" s="42">
        <v>3.8402813509211202E-2</v>
      </c>
      <c r="F94" s="42" t="s">
        <v>10518</v>
      </c>
      <c r="G94" s="42">
        <v>227</v>
      </c>
      <c r="H94" s="42">
        <v>65</v>
      </c>
      <c r="I94" s="42">
        <v>3177</v>
      </c>
      <c r="J94" s="42">
        <v>2.1531684174855901</v>
      </c>
      <c r="K94" s="42">
        <v>0.99999987050902195</v>
      </c>
      <c r="L94" s="42">
        <v>0.99964015145243001</v>
      </c>
      <c r="M94" s="42">
        <v>42.142571156250803</v>
      </c>
    </row>
    <row r="95" spans="1:13" s="42" customFormat="1">
      <c r="A95" s="42" t="s">
        <v>10429</v>
      </c>
      <c r="B95" s="42" t="s">
        <v>10464</v>
      </c>
      <c r="C95" s="42">
        <v>12</v>
      </c>
      <c r="D95" s="42">
        <v>4.3956043956043898</v>
      </c>
      <c r="E95" s="42">
        <v>4.4115311596760798E-2</v>
      </c>
      <c r="F95" s="42" t="s">
        <v>10517</v>
      </c>
      <c r="G95" s="42">
        <v>193</v>
      </c>
      <c r="H95" s="42">
        <v>91</v>
      </c>
      <c r="I95" s="42">
        <v>2801</v>
      </c>
      <c r="J95" s="42">
        <v>1.9137960485110701</v>
      </c>
      <c r="K95" s="42">
        <v>0.99999911834017097</v>
      </c>
      <c r="L95" s="42">
        <v>0.902077270869867</v>
      </c>
      <c r="M95" s="42">
        <v>45.426933333952803</v>
      </c>
    </row>
    <row r="96" spans="1:13" s="42" customFormat="1">
      <c r="A96" s="42" t="s">
        <v>10421</v>
      </c>
      <c r="B96" s="42" t="s">
        <v>10463</v>
      </c>
      <c r="C96" s="42">
        <v>39</v>
      </c>
      <c r="D96" s="42">
        <v>14.285714285714199</v>
      </c>
      <c r="E96" s="42">
        <v>4.4904740430913602E-2</v>
      </c>
      <c r="F96" s="42" t="s">
        <v>10519</v>
      </c>
      <c r="G96" s="42">
        <v>268</v>
      </c>
      <c r="H96" s="42">
        <v>404</v>
      </c>
      <c r="I96" s="42">
        <v>3720</v>
      </c>
      <c r="J96" s="42">
        <v>1.3399586227279401</v>
      </c>
      <c r="K96" s="42">
        <v>0.99990241465626195</v>
      </c>
      <c r="L96" s="42">
        <v>0.78543242181272099</v>
      </c>
      <c r="M96" s="42">
        <v>43.804483690302497</v>
      </c>
    </row>
    <row r="97" spans="1:13" s="42" customFormat="1">
      <c r="A97" s="42" t="s">
        <v>10458</v>
      </c>
      <c r="B97" s="42" t="s">
        <v>10465</v>
      </c>
      <c r="C97" s="42">
        <v>12</v>
      </c>
      <c r="D97" s="42">
        <v>4.3956043956043898</v>
      </c>
      <c r="E97" s="42">
        <v>4.5291938945023799E-2</v>
      </c>
      <c r="F97" s="42" t="s">
        <v>10517</v>
      </c>
      <c r="G97" s="42">
        <v>227</v>
      </c>
      <c r="H97" s="42">
        <v>88</v>
      </c>
      <c r="I97" s="42">
        <v>3177</v>
      </c>
      <c r="J97" s="42">
        <v>1.90849018822587</v>
      </c>
      <c r="K97" s="42">
        <v>0.99999999295973896</v>
      </c>
      <c r="L97" s="42">
        <v>0.99808340836952503</v>
      </c>
      <c r="M97" s="42">
        <v>47.672948042927104</v>
      </c>
    </row>
    <row r="99" spans="1:13">
      <c r="A99" t="s">
        <v>10435</v>
      </c>
      <c r="B99" t="s">
        <v>10520</v>
      </c>
    </row>
    <row r="100" spans="1:13">
      <c r="A100" t="s">
        <v>10408</v>
      </c>
      <c r="B100" t="s">
        <v>10409</v>
      </c>
      <c r="C100" t="s">
        <v>10410</v>
      </c>
      <c r="D100" t="s">
        <v>10411</v>
      </c>
      <c r="E100" t="s">
        <v>10412</v>
      </c>
      <c r="F100" t="s">
        <v>10413</v>
      </c>
      <c r="G100" t="s">
        <v>10414</v>
      </c>
      <c r="H100" t="s">
        <v>10415</v>
      </c>
      <c r="I100" t="s">
        <v>10416</v>
      </c>
      <c r="J100" t="s">
        <v>10417</v>
      </c>
      <c r="K100" t="s">
        <v>10418</v>
      </c>
      <c r="L100" t="s">
        <v>10419</v>
      </c>
      <c r="M100" t="s">
        <v>10420</v>
      </c>
    </row>
    <row r="101" spans="1:13" s="42" customFormat="1">
      <c r="A101" s="42" t="s">
        <v>10429</v>
      </c>
      <c r="B101" s="42" t="s">
        <v>10430</v>
      </c>
      <c r="C101" s="42">
        <v>9</v>
      </c>
      <c r="D101" s="42">
        <v>3.2967032967032899</v>
      </c>
      <c r="E101" s="42">
        <v>3.1596295589585502E-2</v>
      </c>
      <c r="F101" s="42" t="s">
        <v>10521</v>
      </c>
      <c r="G101" s="42">
        <v>193</v>
      </c>
      <c r="H101" s="42">
        <v>55</v>
      </c>
      <c r="I101" s="42">
        <v>2801</v>
      </c>
      <c r="J101" s="42">
        <v>2.37484691474328</v>
      </c>
      <c r="K101" s="42">
        <v>0.99995085938366501</v>
      </c>
      <c r="L101" s="42">
        <v>0.86250461549893598</v>
      </c>
      <c r="M101" s="42">
        <v>35.012137558926597</v>
      </c>
    </row>
    <row r="103" spans="1:13">
      <c r="A103" t="s">
        <v>10466</v>
      </c>
      <c r="B103" t="s">
        <v>10522</v>
      </c>
    </row>
    <row r="104" spans="1:13">
      <c r="A104" t="s">
        <v>10408</v>
      </c>
      <c r="B104" t="s">
        <v>10409</v>
      </c>
      <c r="C104" t="s">
        <v>10410</v>
      </c>
      <c r="D104" t="s">
        <v>10411</v>
      </c>
      <c r="E104" t="s">
        <v>10412</v>
      </c>
      <c r="F104" t="s">
        <v>10413</v>
      </c>
      <c r="G104" t="s">
        <v>10414</v>
      </c>
      <c r="H104" t="s">
        <v>10415</v>
      </c>
      <c r="I104" t="s">
        <v>10416</v>
      </c>
      <c r="J104" t="s">
        <v>10417</v>
      </c>
      <c r="K104" t="s">
        <v>10418</v>
      </c>
      <c r="L104" t="s">
        <v>10419</v>
      </c>
      <c r="M104" t="s">
        <v>10420</v>
      </c>
    </row>
    <row r="105" spans="1:13" s="42" customFormat="1">
      <c r="A105" s="42" t="s">
        <v>10437</v>
      </c>
      <c r="B105" s="42" t="s">
        <v>10468</v>
      </c>
      <c r="C105" s="42">
        <v>23</v>
      </c>
      <c r="D105" s="42">
        <v>8.4249084249084198</v>
      </c>
      <c r="E105" s="42">
        <v>3.5593148925305799E-3</v>
      </c>
      <c r="F105" s="42" t="s">
        <v>10523</v>
      </c>
      <c r="G105" s="42">
        <v>265</v>
      </c>
      <c r="H105" s="42">
        <v>168</v>
      </c>
      <c r="I105" s="42">
        <v>3696</v>
      </c>
      <c r="J105" s="42">
        <v>1.9094339622641501</v>
      </c>
      <c r="K105" s="42">
        <v>0.85050600961513101</v>
      </c>
      <c r="L105" s="42">
        <v>0.61335547283729897</v>
      </c>
      <c r="M105" s="42">
        <v>5.0489154999124297</v>
      </c>
    </row>
    <row r="107" spans="1:13">
      <c r="A107" t="s">
        <v>10470</v>
      </c>
      <c r="B107" t="s">
        <v>10524</v>
      </c>
    </row>
    <row r="108" spans="1:13">
      <c r="A108" t="s">
        <v>10408</v>
      </c>
      <c r="B108" t="s">
        <v>10409</v>
      </c>
      <c r="C108" t="s">
        <v>10410</v>
      </c>
      <c r="D108" t="s">
        <v>10411</v>
      </c>
      <c r="E108" t="s">
        <v>10412</v>
      </c>
      <c r="F108" t="s">
        <v>10413</v>
      </c>
      <c r="G108" t="s">
        <v>10414</v>
      </c>
      <c r="H108" t="s">
        <v>10415</v>
      </c>
      <c r="I108" t="s">
        <v>10416</v>
      </c>
      <c r="J108" t="s">
        <v>10417</v>
      </c>
      <c r="K108" t="s">
        <v>10418</v>
      </c>
      <c r="L108" t="s">
        <v>10419</v>
      </c>
      <c r="M108" t="s">
        <v>10420</v>
      </c>
    </row>
    <row r="109" spans="1:13" s="42" customFormat="1">
      <c r="A109" s="42" t="s">
        <v>10421</v>
      </c>
      <c r="B109" s="42" t="s">
        <v>10474</v>
      </c>
      <c r="C109" s="42">
        <v>9</v>
      </c>
      <c r="D109" s="42">
        <v>3.2967032967032899</v>
      </c>
      <c r="E109" s="42">
        <v>2.7063016603161402E-2</v>
      </c>
      <c r="F109" s="42" t="s">
        <v>10475</v>
      </c>
      <c r="G109" s="42">
        <v>268</v>
      </c>
      <c r="H109" s="42">
        <v>51</v>
      </c>
      <c r="I109" s="42">
        <v>3720</v>
      </c>
      <c r="J109" s="42">
        <v>2.44951712028094</v>
      </c>
      <c r="K109" s="42">
        <v>0.99597257794349003</v>
      </c>
      <c r="L109" s="42">
        <v>0.84089797225795704</v>
      </c>
      <c r="M109" s="42">
        <v>29.118608286761699</v>
      </c>
    </row>
    <row r="111" spans="1:13">
      <c r="A111" t="s">
        <v>10473</v>
      </c>
      <c r="B111" t="s">
        <v>10525</v>
      </c>
    </row>
    <row r="112" spans="1:13">
      <c r="A112" t="s">
        <v>10408</v>
      </c>
      <c r="B112" t="s">
        <v>10409</v>
      </c>
      <c r="C112" t="s">
        <v>10410</v>
      </c>
      <c r="D112" t="s">
        <v>10411</v>
      </c>
      <c r="E112" t="s">
        <v>10412</v>
      </c>
      <c r="F112" t="s">
        <v>10413</v>
      </c>
      <c r="G112" t="s">
        <v>10414</v>
      </c>
      <c r="H112" t="s">
        <v>10415</v>
      </c>
      <c r="I112" t="s">
        <v>10416</v>
      </c>
      <c r="J112" t="s">
        <v>10417</v>
      </c>
      <c r="K112" t="s">
        <v>10418</v>
      </c>
      <c r="L112" t="s">
        <v>10419</v>
      </c>
      <c r="M112" t="s">
        <v>10420</v>
      </c>
    </row>
    <row r="113" spans="1:13" s="42" customFormat="1">
      <c r="A113" s="42" t="s">
        <v>10437</v>
      </c>
      <c r="B113" s="42" t="s">
        <v>10477</v>
      </c>
      <c r="C113" s="42">
        <v>72</v>
      </c>
      <c r="D113" s="42">
        <v>26.373626373626301</v>
      </c>
      <c r="E113" s="42">
        <v>3.8031351066674199E-2</v>
      </c>
      <c r="F113" s="42" t="s">
        <v>10526</v>
      </c>
      <c r="G113" s="42">
        <v>265</v>
      </c>
      <c r="H113" s="42">
        <v>823</v>
      </c>
      <c r="I113" s="42">
        <v>3696</v>
      </c>
      <c r="J113" s="42">
        <v>1.2201655241981699</v>
      </c>
      <c r="K113" s="42">
        <v>0.99999999894130798</v>
      </c>
      <c r="L113" s="42">
        <v>0.983969247853128</v>
      </c>
      <c r="M113" s="42">
        <v>43.071229141544599</v>
      </c>
    </row>
    <row r="114" spans="1:13">
      <c r="A114" t="s">
        <v>10421</v>
      </c>
      <c r="B114" t="s">
        <v>10478</v>
      </c>
      <c r="C114">
        <v>100</v>
      </c>
      <c r="D114">
        <v>36.630036630036599</v>
      </c>
      <c r="E114">
        <v>5.5842264185406998E-2</v>
      </c>
      <c r="F114" t="s">
        <v>10527</v>
      </c>
      <c r="G114">
        <v>268</v>
      </c>
      <c r="H114">
        <v>1208</v>
      </c>
      <c r="I114">
        <v>3720</v>
      </c>
      <c r="J114">
        <v>1.1490560442819</v>
      </c>
      <c r="K114">
        <v>0.99999036269244801</v>
      </c>
      <c r="L114">
        <v>0.80794649145251496</v>
      </c>
      <c r="M114">
        <v>51.364442814292602</v>
      </c>
    </row>
    <row r="116" spans="1:13">
      <c r="A116" t="s">
        <v>10476</v>
      </c>
      <c r="B116" t="s">
        <v>10528</v>
      </c>
    </row>
    <row r="117" spans="1:13">
      <c r="A117" t="s">
        <v>10408</v>
      </c>
      <c r="B117" t="s">
        <v>10409</v>
      </c>
      <c r="C117" t="s">
        <v>10410</v>
      </c>
      <c r="D117" t="s">
        <v>10411</v>
      </c>
      <c r="E117" t="s">
        <v>10412</v>
      </c>
      <c r="F117" t="s">
        <v>10413</v>
      </c>
      <c r="G117" t="s">
        <v>10414</v>
      </c>
      <c r="H117" t="s">
        <v>10415</v>
      </c>
      <c r="I117" t="s">
        <v>10416</v>
      </c>
      <c r="J117" t="s">
        <v>10417</v>
      </c>
      <c r="K117" t="s">
        <v>10418</v>
      </c>
      <c r="L117" t="s">
        <v>10419</v>
      </c>
      <c r="M117" t="s">
        <v>10420</v>
      </c>
    </row>
    <row r="118" spans="1:13">
      <c r="A118" t="s">
        <v>10434</v>
      </c>
      <c r="B118" t="s">
        <v>10471</v>
      </c>
      <c r="C118">
        <v>4</v>
      </c>
      <c r="D118">
        <v>1.46520146520146</v>
      </c>
      <c r="E118">
        <v>5.1640730735850703E-2</v>
      </c>
      <c r="F118" t="s">
        <v>10472</v>
      </c>
      <c r="G118">
        <v>242</v>
      </c>
      <c r="H118">
        <v>12</v>
      </c>
      <c r="I118">
        <v>3302</v>
      </c>
      <c r="J118">
        <v>4.5482093663911796</v>
      </c>
      <c r="K118">
        <v>0.999999999999995</v>
      </c>
      <c r="L118">
        <v>0.99593539113830898</v>
      </c>
      <c r="M118">
        <v>54.484793829963401</v>
      </c>
    </row>
    <row r="119" spans="1:13">
      <c r="A119" t="s">
        <v>10480</v>
      </c>
      <c r="B119" t="s">
        <v>10529</v>
      </c>
    </row>
    <row r="120" spans="1:13">
      <c r="A120" t="s">
        <v>10408</v>
      </c>
      <c r="B120" t="s">
        <v>10409</v>
      </c>
      <c r="C120" t="s">
        <v>10410</v>
      </c>
      <c r="D120" t="s">
        <v>10411</v>
      </c>
      <c r="E120" t="s">
        <v>10412</v>
      </c>
      <c r="F120" t="s">
        <v>10413</v>
      </c>
      <c r="G120" t="s">
        <v>10414</v>
      </c>
      <c r="H120" t="s">
        <v>10415</v>
      </c>
      <c r="I120" t="s">
        <v>10416</v>
      </c>
      <c r="J120" t="s">
        <v>10417</v>
      </c>
      <c r="K120" t="s">
        <v>10418</v>
      </c>
      <c r="L120" t="s">
        <v>10419</v>
      </c>
      <c r="M120" t="s">
        <v>10420</v>
      </c>
    </row>
    <row r="121" spans="1:13" s="42" customFormat="1">
      <c r="A121" s="42" t="s">
        <v>10479</v>
      </c>
      <c r="B121" s="42" t="s">
        <v>10491</v>
      </c>
      <c r="C121" s="42">
        <v>6</v>
      </c>
      <c r="D121" s="42">
        <v>2.19780219780219</v>
      </c>
      <c r="E121" s="42">
        <v>4.3479809462541701E-3</v>
      </c>
      <c r="F121" s="42" t="s">
        <v>10492</v>
      </c>
      <c r="G121" s="42">
        <v>76</v>
      </c>
      <c r="H121" s="42">
        <v>16</v>
      </c>
      <c r="I121" s="42">
        <v>1019</v>
      </c>
      <c r="J121" s="42">
        <v>5.0279605263157796</v>
      </c>
      <c r="K121" s="42">
        <v>0.22332456578191601</v>
      </c>
      <c r="L121" s="42">
        <v>0.22332456578191601</v>
      </c>
      <c r="M121" s="42">
        <v>4.2427539846884104</v>
      </c>
    </row>
    <row r="123" spans="1:13">
      <c r="A123" t="s">
        <v>10484</v>
      </c>
      <c r="B123" t="s">
        <v>10530</v>
      </c>
    </row>
    <row r="124" spans="1:13">
      <c r="A124" t="s">
        <v>10408</v>
      </c>
      <c r="B124" t="s">
        <v>10409</v>
      </c>
      <c r="C124" t="s">
        <v>10410</v>
      </c>
      <c r="D124" t="s">
        <v>10411</v>
      </c>
      <c r="E124" t="s">
        <v>10412</v>
      </c>
      <c r="F124" t="s">
        <v>10413</v>
      </c>
      <c r="G124" t="s">
        <v>10414</v>
      </c>
      <c r="H124" t="s">
        <v>10415</v>
      </c>
      <c r="I124" t="s">
        <v>10416</v>
      </c>
      <c r="J124" t="s">
        <v>10417</v>
      </c>
      <c r="K124" t="s">
        <v>10418</v>
      </c>
      <c r="L124" t="s">
        <v>10419</v>
      </c>
      <c r="M124" t="s">
        <v>10420</v>
      </c>
    </row>
    <row r="125" spans="1:13" s="42" customFormat="1">
      <c r="A125" s="42" t="s">
        <v>10424</v>
      </c>
      <c r="B125" s="42" t="s">
        <v>10482</v>
      </c>
      <c r="C125" s="42">
        <v>8</v>
      </c>
      <c r="D125" s="42">
        <v>2.9304029304029302</v>
      </c>
      <c r="E125" s="42">
        <v>2.1570309811014401E-2</v>
      </c>
      <c r="F125" s="42" t="s">
        <v>10531</v>
      </c>
      <c r="G125" s="42">
        <v>254</v>
      </c>
      <c r="H125" s="42">
        <v>40</v>
      </c>
      <c r="I125" s="42">
        <v>3531</v>
      </c>
      <c r="J125" s="42">
        <v>2.7803149606299198</v>
      </c>
      <c r="K125" s="42">
        <v>0.98751311308746503</v>
      </c>
      <c r="L125" s="42">
        <v>0.88825526002296895</v>
      </c>
      <c r="M125" s="42">
        <v>23.932054624929101</v>
      </c>
    </row>
    <row r="127" spans="1:13">
      <c r="A127" t="s">
        <v>10488</v>
      </c>
      <c r="B127" t="s">
        <v>10532</v>
      </c>
    </row>
    <row r="128" spans="1:13">
      <c r="A128" t="s">
        <v>10408</v>
      </c>
      <c r="B128" t="s">
        <v>10409</v>
      </c>
      <c r="C128" t="s">
        <v>10410</v>
      </c>
      <c r="D128" t="s">
        <v>10411</v>
      </c>
      <c r="E128" t="s">
        <v>10412</v>
      </c>
      <c r="F128" t="s">
        <v>10413</v>
      </c>
      <c r="G128" t="s">
        <v>10414</v>
      </c>
      <c r="H128" t="s">
        <v>10415</v>
      </c>
      <c r="I128" t="s">
        <v>10416</v>
      </c>
      <c r="J128" t="s">
        <v>10417</v>
      </c>
      <c r="K128" t="s">
        <v>10418</v>
      </c>
      <c r="L128" t="s">
        <v>10419</v>
      </c>
      <c r="M128" t="s">
        <v>10420</v>
      </c>
    </row>
    <row r="129" spans="1:13" s="42" customFormat="1">
      <c r="A129" s="42" t="s">
        <v>10434</v>
      </c>
      <c r="B129" s="42" t="s">
        <v>10495</v>
      </c>
      <c r="C129" s="42">
        <v>7</v>
      </c>
      <c r="D129" s="42">
        <v>2.5641025641025599</v>
      </c>
      <c r="E129" s="42">
        <v>2.2236461614576399E-2</v>
      </c>
      <c r="F129" s="42" t="s">
        <v>10496</v>
      </c>
      <c r="G129" s="42">
        <v>242</v>
      </c>
      <c r="H129" s="42">
        <v>31</v>
      </c>
      <c r="I129" s="42">
        <v>3302</v>
      </c>
      <c r="J129" s="42">
        <v>3.08104505465209</v>
      </c>
      <c r="K129" s="42">
        <v>0.999999176466839</v>
      </c>
      <c r="L129" s="42">
        <v>0.999999176466839</v>
      </c>
      <c r="M129" s="42">
        <v>28.382568109239902</v>
      </c>
    </row>
    <row r="131" spans="1:13">
      <c r="A131" s="43" t="s">
        <v>10541</v>
      </c>
      <c r="B131" s="44"/>
      <c r="C131" s="44"/>
      <c r="D131" s="44"/>
      <c r="E131" s="44"/>
      <c r="F131" s="44"/>
      <c r="G131" s="44"/>
      <c r="H131" s="44"/>
      <c r="I131" s="44"/>
      <c r="J131" s="44"/>
      <c r="K131" s="44"/>
      <c r="L131" s="44"/>
      <c r="M131" s="44"/>
    </row>
    <row r="132" spans="1:13">
      <c r="A132" t="s">
        <v>10408</v>
      </c>
      <c r="B132" t="s">
        <v>10409</v>
      </c>
      <c r="C132" t="s">
        <v>10410</v>
      </c>
      <c r="D132" t="s">
        <v>10411</v>
      </c>
      <c r="E132" t="s">
        <v>10412</v>
      </c>
      <c r="F132" t="s">
        <v>10413</v>
      </c>
      <c r="G132" t="s">
        <v>10414</v>
      </c>
      <c r="H132" t="s">
        <v>10415</v>
      </c>
      <c r="I132" t="s">
        <v>10416</v>
      </c>
      <c r="J132" t="s">
        <v>10417</v>
      </c>
      <c r="K132" t="s">
        <v>10418</v>
      </c>
      <c r="L132" t="s">
        <v>10419</v>
      </c>
      <c r="M132" t="s">
        <v>10420</v>
      </c>
    </row>
    <row r="133" spans="1:13" s="42" customFormat="1">
      <c r="A133" s="42" t="s">
        <v>10437</v>
      </c>
      <c r="B133" s="42" t="s">
        <v>10438</v>
      </c>
      <c r="C133" s="42">
        <v>28</v>
      </c>
      <c r="D133" s="42">
        <v>10.2564102564102</v>
      </c>
      <c r="E133" s="42">
        <v>3.0913759377605302E-3</v>
      </c>
      <c r="F133" s="42" t="s">
        <v>10508</v>
      </c>
      <c r="G133" s="42">
        <v>265</v>
      </c>
      <c r="H133" s="42">
        <v>219</v>
      </c>
      <c r="I133" s="42">
        <v>3696</v>
      </c>
      <c r="J133" s="42">
        <v>1.78319979322822</v>
      </c>
      <c r="K133" s="42">
        <v>0.80799914831901298</v>
      </c>
      <c r="L133" s="42">
        <v>0.80799914831901298</v>
      </c>
      <c r="M133" s="42">
        <v>4.3989699128392603</v>
      </c>
    </row>
    <row r="134" spans="1:13" s="42" customFormat="1">
      <c r="A134" s="42" t="s">
        <v>10421</v>
      </c>
      <c r="B134" s="42" t="s">
        <v>10422</v>
      </c>
      <c r="C134" s="42">
        <v>20</v>
      </c>
      <c r="D134" s="42">
        <v>7.3260073260073204</v>
      </c>
      <c r="E134" s="42">
        <v>3.1157753423672499E-3</v>
      </c>
      <c r="F134" s="42" t="s">
        <v>10505</v>
      </c>
      <c r="G134" s="42">
        <v>268</v>
      </c>
      <c r="H134" s="42">
        <v>135</v>
      </c>
      <c r="I134" s="42">
        <v>3720</v>
      </c>
      <c r="J134" s="42">
        <v>2.0563847429519</v>
      </c>
      <c r="K134" s="42">
        <v>0.465940773334789</v>
      </c>
      <c r="L134" s="42">
        <v>0.465940773334789</v>
      </c>
      <c r="M134" s="42">
        <v>3.83896273528525</v>
      </c>
    </row>
    <row r="135" spans="1:13" s="42" customFormat="1">
      <c r="A135" s="42" t="s">
        <v>10437</v>
      </c>
      <c r="B135" s="42" t="s">
        <v>10468</v>
      </c>
      <c r="C135" s="42">
        <v>23</v>
      </c>
      <c r="D135" s="42">
        <v>8.4249084249084198</v>
      </c>
      <c r="E135" s="42">
        <v>3.5593148925305799E-3</v>
      </c>
      <c r="F135" s="42" t="s">
        <v>10523</v>
      </c>
      <c r="G135" s="42">
        <v>265</v>
      </c>
      <c r="H135" s="42">
        <v>168</v>
      </c>
      <c r="I135" s="42">
        <v>3696</v>
      </c>
      <c r="J135" s="42">
        <v>1.9094339622641501</v>
      </c>
      <c r="K135" s="42">
        <v>0.85050600961513101</v>
      </c>
      <c r="L135" s="42">
        <v>0.61335547283729897</v>
      </c>
      <c r="M135" s="42">
        <v>5.0489154999124297</v>
      </c>
    </row>
    <row r="136" spans="1:13" s="42" customFormat="1">
      <c r="A136" s="42" t="s">
        <v>10479</v>
      </c>
      <c r="B136" s="42" t="s">
        <v>10491</v>
      </c>
      <c r="C136" s="42">
        <v>6</v>
      </c>
      <c r="D136" s="42">
        <v>2.19780219780219</v>
      </c>
      <c r="E136" s="42">
        <v>4.3479809462541701E-3</v>
      </c>
      <c r="F136" s="42" t="s">
        <v>10492</v>
      </c>
      <c r="G136" s="42">
        <v>76</v>
      </c>
      <c r="H136" s="42">
        <v>16</v>
      </c>
      <c r="I136" s="42">
        <v>1019</v>
      </c>
      <c r="J136" s="42">
        <v>5.0279605263157796</v>
      </c>
      <c r="K136" s="42">
        <v>0.22332456578191601</v>
      </c>
      <c r="L136" s="42">
        <v>0.22332456578191601</v>
      </c>
      <c r="M136" s="42">
        <v>4.2427539846884104</v>
      </c>
    </row>
    <row r="137" spans="1:13" s="42" customFormat="1">
      <c r="A137" s="42" t="s">
        <v>10429</v>
      </c>
      <c r="B137" s="42" t="s">
        <v>10440</v>
      </c>
      <c r="C137" s="42">
        <v>20</v>
      </c>
      <c r="D137" s="42">
        <v>7.3260073260073204</v>
      </c>
      <c r="E137" s="42">
        <v>5.3543357003158001E-3</v>
      </c>
      <c r="F137" s="42" t="s">
        <v>10509</v>
      </c>
      <c r="G137" s="42">
        <v>193</v>
      </c>
      <c r="H137" s="42">
        <v>149</v>
      </c>
      <c r="I137" s="42">
        <v>2801</v>
      </c>
      <c r="J137" s="42">
        <v>1.9480474319296099</v>
      </c>
      <c r="K137" s="42">
        <v>0.80965840501047004</v>
      </c>
      <c r="L137" s="42">
        <v>0.80965840501047004</v>
      </c>
      <c r="M137" s="42">
        <v>6.9530188190876796</v>
      </c>
    </row>
    <row r="138" spans="1:13" s="42" customFormat="1">
      <c r="A138" s="42" t="s">
        <v>10437</v>
      </c>
      <c r="B138" s="42" t="s">
        <v>10448</v>
      </c>
      <c r="C138" s="42">
        <v>16</v>
      </c>
      <c r="D138" s="42">
        <v>5.8608058608058604</v>
      </c>
      <c r="E138" s="42">
        <v>8.2340104067846406E-3</v>
      </c>
      <c r="F138" s="42" t="s">
        <v>10510</v>
      </c>
      <c r="G138" s="42">
        <v>265</v>
      </c>
      <c r="H138" s="42">
        <v>107</v>
      </c>
      <c r="I138" s="42">
        <v>3696</v>
      </c>
      <c r="J138" s="42">
        <v>2.0855581026274002</v>
      </c>
      <c r="K138" s="42">
        <v>0.98780703046788199</v>
      </c>
      <c r="L138" s="42">
        <v>0.76983647714344605</v>
      </c>
      <c r="M138" s="42">
        <v>11.3198094477137</v>
      </c>
    </row>
    <row r="139" spans="1:13" s="42" customFormat="1">
      <c r="A139" s="42" t="s">
        <v>10429</v>
      </c>
      <c r="B139" s="42" t="s">
        <v>10442</v>
      </c>
      <c r="C139" s="42">
        <v>44</v>
      </c>
      <c r="D139" s="42">
        <v>16.117216117216099</v>
      </c>
      <c r="E139" s="42">
        <v>9.6444575680028292E-3</v>
      </c>
      <c r="F139" s="42" t="s">
        <v>10511</v>
      </c>
      <c r="G139" s="42">
        <v>193</v>
      </c>
      <c r="H139" s="42">
        <v>447</v>
      </c>
      <c r="I139" s="42">
        <v>2801</v>
      </c>
      <c r="J139" s="42">
        <v>1.4285681167483799</v>
      </c>
      <c r="K139" s="42">
        <v>0.94994342264061304</v>
      </c>
      <c r="L139" s="42">
        <v>0.77626672719645295</v>
      </c>
      <c r="M139" s="42">
        <v>12.198202493163</v>
      </c>
    </row>
    <row r="140" spans="1:13" s="42" customFormat="1">
      <c r="A140" s="42" t="s">
        <v>10437</v>
      </c>
      <c r="B140" s="42" t="s">
        <v>10533</v>
      </c>
      <c r="C140" s="42">
        <v>33</v>
      </c>
      <c r="D140" s="42">
        <v>12.087912087912001</v>
      </c>
      <c r="E140" s="42">
        <v>1.40791086097499E-2</v>
      </c>
      <c r="F140" s="42" t="s">
        <v>10534</v>
      </c>
      <c r="G140" s="42">
        <v>265</v>
      </c>
      <c r="H140" s="42">
        <v>303</v>
      </c>
      <c r="I140" s="42">
        <v>3696</v>
      </c>
      <c r="J140" s="42">
        <v>1.51899869232206</v>
      </c>
      <c r="K140" s="42">
        <v>0.99947781675570402</v>
      </c>
      <c r="L140" s="42">
        <v>0.84883343902112096</v>
      </c>
      <c r="M140" s="42">
        <v>18.6183283593002</v>
      </c>
    </row>
    <row r="141" spans="1:13" s="42" customFormat="1">
      <c r="A141" s="42" t="s">
        <v>10424</v>
      </c>
      <c r="B141" s="42" t="s">
        <v>10425</v>
      </c>
      <c r="C141" s="42">
        <v>21</v>
      </c>
      <c r="D141" s="42">
        <v>7.6923076923076898</v>
      </c>
      <c r="E141" s="42">
        <v>1.45586763164535E-2</v>
      </c>
      <c r="F141" s="42" t="s">
        <v>10506</v>
      </c>
      <c r="G141" s="42">
        <v>254</v>
      </c>
      <c r="H141" s="42">
        <v>167</v>
      </c>
      <c r="I141" s="42">
        <v>3531</v>
      </c>
      <c r="J141" s="42">
        <v>1.7481022207553301</v>
      </c>
      <c r="K141" s="42">
        <v>0.94754525360033404</v>
      </c>
      <c r="L141" s="42">
        <v>0.94754525360033404</v>
      </c>
      <c r="M141" s="42">
        <v>16.803874584354698</v>
      </c>
    </row>
    <row r="142" spans="1:13" s="42" customFormat="1">
      <c r="A142" s="42" t="s">
        <v>10421</v>
      </c>
      <c r="B142" s="42" t="s">
        <v>10451</v>
      </c>
      <c r="C142" s="42">
        <v>19</v>
      </c>
      <c r="D142" s="42">
        <v>6.9597069597069599</v>
      </c>
      <c r="E142" s="42">
        <v>1.7673867859784101E-2</v>
      </c>
      <c r="F142" s="42" t="s">
        <v>10512</v>
      </c>
      <c r="G142" s="42">
        <v>268</v>
      </c>
      <c r="H142" s="42">
        <v>148</v>
      </c>
      <c r="I142" s="42">
        <v>3720</v>
      </c>
      <c r="J142" s="42">
        <v>1.78196853569987</v>
      </c>
      <c r="K142" s="42">
        <v>0.97224155175784799</v>
      </c>
      <c r="L142" s="42">
        <v>0.83339133203175697</v>
      </c>
      <c r="M142" s="42">
        <v>20.0434745951809</v>
      </c>
    </row>
    <row r="143" spans="1:13" s="42" customFormat="1">
      <c r="A143" s="42" t="s">
        <v>10429</v>
      </c>
      <c r="B143" s="42" t="s">
        <v>10446</v>
      </c>
      <c r="C143" s="42">
        <v>35</v>
      </c>
      <c r="D143" s="42">
        <v>12.8205128205128</v>
      </c>
      <c r="E143" s="42">
        <v>2.05008260412873E-2</v>
      </c>
      <c r="F143" s="42" t="s">
        <v>10513</v>
      </c>
      <c r="G143" s="42">
        <v>193</v>
      </c>
      <c r="H143" s="42">
        <v>352</v>
      </c>
      <c r="I143" s="42">
        <v>2801</v>
      </c>
      <c r="J143" s="42">
        <v>1.44304934055581</v>
      </c>
      <c r="K143" s="42">
        <v>0.99833942349141602</v>
      </c>
      <c r="L143" s="42">
        <v>0.88158147972537104</v>
      </c>
      <c r="M143" s="42">
        <v>24.273913615435699</v>
      </c>
    </row>
    <row r="144" spans="1:13" s="42" customFormat="1">
      <c r="A144" s="42" t="s">
        <v>10424</v>
      </c>
      <c r="B144" s="42" t="s">
        <v>10482</v>
      </c>
      <c r="C144" s="42">
        <v>8</v>
      </c>
      <c r="D144" s="42">
        <v>2.9304029304029302</v>
      </c>
      <c r="E144" s="42">
        <v>2.1570309811014401E-2</v>
      </c>
      <c r="F144" s="42" t="s">
        <v>10531</v>
      </c>
      <c r="G144" s="42">
        <v>254</v>
      </c>
      <c r="H144" s="42">
        <v>40</v>
      </c>
      <c r="I144" s="42">
        <v>3531</v>
      </c>
      <c r="J144" s="42">
        <v>2.7803149606299198</v>
      </c>
      <c r="K144" s="42">
        <v>0.98751311308746503</v>
      </c>
      <c r="L144" s="42">
        <v>0.88825526002296895</v>
      </c>
      <c r="M144" s="42">
        <v>23.932054624929101</v>
      </c>
    </row>
    <row r="145" spans="1:13" s="42" customFormat="1">
      <c r="A145" s="42" t="s">
        <v>10434</v>
      </c>
      <c r="B145" s="42" t="s">
        <v>10495</v>
      </c>
      <c r="C145" s="42">
        <v>7</v>
      </c>
      <c r="D145" s="42">
        <v>2.5641025641025599</v>
      </c>
      <c r="E145" s="42">
        <v>2.2236461614576399E-2</v>
      </c>
      <c r="F145" s="42" t="s">
        <v>10496</v>
      </c>
      <c r="G145" s="42">
        <v>242</v>
      </c>
      <c r="H145" s="42">
        <v>31</v>
      </c>
      <c r="I145" s="42">
        <v>3302</v>
      </c>
      <c r="J145" s="42">
        <v>3.08104505465209</v>
      </c>
      <c r="K145" s="42">
        <v>0.999999176466839</v>
      </c>
      <c r="L145" s="42">
        <v>0.999999176466839</v>
      </c>
      <c r="M145" s="42">
        <v>28.382568109239902</v>
      </c>
    </row>
    <row r="146" spans="1:13" s="42" customFormat="1">
      <c r="A146" s="42" t="s">
        <v>10434</v>
      </c>
      <c r="B146" s="42" t="s">
        <v>10444</v>
      </c>
      <c r="C146" s="42">
        <v>6</v>
      </c>
      <c r="D146" s="42">
        <v>2.19780219780219</v>
      </c>
      <c r="E146" s="42">
        <v>2.25269343392051E-2</v>
      </c>
      <c r="F146" s="42" t="s">
        <v>10514</v>
      </c>
      <c r="G146" s="42">
        <v>242</v>
      </c>
      <c r="H146" s="42">
        <v>23</v>
      </c>
      <c r="I146" s="42">
        <v>3302</v>
      </c>
      <c r="J146" s="42">
        <v>3.5594681997844</v>
      </c>
      <c r="K146" s="42">
        <v>0.99999931563165601</v>
      </c>
      <c r="L146" s="42">
        <v>0.99917273441754595</v>
      </c>
      <c r="M146" s="42">
        <v>28.697767422220899</v>
      </c>
    </row>
    <row r="147" spans="1:13" s="42" customFormat="1">
      <c r="A147" s="42" t="s">
        <v>10434</v>
      </c>
      <c r="B147" s="42" t="s">
        <v>10453</v>
      </c>
      <c r="C147" s="42">
        <v>19</v>
      </c>
      <c r="D147" s="42">
        <v>6.9597069597069599</v>
      </c>
      <c r="E147" s="42">
        <v>2.44986081769747E-2</v>
      </c>
      <c r="F147" s="42" t="s">
        <v>10512</v>
      </c>
      <c r="G147" s="42">
        <v>242</v>
      </c>
      <c r="H147" s="42">
        <v>151</v>
      </c>
      <c r="I147" s="42">
        <v>3302</v>
      </c>
      <c r="J147" s="42">
        <v>1.71687373433309</v>
      </c>
      <c r="K147" s="42">
        <v>0.99999980547403799</v>
      </c>
      <c r="L147" s="42">
        <v>0.99420581278290898</v>
      </c>
      <c r="M147" s="42">
        <v>30.803324540109401</v>
      </c>
    </row>
    <row r="148" spans="1:13" s="42" customFormat="1">
      <c r="A148" s="42" t="s">
        <v>10429</v>
      </c>
      <c r="B148" s="42" t="s">
        <v>10456</v>
      </c>
      <c r="C148" s="42">
        <v>13</v>
      </c>
      <c r="D148" s="42">
        <v>4.7619047619047601</v>
      </c>
      <c r="E148" s="42">
        <v>2.68306815086338E-2</v>
      </c>
      <c r="F148" s="42" t="s">
        <v>10515</v>
      </c>
      <c r="G148" s="42">
        <v>193</v>
      </c>
      <c r="H148" s="42">
        <v>95</v>
      </c>
      <c r="I148" s="42">
        <v>2801</v>
      </c>
      <c r="J148" s="42">
        <v>1.9859830924461399</v>
      </c>
      <c r="K148" s="42">
        <v>0.99977601539827599</v>
      </c>
      <c r="L148" s="42">
        <v>0.87766392552504002</v>
      </c>
      <c r="M148" s="42">
        <v>30.585507893388598</v>
      </c>
    </row>
    <row r="149" spans="1:13" s="42" customFormat="1">
      <c r="A149" s="42" t="s">
        <v>10421</v>
      </c>
      <c r="B149" s="42" t="s">
        <v>10474</v>
      </c>
      <c r="C149" s="42">
        <v>9</v>
      </c>
      <c r="D149" s="42">
        <v>3.2967032967032899</v>
      </c>
      <c r="E149" s="42">
        <v>2.7063016603161402E-2</v>
      </c>
      <c r="F149" s="42" t="s">
        <v>10475</v>
      </c>
      <c r="G149" s="42">
        <v>268</v>
      </c>
      <c r="H149" s="42">
        <v>51</v>
      </c>
      <c r="I149" s="42">
        <v>3720</v>
      </c>
      <c r="J149" s="42">
        <v>2.44951712028094</v>
      </c>
      <c r="K149" s="42">
        <v>0.99597257794349003</v>
      </c>
      <c r="L149" s="42">
        <v>0.84089797225795704</v>
      </c>
      <c r="M149" s="42">
        <v>29.118608286761699</v>
      </c>
    </row>
    <row r="150" spans="1:13" s="42" customFormat="1">
      <c r="A150" s="42" t="s">
        <v>10434</v>
      </c>
      <c r="B150" s="42" t="s">
        <v>10461</v>
      </c>
      <c r="C150" s="42">
        <v>14</v>
      </c>
      <c r="D150" s="42">
        <v>5.1282051282051198</v>
      </c>
      <c r="E150" s="42">
        <v>3.0199784891100701E-2</v>
      </c>
      <c r="F150" s="42" t="s">
        <v>10516</v>
      </c>
      <c r="G150" s="42">
        <v>242</v>
      </c>
      <c r="H150" s="42">
        <v>101</v>
      </c>
      <c r="I150" s="42">
        <v>3302</v>
      </c>
      <c r="J150" s="42">
        <v>1.89133458800425</v>
      </c>
      <c r="K150" s="42">
        <v>0.99999999495271197</v>
      </c>
      <c r="L150" s="42">
        <v>0.99157122416156696</v>
      </c>
      <c r="M150" s="42">
        <v>36.569977108634198</v>
      </c>
    </row>
    <row r="151" spans="1:13" s="42" customFormat="1">
      <c r="A151" s="42" t="s">
        <v>10421</v>
      </c>
      <c r="B151" s="42" t="s">
        <v>10450</v>
      </c>
      <c r="C151" s="42">
        <v>35</v>
      </c>
      <c r="D151" s="42">
        <v>12.8205128205128</v>
      </c>
      <c r="E151" s="42">
        <v>3.0517667481550201E-2</v>
      </c>
      <c r="F151" s="42" t="s">
        <v>10513</v>
      </c>
      <c r="G151" s="42">
        <v>268</v>
      </c>
      <c r="H151" s="42">
        <v>344</v>
      </c>
      <c r="I151" s="42">
        <v>3720</v>
      </c>
      <c r="J151" s="42">
        <v>1.41227004512322</v>
      </c>
      <c r="K151" s="42">
        <v>0.99802975736579103</v>
      </c>
      <c r="L151" s="42">
        <v>0.78931678930587401</v>
      </c>
      <c r="M151" s="42">
        <v>32.211848662269503</v>
      </c>
    </row>
    <row r="152" spans="1:13" s="42" customFormat="1">
      <c r="A152" s="42" t="s">
        <v>10429</v>
      </c>
      <c r="B152" s="42" t="s">
        <v>10430</v>
      </c>
      <c r="C152" s="42">
        <v>9</v>
      </c>
      <c r="D152" s="42">
        <v>3.2967032967032899</v>
      </c>
      <c r="E152" s="42">
        <v>3.1596295589585502E-2</v>
      </c>
      <c r="F152" s="42" t="s">
        <v>10521</v>
      </c>
      <c r="G152" s="42">
        <v>193</v>
      </c>
      <c r="H152" s="42">
        <v>55</v>
      </c>
      <c r="I152" s="42">
        <v>2801</v>
      </c>
      <c r="J152" s="42">
        <v>2.37484691474328</v>
      </c>
      <c r="K152" s="42">
        <v>0.99995085938366501</v>
      </c>
      <c r="L152" s="42">
        <v>0.86250461549893598</v>
      </c>
      <c r="M152" s="42">
        <v>35.012137558926597</v>
      </c>
    </row>
    <row r="153" spans="1:13" s="42" customFormat="1">
      <c r="A153" s="42" t="s">
        <v>10458</v>
      </c>
      <c r="B153" s="42" t="s">
        <v>10462</v>
      </c>
      <c r="C153" s="42">
        <v>12</v>
      </c>
      <c r="D153" s="42">
        <v>4.3956043956043898</v>
      </c>
      <c r="E153" s="42">
        <v>3.6391377921707803E-2</v>
      </c>
      <c r="F153" s="42" t="s">
        <v>10517</v>
      </c>
      <c r="G153" s="42">
        <v>227</v>
      </c>
      <c r="H153" s="42">
        <v>85</v>
      </c>
      <c r="I153" s="42">
        <v>3177</v>
      </c>
      <c r="J153" s="42">
        <v>1.9758486654573699</v>
      </c>
      <c r="K153" s="42">
        <v>0.99999969816173295</v>
      </c>
      <c r="L153" s="42">
        <v>0.99999969816173295</v>
      </c>
      <c r="M153" s="42">
        <v>40.428329190858697</v>
      </c>
    </row>
    <row r="154" spans="1:13" s="42" customFormat="1">
      <c r="A154" s="42" t="s">
        <v>10437</v>
      </c>
      <c r="B154" s="42" t="s">
        <v>10477</v>
      </c>
      <c r="C154" s="42">
        <v>72</v>
      </c>
      <c r="D154" s="42">
        <v>26.373626373626301</v>
      </c>
      <c r="E154" s="42">
        <v>3.8031351066674199E-2</v>
      </c>
      <c r="F154" s="42" t="s">
        <v>10526</v>
      </c>
      <c r="G154" s="42">
        <v>265</v>
      </c>
      <c r="H154" s="42">
        <v>823</v>
      </c>
      <c r="I154" s="42">
        <v>3696</v>
      </c>
      <c r="J154" s="42">
        <v>1.2201655241981699</v>
      </c>
      <c r="K154" s="42">
        <v>0.99999999894130798</v>
      </c>
      <c r="L154" s="42">
        <v>0.983969247853128</v>
      </c>
      <c r="M154" s="42">
        <v>43.071229141544599</v>
      </c>
    </row>
    <row r="155" spans="1:13" s="42" customFormat="1">
      <c r="A155" s="42" t="s">
        <v>10458</v>
      </c>
      <c r="B155" s="42" t="s">
        <v>10459</v>
      </c>
      <c r="C155" s="42">
        <v>10</v>
      </c>
      <c r="D155" s="42">
        <v>3.6630036630036602</v>
      </c>
      <c r="E155" s="42">
        <v>3.8402813509211202E-2</v>
      </c>
      <c r="F155" s="42" t="s">
        <v>10518</v>
      </c>
      <c r="G155" s="42">
        <v>227</v>
      </c>
      <c r="H155" s="42">
        <v>65</v>
      </c>
      <c r="I155" s="42">
        <v>3177</v>
      </c>
      <c r="J155" s="42">
        <v>2.1531684174855901</v>
      </c>
      <c r="K155" s="42">
        <v>0.99999987050902195</v>
      </c>
      <c r="L155" s="42">
        <v>0.99964015145243001</v>
      </c>
      <c r="M155" s="42">
        <v>42.142571156250803</v>
      </c>
    </row>
    <row r="156" spans="1:13" s="42" customFormat="1">
      <c r="A156" s="42" t="s">
        <v>10437</v>
      </c>
      <c r="B156" s="42" t="s">
        <v>10535</v>
      </c>
      <c r="C156" s="42">
        <v>6</v>
      </c>
      <c r="D156" s="42">
        <v>2.19780219780219</v>
      </c>
      <c r="E156" s="42">
        <v>3.9443661331313898E-2</v>
      </c>
      <c r="F156" s="42" t="s">
        <v>10536</v>
      </c>
      <c r="G156" s="42">
        <v>265</v>
      </c>
      <c r="H156" s="42">
        <v>27</v>
      </c>
      <c r="I156" s="42">
        <v>3696</v>
      </c>
      <c r="J156" s="42">
        <v>3.0993710691823799</v>
      </c>
      <c r="K156" s="42">
        <v>0.99999999951618901</v>
      </c>
      <c r="L156" s="42">
        <v>0.97198143950633298</v>
      </c>
      <c r="M156" s="42">
        <v>44.273637006480101</v>
      </c>
    </row>
    <row r="157" spans="1:13" s="42" customFormat="1">
      <c r="A157" s="42" t="s">
        <v>10421</v>
      </c>
      <c r="B157" s="42" t="s">
        <v>10537</v>
      </c>
      <c r="C157" s="42">
        <v>35</v>
      </c>
      <c r="D157" s="42">
        <v>12.8205128205128</v>
      </c>
      <c r="E157" s="42">
        <v>4.0822348290126202E-2</v>
      </c>
      <c r="F157" s="42" t="s">
        <v>10538</v>
      </c>
      <c r="G157" s="42">
        <v>268</v>
      </c>
      <c r="H157" s="42">
        <v>352</v>
      </c>
      <c r="I157" s="42">
        <v>3720</v>
      </c>
      <c r="J157" s="42">
        <v>1.3801729986431399</v>
      </c>
      <c r="K157" s="42">
        <v>0.99977000980017305</v>
      </c>
      <c r="L157" s="42">
        <v>0.81278447241546803</v>
      </c>
      <c r="M157" s="42">
        <v>40.715922681202301</v>
      </c>
    </row>
    <row r="158" spans="1:13" s="42" customFormat="1">
      <c r="A158" s="42" t="s">
        <v>10429</v>
      </c>
      <c r="B158" s="42" t="s">
        <v>10464</v>
      </c>
      <c r="C158" s="42">
        <v>12</v>
      </c>
      <c r="D158" s="42">
        <v>4.3956043956043898</v>
      </c>
      <c r="E158" s="42">
        <v>4.4115311596760798E-2</v>
      </c>
      <c r="F158" s="42" t="s">
        <v>10517</v>
      </c>
      <c r="G158" s="42">
        <v>193</v>
      </c>
      <c r="H158" s="42">
        <v>91</v>
      </c>
      <c r="I158" s="42">
        <v>2801</v>
      </c>
      <c r="J158" s="42">
        <v>1.9137960485110701</v>
      </c>
      <c r="K158" s="42">
        <v>0.99999911834017097</v>
      </c>
      <c r="L158" s="42">
        <v>0.902077270869867</v>
      </c>
      <c r="M158" s="42">
        <v>45.426933333952803</v>
      </c>
    </row>
    <row r="159" spans="1:13" s="42" customFormat="1">
      <c r="A159" s="42" t="s">
        <v>10421</v>
      </c>
      <c r="B159" s="42" t="s">
        <v>10463</v>
      </c>
      <c r="C159" s="42">
        <v>39</v>
      </c>
      <c r="D159" s="42">
        <v>14.285714285714199</v>
      </c>
      <c r="E159" s="42">
        <v>4.4904740430913602E-2</v>
      </c>
      <c r="F159" s="42" t="s">
        <v>10519</v>
      </c>
      <c r="G159" s="42">
        <v>268</v>
      </c>
      <c r="H159" s="42">
        <v>404</v>
      </c>
      <c r="I159" s="42">
        <v>3720</v>
      </c>
      <c r="J159" s="42">
        <v>1.3399586227279401</v>
      </c>
      <c r="K159" s="42">
        <v>0.99990241465626195</v>
      </c>
      <c r="L159" s="42">
        <v>0.78543242181272099</v>
      </c>
      <c r="M159" s="42">
        <v>43.804483690302497</v>
      </c>
    </row>
    <row r="160" spans="1:13" s="42" customFormat="1">
      <c r="A160" s="42" t="s">
        <v>10458</v>
      </c>
      <c r="B160" s="42" t="s">
        <v>10465</v>
      </c>
      <c r="C160" s="42">
        <v>12</v>
      </c>
      <c r="D160" s="42">
        <v>4.3956043956043898</v>
      </c>
      <c r="E160" s="42">
        <v>4.5291938945023799E-2</v>
      </c>
      <c r="F160" s="42" t="s">
        <v>10517</v>
      </c>
      <c r="G160" s="42">
        <v>227</v>
      </c>
      <c r="H160" s="42">
        <v>88</v>
      </c>
      <c r="I160" s="42">
        <v>3177</v>
      </c>
      <c r="J160" s="42">
        <v>1.90849018822587</v>
      </c>
      <c r="K160" s="42">
        <v>0.99999999295973896</v>
      </c>
      <c r="L160" s="42">
        <v>0.99808340836952503</v>
      </c>
      <c r="M160" s="42">
        <v>47.672948042927104</v>
      </c>
    </row>
    <row r="161" spans="1:13" s="42" customFormat="1">
      <c r="A161" s="42" t="s">
        <v>10434</v>
      </c>
      <c r="B161" s="42" t="s">
        <v>10539</v>
      </c>
      <c r="C161" s="42">
        <v>3</v>
      </c>
      <c r="D161" s="42">
        <v>1.0989010989010899</v>
      </c>
      <c r="E161" s="42">
        <v>4.5786273777628499E-2</v>
      </c>
      <c r="F161" s="42" t="s">
        <v>10540</v>
      </c>
      <c r="G161" s="42">
        <v>242</v>
      </c>
      <c r="H161" s="42">
        <v>5</v>
      </c>
      <c r="I161" s="42">
        <v>3302</v>
      </c>
      <c r="J161" s="42">
        <v>8.1867768595041301</v>
      </c>
      <c r="K161" s="42">
        <v>0.99999999999979095</v>
      </c>
      <c r="L161" s="42">
        <v>0.99709029354604695</v>
      </c>
      <c r="M161" s="42">
        <v>50.130566502962701</v>
      </c>
    </row>
    <row r="163" spans="1:13">
      <c r="A163" s="43" t="s">
        <v>10552</v>
      </c>
      <c r="B163" s="44"/>
      <c r="C163" s="44"/>
      <c r="D163" s="44"/>
      <c r="E163" s="44"/>
      <c r="F163" s="44"/>
      <c r="G163" s="44"/>
      <c r="H163" s="44"/>
      <c r="I163" s="44"/>
      <c r="J163" s="44"/>
      <c r="K163" s="44"/>
      <c r="L163" s="44"/>
      <c r="M163" s="44"/>
    </row>
    <row r="164" spans="1:13">
      <c r="A164" t="s">
        <v>10408</v>
      </c>
      <c r="B164" t="s">
        <v>10409</v>
      </c>
      <c r="C164" t="s">
        <v>10410</v>
      </c>
      <c r="D164" t="s">
        <v>10411</v>
      </c>
      <c r="E164" t="s">
        <v>10412</v>
      </c>
      <c r="F164" t="s">
        <v>10413</v>
      </c>
      <c r="G164" t="s">
        <v>10414</v>
      </c>
      <c r="H164" t="s">
        <v>10415</v>
      </c>
      <c r="I164" t="s">
        <v>10416</v>
      </c>
      <c r="J164" t="s">
        <v>10417</v>
      </c>
      <c r="K164" t="s">
        <v>10418</v>
      </c>
      <c r="L164" t="s">
        <v>10419</v>
      </c>
      <c r="M164" t="s">
        <v>10420</v>
      </c>
    </row>
    <row r="165" spans="1:13" s="42" customFormat="1">
      <c r="A165" s="42" t="s">
        <v>10458</v>
      </c>
      <c r="B165" s="42" t="s">
        <v>10543</v>
      </c>
      <c r="C165" s="42">
        <v>2</v>
      </c>
      <c r="D165" s="42">
        <v>3.7037037037037002</v>
      </c>
      <c r="E165" s="42">
        <v>2.68905760787202E-2</v>
      </c>
      <c r="F165" s="42" t="s">
        <v>10544</v>
      </c>
      <c r="G165" s="42">
        <v>44</v>
      </c>
      <c r="H165" s="42">
        <v>2</v>
      </c>
      <c r="I165" s="42">
        <v>3177</v>
      </c>
      <c r="J165" s="42">
        <v>72.204545454545396</v>
      </c>
      <c r="K165" s="42">
        <v>0.93084167179506305</v>
      </c>
      <c r="L165" s="42">
        <v>0.93084167179506305</v>
      </c>
      <c r="M165" s="42">
        <v>26.022030348084702</v>
      </c>
    </row>
    <row r="166" spans="1:13" s="42" customFormat="1">
      <c r="A166" s="42" t="s">
        <v>10458</v>
      </c>
      <c r="B166" s="42" t="s">
        <v>10545</v>
      </c>
      <c r="C166" s="42">
        <v>2</v>
      </c>
      <c r="D166" s="42">
        <v>3.7037037037037002</v>
      </c>
      <c r="E166" s="42">
        <v>2.68905760787202E-2</v>
      </c>
      <c r="F166" s="42" t="s">
        <v>10544</v>
      </c>
      <c r="G166" s="42">
        <v>44</v>
      </c>
      <c r="H166" s="42">
        <v>2</v>
      </c>
      <c r="I166" s="42">
        <v>3177</v>
      </c>
      <c r="J166" s="42">
        <v>72.204545454545396</v>
      </c>
      <c r="K166" s="42">
        <v>0.93084167179506305</v>
      </c>
      <c r="L166" s="42">
        <v>0.93084167179506305</v>
      </c>
      <c r="M166" s="42">
        <v>26.022030348084702</v>
      </c>
    </row>
    <row r="167" spans="1:13" s="42" customFormat="1">
      <c r="A167" s="42" t="s">
        <v>10458</v>
      </c>
      <c r="B167" s="42" t="s">
        <v>10546</v>
      </c>
      <c r="C167" s="42">
        <v>2</v>
      </c>
      <c r="D167" s="42">
        <v>3.7037037037037002</v>
      </c>
      <c r="E167" s="42">
        <v>2.68905760787202E-2</v>
      </c>
      <c r="F167" s="42" t="s">
        <v>10544</v>
      </c>
      <c r="G167" s="42">
        <v>44</v>
      </c>
      <c r="H167" s="42">
        <v>2</v>
      </c>
      <c r="I167" s="42">
        <v>3177</v>
      </c>
      <c r="J167" s="42">
        <v>72.204545454545396</v>
      </c>
      <c r="K167" s="42">
        <v>0.93084167179506305</v>
      </c>
      <c r="L167" s="42">
        <v>0.93084167179506305</v>
      </c>
      <c r="M167" s="42">
        <v>26.022030348084702</v>
      </c>
    </row>
    <row r="168" spans="1:13" s="42" customFormat="1">
      <c r="A168" s="42" t="s">
        <v>10479</v>
      </c>
      <c r="B168" s="42" t="s">
        <v>10547</v>
      </c>
      <c r="C168" s="42">
        <v>3</v>
      </c>
      <c r="D168" s="42">
        <v>5.55555555555555</v>
      </c>
      <c r="E168" s="42">
        <v>3.9430546709469702E-2</v>
      </c>
      <c r="F168" s="42" t="s">
        <v>10548</v>
      </c>
      <c r="G168" s="42">
        <v>16</v>
      </c>
      <c r="H168" s="42">
        <v>22</v>
      </c>
      <c r="I168" s="42">
        <v>1019</v>
      </c>
      <c r="J168" s="42">
        <v>8.6846590909090899</v>
      </c>
      <c r="K168" s="42">
        <v>0.72399262038356105</v>
      </c>
      <c r="L168" s="42">
        <v>0.72399262038356105</v>
      </c>
      <c r="M168" s="42">
        <v>29.4194860607764</v>
      </c>
    </row>
    <row r="169" spans="1:13" s="42" customFormat="1">
      <c r="A169" s="42" t="s">
        <v>10434</v>
      </c>
      <c r="B169" s="42" t="s">
        <v>10549</v>
      </c>
      <c r="C169" s="42">
        <v>2</v>
      </c>
      <c r="D169" s="42">
        <v>3.7037037037037002</v>
      </c>
      <c r="E169" s="42">
        <v>4.0341720503556902E-2</v>
      </c>
      <c r="F169" s="42" t="s">
        <v>10544</v>
      </c>
      <c r="G169" s="42">
        <v>46</v>
      </c>
      <c r="H169" s="42">
        <v>3</v>
      </c>
      <c r="I169" s="42">
        <v>3302</v>
      </c>
      <c r="J169" s="42">
        <v>47.855072463768103</v>
      </c>
      <c r="K169" s="42">
        <v>0.99887993970821698</v>
      </c>
      <c r="L169" s="42">
        <v>0.99887993970821698</v>
      </c>
      <c r="M169" s="42">
        <v>39.336753413244203</v>
      </c>
    </row>
    <row r="170" spans="1:13" s="42" customFormat="1">
      <c r="A170" s="42" t="s">
        <v>10424</v>
      </c>
      <c r="B170" s="42" t="s">
        <v>10550</v>
      </c>
      <c r="C170" s="42">
        <v>24</v>
      </c>
      <c r="D170" s="42">
        <v>44.4444444444444</v>
      </c>
      <c r="E170" s="42">
        <v>4.9910934855908098E-2</v>
      </c>
      <c r="F170" s="42" t="s">
        <v>10551</v>
      </c>
      <c r="G170" s="42">
        <v>49</v>
      </c>
      <c r="H170" s="42">
        <v>1252</v>
      </c>
      <c r="I170" s="42">
        <v>3531</v>
      </c>
      <c r="J170" s="42">
        <v>1.3813653256829801</v>
      </c>
      <c r="K170" s="42">
        <v>0.97957846904835499</v>
      </c>
      <c r="L170" s="42">
        <v>0.97957846904835499</v>
      </c>
      <c r="M170" s="42">
        <v>41.653635458939398</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542"/>
  <sheetViews>
    <sheetView workbookViewId="0">
      <selection activeCell="I14" sqref="I14"/>
    </sheetView>
  </sheetViews>
  <sheetFormatPr baseColWidth="10" defaultRowHeight="15" x14ac:dyDescent="0"/>
  <cols>
    <col min="1" max="1" width="19.1640625" style="11" bestFit="1" customWidth="1"/>
    <col min="2" max="2" width="25.6640625" style="11" bestFit="1" customWidth="1"/>
    <col min="3" max="3" width="19.1640625" style="35" bestFit="1" customWidth="1"/>
    <col min="4" max="4" width="25.6640625" style="35" bestFit="1" customWidth="1"/>
  </cols>
  <sheetData>
    <row r="1" spans="1:4" s="1" customFormat="1"/>
    <row r="2" spans="1:4" s="1" customFormat="1"/>
    <row r="3" spans="1:4" s="1" customFormat="1"/>
    <row r="4" spans="1:4" s="1" customFormat="1"/>
    <row r="5" spans="1:4" s="1" customFormat="1"/>
    <row r="6" spans="1:4" s="1" customFormat="1"/>
    <row r="7" spans="1:4" s="1" customFormat="1"/>
    <row r="8" spans="1:4" s="1" customFormat="1"/>
    <row r="9" spans="1:4" s="1" customFormat="1"/>
    <row r="10" spans="1:4" s="1" customFormat="1"/>
    <row r="11" spans="1:4">
      <c r="A11" s="40" t="s">
        <v>9969</v>
      </c>
    </row>
    <row r="12" spans="1:4">
      <c r="A12" s="40" t="s">
        <v>9967</v>
      </c>
      <c r="B12" s="40"/>
      <c r="C12" s="41" t="s">
        <v>9968</v>
      </c>
    </row>
    <row r="13" spans="1:4">
      <c r="A13" s="57" t="s">
        <v>9965</v>
      </c>
      <c r="B13" s="57"/>
      <c r="C13" s="58" t="s">
        <v>9966</v>
      </c>
      <c r="D13" s="58"/>
    </row>
    <row r="14" spans="1:4">
      <c r="A14" s="11" t="s">
        <v>8603</v>
      </c>
      <c r="B14" s="11" t="s">
        <v>8604</v>
      </c>
      <c r="C14" s="35" t="s">
        <v>8603</v>
      </c>
      <c r="D14" s="35" t="s">
        <v>8604</v>
      </c>
    </row>
    <row r="15" spans="1:4">
      <c r="A15" s="11" t="s">
        <v>9804</v>
      </c>
      <c r="B15" s="11" t="s">
        <v>9805</v>
      </c>
      <c r="C15" s="35" t="s">
        <v>8607</v>
      </c>
      <c r="D15" s="35" t="s">
        <v>8608</v>
      </c>
    </row>
    <row r="16" spans="1:4">
      <c r="A16" s="11" t="s">
        <v>9893</v>
      </c>
      <c r="B16" s="11" t="s">
        <v>9894</v>
      </c>
      <c r="C16" s="35" t="s">
        <v>8611</v>
      </c>
      <c r="D16" s="35" t="s">
        <v>8612</v>
      </c>
    </row>
    <row r="17" spans="1:4">
      <c r="A17" s="11" t="s">
        <v>9788</v>
      </c>
      <c r="B17" s="11" t="s">
        <v>9789</v>
      </c>
      <c r="C17" s="35" t="s">
        <v>8615</v>
      </c>
      <c r="D17" s="35" t="s">
        <v>8616</v>
      </c>
    </row>
    <row r="18" spans="1:4">
      <c r="A18" s="11" t="s">
        <v>9780</v>
      </c>
      <c r="B18" s="11" t="s">
        <v>9781</v>
      </c>
      <c r="C18" s="35" t="s">
        <v>8618</v>
      </c>
      <c r="D18" s="35" t="s">
        <v>8619</v>
      </c>
    </row>
    <row r="19" spans="1:4">
      <c r="A19" s="11" t="s">
        <v>9738</v>
      </c>
      <c r="B19" s="11" t="s">
        <v>9739</v>
      </c>
      <c r="C19" s="35" t="s">
        <v>8622</v>
      </c>
      <c r="D19" s="35" t="s">
        <v>8623</v>
      </c>
    </row>
    <row r="20" spans="1:4">
      <c r="A20" s="11" t="s">
        <v>9895</v>
      </c>
      <c r="B20" s="11" t="s">
        <v>9896</v>
      </c>
      <c r="C20" s="35" t="s">
        <v>8626</v>
      </c>
      <c r="D20" s="35" t="s">
        <v>8627</v>
      </c>
    </row>
    <row r="21" spans="1:4">
      <c r="A21" s="11" t="s">
        <v>9897</v>
      </c>
      <c r="B21" s="11" t="s">
        <v>9898</v>
      </c>
      <c r="C21" s="35" t="s">
        <v>8630</v>
      </c>
      <c r="D21" s="35" t="s">
        <v>8631</v>
      </c>
    </row>
    <row r="22" spans="1:4">
      <c r="A22" s="11" t="s">
        <v>9899</v>
      </c>
      <c r="B22" s="11" t="s">
        <v>9900</v>
      </c>
      <c r="C22" s="35" t="s">
        <v>8634</v>
      </c>
      <c r="D22" s="35" t="s">
        <v>8635</v>
      </c>
    </row>
    <row r="23" spans="1:4">
      <c r="A23" s="11" t="s">
        <v>9901</v>
      </c>
      <c r="B23" s="11" t="s">
        <v>9902</v>
      </c>
      <c r="C23" s="35" t="s">
        <v>8638</v>
      </c>
      <c r="D23" s="35" t="s">
        <v>8639</v>
      </c>
    </row>
    <row r="24" spans="1:4">
      <c r="A24" s="11" t="s">
        <v>9903</v>
      </c>
      <c r="B24" s="11" t="s">
        <v>9904</v>
      </c>
      <c r="C24" s="35" t="s">
        <v>8643</v>
      </c>
      <c r="D24" s="35" t="s">
        <v>8644</v>
      </c>
    </row>
    <row r="25" spans="1:4">
      <c r="A25" s="11" t="s">
        <v>9905</v>
      </c>
      <c r="B25" s="11" t="s">
        <v>9906</v>
      </c>
      <c r="C25" s="35" t="s">
        <v>8648</v>
      </c>
      <c r="D25" s="35" t="s">
        <v>8649</v>
      </c>
    </row>
    <row r="26" spans="1:4">
      <c r="A26" s="11" t="s">
        <v>9907</v>
      </c>
      <c r="B26" s="11" t="s">
        <v>9908</v>
      </c>
      <c r="C26" s="35" t="s">
        <v>8652</v>
      </c>
      <c r="D26" s="35" t="s">
        <v>8653</v>
      </c>
    </row>
    <row r="27" spans="1:4">
      <c r="A27" s="11" t="s">
        <v>9855</v>
      </c>
      <c r="B27" s="11" t="s">
        <v>6585</v>
      </c>
      <c r="C27" s="35" t="s">
        <v>8656</v>
      </c>
      <c r="D27" s="35" t="s">
        <v>8657</v>
      </c>
    </row>
    <row r="28" spans="1:4">
      <c r="A28" s="11" t="s">
        <v>9756</v>
      </c>
      <c r="B28" s="11" t="s">
        <v>9757</v>
      </c>
      <c r="C28" s="35" t="s">
        <v>8660</v>
      </c>
      <c r="D28" s="35" t="s">
        <v>8661</v>
      </c>
    </row>
    <row r="29" spans="1:4">
      <c r="A29" s="11" t="s">
        <v>9796</v>
      </c>
      <c r="B29" s="11" t="s">
        <v>9797</v>
      </c>
      <c r="C29" s="35" t="s">
        <v>8664</v>
      </c>
      <c r="D29" s="35" t="s">
        <v>8665</v>
      </c>
    </row>
    <row r="30" spans="1:4">
      <c r="A30" s="11" t="s">
        <v>9752</v>
      </c>
      <c r="B30" s="11" t="s">
        <v>9753</v>
      </c>
      <c r="C30" s="35" t="s">
        <v>8668</v>
      </c>
      <c r="D30" s="35" t="s">
        <v>8669</v>
      </c>
    </row>
    <row r="31" spans="1:4">
      <c r="A31" s="11" t="s">
        <v>9754</v>
      </c>
      <c r="B31" s="11" t="s">
        <v>9755</v>
      </c>
      <c r="C31" s="35" t="s">
        <v>8672</v>
      </c>
      <c r="D31" s="35" t="s">
        <v>8673</v>
      </c>
    </row>
    <row r="32" spans="1:4">
      <c r="A32" s="11" t="s">
        <v>9786</v>
      </c>
      <c r="B32" s="11" t="s">
        <v>9787</v>
      </c>
      <c r="C32" s="35" t="s">
        <v>8676</v>
      </c>
      <c r="D32" s="35" t="s">
        <v>8677</v>
      </c>
    </row>
    <row r="33" spans="1:4">
      <c r="A33" s="11" t="s">
        <v>9909</v>
      </c>
      <c r="B33" s="11" t="s">
        <v>9910</v>
      </c>
      <c r="C33" s="35" t="s">
        <v>8680</v>
      </c>
      <c r="D33" s="35" t="s">
        <v>8681</v>
      </c>
    </row>
    <row r="34" spans="1:4">
      <c r="A34" s="11" t="s">
        <v>9911</v>
      </c>
      <c r="B34" s="11" t="s">
        <v>9795</v>
      </c>
      <c r="C34" s="35" t="s">
        <v>8684</v>
      </c>
      <c r="D34" s="35" t="s">
        <v>8685</v>
      </c>
    </row>
    <row r="35" spans="1:4">
      <c r="A35" s="11" t="s">
        <v>9912</v>
      </c>
      <c r="B35" s="11" t="s">
        <v>9790</v>
      </c>
      <c r="C35" s="35" t="s">
        <v>8688</v>
      </c>
      <c r="D35" s="35" t="s">
        <v>8689</v>
      </c>
    </row>
    <row r="36" spans="1:4">
      <c r="A36" s="11" t="s">
        <v>9913</v>
      </c>
      <c r="B36" s="11" t="s">
        <v>9914</v>
      </c>
      <c r="C36" s="35" t="s">
        <v>8692</v>
      </c>
      <c r="D36" s="35" t="s">
        <v>8693</v>
      </c>
    </row>
    <row r="37" spans="1:4">
      <c r="A37" s="11" t="s">
        <v>9915</v>
      </c>
      <c r="B37" s="11" t="s">
        <v>9916</v>
      </c>
      <c r="C37" s="35" t="s">
        <v>8687</v>
      </c>
      <c r="D37" s="35" t="s">
        <v>8686</v>
      </c>
    </row>
    <row r="38" spans="1:4">
      <c r="A38" s="11" t="s">
        <v>9917</v>
      </c>
      <c r="B38" s="11" t="s">
        <v>9918</v>
      </c>
      <c r="C38" s="35" t="s">
        <v>8700</v>
      </c>
      <c r="D38" s="35" t="s">
        <v>8701</v>
      </c>
    </row>
    <row r="39" spans="1:4">
      <c r="A39" s="11" t="s">
        <v>9919</v>
      </c>
      <c r="B39" s="11" t="s">
        <v>9920</v>
      </c>
      <c r="C39" s="35" t="s">
        <v>8703</v>
      </c>
      <c r="D39" s="35" t="s">
        <v>8704</v>
      </c>
    </row>
    <row r="40" spans="1:4">
      <c r="A40" s="11" t="s">
        <v>9748</v>
      </c>
      <c r="B40" s="11" t="s">
        <v>9749</v>
      </c>
      <c r="C40" s="35" t="s">
        <v>8707</v>
      </c>
      <c r="D40" s="35" t="s">
        <v>8708</v>
      </c>
    </row>
    <row r="41" spans="1:4">
      <c r="A41" s="11" t="s">
        <v>9727</v>
      </c>
      <c r="B41" s="11" t="s">
        <v>9728</v>
      </c>
      <c r="C41" s="35" t="s">
        <v>8711</v>
      </c>
      <c r="D41" s="35" t="s">
        <v>8712</v>
      </c>
    </row>
    <row r="42" spans="1:4">
      <c r="A42" s="11" t="s">
        <v>9921</v>
      </c>
      <c r="B42" s="11" t="s">
        <v>9922</v>
      </c>
      <c r="C42" s="35" t="s">
        <v>8715</v>
      </c>
      <c r="D42" s="35" t="s">
        <v>2777</v>
      </c>
    </row>
    <row r="43" spans="1:4">
      <c r="A43" s="11" t="s">
        <v>9923</v>
      </c>
      <c r="B43" s="11" t="s">
        <v>9924</v>
      </c>
      <c r="C43" s="35" t="s">
        <v>8718</v>
      </c>
      <c r="D43" s="35" t="s">
        <v>6212</v>
      </c>
    </row>
    <row r="44" spans="1:4">
      <c r="A44" s="11" t="s">
        <v>9925</v>
      </c>
      <c r="B44" s="11" t="s">
        <v>9926</v>
      </c>
      <c r="C44" s="35" t="s">
        <v>8722</v>
      </c>
      <c r="D44" s="35" t="s">
        <v>8723</v>
      </c>
    </row>
    <row r="45" spans="1:4">
      <c r="A45" s="11" t="s">
        <v>9927</v>
      </c>
      <c r="B45" s="11" t="s">
        <v>9928</v>
      </c>
      <c r="C45" s="35" t="s">
        <v>8726</v>
      </c>
      <c r="D45" s="35" t="s">
        <v>8727</v>
      </c>
    </row>
    <row r="46" spans="1:4">
      <c r="A46" s="11" t="s">
        <v>9929</v>
      </c>
      <c r="B46" s="11" t="s">
        <v>9930</v>
      </c>
      <c r="C46" s="35" t="s">
        <v>8730</v>
      </c>
      <c r="D46" s="35" t="s">
        <v>8731</v>
      </c>
    </row>
    <row r="47" spans="1:4">
      <c r="A47" s="11" t="s">
        <v>9931</v>
      </c>
      <c r="B47" s="11" t="s">
        <v>9932</v>
      </c>
      <c r="C47" s="35" t="s">
        <v>8734</v>
      </c>
      <c r="D47" s="35" t="s">
        <v>8735</v>
      </c>
    </row>
    <row r="48" spans="1:4">
      <c r="A48" s="11" t="s">
        <v>9933</v>
      </c>
      <c r="B48" s="11" t="s">
        <v>9934</v>
      </c>
      <c r="C48" s="35" t="s">
        <v>8739</v>
      </c>
      <c r="D48" s="35" t="s">
        <v>8740</v>
      </c>
    </row>
    <row r="49" spans="1:4">
      <c r="A49" s="11" t="s">
        <v>9935</v>
      </c>
      <c r="B49" s="11" t="s">
        <v>9936</v>
      </c>
      <c r="C49" s="35" t="s">
        <v>8743</v>
      </c>
      <c r="D49" s="35" t="s">
        <v>8744</v>
      </c>
    </row>
    <row r="50" spans="1:4">
      <c r="A50" s="11" t="s">
        <v>9937</v>
      </c>
      <c r="B50" s="11" t="s">
        <v>9938</v>
      </c>
      <c r="C50" s="35" t="s">
        <v>8747</v>
      </c>
      <c r="D50" s="35" t="s">
        <v>8748</v>
      </c>
    </row>
    <row r="51" spans="1:4">
      <c r="A51" s="11" t="s">
        <v>9939</v>
      </c>
      <c r="B51" s="11" t="s">
        <v>9940</v>
      </c>
      <c r="C51" s="35" t="s">
        <v>8750</v>
      </c>
      <c r="D51" s="35" t="s">
        <v>8751</v>
      </c>
    </row>
    <row r="52" spans="1:4">
      <c r="A52" s="11" t="s">
        <v>9941</v>
      </c>
      <c r="B52" s="11" t="s">
        <v>9942</v>
      </c>
      <c r="C52" s="35" t="s">
        <v>8754</v>
      </c>
      <c r="D52" s="35" t="s">
        <v>8755</v>
      </c>
    </row>
    <row r="53" spans="1:4">
      <c r="A53" s="11" t="s">
        <v>9943</v>
      </c>
      <c r="B53" s="11" t="s">
        <v>9944</v>
      </c>
      <c r="C53" s="35" t="s">
        <v>8759</v>
      </c>
      <c r="D53" s="35" t="s">
        <v>8760</v>
      </c>
    </row>
    <row r="54" spans="1:4">
      <c r="A54" s="11" t="s">
        <v>9945</v>
      </c>
      <c r="B54" s="11" t="s">
        <v>9946</v>
      </c>
      <c r="C54" s="35" t="s">
        <v>8763</v>
      </c>
      <c r="D54" s="35" t="s">
        <v>8764</v>
      </c>
    </row>
    <row r="55" spans="1:4">
      <c r="A55" s="11" t="s">
        <v>9740</v>
      </c>
      <c r="B55" s="11" t="s">
        <v>9741</v>
      </c>
      <c r="C55" s="35" t="s">
        <v>8767</v>
      </c>
      <c r="D55" s="35" t="s">
        <v>8768</v>
      </c>
    </row>
    <row r="56" spans="1:4">
      <c r="A56" s="11" t="s">
        <v>9947</v>
      </c>
      <c r="B56" s="11" t="s">
        <v>9948</v>
      </c>
      <c r="C56" s="35" t="s">
        <v>8771</v>
      </c>
      <c r="D56" s="35" t="s">
        <v>8772</v>
      </c>
    </row>
    <row r="57" spans="1:4">
      <c r="A57" s="11" t="s">
        <v>9784</v>
      </c>
      <c r="B57" s="11" t="s">
        <v>9785</v>
      </c>
      <c r="C57" s="35" t="s">
        <v>8774</v>
      </c>
      <c r="D57" s="35" t="s">
        <v>8775</v>
      </c>
    </row>
    <row r="58" spans="1:4">
      <c r="A58" s="11" t="s">
        <v>9949</v>
      </c>
      <c r="B58" s="11" t="s">
        <v>9950</v>
      </c>
      <c r="C58" s="35" t="s">
        <v>8778</v>
      </c>
      <c r="D58" s="35" t="s">
        <v>8779</v>
      </c>
    </row>
    <row r="59" spans="1:4">
      <c r="A59" s="11" t="s">
        <v>9951</v>
      </c>
      <c r="B59" s="11" t="s">
        <v>9952</v>
      </c>
      <c r="C59" s="35" t="s">
        <v>8782</v>
      </c>
      <c r="D59" s="35" t="s">
        <v>8783</v>
      </c>
    </row>
    <row r="60" spans="1:4">
      <c r="A60" s="11" t="s">
        <v>9953</v>
      </c>
      <c r="B60" s="11" t="s">
        <v>9954</v>
      </c>
      <c r="C60" s="35" t="s">
        <v>8786</v>
      </c>
      <c r="D60" s="35" t="s">
        <v>8787</v>
      </c>
    </row>
    <row r="61" spans="1:4">
      <c r="A61" s="11" t="s">
        <v>9955</v>
      </c>
      <c r="B61" s="11" t="s">
        <v>9956</v>
      </c>
      <c r="C61" s="35" t="s">
        <v>8749</v>
      </c>
      <c r="D61" s="35" t="s">
        <v>409</v>
      </c>
    </row>
    <row r="62" spans="1:4">
      <c r="A62" s="11" t="s">
        <v>9851</v>
      </c>
      <c r="B62" s="11" t="s">
        <v>9852</v>
      </c>
      <c r="C62" s="35" t="s">
        <v>8793</v>
      </c>
      <c r="D62" s="35" t="s">
        <v>8794</v>
      </c>
    </row>
    <row r="63" spans="1:4">
      <c r="A63" s="11" t="s">
        <v>9882</v>
      </c>
      <c r="B63" s="11" t="s">
        <v>9883</v>
      </c>
      <c r="C63" s="35" t="s">
        <v>8797</v>
      </c>
      <c r="D63" s="35" t="s">
        <v>8798</v>
      </c>
    </row>
    <row r="64" spans="1:4">
      <c r="A64" s="11" t="s">
        <v>9957</v>
      </c>
      <c r="B64" s="11" t="s">
        <v>9958</v>
      </c>
      <c r="C64" s="35" t="s">
        <v>8802</v>
      </c>
      <c r="D64" s="35" t="s">
        <v>8803</v>
      </c>
    </row>
    <row r="65" spans="1:4">
      <c r="A65" s="11" t="s">
        <v>9959</v>
      </c>
      <c r="B65" s="11" t="s">
        <v>9960</v>
      </c>
      <c r="C65" s="35" t="s">
        <v>8806</v>
      </c>
      <c r="D65" s="35" t="s">
        <v>8807</v>
      </c>
    </row>
    <row r="66" spans="1:4">
      <c r="A66" s="11" t="s">
        <v>9961</v>
      </c>
      <c r="B66" s="11" t="s">
        <v>9962</v>
      </c>
      <c r="C66" s="35" t="s">
        <v>8811</v>
      </c>
      <c r="D66" s="35" t="s">
        <v>8812</v>
      </c>
    </row>
    <row r="67" spans="1:4">
      <c r="A67" s="11" t="s">
        <v>9963</v>
      </c>
      <c r="B67" s="11" t="s">
        <v>9964</v>
      </c>
      <c r="C67" s="35" t="s">
        <v>8815</v>
      </c>
      <c r="D67" s="35" t="s">
        <v>8816</v>
      </c>
    </row>
    <row r="68" spans="1:4">
      <c r="A68" s="11" t="s">
        <v>9733</v>
      </c>
      <c r="B68" s="11" t="s">
        <v>9734</v>
      </c>
      <c r="C68" s="35" t="s">
        <v>8820</v>
      </c>
      <c r="D68" s="35" t="s">
        <v>458</v>
      </c>
    </row>
    <row r="69" spans="1:4">
      <c r="A69" s="11" t="s">
        <v>9820</v>
      </c>
      <c r="B69" s="11" t="s">
        <v>9821</v>
      </c>
      <c r="C69" s="35" t="s">
        <v>8642</v>
      </c>
      <c r="D69" s="35" t="s">
        <v>8640</v>
      </c>
    </row>
    <row r="70" spans="1:4">
      <c r="A70" s="11" t="s">
        <v>9822</v>
      </c>
      <c r="B70" s="11" t="s">
        <v>9823</v>
      </c>
      <c r="C70" s="35" t="s">
        <v>8825</v>
      </c>
      <c r="D70" s="35" t="s">
        <v>8826</v>
      </c>
    </row>
    <row r="71" spans="1:4">
      <c r="A71" s="11" t="s">
        <v>9735</v>
      </c>
      <c r="B71" s="11" t="s">
        <v>9736</v>
      </c>
      <c r="C71" s="35" t="s">
        <v>8829</v>
      </c>
      <c r="D71" s="35" t="s">
        <v>8830</v>
      </c>
    </row>
    <row r="72" spans="1:4">
      <c r="B72" s="11" t="s">
        <v>9717</v>
      </c>
      <c r="C72" s="35" t="s">
        <v>8834</v>
      </c>
      <c r="D72" s="35" t="s">
        <v>8835</v>
      </c>
    </row>
    <row r="73" spans="1:4">
      <c r="A73" s="11" t="s">
        <v>9718</v>
      </c>
      <c r="B73" s="11" t="s">
        <v>9719</v>
      </c>
      <c r="C73" s="35" t="s">
        <v>8839</v>
      </c>
      <c r="D73" s="35" t="s">
        <v>8840</v>
      </c>
    </row>
    <row r="74" spans="1:4">
      <c r="B74" s="11" t="s">
        <v>9720</v>
      </c>
      <c r="C74" s="35" t="s">
        <v>8842</v>
      </c>
      <c r="D74" s="35" t="s">
        <v>8843</v>
      </c>
    </row>
    <row r="75" spans="1:4">
      <c r="A75" s="11" t="s">
        <v>9721</v>
      </c>
      <c r="B75" s="11" t="s">
        <v>9722</v>
      </c>
      <c r="C75" s="35" t="s">
        <v>8846</v>
      </c>
      <c r="D75" s="35" t="s">
        <v>8847</v>
      </c>
    </row>
    <row r="76" spans="1:4">
      <c r="A76" s="11" t="s">
        <v>9723</v>
      </c>
      <c r="B76" s="11" t="s">
        <v>9724</v>
      </c>
      <c r="C76" s="35" t="s">
        <v>8850</v>
      </c>
      <c r="D76" s="35" t="s">
        <v>8851</v>
      </c>
    </row>
    <row r="77" spans="1:4">
      <c r="A77" s="11" t="s">
        <v>9725</v>
      </c>
      <c r="B77" s="11" t="s">
        <v>9726</v>
      </c>
      <c r="C77" s="35" t="s">
        <v>8854</v>
      </c>
      <c r="D77" s="35" t="s">
        <v>8855</v>
      </c>
    </row>
    <row r="78" spans="1:4">
      <c r="A78" s="11" t="s">
        <v>9729</v>
      </c>
      <c r="B78" s="11" t="s">
        <v>9730</v>
      </c>
      <c r="C78" s="35" t="s">
        <v>8858</v>
      </c>
      <c r="D78" s="35" t="s">
        <v>8859</v>
      </c>
    </row>
    <row r="79" spans="1:4">
      <c r="A79" s="11" t="s">
        <v>9731</v>
      </c>
      <c r="B79" s="11" t="s">
        <v>9732</v>
      </c>
      <c r="C79" s="35" t="s">
        <v>8862</v>
      </c>
      <c r="D79" s="35" t="s">
        <v>8863</v>
      </c>
    </row>
    <row r="80" spans="1:4">
      <c r="B80" s="11" t="s">
        <v>9737</v>
      </c>
      <c r="C80" s="35" t="s">
        <v>8866</v>
      </c>
      <c r="D80" s="35" t="s">
        <v>8867</v>
      </c>
    </row>
    <row r="81" spans="1:4">
      <c r="A81" s="11" t="s">
        <v>9742</v>
      </c>
      <c r="B81" s="11" t="s">
        <v>9743</v>
      </c>
      <c r="C81" s="35" t="s">
        <v>8870</v>
      </c>
      <c r="D81" s="35" t="s">
        <v>8871</v>
      </c>
    </row>
    <row r="82" spans="1:4">
      <c r="A82" s="11" t="s">
        <v>9744</v>
      </c>
      <c r="B82" s="11" t="s">
        <v>9745</v>
      </c>
      <c r="C82" s="35" t="s">
        <v>8873</v>
      </c>
      <c r="D82" s="35" t="s">
        <v>8874</v>
      </c>
    </row>
    <row r="83" spans="1:4">
      <c r="A83" s="11" t="s">
        <v>9746</v>
      </c>
      <c r="B83" s="11" t="s">
        <v>9747</v>
      </c>
      <c r="C83" s="35" t="s">
        <v>8877</v>
      </c>
      <c r="D83" s="35" t="s">
        <v>8878</v>
      </c>
    </row>
    <row r="84" spans="1:4">
      <c r="A84" s="11" t="s">
        <v>9750</v>
      </c>
      <c r="B84" s="11" t="s">
        <v>9751</v>
      </c>
      <c r="C84" s="35" t="s">
        <v>8881</v>
      </c>
      <c r="D84" s="35" t="s">
        <v>8882</v>
      </c>
    </row>
    <row r="85" spans="1:4">
      <c r="A85" s="11" t="s">
        <v>8884</v>
      </c>
      <c r="B85" s="11" t="s">
        <v>8883</v>
      </c>
      <c r="C85" s="35" t="s">
        <v>8885</v>
      </c>
      <c r="D85" s="35" t="s">
        <v>8886</v>
      </c>
    </row>
    <row r="86" spans="1:4">
      <c r="A86" s="11" t="s">
        <v>9758</v>
      </c>
      <c r="B86" s="11" t="s">
        <v>9759</v>
      </c>
      <c r="C86" s="35" t="s">
        <v>8889</v>
      </c>
      <c r="D86" s="35" t="s">
        <v>8890</v>
      </c>
    </row>
    <row r="87" spans="1:4">
      <c r="A87" s="11" t="s">
        <v>9760</v>
      </c>
      <c r="B87" s="11" t="s">
        <v>9761</v>
      </c>
      <c r="C87" s="35" t="s">
        <v>8893</v>
      </c>
      <c r="D87" s="35" t="s">
        <v>8894</v>
      </c>
    </row>
    <row r="88" spans="1:4">
      <c r="A88" s="11" t="s">
        <v>9762</v>
      </c>
      <c r="B88" s="11" t="s">
        <v>9763</v>
      </c>
      <c r="C88" s="35" t="s">
        <v>8896</v>
      </c>
      <c r="D88" s="35" t="s">
        <v>8897</v>
      </c>
    </row>
    <row r="89" spans="1:4">
      <c r="A89" s="11" t="s">
        <v>9764</v>
      </c>
      <c r="B89" s="11" t="s">
        <v>9765</v>
      </c>
      <c r="C89" s="35" t="s">
        <v>8901</v>
      </c>
      <c r="D89" s="35" t="s">
        <v>8902</v>
      </c>
    </row>
    <row r="90" spans="1:4">
      <c r="A90" s="11" t="s">
        <v>9766</v>
      </c>
      <c r="B90" s="11" t="s">
        <v>9767</v>
      </c>
      <c r="C90" s="35" t="s">
        <v>8905</v>
      </c>
      <c r="D90" s="35" t="s">
        <v>8906</v>
      </c>
    </row>
    <row r="91" spans="1:4">
      <c r="A91" s="11" t="s">
        <v>9768</v>
      </c>
      <c r="B91" s="11" t="s">
        <v>9769</v>
      </c>
      <c r="C91" s="35" t="s">
        <v>8909</v>
      </c>
      <c r="D91" s="35" t="s">
        <v>8910</v>
      </c>
    </row>
    <row r="92" spans="1:4">
      <c r="A92" s="11" t="s">
        <v>9770</v>
      </c>
      <c r="B92" s="11" t="s">
        <v>9771</v>
      </c>
      <c r="C92" s="35" t="s">
        <v>8610</v>
      </c>
      <c r="D92" s="35" t="s">
        <v>8609</v>
      </c>
    </row>
    <row r="93" spans="1:4">
      <c r="A93" s="11" t="s">
        <v>9772</v>
      </c>
      <c r="B93" s="11" t="s">
        <v>9773</v>
      </c>
      <c r="C93" s="35" t="s">
        <v>8924</v>
      </c>
      <c r="D93" s="35" t="s">
        <v>8925</v>
      </c>
    </row>
    <row r="94" spans="1:4">
      <c r="B94" s="11" t="s">
        <v>9774</v>
      </c>
      <c r="C94" s="35" t="s">
        <v>8929</v>
      </c>
      <c r="D94" s="35" t="s">
        <v>8930</v>
      </c>
    </row>
    <row r="95" spans="1:4">
      <c r="A95" s="11" t="s">
        <v>9775</v>
      </c>
      <c r="B95" s="11" t="s">
        <v>9776</v>
      </c>
      <c r="C95" s="35" t="s">
        <v>8933</v>
      </c>
      <c r="D95" s="35" t="s">
        <v>243</v>
      </c>
    </row>
    <row r="96" spans="1:4">
      <c r="A96" s="11" t="s">
        <v>9777</v>
      </c>
      <c r="B96" s="11" t="s">
        <v>5794</v>
      </c>
      <c r="C96" s="35" t="s">
        <v>8934</v>
      </c>
      <c r="D96" s="35" t="s">
        <v>8935</v>
      </c>
    </row>
    <row r="97" spans="1:4">
      <c r="A97" s="11" t="s">
        <v>9778</v>
      </c>
      <c r="B97" s="11" t="s">
        <v>9779</v>
      </c>
      <c r="C97" s="35" t="s">
        <v>8938</v>
      </c>
      <c r="D97" s="35" t="s">
        <v>8939</v>
      </c>
    </row>
    <row r="98" spans="1:4">
      <c r="A98" s="11" t="s">
        <v>9782</v>
      </c>
      <c r="B98" s="11" t="s">
        <v>9783</v>
      </c>
      <c r="C98" s="35" t="s">
        <v>8942</v>
      </c>
      <c r="D98" s="35" t="s">
        <v>8943</v>
      </c>
    </row>
    <row r="99" spans="1:4">
      <c r="B99" s="11" t="s">
        <v>9790</v>
      </c>
      <c r="C99" s="35" t="s">
        <v>8946</v>
      </c>
      <c r="D99" s="35" t="s">
        <v>8947</v>
      </c>
    </row>
    <row r="100" spans="1:4">
      <c r="A100" s="11" t="s">
        <v>9791</v>
      </c>
      <c r="B100" s="11" t="s">
        <v>9792</v>
      </c>
      <c r="C100" s="35" t="s">
        <v>8950</v>
      </c>
      <c r="D100" s="35" t="s">
        <v>1071</v>
      </c>
    </row>
    <row r="101" spans="1:4">
      <c r="A101" s="11" t="s">
        <v>9793</v>
      </c>
      <c r="B101" s="11" t="s">
        <v>9794</v>
      </c>
      <c r="C101" s="35" t="s">
        <v>8951</v>
      </c>
      <c r="D101" s="35" t="s">
        <v>99</v>
      </c>
    </row>
    <row r="102" spans="1:4">
      <c r="B102" s="11" t="s">
        <v>9795</v>
      </c>
      <c r="C102" s="35" t="s">
        <v>8955</v>
      </c>
      <c r="D102" s="35" t="s">
        <v>8956</v>
      </c>
    </row>
    <row r="103" spans="1:4">
      <c r="B103" s="11" t="s">
        <v>9798</v>
      </c>
      <c r="C103" s="35" t="s">
        <v>8959</v>
      </c>
      <c r="D103" s="35" t="s">
        <v>8960</v>
      </c>
    </row>
    <row r="104" spans="1:4">
      <c r="A104" s="11" t="s">
        <v>9799</v>
      </c>
      <c r="B104" s="11" t="s">
        <v>9800</v>
      </c>
      <c r="C104" s="35" t="s">
        <v>8964</v>
      </c>
      <c r="D104" s="35" t="s">
        <v>8965</v>
      </c>
    </row>
    <row r="105" spans="1:4">
      <c r="A105" s="11" t="s">
        <v>9801</v>
      </c>
      <c r="B105" s="11" t="s">
        <v>9802</v>
      </c>
      <c r="C105" s="35" t="s">
        <v>8968</v>
      </c>
      <c r="D105" s="35" t="s">
        <v>8969</v>
      </c>
    </row>
    <row r="106" spans="1:4">
      <c r="A106" s="11" t="s">
        <v>9803</v>
      </c>
      <c r="B106" s="11" t="s">
        <v>7422</v>
      </c>
      <c r="C106" s="35" t="s">
        <v>8973</v>
      </c>
      <c r="D106" s="35" t="s">
        <v>8974</v>
      </c>
    </row>
    <row r="107" spans="1:4">
      <c r="A107" s="11" t="s">
        <v>9806</v>
      </c>
      <c r="B107" s="11" t="s">
        <v>9807</v>
      </c>
      <c r="C107" s="35" t="s">
        <v>8978</v>
      </c>
      <c r="D107" s="35" t="s">
        <v>8979</v>
      </c>
    </row>
    <row r="108" spans="1:4">
      <c r="A108" s="11" t="s">
        <v>9808</v>
      </c>
      <c r="B108" s="11" t="s">
        <v>9809</v>
      </c>
      <c r="C108" s="35" t="s">
        <v>8983</v>
      </c>
      <c r="D108" s="35" t="s">
        <v>8984</v>
      </c>
    </row>
    <row r="109" spans="1:4">
      <c r="A109" s="11" t="s">
        <v>9810</v>
      </c>
      <c r="B109" s="11" t="s">
        <v>9811</v>
      </c>
      <c r="C109" s="35" t="s">
        <v>8987</v>
      </c>
      <c r="D109" s="35" t="s">
        <v>8988</v>
      </c>
    </row>
    <row r="110" spans="1:4">
      <c r="A110" s="11" t="s">
        <v>9812</v>
      </c>
      <c r="B110" s="11" t="s">
        <v>9813</v>
      </c>
      <c r="C110" s="35" t="s">
        <v>8991</v>
      </c>
      <c r="D110" s="35" t="s">
        <v>8992</v>
      </c>
    </row>
    <row r="111" spans="1:4">
      <c r="A111" s="11" t="s">
        <v>9814</v>
      </c>
      <c r="B111" s="11" t="s">
        <v>9815</v>
      </c>
      <c r="C111" s="35" t="s">
        <v>8995</v>
      </c>
      <c r="D111" s="35" t="s">
        <v>8996</v>
      </c>
    </row>
    <row r="112" spans="1:4">
      <c r="A112" s="11" t="s">
        <v>9816</v>
      </c>
      <c r="B112" s="11" t="s">
        <v>9817</v>
      </c>
      <c r="C112" s="35" t="s">
        <v>8999</v>
      </c>
      <c r="D112" s="35" t="s">
        <v>9000</v>
      </c>
    </row>
    <row r="113" spans="1:4">
      <c r="A113" s="11" t="s">
        <v>9818</v>
      </c>
      <c r="B113" s="11" t="s">
        <v>9819</v>
      </c>
      <c r="C113" s="35" t="s">
        <v>9003</v>
      </c>
      <c r="D113" s="35" t="s">
        <v>9004</v>
      </c>
    </row>
    <row r="114" spans="1:4">
      <c r="A114" s="11" t="s">
        <v>9824</v>
      </c>
      <c r="B114" s="11" t="s">
        <v>9825</v>
      </c>
      <c r="C114" s="35" t="s">
        <v>9007</v>
      </c>
      <c r="D114" s="35" t="s">
        <v>9008</v>
      </c>
    </row>
    <row r="115" spans="1:4">
      <c r="A115" s="11" t="s">
        <v>9826</v>
      </c>
      <c r="B115" s="11" t="s">
        <v>9827</v>
      </c>
      <c r="C115" s="35" t="s">
        <v>9011</v>
      </c>
      <c r="D115" s="35" t="s">
        <v>9012</v>
      </c>
    </row>
    <row r="116" spans="1:4">
      <c r="A116" s="11" t="s">
        <v>9828</v>
      </c>
      <c r="B116" s="11" t="s">
        <v>9829</v>
      </c>
      <c r="C116" s="35" t="s">
        <v>9015</v>
      </c>
      <c r="D116" s="35" t="s">
        <v>9016</v>
      </c>
    </row>
    <row r="117" spans="1:4">
      <c r="A117" s="11" t="s">
        <v>9830</v>
      </c>
      <c r="B117" s="11" t="s">
        <v>9831</v>
      </c>
      <c r="C117" s="35" t="s">
        <v>9019</v>
      </c>
      <c r="D117" s="35" t="s">
        <v>9020</v>
      </c>
    </row>
    <row r="118" spans="1:4">
      <c r="A118" s="11" t="s">
        <v>9832</v>
      </c>
      <c r="B118" s="11" t="s">
        <v>9833</v>
      </c>
      <c r="C118" s="35" t="s">
        <v>9023</v>
      </c>
      <c r="D118" s="35" t="s">
        <v>9024</v>
      </c>
    </row>
    <row r="119" spans="1:4">
      <c r="A119" s="11" t="s">
        <v>9834</v>
      </c>
      <c r="B119" s="11" t="s">
        <v>9835</v>
      </c>
      <c r="C119" s="35" t="s">
        <v>9027</v>
      </c>
      <c r="D119" s="35" t="s">
        <v>9028</v>
      </c>
    </row>
    <row r="120" spans="1:4">
      <c r="A120" s="11" t="s">
        <v>9836</v>
      </c>
      <c r="B120" s="11" t="s">
        <v>7491</v>
      </c>
      <c r="C120" s="35" t="s">
        <v>9031</v>
      </c>
      <c r="D120" s="35" t="s">
        <v>9032</v>
      </c>
    </row>
    <row r="121" spans="1:4">
      <c r="A121" s="11" t="s">
        <v>9837</v>
      </c>
      <c r="B121" s="11" t="s">
        <v>9838</v>
      </c>
      <c r="C121" s="35" t="s">
        <v>9035</v>
      </c>
      <c r="D121" s="35" t="s">
        <v>9036</v>
      </c>
    </row>
    <row r="122" spans="1:4">
      <c r="B122" s="11" t="s">
        <v>9839</v>
      </c>
      <c r="C122" s="35" t="s">
        <v>9039</v>
      </c>
      <c r="D122" s="35" t="s">
        <v>9040</v>
      </c>
    </row>
    <row r="123" spans="1:4">
      <c r="A123" s="11" t="s">
        <v>9840</v>
      </c>
      <c r="B123" s="11" t="s">
        <v>9841</v>
      </c>
      <c r="C123" s="35" t="s">
        <v>9043</v>
      </c>
      <c r="D123" s="35" t="s">
        <v>9044</v>
      </c>
    </row>
    <row r="124" spans="1:4">
      <c r="A124" s="11" t="s">
        <v>9842</v>
      </c>
      <c r="B124" s="11" t="s">
        <v>9843</v>
      </c>
      <c r="C124" s="35" t="s">
        <v>9047</v>
      </c>
      <c r="D124" s="35" t="s">
        <v>9048</v>
      </c>
    </row>
    <row r="125" spans="1:4">
      <c r="A125" s="11" t="s">
        <v>9844</v>
      </c>
      <c r="B125" s="11" t="s">
        <v>9845</v>
      </c>
      <c r="C125" s="35" t="s">
        <v>9051</v>
      </c>
      <c r="D125" s="35" t="s">
        <v>9052</v>
      </c>
    </row>
    <row r="126" spans="1:4">
      <c r="B126" s="11" t="s">
        <v>9846</v>
      </c>
      <c r="C126" s="35" t="s">
        <v>9055</v>
      </c>
      <c r="D126" s="35" t="s">
        <v>9056</v>
      </c>
    </row>
    <row r="127" spans="1:4">
      <c r="A127" s="11" t="s">
        <v>9847</v>
      </c>
      <c r="B127" s="11" t="s">
        <v>9848</v>
      </c>
      <c r="C127" s="35" t="s">
        <v>9059</v>
      </c>
      <c r="D127" s="35" t="s">
        <v>9060</v>
      </c>
    </row>
    <row r="128" spans="1:4">
      <c r="A128" s="11" t="s">
        <v>9849</v>
      </c>
      <c r="B128" s="11" t="s">
        <v>9850</v>
      </c>
      <c r="C128" s="35" t="s">
        <v>9063</v>
      </c>
      <c r="D128" s="35" t="s">
        <v>9064</v>
      </c>
    </row>
    <row r="129" spans="1:4">
      <c r="A129" s="11" t="s">
        <v>9853</v>
      </c>
      <c r="B129" s="11" t="s">
        <v>9854</v>
      </c>
      <c r="C129" s="35" t="s">
        <v>9067</v>
      </c>
      <c r="D129" s="35" t="s">
        <v>9068</v>
      </c>
    </row>
    <row r="130" spans="1:4">
      <c r="A130" s="11" t="s">
        <v>9856</v>
      </c>
      <c r="B130" s="11" t="s">
        <v>9857</v>
      </c>
      <c r="C130" s="35" t="s">
        <v>9071</v>
      </c>
      <c r="D130" s="35" t="s">
        <v>9072</v>
      </c>
    </row>
    <row r="131" spans="1:4">
      <c r="A131" s="11" t="s">
        <v>9858</v>
      </c>
      <c r="B131" s="11" t="s">
        <v>9859</v>
      </c>
      <c r="C131" s="35" t="s">
        <v>9075</v>
      </c>
      <c r="D131" s="35" t="s">
        <v>9076</v>
      </c>
    </row>
    <row r="132" spans="1:4">
      <c r="A132" s="11" t="s">
        <v>9860</v>
      </c>
      <c r="B132" s="11" t="s">
        <v>9861</v>
      </c>
      <c r="C132" s="35" t="s">
        <v>9079</v>
      </c>
      <c r="D132" s="35" t="s">
        <v>9080</v>
      </c>
    </row>
    <row r="133" spans="1:4">
      <c r="A133" s="11" t="s">
        <v>9862</v>
      </c>
      <c r="B133" s="11" t="s">
        <v>9863</v>
      </c>
      <c r="C133" s="35" t="s">
        <v>9083</v>
      </c>
      <c r="D133" s="35" t="s">
        <v>9084</v>
      </c>
    </row>
    <row r="134" spans="1:4">
      <c r="A134" s="11" t="s">
        <v>9864</v>
      </c>
      <c r="B134" s="11" t="s">
        <v>9865</v>
      </c>
      <c r="C134" s="35" t="s">
        <v>9088</v>
      </c>
      <c r="D134" s="35" t="s">
        <v>9089</v>
      </c>
    </row>
    <row r="135" spans="1:4">
      <c r="B135" s="11" t="s">
        <v>9866</v>
      </c>
      <c r="C135" s="35" t="s">
        <v>9092</v>
      </c>
      <c r="D135" s="35" t="s">
        <v>9093</v>
      </c>
    </row>
    <row r="136" spans="1:4">
      <c r="A136" s="11" t="s">
        <v>9867</v>
      </c>
      <c r="B136" s="11" t="s">
        <v>9868</v>
      </c>
      <c r="C136" s="35" t="s">
        <v>9096</v>
      </c>
      <c r="D136" s="35" t="s">
        <v>9097</v>
      </c>
    </row>
    <row r="137" spans="1:4">
      <c r="A137" s="11" t="s">
        <v>9869</v>
      </c>
      <c r="B137" s="11" t="s">
        <v>9870</v>
      </c>
      <c r="C137" s="35" t="s">
        <v>9100</v>
      </c>
      <c r="D137" s="35" t="s">
        <v>9101</v>
      </c>
    </row>
    <row r="138" spans="1:4">
      <c r="A138" s="11" t="s">
        <v>9871</v>
      </c>
      <c r="B138" s="11" t="s">
        <v>9872</v>
      </c>
      <c r="C138" s="35" t="s">
        <v>9103</v>
      </c>
      <c r="D138" s="35" t="s">
        <v>9104</v>
      </c>
    </row>
    <row r="139" spans="1:4">
      <c r="A139" s="11" t="s">
        <v>9873</v>
      </c>
      <c r="B139" s="11" t="s">
        <v>9874</v>
      </c>
      <c r="C139" s="35" t="s">
        <v>8781</v>
      </c>
      <c r="D139" s="35" t="s">
        <v>8780</v>
      </c>
    </row>
    <row r="140" spans="1:4">
      <c r="A140" s="11" t="s">
        <v>9875</v>
      </c>
      <c r="B140" s="11" t="s">
        <v>9876</v>
      </c>
      <c r="C140" s="35" t="s">
        <v>8777</v>
      </c>
      <c r="D140" s="35" t="s">
        <v>8776</v>
      </c>
    </row>
    <row r="141" spans="1:4">
      <c r="B141" s="11" t="s">
        <v>9877</v>
      </c>
      <c r="C141" s="35" t="s">
        <v>8785</v>
      </c>
      <c r="D141" s="35" t="s">
        <v>8784</v>
      </c>
    </row>
    <row r="142" spans="1:4">
      <c r="A142" s="11" t="s">
        <v>9878</v>
      </c>
      <c r="B142" s="11" t="s">
        <v>9879</v>
      </c>
      <c r="C142" s="35" t="s">
        <v>9116</v>
      </c>
      <c r="D142" s="35" t="s">
        <v>9117</v>
      </c>
    </row>
    <row r="143" spans="1:4">
      <c r="A143" s="11" t="s">
        <v>9880</v>
      </c>
      <c r="B143" s="11" t="s">
        <v>9881</v>
      </c>
      <c r="C143" s="35" t="s">
        <v>9121</v>
      </c>
      <c r="D143" s="35" t="s">
        <v>9122</v>
      </c>
    </row>
    <row r="144" spans="1:4">
      <c r="C144" s="35" t="s">
        <v>9125</v>
      </c>
      <c r="D144" s="35" t="s">
        <v>9126</v>
      </c>
    </row>
    <row r="145" spans="3:4">
      <c r="C145" s="35" t="s">
        <v>9129</v>
      </c>
      <c r="D145" s="35" t="s">
        <v>9130</v>
      </c>
    </row>
    <row r="146" spans="3:4">
      <c r="C146" s="35" t="s">
        <v>9133</v>
      </c>
      <c r="D146" s="35" t="s">
        <v>9134</v>
      </c>
    </row>
    <row r="147" spans="3:4">
      <c r="C147" s="35" t="s">
        <v>9137</v>
      </c>
      <c r="D147" s="35" t="s">
        <v>9138</v>
      </c>
    </row>
    <row r="148" spans="3:4">
      <c r="C148" s="35" t="s">
        <v>9141</v>
      </c>
      <c r="D148" s="35" t="s">
        <v>9142</v>
      </c>
    </row>
    <row r="149" spans="3:4">
      <c r="C149" s="35" t="s">
        <v>9145</v>
      </c>
      <c r="D149" s="35" t="s">
        <v>9146</v>
      </c>
    </row>
    <row r="150" spans="3:4">
      <c r="C150" s="35" t="s">
        <v>9150</v>
      </c>
      <c r="D150" s="35" t="s">
        <v>9151</v>
      </c>
    </row>
    <row r="151" spans="3:4">
      <c r="C151" s="35" t="s">
        <v>8696</v>
      </c>
      <c r="D151" s="35" t="s">
        <v>8694</v>
      </c>
    </row>
    <row r="152" spans="3:4">
      <c r="C152" s="35" t="s">
        <v>8706</v>
      </c>
      <c r="D152" s="35" t="s">
        <v>8705</v>
      </c>
    </row>
    <row r="153" spans="3:4">
      <c r="C153" s="35" t="s">
        <v>8699</v>
      </c>
      <c r="D153" s="35" t="s">
        <v>8697</v>
      </c>
    </row>
    <row r="154" spans="3:4">
      <c r="C154" s="35" t="s">
        <v>9160</v>
      </c>
      <c r="D154" s="35" t="s">
        <v>9161</v>
      </c>
    </row>
    <row r="155" spans="3:4">
      <c r="C155" s="35" t="s">
        <v>9164</v>
      </c>
      <c r="D155" s="35" t="s">
        <v>9165</v>
      </c>
    </row>
    <row r="156" spans="3:4">
      <c r="C156" s="35" t="s">
        <v>8691</v>
      </c>
      <c r="D156" s="35" t="s">
        <v>8690</v>
      </c>
    </row>
    <row r="157" spans="3:4">
      <c r="C157" s="35" t="s">
        <v>9170</v>
      </c>
      <c r="D157" s="35" t="s">
        <v>9171</v>
      </c>
    </row>
    <row r="158" spans="3:4">
      <c r="C158" s="35" t="s">
        <v>9174</v>
      </c>
      <c r="D158" s="35" t="s">
        <v>9175</v>
      </c>
    </row>
    <row r="159" spans="3:4">
      <c r="C159" s="35" t="s">
        <v>9193</v>
      </c>
      <c r="D159" s="35" t="s">
        <v>9194</v>
      </c>
    </row>
    <row r="160" spans="3:4">
      <c r="C160" s="35" t="s">
        <v>8892</v>
      </c>
      <c r="D160" s="35" t="s">
        <v>8891</v>
      </c>
    </row>
    <row r="161" spans="3:4">
      <c r="C161" s="35" t="s">
        <v>9204</v>
      </c>
      <c r="D161" s="35" t="s">
        <v>83</v>
      </c>
    </row>
    <row r="162" spans="3:4">
      <c r="C162" s="35" t="s">
        <v>9207</v>
      </c>
      <c r="D162" s="35" t="s">
        <v>443</v>
      </c>
    </row>
    <row r="163" spans="3:4">
      <c r="C163" s="35" t="s">
        <v>9210</v>
      </c>
      <c r="D163" s="35" t="s">
        <v>9211</v>
      </c>
    </row>
    <row r="164" spans="3:4">
      <c r="C164" s="35" t="s">
        <v>9215</v>
      </c>
      <c r="D164" s="35" t="s">
        <v>9216</v>
      </c>
    </row>
    <row r="165" spans="3:4">
      <c r="C165" s="35" t="s">
        <v>9219</v>
      </c>
      <c r="D165" s="35" t="s">
        <v>9220</v>
      </c>
    </row>
    <row r="166" spans="3:4">
      <c r="C166" s="35" t="s">
        <v>9223</v>
      </c>
      <c r="D166" s="35" t="s">
        <v>9224</v>
      </c>
    </row>
    <row r="167" spans="3:4">
      <c r="C167" s="35" t="s">
        <v>9227</v>
      </c>
      <c r="D167" s="35" t="s">
        <v>9228</v>
      </c>
    </row>
    <row r="168" spans="3:4">
      <c r="C168" s="35" t="s">
        <v>9231</v>
      </c>
      <c r="D168" s="35" t="s">
        <v>9232</v>
      </c>
    </row>
    <row r="169" spans="3:4">
      <c r="C169" s="35" t="s">
        <v>9236</v>
      </c>
      <c r="D169" s="35" t="s">
        <v>9237</v>
      </c>
    </row>
    <row r="170" spans="3:4">
      <c r="C170" s="35" t="s">
        <v>8773</v>
      </c>
      <c r="D170" s="35" t="s">
        <v>33</v>
      </c>
    </row>
    <row r="171" spans="3:4">
      <c r="C171" s="35" t="s">
        <v>9242</v>
      </c>
      <c r="D171" s="35" t="s">
        <v>9243</v>
      </c>
    </row>
    <row r="172" spans="3:4">
      <c r="C172" s="35" t="s">
        <v>9246</v>
      </c>
      <c r="D172" s="35" t="s">
        <v>9247</v>
      </c>
    </row>
    <row r="173" spans="3:4">
      <c r="C173" s="35" t="s">
        <v>9250</v>
      </c>
      <c r="D173" s="35" t="s">
        <v>9251</v>
      </c>
    </row>
    <row r="174" spans="3:4">
      <c r="C174" s="35" t="s">
        <v>9254</v>
      </c>
      <c r="D174" s="35" t="s">
        <v>9255</v>
      </c>
    </row>
    <row r="175" spans="3:4">
      <c r="C175" s="35" t="s">
        <v>9258</v>
      </c>
      <c r="D175" s="35" t="s">
        <v>9259</v>
      </c>
    </row>
    <row r="176" spans="3:4">
      <c r="C176" s="35" t="s">
        <v>9262</v>
      </c>
      <c r="D176" s="35" t="s">
        <v>9263</v>
      </c>
    </row>
    <row r="177" spans="3:4">
      <c r="C177" s="35" t="s">
        <v>9266</v>
      </c>
      <c r="D177" s="35" t="s">
        <v>9267</v>
      </c>
    </row>
    <row r="178" spans="3:4">
      <c r="C178" s="35" t="s">
        <v>9270</v>
      </c>
      <c r="D178" s="35" t="s">
        <v>9271</v>
      </c>
    </row>
    <row r="179" spans="3:4">
      <c r="C179" s="35" t="s">
        <v>9274</v>
      </c>
      <c r="D179" s="35" t="s">
        <v>9275</v>
      </c>
    </row>
    <row r="180" spans="3:4">
      <c r="C180" s="35" t="s">
        <v>9279</v>
      </c>
      <c r="D180" s="35" t="s">
        <v>9280</v>
      </c>
    </row>
    <row r="181" spans="3:4">
      <c r="C181" s="35" t="s">
        <v>9283</v>
      </c>
      <c r="D181" s="35" t="s">
        <v>9284</v>
      </c>
    </row>
    <row r="182" spans="3:4">
      <c r="C182" s="35" t="s">
        <v>9287</v>
      </c>
      <c r="D182" s="35" t="s">
        <v>9288</v>
      </c>
    </row>
    <row r="183" spans="3:4">
      <c r="C183" s="35" t="s">
        <v>9292</v>
      </c>
      <c r="D183" s="35" t="s">
        <v>9293</v>
      </c>
    </row>
    <row r="184" spans="3:4">
      <c r="C184" s="35" t="s">
        <v>9296</v>
      </c>
      <c r="D184" s="35" t="s">
        <v>9297</v>
      </c>
    </row>
    <row r="185" spans="3:4">
      <c r="C185" s="35" t="s">
        <v>9300</v>
      </c>
      <c r="D185" s="35" t="s">
        <v>9301</v>
      </c>
    </row>
    <row r="186" spans="3:4">
      <c r="C186" s="35" t="s">
        <v>9304</v>
      </c>
      <c r="D186" s="35" t="s">
        <v>7987</v>
      </c>
    </row>
    <row r="187" spans="3:4">
      <c r="C187" s="35" t="s">
        <v>9095</v>
      </c>
      <c r="D187" s="35" t="s">
        <v>9094</v>
      </c>
    </row>
    <row r="188" spans="3:4">
      <c r="C188" s="35" t="s">
        <v>9099</v>
      </c>
      <c r="D188" s="35" t="s">
        <v>9098</v>
      </c>
    </row>
    <row r="189" spans="3:4">
      <c r="C189" s="35" t="s">
        <v>9091</v>
      </c>
      <c r="D189" s="35" t="s">
        <v>9090</v>
      </c>
    </row>
    <row r="190" spans="3:4">
      <c r="C190" s="35" t="s">
        <v>9087</v>
      </c>
      <c r="D190" s="35" t="s">
        <v>9085</v>
      </c>
    </row>
    <row r="191" spans="3:4">
      <c r="C191" s="35" t="s">
        <v>8954</v>
      </c>
      <c r="D191" s="35" t="s">
        <v>8952</v>
      </c>
    </row>
    <row r="192" spans="3:4">
      <c r="C192" s="35" t="s">
        <v>8986</v>
      </c>
      <c r="D192" s="35" t="s">
        <v>8985</v>
      </c>
    </row>
    <row r="193" spans="3:4">
      <c r="C193" s="35" t="s">
        <v>8982</v>
      </c>
      <c r="D193" s="35" t="s">
        <v>8980</v>
      </c>
    </row>
    <row r="194" spans="3:4">
      <c r="C194" s="35" t="s">
        <v>9319</v>
      </c>
      <c r="D194" s="35" t="s">
        <v>9320</v>
      </c>
    </row>
    <row r="195" spans="3:4">
      <c r="C195" s="35" t="s">
        <v>9321</v>
      </c>
      <c r="D195" s="35" t="s">
        <v>9322</v>
      </c>
    </row>
    <row r="196" spans="3:4">
      <c r="C196" s="35" t="s">
        <v>9323</v>
      </c>
      <c r="D196" s="35" t="s">
        <v>9324</v>
      </c>
    </row>
    <row r="197" spans="3:4">
      <c r="C197" s="35" t="s">
        <v>9328</v>
      </c>
      <c r="D197" s="35" t="s">
        <v>9329</v>
      </c>
    </row>
    <row r="198" spans="3:4">
      <c r="C198" s="35" t="s">
        <v>9332</v>
      </c>
      <c r="D198" s="35" t="s">
        <v>9333</v>
      </c>
    </row>
    <row r="199" spans="3:4">
      <c r="C199" s="35" t="s">
        <v>9336</v>
      </c>
      <c r="D199" s="35" t="s">
        <v>9337</v>
      </c>
    </row>
    <row r="200" spans="3:4">
      <c r="C200" s="35" t="s">
        <v>9340</v>
      </c>
      <c r="D200" s="35" t="s">
        <v>9341</v>
      </c>
    </row>
    <row r="201" spans="3:4">
      <c r="C201" s="35" t="s">
        <v>9344</v>
      </c>
      <c r="D201" s="35" t="s">
        <v>9345</v>
      </c>
    </row>
    <row r="202" spans="3:4">
      <c r="C202" s="35" t="s">
        <v>9348</v>
      </c>
      <c r="D202" s="35" t="s">
        <v>9349</v>
      </c>
    </row>
    <row r="203" spans="3:4">
      <c r="C203" s="35" t="s">
        <v>9327</v>
      </c>
      <c r="D203" s="35" t="s">
        <v>9325</v>
      </c>
    </row>
    <row r="204" spans="3:4">
      <c r="C204" s="35" t="s">
        <v>8928</v>
      </c>
      <c r="D204" s="35" t="s">
        <v>8926</v>
      </c>
    </row>
    <row r="205" spans="3:4">
      <c r="C205" s="35" t="s">
        <v>9352</v>
      </c>
      <c r="D205" s="35" t="s">
        <v>9353</v>
      </c>
    </row>
    <row r="206" spans="3:4">
      <c r="C206" s="35" t="s">
        <v>8932</v>
      </c>
      <c r="D206" s="35" t="s">
        <v>8931</v>
      </c>
    </row>
    <row r="207" spans="3:4">
      <c r="C207" s="35" t="s">
        <v>8861</v>
      </c>
      <c r="D207" s="35" t="s">
        <v>8860</v>
      </c>
    </row>
    <row r="208" spans="3:4">
      <c r="C208" s="35" t="s">
        <v>8869</v>
      </c>
      <c r="D208" s="35" t="s">
        <v>8868</v>
      </c>
    </row>
    <row r="209" spans="3:4">
      <c r="C209" s="35" t="s">
        <v>8857</v>
      </c>
      <c r="D209" s="35" t="s">
        <v>8856</v>
      </c>
    </row>
    <row r="210" spans="3:4">
      <c r="C210" s="35" t="s">
        <v>8865</v>
      </c>
      <c r="D210" s="35" t="s">
        <v>8864</v>
      </c>
    </row>
    <row r="211" spans="3:4">
      <c r="C211" s="35" t="s">
        <v>9357</v>
      </c>
      <c r="D211" s="35" t="s">
        <v>2485</v>
      </c>
    </row>
    <row r="212" spans="3:4">
      <c r="C212" s="35" t="s">
        <v>9358</v>
      </c>
      <c r="D212" s="35" t="s">
        <v>9359</v>
      </c>
    </row>
    <row r="213" spans="3:4">
      <c r="C213" s="35" t="s">
        <v>8721</v>
      </c>
      <c r="D213" s="35" t="s">
        <v>8719</v>
      </c>
    </row>
    <row r="214" spans="3:4">
      <c r="C214" s="35" t="s">
        <v>9361</v>
      </c>
      <c r="D214" s="35" t="s">
        <v>9362</v>
      </c>
    </row>
    <row r="215" spans="3:4">
      <c r="C215" s="35" t="s">
        <v>9363</v>
      </c>
      <c r="D215" s="35" t="s">
        <v>9364</v>
      </c>
    </row>
    <row r="216" spans="3:4">
      <c r="C216" s="35" t="s">
        <v>9365</v>
      </c>
      <c r="D216" s="35" t="s">
        <v>9366</v>
      </c>
    </row>
    <row r="217" spans="3:4">
      <c r="C217" s="35" t="s">
        <v>9367</v>
      </c>
      <c r="D217" s="35" t="s">
        <v>9368</v>
      </c>
    </row>
    <row r="218" spans="3:4">
      <c r="C218" s="35" t="s">
        <v>9369</v>
      </c>
      <c r="D218" s="35" t="s">
        <v>9370</v>
      </c>
    </row>
    <row r="219" spans="3:4">
      <c r="C219" s="35" t="s">
        <v>9372</v>
      </c>
      <c r="D219" s="35" t="s">
        <v>9373</v>
      </c>
    </row>
    <row r="220" spans="3:4">
      <c r="C220" s="35" t="s">
        <v>8725</v>
      </c>
      <c r="D220" s="35" t="s">
        <v>8724</v>
      </c>
    </row>
    <row r="221" spans="3:4">
      <c r="C221" s="35" t="s">
        <v>9378</v>
      </c>
      <c r="D221" s="35" t="s">
        <v>9379</v>
      </c>
    </row>
    <row r="222" spans="3:4">
      <c r="C222" s="35" t="s">
        <v>9380</v>
      </c>
      <c r="D222" s="35" t="s">
        <v>9381</v>
      </c>
    </row>
    <row r="223" spans="3:4">
      <c r="C223" s="35" t="s">
        <v>9384</v>
      </c>
      <c r="D223" s="35" t="s">
        <v>9385</v>
      </c>
    </row>
    <row r="224" spans="3:4">
      <c r="C224" s="35" t="s">
        <v>9387</v>
      </c>
      <c r="D224" s="35" t="s">
        <v>9388</v>
      </c>
    </row>
    <row r="225" spans="3:4">
      <c r="C225" s="35" t="s">
        <v>9389</v>
      </c>
      <c r="D225" s="35" t="s">
        <v>9390</v>
      </c>
    </row>
    <row r="226" spans="3:4">
      <c r="C226" s="35" t="s">
        <v>9391</v>
      </c>
      <c r="D226" s="35" t="s">
        <v>9392</v>
      </c>
    </row>
    <row r="227" spans="3:4">
      <c r="C227" s="35" t="s">
        <v>9396</v>
      </c>
      <c r="D227" s="35" t="s">
        <v>9397</v>
      </c>
    </row>
    <row r="228" spans="3:4">
      <c r="C228" s="35" t="s">
        <v>8717</v>
      </c>
      <c r="D228" s="35" t="s">
        <v>8716</v>
      </c>
    </row>
    <row r="229" spans="3:4">
      <c r="C229" s="35" t="s">
        <v>9402</v>
      </c>
      <c r="D229" s="35" t="s">
        <v>9403</v>
      </c>
    </row>
    <row r="230" spans="3:4">
      <c r="C230" s="35" t="s">
        <v>9407</v>
      </c>
      <c r="D230" s="35" t="s">
        <v>9408</v>
      </c>
    </row>
    <row r="231" spans="3:4">
      <c r="C231" s="35" t="s">
        <v>9409</v>
      </c>
      <c r="D231" s="35" t="s">
        <v>337</v>
      </c>
    </row>
    <row r="232" spans="3:4">
      <c r="C232" s="35" t="s">
        <v>9410</v>
      </c>
      <c r="D232" s="35" t="s">
        <v>1350</v>
      </c>
    </row>
    <row r="233" spans="3:4">
      <c r="C233" s="35" t="s">
        <v>8647</v>
      </c>
      <c r="D233" s="35" t="s">
        <v>8645</v>
      </c>
    </row>
    <row r="234" spans="3:4">
      <c r="C234" s="35" t="s">
        <v>8651</v>
      </c>
      <c r="D234" s="35" t="s">
        <v>8650</v>
      </c>
    </row>
    <row r="235" spans="3:4">
      <c r="C235" s="35" t="s">
        <v>9411</v>
      </c>
      <c r="D235" s="35" t="s">
        <v>9412</v>
      </c>
    </row>
    <row r="236" spans="3:4">
      <c r="C236" s="35" t="s">
        <v>9413</v>
      </c>
      <c r="D236" s="35" t="s">
        <v>9414</v>
      </c>
    </row>
    <row r="237" spans="3:4">
      <c r="C237" s="35" t="s">
        <v>9415</v>
      </c>
      <c r="D237" s="35" t="s">
        <v>9416</v>
      </c>
    </row>
    <row r="238" spans="3:4">
      <c r="C238" s="35" t="s">
        <v>9418</v>
      </c>
      <c r="D238" s="35" t="s">
        <v>9419</v>
      </c>
    </row>
    <row r="239" spans="3:4">
      <c r="C239" s="35" t="s">
        <v>9420</v>
      </c>
      <c r="D239" s="35" t="s">
        <v>9421</v>
      </c>
    </row>
    <row r="240" spans="3:4">
      <c r="C240" s="35" t="s">
        <v>9425</v>
      </c>
      <c r="D240" s="35" t="s">
        <v>9426</v>
      </c>
    </row>
    <row r="241" spans="3:4">
      <c r="C241" s="35" t="s">
        <v>9427</v>
      </c>
      <c r="D241" s="35" t="s">
        <v>9428</v>
      </c>
    </row>
    <row r="242" spans="3:4">
      <c r="C242" s="35" t="s">
        <v>9286</v>
      </c>
      <c r="D242" s="35" t="s">
        <v>9285</v>
      </c>
    </row>
    <row r="243" spans="3:4">
      <c r="C243" s="35" t="s">
        <v>9432</v>
      </c>
      <c r="D243" s="35" t="s">
        <v>9433</v>
      </c>
    </row>
    <row r="244" spans="3:4">
      <c r="C244" s="35" t="s">
        <v>9436</v>
      </c>
      <c r="D244" s="35" t="s">
        <v>9437</v>
      </c>
    </row>
    <row r="245" spans="3:4">
      <c r="C245" s="35" t="s">
        <v>8614</v>
      </c>
      <c r="D245" s="35" t="s">
        <v>8613</v>
      </c>
    </row>
    <row r="246" spans="3:4">
      <c r="C246" s="35" t="s">
        <v>9443</v>
      </c>
      <c r="D246" s="35" t="s">
        <v>9444</v>
      </c>
    </row>
    <row r="247" spans="3:4">
      <c r="C247" s="35" t="s">
        <v>9447</v>
      </c>
      <c r="D247" s="35" t="s">
        <v>9448</v>
      </c>
    </row>
    <row r="248" spans="3:4">
      <c r="C248" s="35" t="s">
        <v>8849</v>
      </c>
      <c r="D248" s="35" t="s">
        <v>8848</v>
      </c>
    </row>
    <row r="249" spans="3:4">
      <c r="C249" s="35" t="s">
        <v>9452</v>
      </c>
      <c r="D249" s="35" t="s">
        <v>9453</v>
      </c>
    </row>
    <row r="250" spans="3:4">
      <c r="C250" s="35" t="s">
        <v>9456</v>
      </c>
      <c r="D250" s="35" t="s">
        <v>9457</v>
      </c>
    </row>
    <row r="251" spans="3:4">
      <c r="C251" s="35" t="s">
        <v>9459</v>
      </c>
      <c r="D251" s="35" t="s">
        <v>7896</v>
      </c>
    </row>
    <row r="252" spans="3:4">
      <c r="C252" s="35" t="s">
        <v>9461</v>
      </c>
      <c r="D252" s="35" t="s">
        <v>9462</v>
      </c>
    </row>
    <row r="253" spans="3:4">
      <c r="C253" s="35" t="s">
        <v>9465</v>
      </c>
      <c r="D253" s="35" t="s">
        <v>9466</v>
      </c>
    </row>
    <row r="254" spans="3:4">
      <c r="C254" s="35" t="s">
        <v>9467</v>
      </c>
      <c r="D254" s="35" t="s">
        <v>9468</v>
      </c>
    </row>
    <row r="255" spans="3:4">
      <c r="C255" s="35" t="s">
        <v>9469</v>
      </c>
      <c r="D255" s="35" t="s">
        <v>9470</v>
      </c>
    </row>
    <row r="256" spans="3:4">
      <c r="C256" s="35" t="s">
        <v>9471</v>
      </c>
      <c r="D256" s="35" t="s">
        <v>9472</v>
      </c>
    </row>
    <row r="257" spans="3:4">
      <c r="C257" s="35" t="s">
        <v>9473</v>
      </c>
      <c r="D257" s="35" t="s">
        <v>9474</v>
      </c>
    </row>
    <row r="258" spans="3:4">
      <c r="C258" s="35" t="s">
        <v>8838</v>
      </c>
      <c r="D258" s="35" t="s">
        <v>8836</v>
      </c>
    </row>
    <row r="259" spans="3:4">
      <c r="C259" s="35" t="s">
        <v>8833</v>
      </c>
      <c r="D259" s="35" t="s">
        <v>8831</v>
      </c>
    </row>
    <row r="260" spans="3:4">
      <c r="C260" s="35" t="s">
        <v>8617</v>
      </c>
      <c r="D260" s="35" t="s">
        <v>490</v>
      </c>
    </row>
    <row r="261" spans="3:4">
      <c r="C261" s="35" t="s">
        <v>9482</v>
      </c>
      <c r="D261" s="35" t="s">
        <v>9483</v>
      </c>
    </row>
    <row r="262" spans="3:4">
      <c r="C262" s="35" t="s">
        <v>8762</v>
      </c>
      <c r="D262" s="35" t="s">
        <v>8761</v>
      </c>
    </row>
    <row r="263" spans="3:4">
      <c r="C263" s="35" t="s">
        <v>8766</v>
      </c>
      <c r="D263" s="35" t="s">
        <v>8765</v>
      </c>
    </row>
    <row r="264" spans="3:4">
      <c r="C264" s="35" t="s">
        <v>8770</v>
      </c>
      <c r="D264" s="35" t="s">
        <v>8769</v>
      </c>
    </row>
    <row r="265" spans="3:4">
      <c r="C265" s="35" t="s">
        <v>9489</v>
      </c>
      <c r="D265" s="35" t="s">
        <v>9490</v>
      </c>
    </row>
    <row r="266" spans="3:4">
      <c r="C266" s="35" t="s">
        <v>9493</v>
      </c>
      <c r="D266" s="35" t="s">
        <v>9494</v>
      </c>
    </row>
    <row r="267" spans="3:4">
      <c r="C267" s="35" t="s">
        <v>9442</v>
      </c>
      <c r="D267" s="35" t="s">
        <v>9441</v>
      </c>
    </row>
    <row r="268" spans="3:4">
      <c r="C268" s="35" t="s">
        <v>9440</v>
      </c>
      <c r="D268" s="35" t="s">
        <v>9438</v>
      </c>
    </row>
    <row r="269" spans="3:4">
      <c r="C269" s="35" t="s">
        <v>9435</v>
      </c>
      <c r="D269" s="35" t="s">
        <v>9434</v>
      </c>
    </row>
    <row r="270" spans="3:4">
      <c r="C270" s="35" t="s">
        <v>8753</v>
      </c>
      <c r="D270" s="35" t="s">
        <v>9502</v>
      </c>
    </row>
    <row r="271" spans="3:4">
      <c r="C271" s="35" t="s">
        <v>9505</v>
      </c>
      <c r="D271" s="35" t="s">
        <v>9506</v>
      </c>
    </row>
    <row r="272" spans="3:4">
      <c r="C272" s="35" t="s">
        <v>9509</v>
      </c>
      <c r="D272" s="35" t="s">
        <v>9510</v>
      </c>
    </row>
    <row r="273" spans="3:4">
      <c r="C273" s="35" t="s">
        <v>9513</v>
      </c>
      <c r="D273" s="35" t="s">
        <v>9514</v>
      </c>
    </row>
    <row r="274" spans="3:4">
      <c r="C274" s="35" t="s">
        <v>8655</v>
      </c>
      <c r="D274" s="35" t="s">
        <v>277</v>
      </c>
    </row>
    <row r="275" spans="3:4">
      <c r="C275" s="35" t="s">
        <v>9516</v>
      </c>
      <c r="D275" s="35" t="s">
        <v>9517</v>
      </c>
    </row>
    <row r="276" spans="3:4">
      <c r="C276" s="35" t="s">
        <v>9518</v>
      </c>
      <c r="D276" s="35" t="s">
        <v>9519</v>
      </c>
    </row>
    <row r="277" spans="3:4">
      <c r="C277" s="35" t="s">
        <v>9521</v>
      </c>
      <c r="D277" s="35" t="s">
        <v>9522</v>
      </c>
    </row>
    <row r="278" spans="3:4">
      <c r="C278" s="35" t="s">
        <v>9523</v>
      </c>
      <c r="D278" s="35" t="s">
        <v>9524</v>
      </c>
    </row>
    <row r="279" spans="3:4">
      <c r="C279" s="35" t="s">
        <v>9528</v>
      </c>
      <c r="D279" s="35" t="s">
        <v>9529</v>
      </c>
    </row>
    <row r="280" spans="3:4">
      <c r="C280" s="35" t="s">
        <v>8880</v>
      </c>
      <c r="D280" s="35" t="s">
        <v>8879</v>
      </c>
    </row>
    <row r="281" spans="3:4">
      <c r="C281" s="35" t="s">
        <v>9532</v>
      </c>
      <c r="D281" s="35" t="s">
        <v>9533</v>
      </c>
    </row>
    <row r="282" spans="3:4">
      <c r="C282" s="35" t="s">
        <v>9534</v>
      </c>
      <c r="D282" s="35" t="s">
        <v>9535</v>
      </c>
    </row>
    <row r="283" spans="3:4">
      <c r="C283" s="35" t="s">
        <v>8872</v>
      </c>
      <c r="D283" s="35" t="s">
        <v>7566</v>
      </c>
    </row>
    <row r="284" spans="3:4">
      <c r="C284" s="35" t="s">
        <v>8876</v>
      </c>
      <c r="D284" s="35" t="s">
        <v>8875</v>
      </c>
    </row>
    <row r="285" spans="3:4">
      <c r="C285" s="35" t="s">
        <v>9536</v>
      </c>
      <c r="D285" s="35" t="s">
        <v>9537</v>
      </c>
    </row>
    <row r="286" spans="3:4">
      <c r="C286" s="35" t="s">
        <v>9538</v>
      </c>
      <c r="D286" s="35" t="s">
        <v>9539</v>
      </c>
    </row>
    <row r="287" spans="3:4">
      <c r="C287" s="35" t="s">
        <v>8998</v>
      </c>
      <c r="D287" s="35" t="s">
        <v>8997</v>
      </c>
    </row>
    <row r="288" spans="3:4">
      <c r="C288" s="35" t="s">
        <v>9002</v>
      </c>
      <c r="D288" s="35" t="s">
        <v>9001</v>
      </c>
    </row>
    <row r="289" spans="3:4">
      <c r="C289" s="35" t="s">
        <v>9545</v>
      </c>
      <c r="D289" s="35" t="s">
        <v>9546</v>
      </c>
    </row>
    <row r="290" spans="3:4">
      <c r="C290" s="35" t="s">
        <v>9549</v>
      </c>
      <c r="D290" s="35" t="s">
        <v>9550</v>
      </c>
    </row>
    <row r="291" spans="3:4">
      <c r="C291" s="35" t="s">
        <v>9551</v>
      </c>
      <c r="D291" s="35" t="s">
        <v>9552</v>
      </c>
    </row>
    <row r="292" spans="3:4">
      <c r="C292" s="35" t="s">
        <v>9555</v>
      </c>
      <c r="D292" s="35" t="s">
        <v>9556</v>
      </c>
    </row>
    <row r="293" spans="3:4">
      <c r="C293" s="35" t="s">
        <v>9558</v>
      </c>
      <c r="D293" s="35" t="s">
        <v>9559</v>
      </c>
    </row>
    <row r="294" spans="3:4">
      <c r="C294" s="35" t="s">
        <v>9561</v>
      </c>
      <c r="D294" s="35" t="s">
        <v>9562</v>
      </c>
    </row>
    <row r="295" spans="3:4">
      <c r="C295" s="35" t="s">
        <v>9563</v>
      </c>
      <c r="D295" s="35" t="s">
        <v>9564</v>
      </c>
    </row>
    <row r="296" spans="3:4">
      <c r="C296" s="35" t="s">
        <v>9565</v>
      </c>
      <c r="D296" s="35" t="s">
        <v>9566</v>
      </c>
    </row>
    <row r="297" spans="3:4">
      <c r="C297" s="35" t="s">
        <v>8941</v>
      </c>
      <c r="D297" s="35" t="s">
        <v>8940</v>
      </c>
    </row>
    <row r="298" spans="3:4">
      <c r="C298" s="35" t="s">
        <v>9573</v>
      </c>
      <c r="D298" s="35" t="s">
        <v>9574</v>
      </c>
    </row>
    <row r="299" spans="3:4">
      <c r="C299" s="35" t="s">
        <v>8937</v>
      </c>
      <c r="D299" s="35" t="s">
        <v>8936</v>
      </c>
    </row>
    <row r="300" spans="3:4">
      <c r="C300" s="35" t="s">
        <v>9269</v>
      </c>
      <c r="D300" s="35" t="s">
        <v>9268</v>
      </c>
    </row>
    <row r="301" spans="3:4">
      <c r="C301" s="35" t="s">
        <v>9575</v>
      </c>
      <c r="D301" s="35" t="s">
        <v>9576</v>
      </c>
    </row>
    <row r="302" spans="3:4">
      <c r="C302" s="35" t="s">
        <v>9578</v>
      </c>
      <c r="D302" s="35" t="s">
        <v>9579</v>
      </c>
    </row>
    <row r="303" spans="3:4">
      <c r="C303" s="35" t="s">
        <v>9572</v>
      </c>
      <c r="D303" s="35" t="s">
        <v>9570</v>
      </c>
    </row>
    <row r="304" spans="3:4">
      <c r="C304" s="35" t="s">
        <v>9569</v>
      </c>
      <c r="D304" s="35" t="s">
        <v>9567</v>
      </c>
    </row>
    <row r="305" spans="3:4">
      <c r="C305" s="35" t="s">
        <v>9584</v>
      </c>
      <c r="D305" s="35" t="s">
        <v>9585</v>
      </c>
    </row>
    <row r="306" spans="3:4">
      <c r="C306" s="35" t="s">
        <v>9588</v>
      </c>
      <c r="D306" s="35" t="s">
        <v>9589</v>
      </c>
    </row>
    <row r="307" spans="3:4">
      <c r="C307" s="35" t="s">
        <v>9592</v>
      </c>
      <c r="D307" s="35" t="s">
        <v>5694</v>
      </c>
    </row>
    <row r="308" spans="3:4">
      <c r="C308" s="35" t="s">
        <v>9595</v>
      </c>
      <c r="D308" s="35" t="s">
        <v>3415</v>
      </c>
    </row>
    <row r="309" spans="3:4">
      <c r="C309" s="35" t="s">
        <v>8621</v>
      </c>
      <c r="D309" s="35" t="s">
        <v>8620</v>
      </c>
    </row>
    <row r="310" spans="3:4">
      <c r="C310" s="35" t="s">
        <v>8625</v>
      </c>
      <c r="D310" s="35" t="s">
        <v>8624</v>
      </c>
    </row>
    <row r="311" spans="3:4">
      <c r="C311" s="35" t="s">
        <v>8629</v>
      </c>
      <c r="D311" s="35" t="s">
        <v>8628</v>
      </c>
    </row>
    <row r="312" spans="3:4">
      <c r="C312" s="35" t="s">
        <v>8633</v>
      </c>
      <c r="D312" s="35" t="s">
        <v>8632</v>
      </c>
    </row>
    <row r="313" spans="3:4">
      <c r="C313" s="35" t="s">
        <v>8637</v>
      </c>
      <c r="D313" s="35" t="s">
        <v>8636</v>
      </c>
    </row>
    <row r="314" spans="3:4">
      <c r="C314" s="35" t="s">
        <v>8659</v>
      </c>
      <c r="D314" s="35" t="s">
        <v>8658</v>
      </c>
    </row>
    <row r="315" spans="3:4">
      <c r="C315" s="35" t="s">
        <v>8663</v>
      </c>
      <c r="D315" s="35" t="s">
        <v>8662</v>
      </c>
    </row>
    <row r="316" spans="3:4">
      <c r="C316" s="35" t="s">
        <v>8667</v>
      </c>
      <c r="D316" s="35" t="s">
        <v>8666</v>
      </c>
    </row>
    <row r="317" spans="3:4">
      <c r="C317" s="35" t="s">
        <v>8671</v>
      </c>
      <c r="D317" s="35" t="s">
        <v>8670</v>
      </c>
    </row>
    <row r="318" spans="3:4">
      <c r="C318" s="35" t="s">
        <v>8675</v>
      </c>
      <c r="D318" s="35" t="s">
        <v>8674</v>
      </c>
    </row>
    <row r="319" spans="3:4">
      <c r="C319" s="35" t="s">
        <v>8679</v>
      </c>
      <c r="D319" s="35" t="s">
        <v>8678</v>
      </c>
    </row>
    <row r="320" spans="3:4">
      <c r="C320" s="35" t="s">
        <v>8683</v>
      </c>
      <c r="D320" s="35" t="s">
        <v>8682</v>
      </c>
    </row>
    <row r="321" spans="3:4">
      <c r="D321" s="35" t="s">
        <v>8702</v>
      </c>
    </row>
    <row r="322" spans="3:4">
      <c r="C322" s="35" t="s">
        <v>8710</v>
      </c>
      <c r="D322" s="35" t="s">
        <v>8709</v>
      </c>
    </row>
    <row r="323" spans="3:4">
      <c r="C323" s="35" t="s">
        <v>8714</v>
      </c>
      <c r="D323" s="35" t="s">
        <v>8713</v>
      </c>
    </row>
    <row r="324" spans="3:4">
      <c r="C324" s="35" t="s">
        <v>8729</v>
      </c>
      <c r="D324" s="35" t="s">
        <v>8728</v>
      </c>
    </row>
    <row r="325" spans="3:4">
      <c r="C325" s="35" t="s">
        <v>8733</v>
      </c>
      <c r="D325" s="35" t="s">
        <v>8732</v>
      </c>
    </row>
    <row r="326" spans="3:4">
      <c r="C326" s="35" t="s">
        <v>8738</v>
      </c>
      <c r="D326" s="35" t="s">
        <v>8736</v>
      </c>
    </row>
    <row r="327" spans="3:4">
      <c r="C327" s="35" t="s">
        <v>8742</v>
      </c>
      <c r="D327" s="35" t="s">
        <v>8741</v>
      </c>
    </row>
    <row r="328" spans="3:4">
      <c r="C328" s="35" t="s">
        <v>8746</v>
      </c>
      <c r="D328" s="35" t="s">
        <v>8745</v>
      </c>
    </row>
    <row r="329" spans="3:4">
      <c r="C329" s="35" t="s">
        <v>8753</v>
      </c>
      <c r="D329" s="35" t="s">
        <v>8752</v>
      </c>
    </row>
    <row r="330" spans="3:4">
      <c r="C330" s="35" t="s">
        <v>8758</v>
      </c>
      <c r="D330" s="35" t="s">
        <v>8756</v>
      </c>
    </row>
    <row r="331" spans="3:4">
      <c r="C331" s="35" t="s">
        <v>8790</v>
      </c>
      <c r="D331" s="35" t="s">
        <v>8788</v>
      </c>
    </row>
    <row r="332" spans="3:4">
      <c r="C332" s="35" t="s">
        <v>8792</v>
      </c>
      <c r="D332" s="35" t="s">
        <v>8791</v>
      </c>
    </row>
    <row r="333" spans="3:4">
      <c r="C333" s="35" t="s">
        <v>8796</v>
      </c>
      <c r="D333" s="35" t="s">
        <v>8795</v>
      </c>
    </row>
    <row r="334" spans="3:4">
      <c r="C334" s="35" t="s">
        <v>8801</v>
      </c>
      <c r="D334" s="35" t="s">
        <v>8799</v>
      </c>
    </row>
    <row r="335" spans="3:4">
      <c r="C335" s="35" t="s">
        <v>8805</v>
      </c>
      <c r="D335" s="35" t="s">
        <v>8804</v>
      </c>
    </row>
    <row r="336" spans="3:4">
      <c r="C336" s="35" t="s">
        <v>8810</v>
      </c>
      <c r="D336" s="35" t="s">
        <v>8808</v>
      </c>
    </row>
    <row r="337" spans="3:4">
      <c r="C337" s="35" t="s">
        <v>8814</v>
      </c>
      <c r="D337" s="35" t="s">
        <v>8813</v>
      </c>
    </row>
    <row r="338" spans="3:4">
      <c r="C338" s="35" t="s">
        <v>8819</v>
      </c>
      <c r="D338" s="35" t="s">
        <v>8817</v>
      </c>
    </row>
    <row r="339" spans="3:4">
      <c r="C339" s="35" t="s">
        <v>8822</v>
      </c>
      <c r="D339" s="35" t="s">
        <v>8821</v>
      </c>
    </row>
    <row r="340" spans="3:4">
      <c r="C340" s="35" t="s">
        <v>8824</v>
      </c>
      <c r="D340" s="35" t="s">
        <v>8823</v>
      </c>
    </row>
    <row r="341" spans="3:4">
      <c r="C341" s="35" t="s">
        <v>8828</v>
      </c>
      <c r="D341" s="35" t="s">
        <v>8827</v>
      </c>
    </row>
    <row r="342" spans="3:4">
      <c r="D342" s="35" t="s">
        <v>8841</v>
      </c>
    </row>
    <row r="343" spans="3:4">
      <c r="C343" s="35" t="s">
        <v>8845</v>
      </c>
      <c r="D343" s="35" t="s">
        <v>8844</v>
      </c>
    </row>
    <row r="344" spans="3:4">
      <c r="C344" s="35" t="s">
        <v>8853</v>
      </c>
      <c r="D344" s="35" t="s">
        <v>8852</v>
      </c>
    </row>
    <row r="345" spans="3:4">
      <c r="C345" s="35" t="s">
        <v>8884</v>
      </c>
      <c r="D345" s="35" t="s">
        <v>8883</v>
      </c>
    </row>
    <row r="346" spans="3:4">
      <c r="C346" s="35" t="s">
        <v>8888</v>
      </c>
      <c r="D346" s="35" t="s">
        <v>223</v>
      </c>
    </row>
    <row r="347" spans="3:4">
      <c r="C347" s="35" t="s">
        <v>8895</v>
      </c>
      <c r="D347" s="35" t="s">
        <v>6557</v>
      </c>
    </row>
    <row r="348" spans="3:4">
      <c r="C348" s="35" t="s">
        <v>8900</v>
      </c>
      <c r="D348" s="35" t="s">
        <v>8898</v>
      </c>
    </row>
    <row r="349" spans="3:4">
      <c r="C349" s="35" t="s">
        <v>8904</v>
      </c>
      <c r="D349" s="35" t="s">
        <v>8903</v>
      </c>
    </row>
    <row r="350" spans="3:4">
      <c r="C350" s="35" t="s">
        <v>8908</v>
      </c>
      <c r="D350" s="35" t="s">
        <v>8907</v>
      </c>
    </row>
    <row r="351" spans="3:4">
      <c r="C351" s="35" t="s">
        <v>8912</v>
      </c>
      <c r="D351" s="35" t="s">
        <v>8911</v>
      </c>
    </row>
    <row r="352" spans="3:4">
      <c r="C352" s="35" t="s">
        <v>8914</v>
      </c>
      <c r="D352" s="35" t="s">
        <v>8913</v>
      </c>
    </row>
    <row r="353" spans="3:4">
      <c r="C353" s="35" t="s">
        <v>8917</v>
      </c>
      <c r="D353" s="35" t="s">
        <v>8915</v>
      </c>
    </row>
    <row r="354" spans="3:4">
      <c r="C354" s="35" t="s">
        <v>8919</v>
      </c>
      <c r="D354" s="35" t="s">
        <v>8918</v>
      </c>
    </row>
    <row r="355" spans="3:4">
      <c r="C355" s="35" t="s">
        <v>8921</v>
      </c>
      <c r="D355" s="35" t="s">
        <v>8920</v>
      </c>
    </row>
    <row r="356" spans="3:4">
      <c r="C356" s="35" t="s">
        <v>8923</v>
      </c>
      <c r="D356" s="35" t="s">
        <v>8922</v>
      </c>
    </row>
    <row r="357" spans="3:4">
      <c r="C357" s="35" t="s">
        <v>8945</v>
      </c>
      <c r="D357" s="35" t="s">
        <v>8944</v>
      </c>
    </row>
    <row r="358" spans="3:4">
      <c r="C358" s="35" t="s">
        <v>8949</v>
      </c>
      <c r="D358" s="35" t="s">
        <v>8948</v>
      </c>
    </row>
    <row r="359" spans="3:4">
      <c r="C359" s="35" t="s">
        <v>8958</v>
      </c>
      <c r="D359" s="35" t="s">
        <v>8957</v>
      </c>
    </row>
    <row r="360" spans="3:4">
      <c r="C360" s="35" t="s">
        <v>8963</v>
      </c>
      <c r="D360" s="35" t="s">
        <v>8961</v>
      </c>
    </row>
    <row r="361" spans="3:4">
      <c r="C361" s="35" t="s">
        <v>8967</v>
      </c>
      <c r="D361" s="35" t="s">
        <v>8966</v>
      </c>
    </row>
    <row r="362" spans="3:4">
      <c r="C362" s="35" t="s">
        <v>8972</v>
      </c>
      <c r="D362" s="35" t="s">
        <v>8970</v>
      </c>
    </row>
    <row r="363" spans="3:4">
      <c r="C363" s="35" t="s">
        <v>8977</v>
      </c>
      <c r="D363" s="35" t="s">
        <v>8975</v>
      </c>
    </row>
    <row r="364" spans="3:4">
      <c r="C364" s="35" t="s">
        <v>8990</v>
      </c>
      <c r="D364" s="35" t="s">
        <v>8989</v>
      </c>
    </row>
    <row r="365" spans="3:4">
      <c r="C365" s="35" t="s">
        <v>8994</v>
      </c>
      <c r="D365" s="35" t="s">
        <v>8993</v>
      </c>
    </row>
    <row r="366" spans="3:4">
      <c r="C366" s="35" t="s">
        <v>9006</v>
      </c>
      <c r="D366" s="35" t="s">
        <v>9005</v>
      </c>
    </row>
    <row r="367" spans="3:4">
      <c r="C367" s="35" t="s">
        <v>9010</v>
      </c>
      <c r="D367" s="35" t="s">
        <v>9009</v>
      </c>
    </row>
    <row r="368" spans="3:4">
      <c r="C368" s="35" t="s">
        <v>9014</v>
      </c>
      <c r="D368" s="35" t="s">
        <v>9013</v>
      </c>
    </row>
    <row r="369" spans="3:4">
      <c r="C369" s="35" t="s">
        <v>9018</v>
      </c>
      <c r="D369" s="35" t="s">
        <v>9017</v>
      </c>
    </row>
    <row r="370" spans="3:4">
      <c r="C370" s="35" t="s">
        <v>9022</v>
      </c>
      <c r="D370" s="35" t="s">
        <v>9021</v>
      </c>
    </row>
    <row r="371" spans="3:4">
      <c r="C371" s="35" t="s">
        <v>9026</v>
      </c>
      <c r="D371" s="35" t="s">
        <v>9025</v>
      </c>
    </row>
    <row r="372" spans="3:4">
      <c r="C372" s="35" t="s">
        <v>9030</v>
      </c>
      <c r="D372" s="35" t="s">
        <v>9029</v>
      </c>
    </row>
    <row r="373" spans="3:4">
      <c r="C373" s="35" t="s">
        <v>9034</v>
      </c>
      <c r="D373" s="35" t="s">
        <v>9033</v>
      </c>
    </row>
    <row r="374" spans="3:4">
      <c r="C374" s="35" t="s">
        <v>9038</v>
      </c>
      <c r="D374" s="35" t="s">
        <v>9037</v>
      </c>
    </row>
    <row r="375" spans="3:4">
      <c r="C375" s="35" t="s">
        <v>9042</v>
      </c>
      <c r="D375" s="35" t="s">
        <v>9041</v>
      </c>
    </row>
    <row r="376" spans="3:4">
      <c r="C376" s="35" t="s">
        <v>9046</v>
      </c>
      <c r="D376" s="35" t="s">
        <v>9045</v>
      </c>
    </row>
    <row r="377" spans="3:4">
      <c r="C377" s="35" t="s">
        <v>9050</v>
      </c>
      <c r="D377" s="35" t="s">
        <v>9049</v>
      </c>
    </row>
    <row r="378" spans="3:4">
      <c r="C378" s="35" t="s">
        <v>9054</v>
      </c>
      <c r="D378" s="35" t="s">
        <v>9053</v>
      </c>
    </row>
    <row r="379" spans="3:4">
      <c r="C379" s="35" t="s">
        <v>9058</v>
      </c>
      <c r="D379" s="35" t="s">
        <v>9057</v>
      </c>
    </row>
    <row r="380" spans="3:4">
      <c r="C380" s="35" t="s">
        <v>9062</v>
      </c>
      <c r="D380" s="35" t="s">
        <v>9061</v>
      </c>
    </row>
    <row r="381" spans="3:4">
      <c r="C381" s="35" t="s">
        <v>9066</v>
      </c>
      <c r="D381" s="35" t="s">
        <v>9065</v>
      </c>
    </row>
    <row r="382" spans="3:4">
      <c r="C382" s="35" t="s">
        <v>9070</v>
      </c>
      <c r="D382" s="35" t="s">
        <v>9069</v>
      </c>
    </row>
    <row r="383" spans="3:4">
      <c r="C383" s="35" t="s">
        <v>9074</v>
      </c>
      <c r="D383" s="35" t="s">
        <v>9073</v>
      </c>
    </row>
    <row r="384" spans="3:4">
      <c r="C384" s="35" t="s">
        <v>9078</v>
      </c>
      <c r="D384" s="35" t="s">
        <v>9077</v>
      </c>
    </row>
    <row r="385" spans="3:4">
      <c r="C385" s="35" t="s">
        <v>9082</v>
      </c>
      <c r="D385" s="35" t="s">
        <v>9081</v>
      </c>
    </row>
    <row r="386" spans="3:4">
      <c r="C386" s="35" t="s">
        <v>9107</v>
      </c>
      <c r="D386" s="35" t="s">
        <v>9105</v>
      </c>
    </row>
    <row r="387" spans="3:4">
      <c r="C387" s="35" t="s">
        <v>9109</v>
      </c>
      <c r="D387" s="35" t="s">
        <v>9108</v>
      </c>
    </row>
    <row r="388" spans="3:4">
      <c r="C388" s="35" t="s">
        <v>9112</v>
      </c>
      <c r="D388" s="35" t="s">
        <v>9110</v>
      </c>
    </row>
    <row r="389" spans="3:4">
      <c r="C389" s="35" t="s">
        <v>9115</v>
      </c>
      <c r="D389" s="35" t="s">
        <v>9113</v>
      </c>
    </row>
    <row r="390" spans="3:4">
      <c r="C390" s="35" t="s">
        <v>9120</v>
      </c>
      <c r="D390" s="35" t="s">
        <v>9118</v>
      </c>
    </row>
    <row r="391" spans="3:4">
      <c r="C391" s="35" t="s">
        <v>9124</v>
      </c>
      <c r="D391" s="35" t="s">
        <v>9123</v>
      </c>
    </row>
    <row r="392" spans="3:4">
      <c r="C392" s="35" t="s">
        <v>9128</v>
      </c>
      <c r="D392" s="35" t="s">
        <v>9127</v>
      </c>
    </row>
    <row r="393" spans="3:4">
      <c r="C393" s="35" t="s">
        <v>9132</v>
      </c>
      <c r="D393" s="35" t="s">
        <v>9131</v>
      </c>
    </row>
    <row r="394" spans="3:4">
      <c r="C394" s="35" t="s">
        <v>9136</v>
      </c>
      <c r="D394" s="35" t="s">
        <v>9135</v>
      </c>
    </row>
    <row r="395" spans="3:4">
      <c r="C395" s="35" t="s">
        <v>9140</v>
      </c>
      <c r="D395" s="35" t="s">
        <v>9139</v>
      </c>
    </row>
    <row r="396" spans="3:4">
      <c r="C396" s="35" t="s">
        <v>9144</v>
      </c>
      <c r="D396" s="35" t="s">
        <v>9143</v>
      </c>
    </row>
    <row r="397" spans="3:4">
      <c r="C397" s="35" t="s">
        <v>9149</v>
      </c>
      <c r="D397" s="35" t="s">
        <v>9147</v>
      </c>
    </row>
    <row r="398" spans="3:4">
      <c r="C398" s="35" t="s">
        <v>9153</v>
      </c>
      <c r="D398" s="35" t="s">
        <v>9152</v>
      </c>
    </row>
    <row r="399" spans="3:4">
      <c r="C399" s="35" t="s">
        <v>9155</v>
      </c>
      <c r="D399" s="35" t="s">
        <v>9154</v>
      </c>
    </row>
    <row r="400" spans="3:4">
      <c r="C400" s="35" t="s">
        <v>9157</v>
      </c>
      <c r="D400" s="35" t="s">
        <v>9156</v>
      </c>
    </row>
    <row r="401" spans="3:4">
      <c r="C401" s="35" t="s">
        <v>9159</v>
      </c>
      <c r="D401" s="35" t="s">
        <v>9158</v>
      </c>
    </row>
    <row r="402" spans="3:4">
      <c r="C402" s="35" t="s">
        <v>9163</v>
      </c>
      <c r="D402" s="35" t="s">
        <v>9162</v>
      </c>
    </row>
    <row r="403" spans="3:4">
      <c r="C403" s="35" t="s">
        <v>9167</v>
      </c>
      <c r="D403" s="35" t="s">
        <v>9166</v>
      </c>
    </row>
    <row r="404" spans="3:4">
      <c r="C404" s="35" t="s">
        <v>9169</v>
      </c>
      <c r="D404" s="35" t="s">
        <v>9168</v>
      </c>
    </row>
    <row r="405" spans="3:4">
      <c r="C405" s="35" t="s">
        <v>9173</v>
      </c>
      <c r="D405" s="35" t="s">
        <v>9172</v>
      </c>
    </row>
    <row r="406" spans="3:4">
      <c r="C406" s="35" t="s">
        <v>9177</v>
      </c>
      <c r="D406" s="35" t="s">
        <v>9176</v>
      </c>
    </row>
    <row r="407" spans="3:4">
      <c r="C407" s="35" t="s">
        <v>9179</v>
      </c>
      <c r="D407" s="35" t="s">
        <v>9178</v>
      </c>
    </row>
    <row r="408" spans="3:4">
      <c r="C408" s="35" t="s">
        <v>9181</v>
      </c>
      <c r="D408" s="35" t="s">
        <v>9180</v>
      </c>
    </row>
    <row r="409" spans="3:4">
      <c r="C409" s="35" t="s">
        <v>9183</v>
      </c>
      <c r="D409" s="35" t="s">
        <v>9182</v>
      </c>
    </row>
    <row r="410" spans="3:4">
      <c r="C410" s="35" t="s">
        <v>9186</v>
      </c>
      <c r="D410" s="35" t="s">
        <v>9184</v>
      </c>
    </row>
    <row r="411" spans="3:4">
      <c r="C411" s="35" t="s">
        <v>9188</v>
      </c>
      <c r="D411" s="35" t="s">
        <v>9187</v>
      </c>
    </row>
    <row r="412" spans="3:4">
      <c r="C412" s="35" t="s">
        <v>9190</v>
      </c>
      <c r="D412" s="35" t="s">
        <v>9189</v>
      </c>
    </row>
    <row r="413" spans="3:4">
      <c r="C413" s="35" t="s">
        <v>9192</v>
      </c>
      <c r="D413" s="35" t="s">
        <v>9191</v>
      </c>
    </row>
    <row r="414" spans="3:4">
      <c r="C414" s="35" t="s">
        <v>9196</v>
      </c>
      <c r="D414" s="35" t="s">
        <v>9195</v>
      </c>
    </row>
    <row r="415" spans="3:4">
      <c r="C415" s="35" t="s">
        <v>9198</v>
      </c>
      <c r="D415" s="35" t="s">
        <v>9197</v>
      </c>
    </row>
    <row r="416" spans="3:4">
      <c r="C416" s="35" t="s">
        <v>9200</v>
      </c>
      <c r="D416" s="35" t="s">
        <v>9199</v>
      </c>
    </row>
    <row r="417" spans="3:4">
      <c r="C417" s="35" t="s">
        <v>9203</v>
      </c>
      <c r="D417" s="35" t="s">
        <v>9201</v>
      </c>
    </row>
    <row r="418" spans="3:4">
      <c r="C418" s="35" t="s">
        <v>9206</v>
      </c>
      <c r="D418" s="35" t="s">
        <v>9205</v>
      </c>
    </row>
    <row r="419" spans="3:4">
      <c r="C419" s="35" t="s">
        <v>9209</v>
      </c>
      <c r="D419" s="35" t="s">
        <v>9208</v>
      </c>
    </row>
    <row r="420" spans="3:4">
      <c r="C420" s="35" t="s">
        <v>9214</v>
      </c>
      <c r="D420" s="35" t="s">
        <v>9212</v>
      </c>
    </row>
    <row r="421" spans="3:4">
      <c r="C421" s="35" t="s">
        <v>9218</v>
      </c>
      <c r="D421" s="35" t="s">
        <v>9217</v>
      </c>
    </row>
    <row r="422" spans="3:4">
      <c r="C422" s="35" t="s">
        <v>9222</v>
      </c>
      <c r="D422" s="35" t="s">
        <v>9221</v>
      </c>
    </row>
    <row r="423" spans="3:4">
      <c r="C423" s="35" t="s">
        <v>9226</v>
      </c>
      <c r="D423" s="35" t="s">
        <v>9225</v>
      </c>
    </row>
    <row r="424" spans="3:4">
      <c r="C424" s="35" t="s">
        <v>9230</v>
      </c>
      <c r="D424" s="35" t="s">
        <v>9229</v>
      </c>
    </row>
    <row r="425" spans="3:4">
      <c r="C425" s="35" t="s">
        <v>9235</v>
      </c>
      <c r="D425" s="35" t="s">
        <v>9233</v>
      </c>
    </row>
    <row r="426" spans="3:4">
      <c r="C426" s="35" t="s">
        <v>9239</v>
      </c>
      <c r="D426" s="35" t="s">
        <v>9238</v>
      </c>
    </row>
    <row r="427" spans="3:4">
      <c r="C427" s="35" t="s">
        <v>9241</v>
      </c>
      <c r="D427" s="35" t="s">
        <v>9240</v>
      </c>
    </row>
    <row r="428" spans="3:4">
      <c r="C428" s="35" t="s">
        <v>9245</v>
      </c>
      <c r="D428" s="35" t="s">
        <v>9244</v>
      </c>
    </row>
    <row r="429" spans="3:4">
      <c r="C429" s="35" t="s">
        <v>9249</v>
      </c>
      <c r="D429" s="35" t="s">
        <v>9248</v>
      </c>
    </row>
    <row r="430" spans="3:4">
      <c r="C430" s="35" t="s">
        <v>9253</v>
      </c>
      <c r="D430" s="35" t="s">
        <v>9252</v>
      </c>
    </row>
    <row r="431" spans="3:4">
      <c r="C431" s="35" t="s">
        <v>9257</v>
      </c>
      <c r="D431" s="35" t="s">
        <v>9256</v>
      </c>
    </row>
    <row r="432" spans="3:4">
      <c r="C432" s="35" t="s">
        <v>9261</v>
      </c>
      <c r="D432" s="35" t="s">
        <v>9260</v>
      </c>
    </row>
    <row r="433" spans="3:4">
      <c r="C433" s="35" t="s">
        <v>9265</v>
      </c>
      <c r="D433" s="35" t="s">
        <v>9264</v>
      </c>
    </row>
    <row r="434" spans="3:4">
      <c r="C434" s="35" t="s">
        <v>9273</v>
      </c>
      <c r="D434" s="35" t="s">
        <v>9272</v>
      </c>
    </row>
    <row r="435" spans="3:4">
      <c r="C435" s="35" t="s">
        <v>9278</v>
      </c>
      <c r="D435" s="35" t="s">
        <v>9276</v>
      </c>
    </row>
    <row r="436" spans="3:4">
      <c r="C436" s="35" t="s">
        <v>9282</v>
      </c>
      <c r="D436" s="35" t="s">
        <v>9281</v>
      </c>
    </row>
    <row r="437" spans="3:4">
      <c r="C437" s="35" t="s">
        <v>9291</v>
      </c>
      <c r="D437" s="35" t="s">
        <v>9289</v>
      </c>
    </row>
    <row r="438" spans="3:4">
      <c r="C438" s="35" t="s">
        <v>9295</v>
      </c>
      <c r="D438" s="35" t="s">
        <v>9294</v>
      </c>
    </row>
    <row r="439" spans="3:4">
      <c r="C439" s="35" t="s">
        <v>9299</v>
      </c>
      <c r="D439" s="35" t="s">
        <v>9298</v>
      </c>
    </row>
    <row r="440" spans="3:4">
      <c r="C440" s="35" t="s">
        <v>9303</v>
      </c>
      <c r="D440" s="35" t="s">
        <v>9302</v>
      </c>
    </row>
    <row r="441" spans="3:4">
      <c r="C441" s="35" t="s">
        <v>9306</v>
      </c>
      <c r="D441" s="35" t="s">
        <v>9305</v>
      </c>
    </row>
    <row r="442" spans="3:4">
      <c r="C442" s="35" t="s">
        <v>9309</v>
      </c>
      <c r="D442" s="35" t="s">
        <v>9307</v>
      </c>
    </row>
    <row r="443" spans="3:4">
      <c r="C443" s="35" t="s">
        <v>9311</v>
      </c>
      <c r="D443" s="35" t="s">
        <v>9310</v>
      </c>
    </row>
    <row r="444" spans="3:4">
      <c r="C444" s="35" t="s">
        <v>9313</v>
      </c>
      <c r="D444" s="35" t="s">
        <v>9312</v>
      </c>
    </row>
    <row r="445" spans="3:4">
      <c r="C445" s="35" t="s">
        <v>9316</v>
      </c>
      <c r="D445" s="35" t="s">
        <v>9314</v>
      </c>
    </row>
    <row r="446" spans="3:4">
      <c r="C446" s="35" t="s">
        <v>9331</v>
      </c>
      <c r="D446" s="35" t="s">
        <v>9330</v>
      </c>
    </row>
    <row r="447" spans="3:4">
      <c r="C447" s="35" t="s">
        <v>9335</v>
      </c>
      <c r="D447" s="35" t="s">
        <v>9334</v>
      </c>
    </row>
    <row r="448" spans="3:4">
      <c r="C448" s="35" t="s">
        <v>9339</v>
      </c>
      <c r="D448" s="35" t="s">
        <v>2994</v>
      </c>
    </row>
    <row r="449" spans="3:4">
      <c r="C449" s="35" t="s">
        <v>9343</v>
      </c>
      <c r="D449" s="35" t="s">
        <v>229</v>
      </c>
    </row>
    <row r="450" spans="3:4">
      <c r="C450" s="35" t="s">
        <v>9347</v>
      </c>
      <c r="D450" s="35" t="s">
        <v>9346</v>
      </c>
    </row>
    <row r="451" spans="3:4">
      <c r="D451" s="35" t="s">
        <v>9360</v>
      </c>
    </row>
    <row r="452" spans="3:4">
      <c r="C452" s="35" t="s">
        <v>9375</v>
      </c>
      <c r="D452" s="35" t="s">
        <v>9374</v>
      </c>
    </row>
    <row r="453" spans="3:4">
      <c r="C453" s="35" t="s">
        <v>9377</v>
      </c>
      <c r="D453" s="35" t="s">
        <v>9376</v>
      </c>
    </row>
    <row r="454" spans="3:4">
      <c r="C454" s="35" t="s">
        <v>9383</v>
      </c>
      <c r="D454" s="35" t="s">
        <v>9382</v>
      </c>
    </row>
    <row r="455" spans="3:4">
      <c r="C455" s="35" t="s">
        <v>9395</v>
      </c>
      <c r="D455" s="35" t="s">
        <v>9393</v>
      </c>
    </row>
    <row r="456" spans="3:4">
      <c r="C456" s="35" t="s">
        <v>9399</v>
      </c>
      <c r="D456" s="35" t="s">
        <v>9398</v>
      </c>
    </row>
    <row r="457" spans="3:4">
      <c r="C457" s="35" t="s">
        <v>9401</v>
      </c>
      <c r="D457" s="35" t="s">
        <v>9400</v>
      </c>
    </row>
    <row r="458" spans="3:4">
      <c r="C458" s="35" t="s">
        <v>9406</v>
      </c>
      <c r="D458" s="35" t="s">
        <v>9404</v>
      </c>
    </row>
    <row r="459" spans="3:4">
      <c r="C459" s="35" t="s">
        <v>9424</v>
      </c>
      <c r="D459" s="35" t="s">
        <v>9422</v>
      </c>
    </row>
    <row r="460" spans="3:4">
      <c r="C460" s="35" t="s">
        <v>9430</v>
      </c>
      <c r="D460" s="35" t="s">
        <v>43</v>
      </c>
    </row>
    <row r="461" spans="3:4">
      <c r="C461" s="35" t="s">
        <v>9446</v>
      </c>
      <c r="D461" s="35" t="s">
        <v>7874</v>
      </c>
    </row>
    <row r="462" spans="3:4">
      <c r="C462" s="35" t="s">
        <v>9449</v>
      </c>
      <c r="D462" s="35" t="s">
        <v>7294</v>
      </c>
    </row>
    <row r="463" spans="3:4">
      <c r="C463" s="35" t="s">
        <v>9451</v>
      </c>
      <c r="D463" s="35" t="s">
        <v>9450</v>
      </c>
    </row>
    <row r="464" spans="3:4">
      <c r="C464" s="35" t="s">
        <v>9455</v>
      </c>
      <c r="D464" s="35" t="s">
        <v>9454</v>
      </c>
    </row>
    <row r="465" spans="3:4">
      <c r="C465" s="35" t="s">
        <v>9464</v>
      </c>
      <c r="D465" s="35" t="s">
        <v>9463</v>
      </c>
    </row>
    <row r="466" spans="3:4">
      <c r="C466" s="35" t="s">
        <v>9477</v>
      </c>
      <c r="D466" s="35" t="s">
        <v>9476</v>
      </c>
    </row>
    <row r="467" spans="3:4">
      <c r="C467" s="35" t="s">
        <v>9479</v>
      </c>
      <c r="D467" s="35" t="s">
        <v>9478</v>
      </c>
    </row>
    <row r="468" spans="3:4">
      <c r="C468" s="35" t="s">
        <v>9481</v>
      </c>
      <c r="D468" s="35" t="s">
        <v>9480</v>
      </c>
    </row>
    <row r="469" spans="3:4">
      <c r="C469" s="35" t="s">
        <v>9486</v>
      </c>
      <c r="D469" s="35" t="s">
        <v>9485</v>
      </c>
    </row>
    <row r="470" spans="3:4">
      <c r="C470" s="35" t="s">
        <v>9488</v>
      </c>
      <c r="D470" s="35" t="s">
        <v>9487</v>
      </c>
    </row>
    <row r="471" spans="3:4">
      <c r="C471" s="35" t="s">
        <v>9492</v>
      </c>
      <c r="D471" s="35" t="s">
        <v>9491</v>
      </c>
    </row>
    <row r="472" spans="3:4">
      <c r="C472" s="35" t="s">
        <v>9496</v>
      </c>
      <c r="D472" s="35" t="s">
        <v>9495</v>
      </c>
    </row>
    <row r="473" spans="3:4">
      <c r="C473" s="35" t="s">
        <v>9498</v>
      </c>
      <c r="D473" s="35" t="s">
        <v>9497</v>
      </c>
    </row>
    <row r="474" spans="3:4">
      <c r="C474" s="35" t="s">
        <v>9500</v>
      </c>
      <c r="D474" s="35" t="s">
        <v>9499</v>
      </c>
    </row>
    <row r="475" spans="3:4">
      <c r="C475" s="35" t="s">
        <v>9501</v>
      </c>
      <c r="D475" s="35" t="s">
        <v>4556</v>
      </c>
    </row>
    <row r="476" spans="3:4">
      <c r="C476" s="35" t="s">
        <v>9504</v>
      </c>
      <c r="D476" s="35" t="s">
        <v>9503</v>
      </c>
    </row>
    <row r="477" spans="3:4">
      <c r="C477" s="35" t="s">
        <v>9508</v>
      </c>
      <c r="D477" s="35" t="s">
        <v>9507</v>
      </c>
    </row>
    <row r="478" spans="3:4">
      <c r="C478" s="35" t="s">
        <v>9512</v>
      </c>
      <c r="D478" s="35" t="s">
        <v>9511</v>
      </c>
    </row>
    <row r="479" spans="3:4">
      <c r="C479" s="35" t="s">
        <v>9520</v>
      </c>
      <c r="D479" s="35" t="s">
        <v>6193</v>
      </c>
    </row>
    <row r="480" spans="3:4">
      <c r="C480" s="35" t="s">
        <v>9527</v>
      </c>
      <c r="D480" s="35" t="s">
        <v>9525</v>
      </c>
    </row>
    <row r="481" spans="3:4">
      <c r="C481" s="35" t="s">
        <v>9540</v>
      </c>
      <c r="D481" s="35" t="s">
        <v>6518</v>
      </c>
    </row>
    <row r="482" spans="3:4">
      <c r="C482" s="35" t="s">
        <v>9542</v>
      </c>
      <c r="D482" s="35" t="s">
        <v>308</v>
      </c>
    </row>
    <row r="483" spans="3:4">
      <c r="C483" s="35" t="s">
        <v>9544</v>
      </c>
      <c r="D483" s="35" t="s">
        <v>9543</v>
      </c>
    </row>
    <row r="484" spans="3:4">
      <c r="C484" s="35" t="s">
        <v>9548</v>
      </c>
      <c r="D484" s="35" t="s">
        <v>9547</v>
      </c>
    </row>
    <row r="485" spans="3:4">
      <c r="C485" s="35" t="s">
        <v>9554</v>
      </c>
      <c r="D485" s="35" t="s">
        <v>9553</v>
      </c>
    </row>
    <row r="486" spans="3:4">
      <c r="C486" s="35" t="s">
        <v>9581</v>
      </c>
      <c r="D486" s="35" t="s">
        <v>9580</v>
      </c>
    </row>
    <row r="487" spans="3:4">
      <c r="C487" s="35" t="s">
        <v>9583</v>
      </c>
      <c r="D487" s="35" t="s">
        <v>9582</v>
      </c>
    </row>
    <row r="488" spans="3:4">
      <c r="C488" s="35" t="s">
        <v>9587</v>
      </c>
      <c r="D488" s="35" t="s">
        <v>9586</v>
      </c>
    </row>
    <row r="489" spans="3:4">
      <c r="C489" s="35" t="s">
        <v>9591</v>
      </c>
      <c r="D489" s="35" t="s">
        <v>9590</v>
      </c>
    </row>
    <row r="490" spans="3:4">
      <c r="C490" s="35" t="s">
        <v>9594</v>
      </c>
      <c r="D490" s="35" t="s">
        <v>9593</v>
      </c>
    </row>
    <row r="491" spans="3:4">
      <c r="C491" s="35" t="s">
        <v>9598</v>
      </c>
      <c r="D491" s="35" t="s">
        <v>9596</v>
      </c>
    </row>
    <row r="492" spans="3:4">
      <c r="C492" s="35" t="s">
        <v>9600</v>
      </c>
      <c r="D492" s="35" t="s">
        <v>9599</v>
      </c>
    </row>
    <row r="493" spans="3:4">
      <c r="C493" s="35" t="s">
        <v>9603</v>
      </c>
      <c r="D493" s="35" t="s">
        <v>9601</v>
      </c>
    </row>
    <row r="494" spans="3:4">
      <c r="C494" s="35" t="s">
        <v>9605</v>
      </c>
      <c r="D494" s="35" t="s">
        <v>9604</v>
      </c>
    </row>
    <row r="495" spans="3:4">
      <c r="C495" s="35" t="s">
        <v>9607</v>
      </c>
      <c r="D495" s="35" t="s">
        <v>9606</v>
      </c>
    </row>
    <row r="496" spans="3:4">
      <c r="C496" s="35" t="s">
        <v>9610</v>
      </c>
      <c r="D496" s="35" t="s">
        <v>9609</v>
      </c>
    </row>
    <row r="497" spans="3:4">
      <c r="C497" s="35" t="s">
        <v>9613</v>
      </c>
      <c r="D497" s="35" t="s">
        <v>9611</v>
      </c>
    </row>
    <row r="498" spans="3:4">
      <c r="C498" s="35" t="s">
        <v>9617</v>
      </c>
      <c r="D498" s="35" t="s">
        <v>9615</v>
      </c>
    </row>
    <row r="499" spans="3:4">
      <c r="C499" s="35" t="s">
        <v>9619</v>
      </c>
      <c r="D499" s="35" t="s">
        <v>9618</v>
      </c>
    </row>
    <row r="500" spans="3:4">
      <c r="C500" s="35" t="s">
        <v>9621</v>
      </c>
      <c r="D500" s="35" t="s">
        <v>9620</v>
      </c>
    </row>
    <row r="501" spans="3:4">
      <c r="C501" s="35" t="s">
        <v>9624</v>
      </c>
      <c r="D501" s="35" t="s">
        <v>9622</v>
      </c>
    </row>
    <row r="502" spans="3:4">
      <c r="C502" s="35" t="s">
        <v>9626</v>
      </c>
      <c r="D502" s="35" t="s">
        <v>9625</v>
      </c>
    </row>
    <row r="503" spans="3:4">
      <c r="C503" s="35" t="s">
        <v>9628</v>
      </c>
      <c r="D503" s="35" t="s">
        <v>9627</v>
      </c>
    </row>
    <row r="504" spans="3:4">
      <c r="C504" s="35" t="s">
        <v>9631</v>
      </c>
      <c r="D504" s="35" t="s">
        <v>9630</v>
      </c>
    </row>
    <row r="505" spans="3:4">
      <c r="C505" s="35" t="s">
        <v>9633</v>
      </c>
      <c r="D505" s="35" t="s">
        <v>9632</v>
      </c>
    </row>
    <row r="506" spans="3:4">
      <c r="C506" s="35" t="s">
        <v>9635</v>
      </c>
      <c r="D506" s="35" t="s">
        <v>9634</v>
      </c>
    </row>
    <row r="507" spans="3:4">
      <c r="C507" s="35" t="s">
        <v>9637</v>
      </c>
      <c r="D507" s="35" t="s">
        <v>9636</v>
      </c>
    </row>
    <row r="508" spans="3:4">
      <c r="C508" s="35" t="s">
        <v>9639</v>
      </c>
      <c r="D508" s="35" t="s">
        <v>9638</v>
      </c>
    </row>
    <row r="509" spans="3:4">
      <c r="C509" s="35" t="s">
        <v>9641</v>
      </c>
      <c r="D509" s="35" t="s">
        <v>9640</v>
      </c>
    </row>
    <row r="510" spans="3:4">
      <c r="C510" s="35" t="s">
        <v>9644</v>
      </c>
      <c r="D510" s="35" t="s">
        <v>9643</v>
      </c>
    </row>
    <row r="511" spans="3:4">
      <c r="C511" s="35" t="s">
        <v>9646</v>
      </c>
      <c r="D511" s="35" t="s">
        <v>9645</v>
      </c>
    </row>
    <row r="512" spans="3:4">
      <c r="C512" s="35" t="s">
        <v>9649</v>
      </c>
      <c r="D512" s="35" t="s">
        <v>9647</v>
      </c>
    </row>
    <row r="513" spans="3:4">
      <c r="C513" s="35" t="s">
        <v>9651</v>
      </c>
      <c r="D513" s="35" t="s">
        <v>9650</v>
      </c>
    </row>
    <row r="514" spans="3:4">
      <c r="C514" s="35" t="s">
        <v>9653</v>
      </c>
      <c r="D514" s="35" t="s">
        <v>9652</v>
      </c>
    </row>
    <row r="515" spans="3:4">
      <c r="C515" s="35" t="s">
        <v>9655</v>
      </c>
      <c r="D515" s="35" t="s">
        <v>9654</v>
      </c>
    </row>
    <row r="516" spans="3:4">
      <c r="C516" s="35" t="s">
        <v>9657</v>
      </c>
      <c r="D516" s="35" t="s">
        <v>9656</v>
      </c>
    </row>
    <row r="517" spans="3:4">
      <c r="C517" s="35" t="s">
        <v>9659</v>
      </c>
      <c r="D517" s="35" t="s">
        <v>9658</v>
      </c>
    </row>
    <row r="518" spans="3:4">
      <c r="C518" s="35" t="s">
        <v>9661</v>
      </c>
      <c r="D518" s="35" t="s">
        <v>9660</v>
      </c>
    </row>
    <row r="519" spans="3:4">
      <c r="C519" s="35" t="s">
        <v>9664</v>
      </c>
      <c r="D519" s="35" t="s">
        <v>9662</v>
      </c>
    </row>
    <row r="520" spans="3:4">
      <c r="C520" s="35" t="s">
        <v>9667</v>
      </c>
      <c r="D520" s="35" t="s">
        <v>9665</v>
      </c>
    </row>
    <row r="521" spans="3:4">
      <c r="C521" s="35" t="s">
        <v>9669</v>
      </c>
      <c r="D521" s="35" t="s">
        <v>9668</v>
      </c>
    </row>
    <row r="522" spans="3:4">
      <c r="C522" s="35" t="s">
        <v>9671</v>
      </c>
      <c r="D522" s="35" t="s">
        <v>9670</v>
      </c>
    </row>
    <row r="523" spans="3:4">
      <c r="C523" s="35" t="s">
        <v>9674</v>
      </c>
      <c r="D523" s="35" t="s">
        <v>9673</v>
      </c>
    </row>
    <row r="524" spans="3:4">
      <c r="C524" s="35" t="s">
        <v>9676</v>
      </c>
      <c r="D524" s="35" t="s">
        <v>9675</v>
      </c>
    </row>
    <row r="525" spans="3:4">
      <c r="C525" s="35" t="s">
        <v>9678</v>
      </c>
      <c r="D525" s="35" t="s">
        <v>9677</v>
      </c>
    </row>
    <row r="526" spans="3:4">
      <c r="C526" s="35" t="s">
        <v>9680</v>
      </c>
      <c r="D526" s="35" t="s">
        <v>9679</v>
      </c>
    </row>
    <row r="527" spans="3:4">
      <c r="C527" s="35" t="s">
        <v>9682</v>
      </c>
      <c r="D527" s="35" t="s">
        <v>9681</v>
      </c>
    </row>
    <row r="528" spans="3:4">
      <c r="C528" s="35" t="s">
        <v>9684</v>
      </c>
      <c r="D528" s="35" t="s">
        <v>9683</v>
      </c>
    </row>
    <row r="529" spans="3:4">
      <c r="C529" s="35" t="s">
        <v>9687</v>
      </c>
      <c r="D529" s="35" t="s">
        <v>9685</v>
      </c>
    </row>
    <row r="530" spans="3:4">
      <c r="C530" s="35" t="s">
        <v>9689</v>
      </c>
      <c r="D530" s="35" t="s">
        <v>9688</v>
      </c>
    </row>
    <row r="531" spans="3:4">
      <c r="C531" s="35" t="s">
        <v>9691</v>
      </c>
      <c r="D531" s="35" t="s">
        <v>9690</v>
      </c>
    </row>
    <row r="532" spans="3:4">
      <c r="C532" s="35" t="s">
        <v>9693</v>
      </c>
      <c r="D532" s="35" t="s">
        <v>9692</v>
      </c>
    </row>
    <row r="533" spans="3:4">
      <c r="C533" s="35" t="s">
        <v>9696</v>
      </c>
      <c r="D533" s="35" t="s">
        <v>9695</v>
      </c>
    </row>
    <row r="534" spans="3:4">
      <c r="C534" s="35" t="s">
        <v>9698</v>
      </c>
      <c r="D534" s="35" t="s">
        <v>9697</v>
      </c>
    </row>
    <row r="535" spans="3:4">
      <c r="C535" s="35" t="s">
        <v>9700</v>
      </c>
      <c r="D535" s="35" t="s">
        <v>9699</v>
      </c>
    </row>
    <row r="536" spans="3:4">
      <c r="C536" s="35" t="s">
        <v>9703</v>
      </c>
      <c r="D536" s="35" t="s">
        <v>9701</v>
      </c>
    </row>
    <row r="537" spans="3:4">
      <c r="C537" s="35" t="s">
        <v>9704</v>
      </c>
      <c r="D537" s="35" t="s">
        <v>320</v>
      </c>
    </row>
    <row r="538" spans="3:4">
      <c r="C538" s="35" t="s">
        <v>9706</v>
      </c>
      <c r="D538" s="35" t="s">
        <v>9705</v>
      </c>
    </row>
    <row r="539" spans="3:4">
      <c r="C539" s="35" t="s">
        <v>9708</v>
      </c>
      <c r="D539" s="35" t="s">
        <v>9707</v>
      </c>
    </row>
    <row r="540" spans="3:4">
      <c r="C540" s="35" t="s">
        <v>9711</v>
      </c>
      <c r="D540" s="35" t="s">
        <v>9709</v>
      </c>
    </row>
    <row r="541" spans="3:4">
      <c r="C541" s="35" t="s">
        <v>9713</v>
      </c>
      <c r="D541" s="35" t="s">
        <v>9712</v>
      </c>
    </row>
    <row r="542" spans="3:4">
      <c r="C542" s="35" t="s">
        <v>9715</v>
      </c>
      <c r="D542" s="35" t="s">
        <v>9714</v>
      </c>
    </row>
  </sheetData>
  <mergeCells count="2">
    <mergeCell ref="A13:B13"/>
    <mergeCell ref="C13:D13"/>
  </mergeCells>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E239"/>
  <sheetViews>
    <sheetView topLeftCell="A17" workbookViewId="0">
      <selection activeCell="C7" sqref="C7"/>
    </sheetView>
  </sheetViews>
  <sheetFormatPr baseColWidth="10" defaultRowHeight="15" x14ac:dyDescent="0"/>
  <cols>
    <col min="2" max="2" width="70.33203125" bestFit="1" customWidth="1"/>
    <col min="3" max="3" width="76.33203125" customWidth="1"/>
    <col min="4" max="4" width="23.83203125" bestFit="1" customWidth="1"/>
  </cols>
  <sheetData>
    <row r="11" spans="1:5">
      <c r="A11" s="13" t="s">
        <v>10405</v>
      </c>
      <c r="B11" s="13"/>
      <c r="C11" s="13"/>
      <c r="D11" s="13"/>
      <c r="E11" s="13"/>
    </row>
    <row r="13" spans="1:5" s="12" customFormat="1">
      <c r="A13" s="12" t="s">
        <v>8605</v>
      </c>
      <c r="B13" s="12" t="s">
        <v>8606</v>
      </c>
      <c r="C13" s="12" t="s">
        <v>9970</v>
      </c>
      <c r="D13" s="12" t="s">
        <v>9971</v>
      </c>
      <c r="E13" s="12" t="s">
        <v>9972</v>
      </c>
    </row>
    <row r="14" spans="1:5" s="12" customFormat="1">
      <c r="A14" s="12" t="s">
        <v>9734</v>
      </c>
      <c r="B14" s="12" t="s">
        <v>10054</v>
      </c>
      <c r="C14" s="12" t="s">
        <v>10055</v>
      </c>
      <c r="D14" s="12" t="s">
        <v>10056</v>
      </c>
      <c r="E14" s="12" t="s">
        <v>9716</v>
      </c>
    </row>
    <row r="15" spans="1:5" s="12" customFormat="1">
      <c r="A15" s="12" t="s">
        <v>9821</v>
      </c>
      <c r="B15" s="12" t="s">
        <v>10270</v>
      </c>
      <c r="C15" s="12" t="s">
        <v>10271</v>
      </c>
      <c r="D15" s="12" t="s">
        <v>10272</v>
      </c>
      <c r="E15" s="12" t="s">
        <v>9716</v>
      </c>
    </row>
    <row r="16" spans="1:5" s="12" customFormat="1">
      <c r="A16" s="12" t="s">
        <v>9821</v>
      </c>
      <c r="B16" s="12" t="s">
        <v>10270</v>
      </c>
      <c r="D16" s="12" t="s">
        <v>10273</v>
      </c>
      <c r="E16" s="12" t="s">
        <v>9716</v>
      </c>
    </row>
    <row r="17" spans="1:5" s="12" customFormat="1">
      <c r="A17" s="12" t="s">
        <v>9823</v>
      </c>
      <c r="B17" s="12" t="s">
        <v>10274</v>
      </c>
      <c r="C17" s="12" t="s">
        <v>10275</v>
      </c>
      <c r="D17" s="12" t="s">
        <v>10276</v>
      </c>
      <c r="E17" s="12" t="s">
        <v>9716</v>
      </c>
    </row>
    <row r="18" spans="1:5" s="12" customFormat="1">
      <c r="A18" s="12" t="s">
        <v>9012</v>
      </c>
      <c r="B18" s="12" t="s">
        <v>10256</v>
      </c>
      <c r="C18" s="12" t="s">
        <v>10257</v>
      </c>
      <c r="D18" s="12" t="s">
        <v>10258</v>
      </c>
      <c r="E18" s="12" t="s">
        <v>9716</v>
      </c>
    </row>
    <row r="19" spans="1:5" s="12" customFormat="1">
      <c r="A19" s="12" t="s">
        <v>9012</v>
      </c>
      <c r="B19" s="12" t="s">
        <v>10256</v>
      </c>
      <c r="D19" s="12" t="s">
        <v>10259</v>
      </c>
      <c r="E19" s="12" t="s">
        <v>9716</v>
      </c>
    </row>
    <row r="20" spans="1:5" s="12" customFormat="1">
      <c r="A20" s="12" t="s">
        <v>9012</v>
      </c>
      <c r="B20" s="12" t="s">
        <v>10256</v>
      </c>
      <c r="D20" s="12" t="s">
        <v>10260</v>
      </c>
      <c r="E20" s="12" t="s">
        <v>9716</v>
      </c>
    </row>
    <row r="21" spans="1:5" s="12" customFormat="1">
      <c r="A21" s="12" t="s">
        <v>9052</v>
      </c>
      <c r="B21" s="12" t="s">
        <v>10033</v>
      </c>
      <c r="C21" s="12" t="s">
        <v>9998</v>
      </c>
      <c r="D21" s="12" t="s">
        <v>9999</v>
      </c>
      <c r="E21" s="12" t="s">
        <v>9716</v>
      </c>
    </row>
    <row r="22" spans="1:5" s="12" customFormat="1">
      <c r="A22" s="12" t="s">
        <v>9052</v>
      </c>
      <c r="B22" s="12" t="s">
        <v>10033</v>
      </c>
      <c r="C22" s="12" t="s">
        <v>10034</v>
      </c>
      <c r="D22" s="12" t="s">
        <v>10035</v>
      </c>
      <c r="E22" s="12" t="s">
        <v>9716</v>
      </c>
    </row>
    <row r="23" spans="1:5" s="12" customFormat="1">
      <c r="A23" s="12" t="s">
        <v>9052</v>
      </c>
      <c r="B23" s="12" t="s">
        <v>10033</v>
      </c>
      <c r="C23" s="12" t="s">
        <v>10036</v>
      </c>
      <c r="D23" s="12" t="s">
        <v>10037</v>
      </c>
      <c r="E23" s="12" t="s">
        <v>9716</v>
      </c>
    </row>
    <row r="24" spans="1:5" s="12" customFormat="1">
      <c r="A24" s="12" t="s">
        <v>9052</v>
      </c>
      <c r="B24" s="12" t="s">
        <v>10033</v>
      </c>
      <c r="C24" s="12" t="s">
        <v>10038</v>
      </c>
      <c r="D24" s="12" t="s">
        <v>10039</v>
      </c>
      <c r="E24" s="12" t="s">
        <v>9716</v>
      </c>
    </row>
    <row r="25" spans="1:5" s="12" customFormat="1">
      <c r="A25" s="12" t="s">
        <v>9052</v>
      </c>
      <c r="B25" s="12" t="s">
        <v>10033</v>
      </c>
      <c r="C25" s="12" t="s">
        <v>10040</v>
      </c>
      <c r="D25" s="12" t="s">
        <v>10041</v>
      </c>
      <c r="E25" s="12" t="s">
        <v>9716</v>
      </c>
    </row>
    <row r="26" spans="1:5" s="12" customFormat="1">
      <c r="A26" s="12" t="s">
        <v>9052</v>
      </c>
      <c r="B26" s="12" t="s">
        <v>10033</v>
      </c>
      <c r="C26" s="12" t="s">
        <v>10042</v>
      </c>
      <c r="D26" s="12" t="s">
        <v>10043</v>
      </c>
      <c r="E26" s="12" t="s">
        <v>9716</v>
      </c>
    </row>
    <row r="27" spans="1:5" s="12" customFormat="1">
      <c r="A27" s="12" t="s">
        <v>9052</v>
      </c>
      <c r="B27" s="12" t="s">
        <v>10033</v>
      </c>
      <c r="D27" s="12" t="s">
        <v>10044</v>
      </c>
      <c r="E27" s="12" t="s">
        <v>9716</v>
      </c>
    </row>
    <row r="28" spans="1:5" s="12" customFormat="1">
      <c r="A28" s="12" t="s">
        <v>9036</v>
      </c>
      <c r="B28" s="12" t="s">
        <v>10045</v>
      </c>
      <c r="C28" s="12" t="s">
        <v>10046</v>
      </c>
      <c r="D28" s="12" t="s">
        <v>10047</v>
      </c>
      <c r="E28" s="12" t="s">
        <v>9716</v>
      </c>
    </row>
    <row r="29" spans="1:5" s="12" customFormat="1">
      <c r="A29" s="12" t="s">
        <v>9036</v>
      </c>
      <c r="B29" s="12" t="s">
        <v>10045</v>
      </c>
      <c r="C29" s="12" t="s">
        <v>10048</v>
      </c>
      <c r="D29" s="12" t="s">
        <v>10049</v>
      </c>
      <c r="E29" s="12" t="s">
        <v>9716</v>
      </c>
    </row>
    <row r="30" spans="1:5" s="12" customFormat="1">
      <c r="A30" s="12" t="s">
        <v>9036</v>
      </c>
      <c r="B30" s="12" t="s">
        <v>10045</v>
      </c>
      <c r="D30" s="12" t="s">
        <v>10050</v>
      </c>
      <c r="E30" s="12" t="s">
        <v>9716</v>
      </c>
    </row>
    <row r="31" spans="1:5" s="12" customFormat="1">
      <c r="A31" s="12" t="s">
        <v>9020</v>
      </c>
      <c r="B31" s="12" t="s">
        <v>9973</v>
      </c>
      <c r="C31" s="12" t="s">
        <v>9974</v>
      </c>
      <c r="D31" s="12" t="s">
        <v>9975</v>
      </c>
      <c r="E31" s="12" t="s">
        <v>9716</v>
      </c>
    </row>
    <row r="32" spans="1:5" s="12" customFormat="1">
      <c r="A32" s="12" t="s">
        <v>9020</v>
      </c>
      <c r="B32" s="12" t="s">
        <v>9973</v>
      </c>
      <c r="D32" s="12" t="s">
        <v>9976</v>
      </c>
      <c r="E32" s="12" t="s">
        <v>9716</v>
      </c>
    </row>
    <row r="33" spans="1:5" s="12" customFormat="1">
      <c r="A33" s="12" t="s">
        <v>8640</v>
      </c>
      <c r="B33" s="12" t="s">
        <v>8641</v>
      </c>
      <c r="C33" s="12" t="s">
        <v>10382</v>
      </c>
      <c r="D33" s="12" t="s">
        <v>10383</v>
      </c>
      <c r="E33" s="12" t="s">
        <v>9716</v>
      </c>
    </row>
    <row r="34" spans="1:5" s="12" customFormat="1">
      <c r="A34" s="12" t="s">
        <v>8645</v>
      </c>
      <c r="B34" s="12" t="s">
        <v>8646</v>
      </c>
      <c r="C34" s="12" t="s">
        <v>10376</v>
      </c>
      <c r="D34" s="12" t="s">
        <v>10377</v>
      </c>
      <c r="E34" s="12" t="s">
        <v>9716</v>
      </c>
    </row>
    <row r="35" spans="1:5" s="12" customFormat="1">
      <c r="A35" s="12" t="s">
        <v>277</v>
      </c>
      <c r="B35" s="12" t="s">
        <v>8654</v>
      </c>
      <c r="C35" s="12" t="s">
        <v>10113</v>
      </c>
      <c r="D35" s="12" t="s">
        <v>10114</v>
      </c>
      <c r="E35" s="12" t="s">
        <v>9716</v>
      </c>
    </row>
    <row r="36" spans="1:5" s="12" customFormat="1">
      <c r="A36" s="12" t="s">
        <v>8694</v>
      </c>
      <c r="B36" s="12" t="s">
        <v>8695</v>
      </c>
      <c r="C36" s="12" t="s">
        <v>10158</v>
      </c>
      <c r="D36" s="12" t="s">
        <v>10159</v>
      </c>
      <c r="E36" s="12" t="s">
        <v>9716</v>
      </c>
    </row>
    <row r="37" spans="1:5" s="45" customFormat="1">
      <c r="A37" s="45" t="s">
        <v>8697</v>
      </c>
      <c r="B37" s="45" t="s">
        <v>8698</v>
      </c>
      <c r="C37" s="45" t="s">
        <v>10160</v>
      </c>
      <c r="D37" s="45" t="s">
        <v>10161</v>
      </c>
      <c r="E37" s="45" t="s">
        <v>9716</v>
      </c>
    </row>
    <row r="38" spans="1:5" s="12" customFormat="1">
      <c r="A38" s="12" t="s">
        <v>9362</v>
      </c>
      <c r="B38" s="12" t="s">
        <v>10195</v>
      </c>
      <c r="C38" s="12" t="s">
        <v>10196</v>
      </c>
      <c r="D38" s="12" t="s">
        <v>10197</v>
      </c>
      <c r="E38" s="12" t="s">
        <v>9716</v>
      </c>
    </row>
    <row r="39" spans="1:5" s="12" customFormat="1">
      <c r="A39" s="12" t="s">
        <v>9362</v>
      </c>
      <c r="B39" s="12" t="s">
        <v>10195</v>
      </c>
      <c r="C39" s="12" t="s">
        <v>10198</v>
      </c>
      <c r="D39" s="12" t="s">
        <v>10199</v>
      </c>
      <c r="E39" s="12" t="s">
        <v>9716</v>
      </c>
    </row>
    <row r="40" spans="1:5" s="12" customFormat="1">
      <c r="A40" s="12" t="s">
        <v>9362</v>
      </c>
      <c r="B40" s="12" t="s">
        <v>10195</v>
      </c>
      <c r="D40" s="12" t="s">
        <v>10200</v>
      </c>
      <c r="E40" s="12" t="s">
        <v>9716</v>
      </c>
    </row>
    <row r="41" spans="1:5" s="12" customFormat="1">
      <c r="A41" s="12" t="s">
        <v>9368</v>
      </c>
      <c r="B41" s="12" t="s">
        <v>10201</v>
      </c>
      <c r="C41" s="12" t="s">
        <v>10202</v>
      </c>
      <c r="D41" s="12" t="s">
        <v>10203</v>
      </c>
      <c r="E41" s="12" t="s">
        <v>9716</v>
      </c>
    </row>
    <row r="42" spans="1:5" s="12" customFormat="1">
      <c r="A42" s="12" t="s">
        <v>9368</v>
      </c>
      <c r="B42" s="12" t="s">
        <v>10201</v>
      </c>
      <c r="C42" s="12" t="s">
        <v>10204</v>
      </c>
      <c r="D42" s="12" t="s">
        <v>10205</v>
      </c>
      <c r="E42" s="12" t="s">
        <v>9716</v>
      </c>
    </row>
    <row r="43" spans="1:5" s="12" customFormat="1">
      <c r="A43" s="12" t="s">
        <v>9368</v>
      </c>
      <c r="B43" s="12" t="s">
        <v>10201</v>
      </c>
      <c r="C43" s="12" t="s">
        <v>10206</v>
      </c>
      <c r="D43" s="12" t="s">
        <v>10207</v>
      </c>
      <c r="E43" s="12" t="s">
        <v>9716</v>
      </c>
    </row>
    <row r="44" spans="1:5" s="45" customFormat="1">
      <c r="A44" s="45" t="s">
        <v>9364</v>
      </c>
      <c r="B44" s="45" t="s">
        <v>10212</v>
      </c>
      <c r="C44" s="45" t="s">
        <v>10213</v>
      </c>
      <c r="D44" s="45" t="s">
        <v>10214</v>
      </c>
      <c r="E44" s="45" t="s">
        <v>9716</v>
      </c>
    </row>
    <row r="45" spans="1:5" s="12" customFormat="1">
      <c r="A45" s="12" t="s">
        <v>9359</v>
      </c>
      <c r="B45" s="12" t="s">
        <v>10215</v>
      </c>
      <c r="C45" s="12" t="s">
        <v>10216</v>
      </c>
      <c r="D45" s="12" t="s">
        <v>10217</v>
      </c>
      <c r="E45" s="12" t="s">
        <v>9716</v>
      </c>
    </row>
    <row r="46" spans="1:5" s="12" customFormat="1">
      <c r="A46" s="12" t="s">
        <v>9359</v>
      </c>
      <c r="B46" s="12" t="s">
        <v>10215</v>
      </c>
      <c r="C46" s="12" t="s">
        <v>10218</v>
      </c>
      <c r="D46" s="12" t="s">
        <v>10219</v>
      </c>
      <c r="E46" s="12" t="s">
        <v>9716</v>
      </c>
    </row>
    <row r="47" spans="1:5" s="12" customFormat="1">
      <c r="A47" s="12" t="s">
        <v>8719</v>
      </c>
      <c r="B47" s="12" t="s">
        <v>8720</v>
      </c>
      <c r="C47" s="12" t="s">
        <v>10088</v>
      </c>
      <c r="D47" s="12" t="s">
        <v>10089</v>
      </c>
      <c r="E47" s="12" t="s">
        <v>9716</v>
      </c>
    </row>
    <row r="48" spans="1:5" s="12" customFormat="1">
      <c r="A48" s="12" t="s">
        <v>8736</v>
      </c>
      <c r="B48" s="12" t="s">
        <v>8737</v>
      </c>
      <c r="C48" s="12" t="s">
        <v>9979</v>
      </c>
      <c r="D48" s="12" t="s">
        <v>9980</v>
      </c>
      <c r="E48" s="12" t="s">
        <v>9716</v>
      </c>
    </row>
    <row r="49" spans="1:5" s="12" customFormat="1">
      <c r="A49" s="12" t="s">
        <v>8897</v>
      </c>
      <c r="B49" s="12" t="s">
        <v>9985</v>
      </c>
      <c r="C49" s="12" t="s">
        <v>9986</v>
      </c>
      <c r="D49" s="12" t="s">
        <v>9987</v>
      </c>
      <c r="E49" s="12" t="s">
        <v>9716</v>
      </c>
    </row>
    <row r="50" spans="1:5" s="12" customFormat="1">
      <c r="A50" s="12" t="s">
        <v>8756</v>
      </c>
      <c r="B50" s="12" t="s">
        <v>8757</v>
      </c>
      <c r="C50" s="12" t="s">
        <v>10358</v>
      </c>
      <c r="D50" s="12" t="s">
        <v>10359</v>
      </c>
      <c r="E50" s="12" t="s">
        <v>9716</v>
      </c>
    </row>
    <row r="51" spans="1:5" s="12" customFormat="1">
      <c r="A51" s="12" t="s">
        <v>8788</v>
      </c>
      <c r="B51" s="12" t="s">
        <v>8789</v>
      </c>
      <c r="C51" s="12" t="s">
        <v>9988</v>
      </c>
      <c r="D51" s="12" t="s">
        <v>9989</v>
      </c>
      <c r="E51" s="12" t="s">
        <v>9716</v>
      </c>
    </row>
    <row r="52" spans="1:5" s="45" customFormat="1">
      <c r="A52" s="45" t="s">
        <v>8799</v>
      </c>
      <c r="B52" s="45" t="s">
        <v>8800</v>
      </c>
      <c r="C52" s="45" t="s">
        <v>9990</v>
      </c>
      <c r="D52" s="45" t="s">
        <v>9991</v>
      </c>
      <c r="E52" s="45" t="s">
        <v>9716</v>
      </c>
    </row>
    <row r="53" spans="1:5" s="12" customFormat="1">
      <c r="A53" s="12" t="s">
        <v>8808</v>
      </c>
      <c r="B53" s="12" t="s">
        <v>8809</v>
      </c>
      <c r="C53" s="12" t="s">
        <v>9994</v>
      </c>
      <c r="D53" s="12" t="s">
        <v>9995</v>
      </c>
      <c r="E53" s="12" t="s">
        <v>9716</v>
      </c>
    </row>
    <row r="54" spans="1:5" s="45" customFormat="1">
      <c r="A54" s="45" t="s">
        <v>8817</v>
      </c>
      <c r="B54" s="45" t="s">
        <v>8818</v>
      </c>
      <c r="C54" s="45" t="s">
        <v>10030</v>
      </c>
      <c r="D54" s="45" t="s">
        <v>10031</v>
      </c>
      <c r="E54" s="45" t="s">
        <v>9716</v>
      </c>
    </row>
    <row r="55" spans="1:5" s="45" customFormat="1">
      <c r="A55" s="45" t="s">
        <v>8817</v>
      </c>
      <c r="B55" s="45" t="s">
        <v>8818</v>
      </c>
      <c r="D55" s="45" t="s">
        <v>10032</v>
      </c>
      <c r="E55" s="45" t="s">
        <v>9716</v>
      </c>
    </row>
    <row r="56" spans="1:5" s="12" customFormat="1">
      <c r="A56" s="12" t="s">
        <v>8831</v>
      </c>
      <c r="B56" s="12" t="s">
        <v>8832</v>
      </c>
      <c r="C56" s="12" t="s">
        <v>10172</v>
      </c>
      <c r="D56" s="12" t="s">
        <v>10173</v>
      </c>
      <c r="E56" s="12" t="s">
        <v>9716</v>
      </c>
    </row>
    <row r="57" spans="1:5" s="12" customFormat="1">
      <c r="A57" s="12" t="s">
        <v>8831</v>
      </c>
      <c r="B57" s="12" t="s">
        <v>8832</v>
      </c>
      <c r="C57" s="12" t="s">
        <v>10174</v>
      </c>
      <c r="D57" s="12" t="s">
        <v>10175</v>
      </c>
      <c r="E57" s="12" t="s">
        <v>9716</v>
      </c>
    </row>
    <row r="58" spans="1:5" s="12" customFormat="1">
      <c r="A58" s="12" t="s">
        <v>8831</v>
      </c>
      <c r="B58" s="12" t="s">
        <v>8832</v>
      </c>
      <c r="C58" s="12" t="s">
        <v>10176</v>
      </c>
      <c r="D58" s="12" t="s">
        <v>10177</v>
      </c>
      <c r="E58" s="12" t="s">
        <v>9716</v>
      </c>
    </row>
    <row r="59" spans="1:5" s="12" customFormat="1">
      <c r="A59" s="12" t="s">
        <v>8836</v>
      </c>
      <c r="B59" s="12" t="s">
        <v>8837</v>
      </c>
      <c r="C59" s="12" t="s">
        <v>10226</v>
      </c>
      <c r="D59" s="12" t="s">
        <v>10227</v>
      </c>
      <c r="E59" s="12" t="s">
        <v>9716</v>
      </c>
    </row>
    <row r="60" spans="1:5" s="12" customFormat="1">
      <c r="A60" s="12" t="s">
        <v>9722</v>
      </c>
      <c r="B60" s="12" t="s">
        <v>9884</v>
      </c>
      <c r="C60" s="12" t="s">
        <v>9998</v>
      </c>
      <c r="D60" s="12" t="s">
        <v>9999</v>
      </c>
      <c r="E60" s="12" t="s">
        <v>9716</v>
      </c>
    </row>
    <row r="61" spans="1:5" s="12" customFormat="1">
      <c r="A61" s="12" t="s">
        <v>9722</v>
      </c>
      <c r="B61" s="12" t="s">
        <v>9884</v>
      </c>
      <c r="C61" s="12" t="s">
        <v>10000</v>
      </c>
      <c r="D61" s="12" t="s">
        <v>10001</v>
      </c>
      <c r="E61" s="12" t="s">
        <v>9716</v>
      </c>
    </row>
    <row r="62" spans="1:5" s="12" customFormat="1">
      <c r="A62" s="12" t="s">
        <v>9722</v>
      </c>
      <c r="B62" s="12" t="s">
        <v>9884</v>
      </c>
      <c r="C62" s="12" t="s">
        <v>10002</v>
      </c>
      <c r="D62" s="12" t="s">
        <v>10003</v>
      </c>
      <c r="E62" s="12" t="s">
        <v>9716</v>
      </c>
    </row>
    <row r="63" spans="1:5" s="12" customFormat="1">
      <c r="A63" s="12" t="s">
        <v>9722</v>
      </c>
      <c r="B63" s="12" t="s">
        <v>9884</v>
      </c>
      <c r="C63" s="12" t="s">
        <v>10004</v>
      </c>
      <c r="D63" s="12" t="s">
        <v>10005</v>
      </c>
      <c r="E63" s="12" t="s">
        <v>9716</v>
      </c>
    </row>
    <row r="64" spans="1:5" s="12" customFormat="1">
      <c r="A64" s="12" t="s">
        <v>9722</v>
      </c>
      <c r="B64" s="12" t="s">
        <v>9884</v>
      </c>
      <c r="D64" s="12" t="s">
        <v>10006</v>
      </c>
      <c r="E64" s="12" t="s">
        <v>9716</v>
      </c>
    </row>
    <row r="65" spans="1:5" s="12" customFormat="1">
      <c r="A65" s="12" t="s">
        <v>9228</v>
      </c>
      <c r="B65" s="12" t="s">
        <v>10365</v>
      </c>
      <c r="C65" s="12" t="s">
        <v>10366</v>
      </c>
      <c r="D65" s="12" t="s">
        <v>10367</v>
      </c>
      <c r="E65" s="12" t="s">
        <v>9716</v>
      </c>
    </row>
    <row r="66" spans="1:5" s="12" customFormat="1">
      <c r="A66" s="12" t="s">
        <v>223</v>
      </c>
      <c r="B66" s="12" t="s">
        <v>8887</v>
      </c>
      <c r="C66" s="12" t="s">
        <v>10370</v>
      </c>
      <c r="D66" s="12" t="s">
        <v>10371</v>
      </c>
      <c r="E66" s="12" t="s">
        <v>9716</v>
      </c>
    </row>
    <row r="67" spans="1:5" s="12" customFormat="1">
      <c r="A67" s="12" t="s">
        <v>8898</v>
      </c>
      <c r="B67" s="12" t="s">
        <v>8899</v>
      </c>
      <c r="C67" s="12" t="s">
        <v>10007</v>
      </c>
      <c r="D67" s="12" t="s">
        <v>10008</v>
      </c>
      <c r="E67" s="12" t="s">
        <v>9716</v>
      </c>
    </row>
    <row r="68" spans="1:5" s="12" customFormat="1">
      <c r="A68" s="12" t="s">
        <v>8898</v>
      </c>
      <c r="B68" s="12" t="s">
        <v>8899</v>
      </c>
      <c r="C68" s="12" t="s">
        <v>10009</v>
      </c>
      <c r="D68" s="12" t="s">
        <v>10010</v>
      </c>
      <c r="E68" s="12" t="s">
        <v>9716</v>
      </c>
    </row>
    <row r="69" spans="1:5" s="12" customFormat="1">
      <c r="A69" s="12" t="s">
        <v>9904</v>
      </c>
      <c r="B69" s="12" t="s">
        <v>10020</v>
      </c>
      <c r="C69" s="12" t="s">
        <v>10021</v>
      </c>
      <c r="D69" s="12" t="s">
        <v>10022</v>
      </c>
      <c r="E69" s="12" t="s">
        <v>9716</v>
      </c>
    </row>
    <row r="70" spans="1:5" s="12" customFormat="1">
      <c r="A70" s="12" t="s">
        <v>8915</v>
      </c>
      <c r="B70" s="12" t="s">
        <v>8916</v>
      </c>
      <c r="D70" s="12" t="s">
        <v>10025</v>
      </c>
      <c r="E70" s="12" t="s">
        <v>9716</v>
      </c>
    </row>
    <row r="71" spans="1:5" s="12" customFormat="1">
      <c r="A71" s="12" t="s">
        <v>8910</v>
      </c>
      <c r="B71" s="12" t="s">
        <v>10391</v>
      </c>
      <c r="C71" s="12" t="s">
        <v>10392</v>
      </c>
      <c r="D71" s="12" t="s">
        <v>10393</v>
      </c>
      <c r="E71" s="12" t="s">
        <v>9716</v>
      </c>
    </row>
    <row r="72" spans="1:5" s="12" customFormat="1">
      <c r="A72" s="12" t="s">
        <v>8926</v>
      </c>
      <c r="B72" s="12" t="s">
        <v>8927</v>
      </c>
      <c r="C72" s="12" t="s">
        <v>10028</v>
      </c>
      <c r="D72" s="12" t="s">
        <v>10029</v>
      </c>
      <c r="E72" s="12" t="s">
        <v>9716</v>
      </c>
    </row>
    <row r="73" spans="1:5" s="12" customFormat="1">
      <c r="A73" s="12" t="s">
        <v>8708</v>
      </c>
      <c r="B73" s="12" t="s">
        <v>10073</v>
      </c>
      <c r="C73" s="12" t="s">
        <v>10074</v>
      </c>
      <c r="D73" s="12" t="s">
        <v>10075</v>
      </c>
      <c r="E73" s="12" t="s">
        <v>9716</v>
      </c>
    </row>
    <row r="74" spans="1:5" s="12" customFormat="1">
      <c r="A74" s="12" t="s">
        <v>8952</v>
      </c>
      <c r="B74" s="12" t="s">
        <v>8953</v>
      </c>
      <c r="C74" s="12" t="s">
        <v>10046</v>
      </c>
      <c r="D74" s="12" t="s">
        <v>10047</v>
      </c>
      <c r="E74" s="12" t="s">
        <v>9716</v>
      </c>
    </row>
    <row r="75" spans="1:5" s="12" customFormat="1">
      <c r="A75" s="12" t="s">
        <v>8952</v>
      </c>
      <c r="B75" s="12" t="s">
        <v>8953</v>
      </c>
      <c r="C75" s="12" t="s">
        <v>10078</v>
      </c>
      <c r="D75" s="12" t="s">
        <v>10079</v>
      </c>
      <c r="E75" s="12" t="s">
        <v>9716</v>
      </c>
    </row>
    <row r="76" spans="1:5" s="12" customFormat="1">
      <c r="A76" s="12" t="s">
        <v>8952</v>
      </c>
      <c r="B76" s="12" t="s">
        <v>8953</v>
      </c>
      <c r="C76" s="12" t="s">
        <v>10080</v>
      </c>
      <c r="D76" s="12" t="s">
        <v>10081</v>
      </c>
      <c r="E76" s="12" t="s">
        <v>9716</v>
      </c>
    </row>
    <row r="77" spans="1:5" s="12" customFormat="1">
      <c r="A77" s="12" t="s">
        <v>8952</v>
      </c>
      <c r="B77" s="12" t="s">
        <v>8953</v>
      </c>
      <c r="C77" s="12" t="s">
        <v>10082</v>
      </c>
      <c r="D77" s="12" t="s">
        <v>10083</v>
      </c>
      <c r="E77" s="12" t="s">
        <v>9716</v>
      </c>
    </row>
    <row r="78" spans="1:5" s="12" customFormat="1">
      <c r="A78" s="12" t="s">
        <v>9807</v>
      </c>
      <c r="B78" s="12" t="s">
        <v>9888</v>
      </c>
      <c r="C78" s="12" t="s">
        <v>10248</v>
      </c>
      <c r="D78" s="12" t="s">
        <v>10249</v>
      </c>
      <c r="E78" s="12" t="s">
        <v>9716</v>
      </c>
    </row>
    <row r="79" spans="1:5" s="12" customFormat="1">
      <c r="A79" s="12" t="s">
        <v>9807</v>
      </c>
      <c r="B79" s="12" t="s">
        <v>9888</v>
      </c>
      <c r="C79" s="12" t="s">
        <v>10250</v>
      </c>
      <c r="D79" s="12" t="s">
        <v>10251</v>
      </c>
      <c r="E79" s="12" t="s">
        <v>9716</v>
      </c>
    </row>
    <row r="80" spans="1:5" s="12" customFormat="1">
      <c r="A80" s="12" t="s">
        <v>9807</v>
      </c>
      <c r="B80" s="12" t="s">
        <v>9888</v>
      </c>
      <c r="C80" s="12" t="s">
        <v>10252</v>
      </c>
      <c r="D80" s="12" t="s">
        <v>10253</v>
      </c>
      <c r="E80" s="12" t="s">
        <v>9716</v>
      </c>
    </row>
    <row r="81" spans="1:5" s="12" customFormat="1">
      <c r="A81" s="12" t="s">
        <v>9807</v>
      </c>
      <c r="B81" s="12" t="s">
        <v>9888</v>
      </c>
      <c r="C81" s="12" t="s">
        <v>10254</v>
      </c>
      <c r="D81" s="12" t="s">
        <v>10255</v>
      </c>
      <c r="E81" s="12" t="s">
        <v>9716</v>
      </c>
    </row>
    <row r="82" spans="1:5" s="12" customFormat="1">
      <c r="A82" s="12" t="s">
        <v>8961</v>
      </c>
      <c r="B82" s="12" t="s">
        <v>8962</v>
      </c>
      <c r="C82" s="12" t="s">
        <v>10084</v>
      </c>
      <c r="D82" s="12" t="s">
        <v>10085</v>
      </c>
      <c r="E82" s="12" t="s">
        <v>9716</v>
      </c>
    </row>
    <row r="83" spans="1:5" s="12" customFormat="1">
      <c r="A83" s="12" t="s">
        <v>8970</v>
      </c>
      <c r="B83" s="12" t="s">
        <v>8971</v>
      </c>
      <c r="C83" s="12" t="s">
        <v>10076</v>
      </c>
      <c r="D83" s="12" t="s">
        <v>10077</v>
      </c>
      <c r="E83" s="12" t="s">
        <v>9716</v>
      </c>
    </row>
    <row r="84" spans="1:5" s="12" customFormat="1">
      <c r="A84" s="12" t="s">
        <v>8975</v>
      </c>
      <c r="B84" s="12" t="s">
        <v>8976</v>
      </c>
      <c r="C84" s="12" t="s">
        <v>10372</v>
      </c>
      <c r="D84" s="12" t="s">
        <v>10373</v>
      </c>
      <c r="E84" s="12" t="s">
        <v>9716</v>
      </c>
    </row>
    <row r="85" spans="1:5" s="12" customFormat="1">
      <c r="A85" s="12" t="s">
        <v>8980</v>
      </c>
      <c r="B85" s="12" t="s">
        <v>8981</v>
      </c>
      <c r="D85" s="12" t="s">
        <v>10339</v>
      </c>
      <c r="E85" s="12" t="s">
        <v>9716</v>
      </c>
    </row>
    <row r="86" spans="1:5" s="12" customFormat="1">
      <c r="A86" s="12" t="s">
        <v>6585</v>
      </c>
      <c r="B86" s="12" t="s">
        <v>9892</v>
      </c>
      <c r="C86" s="12" t="s">
        <v>10374</v>
      </c>
      <c r="D86" s="12" t="s">
        <v>10375</v>
      </c>
      <c r="E86" s="12" t="s">
        <v>9716</v>
      </c>
    </row>
    <row r="87" spans="1:5" s="12" customFormat="1">
      <c r="A87" s="12" t="s">
        <v>243</v>
      </c>
      <c r="B87" s="12" t="s">
        <v>10099</v>
      </c>
      <c r="C87" s="12" t="s">
        <v>10100</v>
      </c>
      <c r="D87" s="12" t="s">
        <v>10101</v>
      </c>
      <c r="E87" s="12" t="s">
        <v>9716</v>
      </c>
    </row>
    <row r="88" spans="1:5" s="12" customFormat="1">
      <c r="A88" s="12" t="s">
        <v>8930</v>
      </c>
      <c r="B88" s="12" t="s">
        <v>10102</v>
      </c>
      <c r="C88" s="12" t="s">
        <v>10103</v>
      </c>
      <c r="D88" s="12" t="s">
        <v>10104</v>
      </c>
      <c r="E88" s="12" t="s">
        <v>9716</v>
      </c>
    </row>
    <row r="89" spans="1:5" s="12" customFormat="1">
      <c r="A89" s="12" t="s">
        <v>9085</v>
      </c>
      <c r="B89" s="12" t="s">
        <v>9086</v>
      </c>
      <c r="C89" s="12" t="s">
        <v>10115</v>
      </c>
      <c r="D89" s="12" t="s">
        <v>10116</v>
      </c>
      <c r="E89" s="12" t="s">
        <v>9716</v>
      </c>
    </row>
    <row r="90" spans="1:5" s="12" customFormat="1">
      <c r="A90" s="12" t="s">
        <v>9085</v>
      </c>
      <c r="B90" s="12" t="s">
        <v>9086</v>
      </c>
      <c r="C90" s="12" t="s">
        <v>10117</v>
      </c>
      <c r="D90" s="12" t="s">
        <v>10118</v>
      </c>
      <c r="E90" s="12" t="s">
        <v>9716</v>
      </c>
    </row>
    <row r="91" spans="1:5" s="12" customFormat="1">
      <c r="A91" s="12" t="s">
        <v>9763</v>
      </c>
      <c r="B91" s="12" t="s">
        <v>9885</v>
      </c>
      <c r="C91" s="12" t="s">
        <v>10119</v>
      </c>
      <c r="D91" s="12" t="s">
        <v>10120</v>
      </c>
      <c r="E91" s="12" t="s">
        <v>9716</v>
      </c>
    </row>
    <row r="92" spans="1:5" s="12" customFormat="1">
      <c r="A92" s="12" t="s">
        <v>8755</v>
      </c>
      <c r="B92" s="12" t="s">
        <v>9102</v>
      </c>
      <c r="C92" s="12" t="s">
        <v>10121</v>
      </c>
      <c r="D92" s="12" t="s">
        <v>10122</v>
      </c>
      <c r="E92" s="12" t="s">
        <v>9716</v>
      </c>
    </row>
    <row r="93" spans="1:5" s="45" customFormat="1">
      <c r="A93" s="45" t="s">
        <v>9105</v>
      </c>
      <c r="B93" s="45" t="s">
        <v>9106</v>
      </c>
      <c r="C93" s="45" t="s">
        <v>10123</v>
      </c>
      <c r="D93" s="45" t="s">
        <v>10124</v>
      </c>
      <c r="E93" s="45" t="s">
        <v>9716</v>
      </c>
    </row>
    <row r="94" spans="1:5" s="45" customFormat="1">
      <c r="A94" s="45" t="s">
        <v>9110</v>
      </c>
      <c r="B94" s="45" t="s">
        <v>9111</v>
      </c>
      <c r="C94" s="45" t="s">
        <v>10127</v>
      </c>
      <c r="D94" s="45" t="s">
        <v>10128</v>
      </c>
      <c r="E94" s="45" t="s">
        <v>9716</v>
      </c>
    </row>
    <row r="95" spans="1:5" s="45" customFormat="1">
      <c r="A95" s="45" t="s">
        <v>9113</v>
      </c>
      <c r="B95" s="45" t="s">
        <v>9114</v>
      </c>
      <c r="C95" s="45" t="s">
        <v>10129</v>
      </c>
      <c r="D95" s="45" t="s">
        <v>10130</v>
      </c>
      <c r="E95" s="45" t="s">
        <v>9716</v>
      </c>
    </row>
    <row r="96" spans="1:5" s="45" customFormat="1">
      <c r="A96" s="45" t="s">
        <v>9113</v>
      </c>
      <c r="B96" s="45" t="s">
        <v>9114</v>
      </c>
      <c r="C96" s="45" t="s">
        <v>10131</v>
      </c>
      <c r="D96" s="45" t="s">
        <v>10132</v>
      </c>
      <c r="E96" s="45" t="s">
        <v>9716</v>
      </c>
    </row>
    <row r="97" spans="1:5" s="45" customFormat="1">
      <c r="A97" s="45" t="s">
        <v>9118</v>
      </c>
      <c r="B97" s="45" t="s">
        <v>9119</v>
      </c>
      <c r="C97" s="45" t="s">
        <v>10125</v>
      </c>
      <c r="D97" s="45" t="s">
        <v>10126</v>
      </c>
      <c r="E97" s="45" t="s">
        <v>9716</v>
      </c>
    </row>
    <row r="98" spans="1:5" s="48" customFormat="1">
      <c r="A98" s="48" t="s">
        <v>9147</v>
      </c>
      <c r="B98" s="48" t="s">
        <v>9148</v>
      </c>
      <c r="C98" s="48" t="s">
        <v>10133</v>
      </c>
      <c r="D98" s="48" t="s">
        <v>10134</v>
      </c>
      <c r="E98" s="48" t="s">
        <v>9716</v>
      </c>
    </row>
    <row r="99" spans="1:5" s="45" customFormat="1">
      <c r="A99" s="45" t="s">
        <v>9184</v>
      </c>
      <c r="B99" s="45" t="s">
        <v>9185</v>
      </c>
      <c r="C99" s="45" t="s">
        <v>10135</v>
      </c>
      <c r="D99" s="45" t="s">
        <v>10136</v>
      </c>
      <c r="E99" s="45" t="s">
        <v>9716</v>
      </c>
    </row>
    <row r="100" spans="1:5" s="45" customFormat="1">
      <c r="A100" s="45" t="s">
        <v>9201</v>
      </c>
      <c r="B100" s="45" t="s">
        <v>9202</v>
      </c>
      <c r="C100" s="45" t="s">
        <v>10137</v>
      </c>
      <c r="D100" s="45" t="s">
        <v>10138</v>
      </c>
      <c r="E100" s="45" t="s">
        <v>9716</v>
      </c>
    </row>
    <row r="101" spans="1:5" s="45" customFormat="1">
      <c r="A101" s="45" t="s">
        <v>9212</v>
      </c>
      <c r="B101" s="45" t="s">
        <v>9213</v>
      </c>
      <c r="C101" s="45" t="s">
        <v>10139</v>
      </c>
      <c r="D101" s="45" t="s">
        <v>10140</v>
      </c>
      <c r="E101" s="45" t="s">
        <v>9716</v>
      </c>
    </row>
    <row r="102" spans="1:5" s="45" customFormat="1">
      <c r="A102" s="45" t="s">
        <v>9212</v>
      </c>
      <c r="B102" s="45" t="s">
        <v>9213</v>
      </c>
      <c r="C102" s="45" t="s">
        <v>10141</v>
      </c>
      <c r="D102" s="45" t="s">
        <v>10142</v>
      </c>
      <c r="E102" s="45" t="s">
        <v>9716</v>
      </c>
    </row>
    <row r="103" spans="1:5" s="45" customFormat="1">
      <c r="A103" s="45" t="s">
        <v>9212</v>
      </c>
      <c r="B103" s="45" t="s">
        <v>9213</v>
      </c>
      <c r="C103" s="45" t="s">
        <v>10143</v>
      </c>
      <c r="D103" s="45" t="s">
        <v>10144</v>
      </c>
      <c r="E103" s="45" t="s">
        <v>9716</v>
      </c>
    </row>
    <row r="104" spans="1:5" s="45" customFormat="1">
      <c r="A104" s="45" t="s">
        <v>9212</v>
      </c>
      <c r="B104" s="45" t="s">
        <v>9213</v>
      </c>
      <c r="C104" s="45" t="s">
        <v>10145</v>
      </c>
      <c r="D104" s="45" t="s">
        <v>10146</v>
      </c>
      <c r="E104" s="45" t="s">
        <v>9716</v>
      </c>
    </row>
    <row r="105" spans="1:5" s="45" customFormat="1">
      <c r="A105" s="45" t="s">
        <v>9212</v>
      </c>
      <c r="B105" s="45" t="s">
        <v>9213</v>
      </c>
      <c r="C105" s="45" t="s">
        <v>10147</v>
      </c>
      <c r="D105" s="45" t="s">
        <v>10148</v>
      </c>
      <c r="E105" s="45" t="s">
        <v>9716</v>
      </c>
    </row>
    <row r="106" spans="1:5" s="45" customFormat="1">
      <c r="A106" s="45" t="s">
        <v>9212</v>
      </c>
      <c r="B106" s="45" t="s">
        <v>9213</v>
      </c>
      <c r="D106" s="45" t="s">
        <v>10149</v>
      </c>
      <c r="E106" s="45" t="s">
        <v>9716</v>
      </c>
    </row>
    <row r="107" spans="1:5" s="12" customFormat="1">
      <c r="A107" s="12" t="s">
        <v>9233</v>
      </c>
      <c r="B107" s="12" t="s">
        <v>9234</v>
      </c>
      <c r="C107" s="12" t="s">
        <v>10150</v>
      </c>
      <c r="D107" s="12" t="s">
        <v>10151</v>
      </c>
      <c r="E107" s="12" t="s">
        <v>9716</v>
      </c>
    </row>
    <row r="108" spans="1:5" s="12" customFormat="1">
      <c r="A108" s="12" t="s">
        <v>5794</v>
      </c>
      <c r="B108" s="12" t="s">
        <v>10152</v>
      </c>
      <c r="C108" s="12" t="s">
        <v>10153</v>
      </c>
      <c r="D108" s="12" t="s">
        <v>10154</v>
      </c>
      <c r="E108" s="12" t="s">
        <v>9716</v>
      </c>
    </row>
    <row r="109" spans="1:5" s="12" customFormat="1">
      <c r="A109" s="12" t="s">
        <v>9779</v>
      </c>
      <c r="B109" s="12" t="s">
        <v>10155</v>
      </c>
      <c r="C109" s="12" t="s">
        <v>10156</v>
      </c>
      <c r="D109" s="12" t="s">
        <v>10157</v>
      </c>
      <c r="E109" s="12" t="s">
        <v>9716</v>
      </c>
    </row>
    <row r="110" spans="1:5" s="12" customFormat="1">
      <c r="A110" s="12" t="s">
        <v>9833</v>
      </c>
      <c r="B110" s="12" t="s">
        <v>9890</v>
      </c>
      <c r="C110" s="12" t="s">
        <v>10335</v>
      </c>
      <c r="D110" s="12" t="s">
        <v>10336</v>
      </c>
      <c r="E110" s="12" t="s">
        <v>9716</v>
      </c>
    </row>
    <row r="111" spans="1:5" s="12" customFormat="1">
      <c r="A111" s="12" t="s">
        <v>9833</v>
      </c>
      <c r="B111" s="12" t="s">
        <v>9890</v>
      </c>
      <c r="C111" s="12" t="s">
        <v>10337</v>
      </c>
      <c r="D111" s="12" t="s">
        <v>10338</v>
      </c>
      <c r="E111" s="12" t="s">
        <v>9716</v>
      </c>
    </row>
    <row r="112" spans="1:5" s="12" customFormat="1">
      <c r="A112" s="12" t="s">
        <v>9276</v>
      </c>
      <c r="B112" s="12" t="s">
        <v>9277</v>
      </c>
      <c r="C112" s="12" t="s">
        <v>10067</v>
      </c>
      <c r="D112" s="12" t="s">
        <v>10068</v>
      </c>
      <c r="E112" s="12" t="s">
        <v>9716</v>
      </c>
    </row>
    <row r="113" spans="1:5" s="12" customFormat="1">
      <c r="A113" s="12" t="s">
        <v>9276</v>
      </c>
      <c r="B113" s="12" t="s">
        <v>9277</v>
      </c>
      <c r="C113" s="12" t="s">
        <v>10069</v>
      </c>
      <c r="D113" s="12" t="s">
        <v>10070</v>
      </c>
      <c r="E113" s="12" t="s">
        <v>9716</v>
      </c>
    </row>
    <row r="114" spans="1:5" s="12" customFormat="1">
      <c r="A114" s="12" t="s">
        <v>9276</v>
      </c>
      <c r="B114" s="12" t="s">
        <v>9277</v>
      </c>
      <c r="D114" s="12" t="s">
        <v>10071</v>
      </c>
      <c r="E114" s="12" t="s">
        <v>9716</v>
      </c>
    </row>
    <row r="115" spans="1:5" s="12" customFormat="1">
      <c r="A115" s="12" t="s">
        <v>9276</v>
      </c>
      <c r="B115" s="12" t="s">
        <v>9277</v>
      </c>
      <c r="D115" s="12" t="s">
        <v>10072</v>
      </c>
      <c r="E115" s="12" t="s">
        <v>9716</v>
      </c>
    </row>
    <row r="116" spans="1:5" s="12" customFormat="1">
      <c r="A116" s="12" t="s">
        <v>9126</v>
      </c>
      <c r="B116" s="12" t="s">
        <v>10169</v>
      </c>
      <c r="C116" s="12" t="s">
        <v>10170</v>
      </c>
      <c r="D116" s="12" t="s">
        <v>10171</v>
      </c>
      <c r="E116" s="12" t="s">
        <v>9716</v>
      </c>
    </row>
    <row r="117" spans="1:5" s="12" customFormat="1">
      <c r="A117" s="12" t="s">
        <v>9122</v>
      </c>
      <c r="B117" s="12" t="s">
        <v>10331</v>
      </c>
      <c r="C117" s="12" t="s">
        <v>10332</v>
      </c>
      <c r="D117" s="12" t="s">
        <v>10333</v>
      </c>
      <c r="E117" s="12" t="s">
        <v>9716</v>
      </c>
    </row>
    <row r="118" spans="1:5" s="12" customFormat="1">
      <c r="A118" s="12" t="s">
        <v>9122</v>
      </c>
      <c r="B118" s="12" t="s">
        <v>10331</v>
      </c>
      <c r="D118" s="12" t="s">
        <v>10334</v>
      </c>
      <c r="E118" s="12" t="s">
        <v>9716</v>
      </c>
    </row>
    <row r="119" spans="1:5" s="12" customFormat="1">
      <c r="A119" s="12" t="s">
        <v>9289</v>
      </c>
      <c r="B119" s="12" t="s">
        <v>9290</v>
      </c>
      <c r="C119" s="12" t="s">
        <v>10368</v>
      </c>
      <c r="D119" s="12" t="s">
        <v>10369</v>
      </c>
      <c r="E119" s="12" t="s">
        <v>9716</v>
      </c>
    </row>
    <row r="120" spans="1:5" s="12" customFormat="1">
      <c r="A120" s="12" t="s">
        <v>9289</v>
      </c>
      <c r="B120" s="12" t="s">
        <v>9290</v>
      </c>
      <c r="D120" s="12" t="s">
        <v>10312</v>
      </c>
      <c r="E120" s="12" t="s">
        <v>9716</v>
      </c>
    </row>
    <row r="121" spans="1:5" s="12" customFormat="1">
      <c r="A121" s="12" t="s">
        <v>9307</v>
      </c>
      <c r="B121" s="12" t="s">
        <v>9308</v>
      </c>
      <c r="C121" s="12" t="s">
        <v>10378</v>
      </c>
      <c r="D121" s="12" t="s">
        <v>10379</v>
      </c>
      <c r="E121" s="12" t="s">
        <v>9716</v>
      </c>
    </row>
    <row r="122" spans="1:5" s="12" customFormat="1">
      <c r="A122" s="12" t="s">
        <v>9490</v>
      </c>
      <c r="B122" s="12" t="s">
        <v>10051</v>
      </c>
      <c r="C122" s="12" t="s">
        <v>10052</v>
      </c>
      <c r="D122" s="12" t="s">
        <v>10053</v>
      </c>
      <c r="E122" s="12" t="s">
        <v>9716</v>
      </c>
    </row>
    <row r="123" spans="1:5" s="12" customFormat="1">
      <c r="A123" s="12" t="s">
        <v>9314</v>
      </c>
      <c r="B123" s="12" t="s">
        <v>9315</v>
      </c>
      <c r="C123" s="12" t="s">
        <v>10063</v>
      </c>
      <c r="D123" s="12" t="s">
        <v>10064</v>
      </c>
      <c r="E123" s="12" t="s">
        <v>9716</v>
      </c>
    </row>
    <row r="124" spans="1:5" s="12" customFormat="1">
      <c r="A124" s="12" t="s">
        <v>9314</v>
      </c>
      <c r="B124" s="12" t="s">
        <v>9315</v>
      </c>
      <c r="C124" s="12" t="s">
        <v>10065</v>
      </c>
      <c r="D124" s="12" t="s">
        <v>10066</v>
      </c>
      <c r="E124" s="12" t="s">
        <v>9716</v>
      </c>
    </row>
    <row r="125" spans="1:5" s="12" customFormat="1">
      <c r="A125" s="12" t="s">
        <v>8727</v>
      </c>
      <c r="B125" s="12" t="s">
        <v>9317</v>
      </c>
      <c r="C125" s="12" t="s">
        <v>10178</v>
      </c>
      <c r="D125" s="12" t="s">
        <v>10179</v>
      </c>
      <c r="E125" s="12" t="s">
        <v>9716</v>
      </c>
    </row>
    <row r="126" spans="1:5" s="12" customFormat="1">
      <c r="A126" s="12" t="s">
        <v>8731</v>
      </c>
      <c r="B126" s="12" t="s">
        <v>9318</v>
      </c>
      <c r="C126" s="12" t="s">
        <v>10180</v>
      </c>
      <c r="D126" s="12" t="s">
        <v>10181</v>
      </c>
      <c r="E126" s="12" t="s">
        <v>9716</v>
      </c>
    </row>
    <row r="127" spans="1:5" s="12" customFormat="1">
      <c r="A127" s="12" t="s">
        <v>9325</v>
      </c>
      <c r="B127" s="12" t="s">
        <v>9326</v>
      </c>
      <c r="C127" s="12" t="s">
        <v>10356</v>
      </c>
      <c r="D127" s="12" t="s">
        <v>10357</v>
      </c>
      <c r="E127" s="12" t="s">
        <v>9716</v>
      </c>
    </row>
    <row r="128" spans="1:5" s="12" customFormat="1">
      <c r="A128" s="12" t="s">
        <v>2994</v>
      </c>
      <c r="B128" s="12" t="s">
        <v>9338</v>
      </c>
      <c r="C128" s="12" t="s">
        <v>10342</v>
      </c>
      <c r="D128" s="12" t="s">
        <v>10343</v>
      </c>
      <c r="E128" s="12" t="s">
        <v>9716</v>
      </c>
    </row>
    <row r="129" spans="1:5" s="12" customFormat="1">
      <c r="A129" s="12" t="s">
        <v>229</v>
      </c>
      <c r="B129" s="12" t="s">
        <v>9342</v>
      </c>
      <c r="C129" s="12" t="s">
        <v>10108</v>
      </c>
      <c r="D129" s="12" t="s">
        <v>10109</v>
      </c>
      <c r="E129" s="12" t="s">
        <v>9716</v>
      </c>
    </row>
    <row r="130" spans="1:5" s="12" customFormat="1">
      <c r="A130" s="12" t="s">
        <v>443</v>
      </c>
      <c r="B130" s="12" t="s">
        <v>10105</v>
      </c>
      <c r="C130" s="12" t="s">
        <v>10106</v>
      </c>
      <c r="D130" s="12" t="s">
        <v>10107</v>
      </c>
      <c r="E130" s="12" t="s">
        <v>9716</v>
      </c>
    </row>
    <row r="131" spans="1:5" s="12" customFormat="1">
      <c r="A131" s="12" t="s">
        <v>443</v>
      </c>
      <c r="B131" s="12" t="s">
        <v>10105</v>
      </c>
      <c r="C131" s="12" t="s">
        <v>10108</v>
      </c>
      <c r="D131" s="12" t="s">
        <v>10109</v>
      </c>
      <c r="E131" s="12" t="s">
        <v>9716</v>
      </c>
    </row>
    <row r="132" spans="1:5" s="12" customFormat="1">
      <c r="A132" s="12" t="s">
        <v>443</v>
      </c>
      <c r="B132" s="12" t="s">
        <v>10105</v>
      </c>
      <c r="C132" s="12" t="s">
        <v>10110</v>
      </c>
      <c r="D132" s="12" t="s">
        <v>10111</v>
      </c>
      <c r="E132" s="12" t="s">
        <v>9716</v>
      </c>
    </row>
    <row r="133" spans="1:5" s="12" customFormat="1">
      <c r="A133" s="12" t="s">
        <v>443</v>
      </c>
      <c r="B133" s="12" t="s">
        <v>10105</v>
      </c>
      <c r="D133" s="12" t="s">
        <v>10112</v>
      </c>
      <c r="E133" s="12" t="s">
        <v>9716</v>
      </c>
    </row>
    <row r="134" spans="1:5" s="12" customFormat="1">
      <c r="A134" s="12" t="s">
        <v>9787</v>
      </c>
      <c r="B134" s="12" t="s">
        <v>9886</v>
      </c>
      <c r="C134" s="12" t="s">
        <v>10182</v>
      </c>
      <c r="D134" s="12" t="s">
        <v>10183</v>
      </c>
      <c r="E134" s="12" t="s">
        <v>9716</v>
      </c>
    </row>
    <row r="135" spans="1:5" s="45" customFormat="1">
      <c r="A135" s="45" t="s">
        <v>9097</v>
      </c>
      <c r="B135" s="45" t="s">
        <v>10184</v>
      </c>
      <c r="C135" s="45" t="s">
        <v>10185</v>
      </c>
      <c r="D135" s="45" t="s">
        <v>10186</v>
      </c>
      <c r="E135" s="45" t="s">
        <v>9716</v>
      </c>
    </row>
    <row r="136" spans="1:5" s="45" customFormat="1">
      <c r="A136" s="45" t="s">
        <v>9093</v>
      </c>
      <c r="B136" s="45" t="s">
        <v>10187</v>
      </c>
      <c r="C136" s="45" t="s">
        <v>10188</v>
      </c>
      <c r="D136" s="45" t="s">
        <v>10189</v>
      </c>
      <c r="E136" s="45" t="s">
        <v>9716</v>
      </c>
    </row>
    <row r="137" spans="1:5" s="12" customFormat="1">
      <c r="A137" s="12" t="s">
        <v>9101</v>
      </c>
      <c r="B137" s="12" t="s">
        <v>9350</v>
      </c>
      <c r="C137" s="12" t="s">
        <v>10188</v>
      </c>
      <c r="D137" s="12" t="s">
        <v>10189</v>
      </c>
      <c r="E137" s="12" t="s">
        <v>9716</v>
      </c>
    </row>
    <row r="138" spans="1:5" s="45" customFormat="1">
      <c r="A138" s="45" t="s">
        <v>8807</v>
      </c>
      <c r="B138" s="45" t="s">
        <v>9351</v>
      </c>
      <c r="C138" s="45" t="s">
        <v>10013</v>
      </c>
      <c r="D138" s="45" t="s">
        <v>10014</v>
      </c>
      <c r="E138" s="45" t="s">
        <v>9716</v>
      </c>
    </row>
    <row r="139" spans="1:5" s="12" customFormat="1">
      <c r="A139" s="12" t="s">
        <v>8631</v>
      </c>
      <c r="B139" s="12" t="s">
        <v>10190</v>
      </c>
      <c r="C139" s="12" t="s">
        <v>10191</v>
      </c>
      <c r="D139" s="12" t="s">
        <v>10192</v>
      </c>
      <c r="E139" s="12" t="s">
        <v>9716</v>
      </c>
    </row>
    <row r="140" spans="1:5" s="12" customFormat="1">
      <c r="A140" s="12" t="s">
        <v>8612</v>
      </c>
      <c r="B140" s="12" t="s">
        <v>9354</v>
      </c>
      <c r="C140" s="12" t="s">
        <v>10193</v>
      </c>
      <c r="D140" s="12" t="s">
        <v>10194</v>
      </c>
      <c r="E140" s="12" t="s">
        <v>9716</v>
      </c>
    </row>
    <row r="141" spans="1:5" s="12" customFormat="1">
      <c r="A141" s="12" t="s">
        <v>8612</v>
      </c>
      <c r="B141" s="12" t="s">
        <v>9354</v>
      </c>
      <c r="D141" s="12" t="s">
        <v>10062</v>
      </c>
      <c r="E141" s="12" t="s">
        <v>9716</v>
      </c>
    </row>
    <row r="142" spans="1:5" s="12" customFormat="1">
      <c r="A142" s="12" t="s">
        <v>8623</v>
      </c>
      <c r="B142" s="12" t="s">
        <v>10094</v>
      </c>
      <c r="C142" s="12" t="s">
        <v>10095</v>
      </c>
      <c r="D142" s="12" t="s">
        <v>10096</v>
      </c>
      <c r="E142" s="12" t="s">
        <v>9716</v>
      </c>
    </row>
    <row r="143" spans="1:5" s="12" customFormat="1">
      <c r="A143" s="12" t="s">
        <v>8623</v>
      </c>
      <c r="B143" s="12" t="s">
        <v>10094</v>
      </c>
      <c r="C143" s="12" t="s">
        <v>10097</v>
      </c>
      <c r="D143" s="12" t="s">
        <v>10098</v>
      </c>
      <c r="E143" s="12" t="s">
        <v>9716</v>
      </c>
    </row>
    <row r="144" spans="1:5" s="12" customFormat="1">
      <c r="A144" s="12" t="s">
        <v>99</v>
      </c>
      <c r="B144" s="12" t="s">
        <v>9355</v>
      </c>
      <c r="C144" s="12" t="s">
        <v>10662</v>
      </c>
      <c r="D144" s="12" t="s">
        <v>10090</v>
      </c>
      <c r="E144" s="12" t="s">
        <v>9716</v>
      </c>
    </row>
    <row r="145" spans="1:5" s="12" customFormat="1">
      <c r="A145" s="12" t="s">
        <v>8960</v>
      </c>
      <c r="B145" s="12" t="s">
        <v>9356</v>
      </c>
      <c r="C145" s="12" t="s">
        <v>10208</v>
      </c>
      <c r="D145" s="12" t="s">
        <v>10209</v>
      </c>
      <c r="E145" s="12" t="s">
        <v>9716</v>
      </c>
    </row>
    <row r="146" spans="1:5" s="12" customFormat="1">
      <c r="A146" s="12" t="s">
        <v>8988</v>
      </c>
      <c r="B146" s="12" t="s">
        <v>9371</v>
      </c>
      <c r="C146" s="12" t="s">
        <v>10228</v>
      </c>
      <c r="D146" s="12" t="s">
        <v>10229</v>
      </c>
      <c r="E146" s="12" t="s">
        <v>9716</v>
      </c>
    </row>
    <row r="147" spans="1:5" s="12" customFormat="1">
      <c r="A147" s="12" t="s">
        <v>8988</v>
      </c>
      <c r="B147" s="12" t="s">
        <v>9371</v>
      </c>
      <c r="D147" s="12" t="s">
        <v>10230</v>
      </c>
      <c r="E147" s="12" t="s">
        <v>9716</v>
      </c>
    </row>
    <row r="148" spans="1:5" s="45" customFormat="1">
      <c r="A148" s="45" t="s">
        <v>9151</v>
      </c>
      <c r="B148" s="45" t="s">
        <v>9386</v>
      </c>
      <c r="C148" s="45" t="s">
        <v>10086</v>
      </c>
      <c r="D148" s="45" t="s">
        <v>10087</v>
      </c>
      <c r="E148" s="45" t="s">
        <v>9716</v>
      </c>
    </row>
    <row r="149" spans="1:5" s="12" customFormat="1">
      <c r="A149" s="12" t="s">
        <v>8661</v>
      </c>
      <c r="B149" s="12" t="s">
        <v>10396</v>
      </c>
      <c r="C149" s="12" t="s">
        <v>10397</v>
      </c>
      <c r="D149" s="12" t="s">
        <v>10398</v>
      </c>
      <c r="E149" s="12" t="s">
        <v>9716</v>
      </c>
    </row>
    <row r="150" spans="1:5" s="12" customFormat="1">
      <c r="A150" s="12" t="s">
        <v>9393</v>
      </c>
      <c r="B150" s="12" t="s">
        <v>9394</v>
      </c>
      <c r="C150" s="12" t="s">
        <v>10220</v>
      </c>
      <c r="D150" s="12" t="s">
        <v>10221</v>
      </c>
      <c r="E150" s="12" t="s">
        <v>9716</v>
      </c>
    </row>
    <row r="151" spans="1:5" s="12" customFormat="1">
      <c r="A151" s="12" t="s">
        <v>9329</v>
      </c>
      <c r="B151" s="12" t="s">
        <v>10222</v>
      </c>
      <c r="C151" s="12" t="s">
        <v>10223</v>
      </c>
      <c r="D151" s="12" t="s">
        <v>10224</v>
      </c>
      <c r="E151" s="12" t="s">
        <v>9716</v>
      </c>
    </row>
    <row r="152" spans="1:5" s="12" customFormat="1">
      <c r="A152" s="12" t="s">
        <v>9329</v>
      </c>
      <c r="B152" s="12" t="s">
        <v>10222</v>
      </c>
      <c r="C152" s="46"/>
      <c r="D152" s="12" t="s">
        <v>10225</v>
      </c>
      <c r="E152" s="12" t="s">
        <v>9716</v>
      </c>
    </row>
    <row r="153" spans="1:5" s="12" customFormat="1">
      <c r="A153" s="12" t="s">
        <v>9404</v>
      </c>
      <c r="B153" s="12" t="s">
        <v>9405</v>
      </c>
      <c r="C153" s="12" t="s">
        <v>10057</v>
      </c>
      <c r="D153" s="12" t="s">
        <v>10058</v>
      </c>
      <c r="E153" s="12" t="s">
        <v>9716</v>
      </c>
    </row>
    <row r="154" spans="1:5" s="12" customFormat="1">
      <c r="A154" s="12" t="s">
        <v>9324</v>
      </c>
      <c r="B154" s="47" t="s">
        <v>10403</v>
      </c>
      <c r="C154" s="46" t="s">
        <v>10404</v>
      </c>
      <c r="E154" s="12" t="s">
        <v>9716</v>
      </c>
    </row>
    <row r="155" spans="1:5" s="12" customFormat="1">
      <c r="A155" s="12" t="s">
        <v>8890</v>
      </c>
      <c r="B155" s="12" t="s">
        <v>9417</v>
      </c>
      <c r="C155" s="12" t="s">
        <v>10231</v>
      </c>
      <c r="D155" s="12" t="s">
        <v>10232</v>
      </c>
      <c r="E155" s="12" t="s">
        <v>9716</v>
      </c>
    </row>
    <row r="156" spans="1:5" s="45" customFormat="1">
      <c r="A156" s="45" t="s">
        <v>9422</v>
      </c>
      <c r="B156" s="45" t="s">
        <v>9423</v>
      </c>
      <c r="C156" s="45" t="s">
        <v>10046</v>
      </c>
      <c r="D156" s="45" t="s">
        <v>10047</v>
      </c>
      <c r="E156" s="45" t="s">
        <v>9716</v>
      </c>
    </row>
    <row r="157" spans="1:5" s="45" customFormat="1">
      <c r="A157" s="45" t="s">
        <v>9422</v>
      </c>
      <c r="B157" s="45" t="s">
        <v>9423</v>
      </c>
      <c r="C157" s="45" t="s">
        <v>10162</v>
      </c>
      <c r="D157" s="45" t="s">
        <v>10163</v>
      </c>
      <c r="E157" s="45" t="s">
        <v>9716</v>
      </c>
    </row>
    <row r="158" spans="1:5" s="45" customFormat="1">
      <c r="A158" s="45" t="s">
        <v>9422</v>
      </c>
      <c r="B158" s="45" t="s">
        <v>9423</v>
      </c>
      <c r="C158" s="45" t="s">
        <v>10164</v>
      </c>
      <c r="D158" s="45" t="s">
        <v>10165</v>
      </c>
      <c r="E158" s="45" t="s">
        <v>9716</v>
      </c>
    </row>
    <row r="159" spans="1:5" s="45" customFormat="1">
      <c r="A159" s="45" t="s">
        <v>9422</v>
      </c>
      <c r="B159" s="45" t="s">
        <v>9423</v>
      </c>
      <c r="C159" s="45" t="s">
        <v>10166</v>
      </c>
      <c r="D159" s="45" t="s">
        <v>10167</v>
      </c>
      <c r="E159" s="45" t="s">
        <v>9716</v>
      </c>
    </row>
    <row r="160" spans="1:5" s="45" customFormat="1">
      <c r="A160" s="45" t="s">
        <v>9422</v>
      </c>
      <c r="B160" s="45" t="s">
        <v>9423</v>
      </c>
      <c r="D160" s="45" t="s">
        <v>10168</v>
      </c>
      <c r="E160" s="45" t="s">
        <v>9716</v>
      </c>
    </row>
    <row r="161" spans="1:5" s="12" customFormat="1">
      <c r="A161" s="12" t="s">
        <v>43</v>
      </c>
      <c r="B161" s="12" t="s">
        <v>9429</v>
      </c>
      <c r="C161" s="12" t="s">
        <v>9977</v>
      </c>
      <c r="D161" s="12" t="s">
        <v>9978</v>
      </c>
      <c r="E161" s="12" t="s">
        <v>9716</v>
      </c>
    </row>
    <row r="162" spans="1:5" s="12" customFormat="1">
      <c r="A162" s="12" t="s">
        <v>2485</v>
      </c>
      <c r="B162" s="12" t="s">
        <v>9431</v>
      </c>
      <c r="C162" s="12" t="s">
        <v>10233</v>
      </c>
      <c r="D162" s="12" t="s">
        <v>10234</v>
      </c>
      <c r="E162" s="12" t="s">
        <v>9716</v>
      </c>
    </row>
    <row r="163" spans="1:5" s="12" customFormat="1">
      <c r="A163" s="12" t="s">
        <v>2485</v>
      </c>
      <c r="B163" s="12" t="s">
        <v>9431</v>
      </c>
      <c r="D163" s="12" t="s">
        <v>10235</v>
      </c>
      <c r="E163" s="12" t="s">
        <v>9716</v>
      </c>
    </row>
    <row r="164" spans="1:5" s="12" customFormat="1">
      <c r="A164" s="12" t="s">
        <v>2485</v>
      </c>
      <c r="B164" s="12" t="s">
        <v>9431</v>
      </c>
      <c r="D164" s="12" t="s">
        <v>10236</v>
      </c>
      <c r="E164" s="12" t="s">
        <v>9716</v>
      </c>
    </row>
    <row r="165" spans="1:5" s="12" customFormat="1">
      <c r="A165" s="12" t="s">
        <v>2485</v>
      </c>
      <c r="B165" s="12" t="s">
        <v>9431</v>
      </c>
      <c r="D165" s="12" t="s">
        <v>10237</v>
      </c>
      <c r="E165" s="12" t="s">
        <v>9716</v>
      </c>
    </row>
    <row r="166" spans="1:5" s="12" customFormat="1">
      <c r="A166" s="12" t="s">
        <v>9438</v>
      </c>
      <c r="B166" s="12" t="s">
        <v>9439</v>
      </c>
      <c r="C166" s="12" t="s">
        <v>10238</v>
      </c>
      <c r="D166" s="12" t="s">
        <v>10239</v>
      </c>
      <c r="E166" s="12" t="s">
        <v>9716</v>
      </c>
    </row>
    <row r="167" spans="1:5" s="12" customFormat="1">
      <c r="A167" s="12" t="s">
        <v>7874</v>
      </c>
      <c r="B167" s="12" t="s">
        <v>9445</v>
      </c>
      <c r="C167" s="12" t="s">
        <v>10240</v>
      </c>
      <c r="D167" s="12" t="s">
        <v>10241</v>
      </c>
      <c r="E167" s="12" t="s">
        <v>9716</v>
      </c>
    </row>
    <row r="168" spans="1:5" s="12" customFormat="1">
      <c r="A168" s="12" t="s">
        <v>9403</v>
      </c>
      <c r="B168" s="12" t="s">
        <v>9458</v>
      </c>
      <c r="C168" s="12" t="s">
        <v>9998</v>
      </c>
      <c r="D168" s="12" t="s">
        <v>9999</v>
      </c>
      <c r="E168" s="12" t="s">
        <v>9716</v>
      </c>
    </row>
    <row r="169" spans="1:5" s="12" customFormat="1">
      <c r="A169" s="12" t="s">
        <v>9900</v>
      </c>
      <c r="B169" s="12" t="s">
        <v>10245</v>
      </c>
      <c r="C169" s="12" t="s">
        <v>10246</v>
      </c>
      <c r="D169" s="12" t="s">
        <v>10247</v>
      </c>
      <c r="E169" s="12" t="s">
        <v>9716</v>
      </c>
    </row>
    <row r="170" spans="1:5" s="12" customFormat="1">
      <c r="A170" s="12" t="s">
        <v>9414</v>
      </c>
      <c r="B170" s="12" t="s">
        <v>9460</v>
      </c>
      <c r="C170" s="12" t="s">
        <v>9988</v>
      </c>
      <c r="D170" s="12" t="s">
        <v>9989</v>
      </c>
      <c r="E170" s="12" t="s">
        <v>9716</v>
      </c>
    </row>
    <row r="171" spans="1:5" s="12" customFormat="1">
      <c r="A171" s="12" t="s">
        <v>9790</v>
      </c>
      <c r="B171" s="12" t="s">
        <v>9887</v>
      </c>
      <c r="C171" s="12" t="s">
        <v>10210</v>
      </c>
      <c r="D171" s="12" t="s">
        <v>10211</v>
      </c>
      <c r="E171" s="12" t="s">
        <v>9716</v>
      </c>
    </row>
    <row r="172" spans="1:5" s="12" customFormat="1">
      <c r="A172" s="12" t="s">
        <v>9494</v>
      </c>
      <c r="B172" s="12" t="s">
        <v>10324</v>
      </c>
      <c r="C172" s="12" t="s">
        <v>10325</v>
      </c>
      <c r="D172" s="12" t="s">
        <v>10326</v>
      </c>
      <c r="E172" s="12" t="s">
        <v>9716</v>
      </c>
    </row>
    <row r="173" spans="1:5" s="12" customFormat="1">
      <c r="A173" s="12" t="s">
        <v>9494</v>
      </c>
      <c r="B173" s="12" t="s">
        <v>10324</v>
      </c>
      <c r="D173" s="12" t="s">
        <v>10327</v>
      </c>
      <c r="E173" s="12" t="s">
        <v>9716</v>
      </c>
    </row>
    <row r="174" spans="1:5" s="12" customFormat="1">
      <c r="A174" s="12" t="s">
        <v>9224</v>
      </c>
      <c r="B174" s="12" t="s">
        <v>9475</v>
      </c>
      <c r="C174" s="12" t="s">
        <v>10268</v>
      </c>
      <c r="D174" s="12" t="s">
        <v>10269</v>
      </c>
      <c r="E174" s="12" t="s">
        <v>9716</v>
      </c>
    </row>
    <row r="175" spans="1:5" s="12" customFormat="1">
      <c r="A175" s="12" t="s">
        <v>458</v>
      </c>
      <c r="B175" s="12" t="s">
        <v>9484</v>
      </c>
      <c r="C175" s="12" t="s">
        <v>9998</v>
      </c>
      <c r="D175" s="12" t="s">
        <v>9999</v>
      </c>
      <c r="E175" s="12" t="s">
        <v>9716</v>
      </c>
    </row>
    <row r="176" spans="1:5" s="12" customFormat="1">
      <c r="A176" s="12" t="s">
        <v>458</v>
      </c>
      <c r="B176" s="12" t="s">
        <v>9484</v>
      </c>
      <c r="C176" s="12" t="s">
        <v>10277</v>
      </c>
      <c r="D176" s="12" t="s">
        <v>10278</v>
      </c>
      <c r="E176" s="12" t="s">
        <v>9716</v>
      </c>
    </row>
    <row r="177" spans="1:5" s="12" customFormat="1">
      <c r="A177" s="12" t="s">
        <v>8812</v>
      </c>
      <c r="B177" s="12" t="s">
        <v>10279</v>
      </c>
      <c r="C177" s="12" t="s">
        <v>10280</v>
      </c>
      <c r="D177" s="12" t="s">
        <v>10281</v>
      </c>
      <c r="E177" s="12" t="s">
        <v>9716</v>
      </c>
    </row>
    <row r="178" spans="1:5" s="12" customFormat="1">
      <c r="A178" s="12" t="s">
        <v>8812</v>
      </c>
      <c r="B178" s="12" t="s">
        <v>10279</v>
      </c>
      <c r="C178" s="12" t="s">
        <v>10282</v>
      </c>
      <c r="D178" s="12" t="s">
        <v>10283</v>
      </c>
      <c r="E178" s="12" t="s">
        <v>9716</v>
      </c>
    </row>
    <row r="179" spans="1:5" s="12" customFormat="1">
      <c r="A179" s="12" t="s">
        <v>8812</v>
      </c>
      <c r="B179" s="12" t="s">
        <v>10279</v>
      </c>
      <c r="D179" s="12" t="s">
        <v>10284</v>
      </c>
      <c r="E179" s="12" t="s">
        <v>9716</v>
      </c>
    </row>
    <row r="180" spans="1:5" s="12" customFormat="1">
      <c r="A180" s="12" t="s">
        <v>9829</v>
      </c>
      <c r="B180" s="12" t="s">
        <v>9889</v>
      </c>
      <c r="C180" s="12" t="s">
        <v>10285</v>
      </c>
      <c r="D180" s="12" t="s">
        <v>10286</v>
      </c>
      <c r="E180" s="12" t="s">
        <v>9716</v>
      </c>
    </row>
    <row r="181" spans="1:5" s="12" customFormat="1">
      <c r="A181" s="12" t="s">
        <v>9232</v>
      </c>
      <c r="B181" s="12" t="s">
        <v>9515</v>
      </c>
      <c r="C181" s="12" t="s">
        <v>10261</v>
      </c>
      <c r="D181" s="12" t="s">
        <v>10262</v>
      </c>
      <c r="E181" s="12" t="s">
        <v>9716</v>
      </c>
    </row>
    <row r="182" spans="1:5" s="12" customFormat="1">
      <c r="A182" s="12" t="s">
        <v>9525</v>
      </c>
      <c r="B182" s="12" t="s">
        <v>9526</v>
      </c>
      <c r="C182" s="12" t="s">
        <v>10316</v>
      </c>
      <c r="D182" s="12" t="s">
        <v>10317</v>
      </c>
      <c r="E182" s="12" t="s">
        <v>9716</v>
      </c>
    </row>
    <row r="183" spans="1:5" s="12" customFormat="1">
      <c r="A183" s="12" t="s">
        <v>9525</v>
      </c>
      <c r="B183" s="12" t="s">
        <v>9526</v>
      </c>
      <c r="D183" s="12" t="s">
        <v>10315</v>
      </c>
      <c r="E183" s="12" t="s">
        <v>9716</v>
      </c>
    </row>
    <row r="184" spans="1:5" s="12" customFormat="1">
      <c r="A184" s="12" t="s">
        <v>9514</v>
      </c>
      <c r="B184" s="12" t="s">
        <v>9530</v>
      </c>
      <c r="C184" s="12" t="s">
        <v>10318</v>
      </c>
      <c r="D184" s="12" t="s">
        <v>10319</v>
      </c>
      <c r="E184" s="12" t="s">
        <v>9716</v>
      </c>
    </row>
    <row r="185" spans="1:5" s="12" customFormat="1">
      <c r="A185" s="12" t="s">
        <v>9514</v>
      </c>
      <c r="B185" s="12" t="s">
        <v>9530</v>
      </c>
      <c r="D185" s="12" t="s">
        <v>10315</v>
      </c>
      <c r="E185" s="12" t="s">
        <v>9716</v>
      </c>
    </row>
    <row r="186" spans="1:5" s="12" customFormat="1">
      <c r="A186" s="12" t="s">
        <v>9044</v>
      </c>
      <c r="B186" s="12" t="s">
        <v>10307</v>
      </c>
      <c r="C186" s="12" t="s">
        <v>10308</v>
      </c>
      <c r="D186" s="12" t="s">
        <v>10309</v>
      </c>
      <c r="E186" s="12" t="s">
        <v>9716</v>
      </c>
    </row>
    <row r="187" spans="1:5" s="12" customFormat="1">
      <c r="A187" s="12" t="s">
        <v>9044</v>
      </c>
      <c r="B187" s="12" t="s">
        <v>10307</v>
      </c>
      <c r="C187" s="12" t="s">
        <v>10310</v>
      </c>
      <c r="D187" s="12" t="s">
        <v>10311</v>
      </c>
      <c r="E187" s="12" t="s">
        <v>9716</v>
      </c>
    </row>
    <row r="188" spans="1:5" s="12" customFormat="1">
      <c r="A188" s="12" t="s">
        <v>9044</v>
      </c>
      <c r="B188" s="12" t="s">
        <v>10307</v>
      </c>
      <c r="D188" s="12" t="s">
        <v>10312</v>
      </c>
      <c r="E188" s="12" t="s">
        <v>9716</v>
      </c>
    </row>
    <row r="189" spans="1:5" s="12" customFormat="1">
      <c r="A189" s="12" t="s">
        <v>9524</v>
      </c>
      <c r="B189" s="12" t="s">
        <v>9531</v>
      </c>
      <c r="C189" s="12" t="s">
        <v>10313</v>
      </c>
      <c r="D189" s="12" t="s">
        <v>10314</v>
      </c>
      <c r="E189" s="12" t="s">
        <v>9716</v>
      </c>
    </row>
    <row r="190" spans="1:5" s="12" customFormat="1">
      <c r="A190" s="12" t="s">
        <v>9524</v>
      </c>
      <c r="B190" s="12" t="s">
        <v>9531</v>
      </c>
      <c r="D190" s="12" t="s">
        <v>10315</v>
      </c>
      <c r="E190" s="12" t="s">
        <v>9716</v>
      </c>
    </row>
    <row r="191" spans="1:5" s="12" customFormat="1">
      <c r="A191" s="12" t="s">
        <v>308</v>
      </c>
      <c r="B191" s="12" t="s">
        <v>9541</v>
      </c>
      <c r="C191" s="12" t="s">
        <v>10320</v>
      </c>
      <c r="D191" s="12" t="s">
        <v>10321</v>
      </c>
      <c r="E191" s="12" t="s">
        <v>9716</v>
      </c>
    </row>
    <row r="192" spans="1:5" s="12" customFormat="1">
      <c r="A192" s="12" t="s">
        <v>6212</v>
      </c>
      <c r="B192" s="12" t="s">
        <v>9557</v>
      </c>
      <c r="C192" s="12" t="s">
        <v>9977</v>
      </c>
      <c r="D192" s="12" t="s">
        <v>9978</v>
      </c>
      <c r="E192" s="12" t="s">
        <v>9716</v>
      </c>
    </row>
    <row r="193" spans="1:5" s="12" customFormat="1">
      <c r="A193" s="12" t="s">
        <v>2777</v>
      </c>
      <c r="B193" s="12" t="s">
        <v>9560</v>
      </c>
      <c r="C193" s="12" t="s">
        <v>10399</v>
      </c>
      <c r="D193" s="12" t="s">
        <v>10400</v>
      </c>
      <c r="E193" s="12" t="s">
        <v>9716</v>
      </c>
    </row>
    <row r="194" spans="1:5" s="12" customFormat="1">
      <c r="A194" s="12" t="s">
        <v>2777</v>
      </c>
      <c r="B194" s="12" t="s">
        <v>9560</v>
      </c>
      <c r="C194" s="12" t="s">
        <v>10401</v>
      </c>
      <c r="D194" s="12" t="s">
        <v>10402</v>
      </c>
      <c r="E194" s="12" t="s">
        <v>9716</v>
      </c>
    </row>
    <row r="195" spans="1:5" s="12" customFormat="1">
      <c r="A195" s="12" t="s">
        <v>9838</v>
      </c>
      <c r="B195" s="12" t="s">
        <v>9891</v>
      </c>
      <c r="C195" s="12" t="s">
        <v>10340</v>
      </c>
      <c r="D195" s="12" t="s">
        <v>10341</v>
      </c>
      <c r="E195" s="12" t="s">
        <v>9716</v>
      </c>
    </row>
    <row r="196" spans="1:5" s="12" customFormat="1">
      <c r="A196" s="12" t="s">
        <v>9567</v>
      </c>
      <c r="B196" s="12" t="s">
        <v>9568</v>
      </c>
      <c r="C196" s="12" t="s">
        <v>10380</v>
      </c>
      <c r="D196" s="12" t="s">
        <v>10381</v>
      </c>
      <c r="E196" s="12" t="s">
        <v>9716</v>
      </c>
    </row>
    <row r="197" spans="1:5" s="12" customFormat="1">
      <c r="A197" s="12" t="s">
        <v>9570</v>
      </c>
      <c r="B197" s="12" t="s">
        <v>9571</v>
      </c>
      <c r="C197" s="12" t="s">
        <v>9981</v>
      </c>
      <c r="D197" s="12" t="s">
        <v>9982</v>
      </c>
      <c r="E197" s="12" t="s">
        <v>9716</v>
      </c>
    </row>
    <row r="198" spans="1:5" s="12" customFormat="1">
      <c r="A198" s="12" t="s">
        <v>9570</v>
      </c>
      <c r="B198" s="12" t="s">
        <v>9571</v>
      </c>
      <c r="C198" s="12" t="s">
        <v>9983</v>
      </c>
      <c r="D198" s="12" t="s">
        <v>9984</v>
      </c>
      <c r="E198" s="12" t="s">
        <v>9716</v>
      </c>
    </row>
    <row r="199" spans="1:5" s="12" customFormat="1">
      <c r="A199" s="12" t="s">
        <v>9576</v>
      </c>
      <c r="B199" s="12" t="s">
        <v>10360</v>
      </c>
      <c r="C199" s="12" t="s">
        <v>10361</v>
      </c>
      <c r="D199" s="12" t="s">
        <v>10362</v>
      </c>
      <c r="E199" s="12" t="s">
        <v>9716</v>
      </c>
    </row>
    <row r="200" spans="1:5" s="12" customFormat="1">
      <c r="A200" s="12" t="s">
        <v>8803</v>
      </c>
      <c r="B200" s="12" t="s">
        <v>10242</v>
      </c>
      <c r="C200" s="12" t="s">
        <v>10243</v>
      </c>
      <c r="D200" s="12" t="s">
        <v>10244</v>
      </c>
      <c r="E200" s="12" t="s">
        <v>9716</v>
      </c>
    </row>
    <row r="201" spans="1:5" s="12" customFormat="1">
      <c r="A201" s="12" t="s">
        <v>8859</v>
      </c>
      <c r="B201" s="12" t="s">
        <v>9577</v>
      </c>
      <c r="C201" s="12" t="s">
        <v>10386</v>
      </c>
      <c r="D201" s="12" t="s">
        <v>10387</v>
      </c>
      <c r="E201" s="12" t="s">
        <v>9716</v>
      </c>
    </row>
    <row r="202" spans="1:5" s="45" customFormat="1">
      <c r="A202" s="45" t="s">
        <v>8863</v>
      </c>
      <c r="B202" s="45" t="s">
        <v>10263</v>
      </c>
      <c r="C202" s="45" t="s">
        <v>10264</v>
      </c>
      <c r="D202" s="45" t="s">
        <v>10265</v>
      </c>
      <c r="E202" s="45" t="s">
        <v>9716</v>
      </c>
    </row>
    <row r="203" spans="1:5" s="45" customFormat="1">
      <c r="A203" s="45" t="s">
        <v>8874</v>
      </c>
      <c r="B203" s="45" t="s">
        <v>10091</v>
      </c>
      <c r="C203" s="45" t="s">
        <v>10092</v>
      </c>
      <c r="D203" s="45" t="s">
        <v>10093</v>
      </c>
      <c r="E203" s="45" t="s">
        <v>9716</v>
      </c>
    </row>
    <row r="204" spans="1:5" s="12" customFormat="1">
      <c r="A204" s="12" t="s">
        <v>8878</v>
      </c>
      <c r="B204" s="12" t="s">
        <v>10328</v>
      </c>
      <c r="C204" s="12" t="s">
        <v>10329</v>
      </c>
      <c r="D204" s="12" t="s">
        <v>10330</v>
      </c>
      <c r="E204" s="12" t="s">
        <v>9716</v>
      </c>
    </row>
    <row r="205" spans="1:5" s="12" customFormat="1">
      <c r="A205" s="12" t="s">
        <v>9596</v>
      </c>
      <c r="B205" s="12" t="s">
        <v>9597</v>
      </c>
      <c r="C205" s="12" t="s">
        <v>10384</v>
      </c>
      <c r="D205" s="12" t="s">
        <v>10385</v>
      </c>
      <c r="E205" s="12" t="s">
        <v>9716</v>
      </c>
    </row>
    <row r="206" spans="1:5" s="45" customFormat="1">
      <c r="A206" s="45" t="s">
        <v>9601</v>
      </c>
      <c r="B206" s="45" t="s">
        <v>9602</v>
      </c>
      <c r="C206" s="45" t="s">
        <v>9996</v>
      </c>
      <c r="D206" s="45" t="s">
        <v>9997</v>
      </c>
      <c r="E206" s="45" t="s">
        <v>9716</v>
      </c>
    </row>
    <row r="207" spans="1:5" s="12" customFormat="1">
      <c r="A207" s="12" t="s">
        <v>9275</v>
      </c>
      <c r="B207" s="12" t="s">
        <v>9608</v>
      </c>
      <c r="C207" s="12" t="s">
        <v>10344</v>
      </c>
      <c r="D207" s="12" t="s">
        <v>10345</v>
      </c>
      <c r="E207" s="12" t="s">
        <v>9716</v>
      </c>
    </row>
    <row r="208" spans="1:5" s="12" customFormat="1">
      <c r="A208" s="12" t="s">
        <v>9275</v>
      </c>
      <c r="B208" s="12" t="s">
        <v>9608</v>
      </c>
      <c r="C208" s="12" t="s">
        <v>10346</v>
      </c>
      <c r="D208" s="12" t="s">
        <v>10347</v>
      </c>
      <c r="E208" s="12" t="s">
        <v>9716</v>
      </c>
    </row>
    <row r="209" spans="1:5" s="12" customFormat="1">
      <c r="A209" s="12" t="s">
        <v>9419</v>
      </c>
      <c r="B209" s="12" t="s">
        <v>10059</v>
      </c>
      <c r="C209" s="12" t="s">
        <v>10060</v>
      </c>
      <c r="D209" s="12" t="s">
        <v>10061</v>
      </c>
      <c r="E209" s="12" t="s">
        <v>9716</v>
      </c>
    </row>
    <row r="210" spans="1:5" s="12" customFormat="1">
      <c r="A210" s="12" t="s">
        <v>9419</v>
      </c>
      <c r="B210" s="12" t="s">
        <v>10059</v>
      </c>
      <c r="D210" s="12" t="s">
        <v>10062</v>
      </c>
      <c r="E210" s="12" t="s">
        <v>9716</v>
      </c>
    </row>
    <row r="211" spans="1:5" s="12" customFormat="1">
      <c r="A211" s="12" t="s">
        <v>9611</v>
      </c>
      <c r="B211" s="12" t="s">
        <v>9612</v>
      </c>
      <c r="C211" s="12" t="s">
        <v>10057</v>
      </c>
      <c r="D211" s="12" t="s">
        <v>10058</v>
      </c>
      <c r="E211" s="12" t="s">
        <v>9716</v>
      </c>
    </row>
    <row r="212" spans="1:5" s="12" customFormat="1">
      <c r="A212" s="12" t="s">
        <v>8681</v>
      </c>
      <c r="B212" s="12" t="s">
        <v>9614</v>
      </c>
      <c r="C212" s="12" t="s">
        <v>10322</v>
      </c>
      <c r="D212" s="12" t="s">
        <v>10323</v>
      </c>
      <c r="E212" s="12" t="s">
        <v>9716</v>
      </c>
    </row>
    <row r="213" spans="1:5" s="12" customFormat="1">
      <c r="A213" s="12" t="s">
        <v>9615</v>
      </c>
      <c r="B213" s="12" t="s">
        <v>9616</v>
      </c>
      <c r="C213" s="12" t="s">
        <v>10023</v>
      </c>
      <c r="D213" s="12" t="s">
        <v>10024</v>
      </c>
      <c r="E213" s="12" t="s">
        <v>9716</v>
      </c>
    </row>
    <row r="214" spans="1:5" s="12" customFormat="1">
      <c r="A214" s="12" t="s">
        <v>9622</v>
      </c>
      <c r="B214" s="12" t="s">
        <v>9623</v>
      </c>
      <c r="C214" s="12" t="s">
        <v>9992</v>
      </c>
      <c r="D214" s="12" t="s">
        <v>9993</v>
      </c>
      <c r="E214" s="12" t="s">
        <v>9716</v>
      </c>
    </row>
    <row r="215" spans="1:5" s="12" customFormat="1">
      <c r="A215" s="12" t="s">
        <v>9566</v>
      </c>
      <c r="B215" s="12" t="s">
        <v>9629</v>
      </c>
      <c r="C215" s="12" t="s">
        <v>10394</v>
      </c>
      <c r="D215" s="12" t="s">
        <v>10395</v>
      </c>
      <c r="E215" s="12" t="s">
        <v>9716</v>
      </c>
    </row>
    <row r="216" spans="1:5" s="12" customFormat="1">
      <c r="A216" s="12" t="s">
        <v>9519</v>
      </c>
      <c r="B216" s="12" t="s">
        <v>10388</v>
      </c>
      <c r="C216" s="12" t="s">
        <v>10389</v>
      </c>
      <c r="D216" s="12" t="s">
        <v>10390</v>
      </c>
      <c r="E216" s="12" t="s">
        <v>9716</v>
      </c>
    </row>
    <row r="217" spans="1:5" s="12" customFormat="1">
      <c r="A217" s="12" t="s">
        <v>8748</v>
      </c>
      <c r="B217" s="12" t="s">
        <v>9642</v>
      </c>
      <c r="C217" s="12" t="s">
        <v>10266</v>
      </c>
      <c r="D217" s="12" t="s">
        <v>10267</v>
      </c>
      <c r="E217" s="12" t="s">
        <v>9716</v>
      </c>
    </row>
    <row r="218" spans="1:5" s="12" customFormat="1">
      <c r="A218" s="12" t="s">
        <v>9647</v>
      </c>
      <c r="B218" s="12" t="s">
        <v>9648</v>
      </c>
      <c r="C218" s="12" t="s">
        <v>10011</v>
      </c>
      <c r="D218" s="12" t="s">
        <v>10012</v>
      </c>
      <c r="E218" s="12" t="s">
        <v>9716</v>
      </c>
    </row>
    <row r="219" spans="1:5" s="12" customFormat="1">
      <c r="A219" s="12" t="s">
        <v>9662</v>
      </c>
      <c r="B219" s="12" t="s">
        <v>9663</v>
      </c>
      <c r="C219" s="12" t="s">
        <v>10015</v>
      </c>
      <c r="D219" s="12" t="s">
        <v>10016</v>
      </c>
      <c r="E219" s="12" t="s">
        <v>9716</v>
      </c>
    </row>
    <row r="220" spans="1:5" s="12" customFormat="1">
      <c r="A220" s="12" t="s">
        <v>9662</v>
      </c>
      <c r="B220" s="12" t="s">
        <v>9663</v>
      </c>
      <c r="C220" s="12" t="s">
        <v>10017</v>
      </c>
      <c r="D220" s="12" t="s">
        <v>10018</v>
      </c>
      <c r="E220" s="12" t="s">
        <v>9716</v>
      </c>
    </row>
    <row r="221" spans="1:5" s="12" customFormat="1">
      <c r="A221" s="12" t="s">
        <v>9662</v>
      </c>
      <c r="B221" s="12" t="s">
        <v>9663</v>
      </c>
      <c r="D221" s="12" t="s">
        <v>10019</v>
      </c>
      <c r="E221" s="12" t="s">
        <v>9716</v>
      </c>
    </row>
    <row r="222" spans="1:5" s="12" customFormat="1">
      <c r="A222" s="12" t="s">
        <v>9665</v>
      </c>
      <c r="B222" s="12" t="s">
        <v>9666</v>
      </c>
      <c r="C222" s="12" t="s">
        <v>10287</v>
      </c>
      <c r="D222" s="12" t="s">
        <v>10288</v>
      </c>
      <c r="E222" s="12" t="s">
        <v>9716</v>
      </c>
    </row>
    <row r="223" spans="1:5" s="12" customFormat="1">
      <c r="A223" s="12" t="s">
        <v>9665</v>
      </c>
      <c r="B223" s="12" t="s">
        <v>9666</v>
      </c>
      <c r="C223" s="12" t="s">
        <v>10289</v>
      </c>
      <c r="D223" s="12" t="s">
        <v>10290</v>
      </c>
      <c r="E223" s="12" t="s">
        <v>9716</v>
      </c>
    </row>
    <row r="224" spans="1:5" s="12" customFormat="1">
      <c r="A224" s="12" t="s">
        <v>9665</v>
      </c>
      <c r="B224" s="12" t="s">
        <v>9666</v>
      </c>
      <c r="C224" s="12" t="s">
        <v>10291</v>
      </c>
      <c r="D224" s="12" t="s">
        <v>10292</v>
      </c>
      <c r="E224" s="12" t="s">
        <v>9716</v>
      </c>
    </row>
    <row r="225" spans="1:5" s="12" customFormat="1">
      <c r="A225" s="12" t="s">
        <v>9665</v>
      </c>
      <c r="B225" s="12" t="s">
        <v>9666</v>
      </c>
      <c r="C225" s="12" t="s">
        <v>10293</v>
      </c>
      <c r="D225" s="12" t="s">
        <v>10294</v>
      </c>
      <c r="E225" s="12" t="s">
        <v>9716</v>
      </c>
    </row>
    <row r="226" spans="1:5" s="12" customFormat="1">
      <c r="A226" s="12" t="s">
        <v>9665</v>
      </c>
      <c r="B226" s="12" t="s">
        <v>9666</v>
      </c>
      <c r="C226" s="12" t="s">
        <v>10295</v>
      </c>
      <c r="D226" s="12" t="s">
        <v>10296</v>
      </c>
      <c r="E226" s="12" t="s">
        <v>9716</v>
      </c>
    </row>
    <row r="227" spans="1:5" s="12" customFormat="1">
      <c r="A227" s="12" t="s">
        <v>9665</v>
      </c>
      <c r="B227" s="12" t="s">
        <v>9666</v>
      </c>
      <c r="C227" s="12" t="s">
        <v>10297</v>
      </c>
      <c r="D227" s="12" t="s">
        <v>10298</v>
      </c>
      <c r="E227" s="12" t="s">
        <v>9716</v>
      </c>
    </row>
    <row r="228" spans="1:5" s="12" customFormat="1">
      <c r="A228" s="12" t="s">
        <v>9665</v>
      </c>
      <c r="B228" s="12" t="s">
        <v>9666</v>
      </c>
      <c r="C228" s="12" t="s">
        <v>10299</v>
      </c>
      <c r="D228" s="12" t="s">
        <v>10300</v>
      </c>
      <c r="E228" s="12" t="s">
        <v>9716</v>
      </c>
    </row>
    <row r="229" spans="1:5" s="12" customFormat="1">
      <c r="A229" s="12" t="s">
        <v>9665</v>
      </c>
      <c r="B229" s="12" t="s">
        <v>9666</v>
      </c>
      <c r="C229" s="12" t="s">
        <v>10301</v>
      </c>
      <c r="D229" s="12" t="s">
        <v>10302</v>
      </c>
      <c r="E229" s="12" t="s">
        <v>9716</v>
      </c>
    </row>
    <row r="230" spans="1:5" s="12" customFormat="1">
      <c r="A230" s="12" t="s">
        <v>9665</v>
      </c>
      <c r="B230" s="12" t="s">
        <v>9666</v>
      </c>
      <c r="C230" s="12" t="s">
        <v>10303</v>
      </c>
      <c r="D230" s="12" t="s">
        <v>10304</v>
      </c>
      <c r="E230" s="12" t="s">
        <v>9716</v>
      </c>
    </row>
    <row r="231" spans="1:5" s="12" customFormat="1">
      <c r="A231" s="12" t="s">
        <v>9665</v>
      </c>
      <c r="B231" s="12" t="s">
        <v>9666</v>
      </c>
      <c r="C231" s="12" t="s">
        <v>10305</v>
      </c>
      <c r="D231" s="12" t="s">
        <v>10306</v>
      </c>
      <c r="E231" s="12" t="s">
        <v>9716</v>
      </c>
    </row>
    <row r="232" spans="1:5" s="12" customFormat="1">
      <c r="A232" s="12" t="s">
        <v>8787</v>
      </c>
      <c r="B232" s="12" t="s">
        <v>9672</v>
      </c>
      <c r="C232" s="12" t="s">
        <v>9998</v>
      </c>
      <c r="D232" s="12" t="s">
        <v>9999</v>
      </c>
      <c r="E232" s="12" t="s">
        <v>9716</v>
      </c>
    </row>
    <row r="233" spans="1:5" s="12" customFormat="1">
      <c r="A233" s="12" t="s">
        <v>9685</v>
      </c>
      <c r="B233" s="12" t="s">
        <v>9686</v>
      </c>
      <c r="C233" s="12" t="s">
        <v>10363</v>
      </c>
      <c r="D233" s="12" t="s">
        <v>10364</v>
      </c>
      <c r="E233" s="12" t="s">
        <v>9716</v>
      </c>
    </row>
    <row r="234" spans="1:5" s="12" customFormat="1">
      <c r="A234" s="12" t="s">
        <v>337</v>
      </c>
      <c r="B234" s="12" t="s">
        <v>9694</v>
      </c>
      <c r="C234" s="12" t="s">
        <v>10026</v>
      </c>
      <c r="D234" s="12" t="s">
        <v>10027</v>
      </c>
      <c r="E234" s="12" t="s">
        <v>9716</v>
      </c>
    </row>
    <row r="235" spans="1:5" s="12" customFormat="1">
      <c r="A235" s="12" t="s">
        <v>9701</v>
      </c>
      <c r="B235" s="12" t="s">
        <v>9702</v>
      </c>
      <c r="C235" s="12" t="s">
        <v>10348</v>
      </c>
      <c r="D235" s="12" t="s">
        <v>10349</v>
      </c>
      <c r="E235" s="12" t="s">
        <v>9716</v>
      </c>
    </row>
    <row r="236" spans="1:5" s="12" customFormat="1">
      <c r="A236" s="12" t="s">
        <v>8835</v>
      </c>
      <c r="B236" s="12" t="s">
        <v>10350</v>
      </c>
      <c r="C236" s="12" t="s">
        <v>10351</v>
      </c>
      <c r="D236" s="12" t="s">
        <v>10352</v>
      </c>
      <c r="E236" s="12" t="s">
        <v>9716</v>
      </c>
    </row>
    <row r="237" spans="1:5" s="12" customFormat="1">
      <c r="A237" s="12" t="s">
        <v>8835</v>
      </c>
      <c r="B237" s="12" t="s">
        <v>10350</v>
      </c>
      <c r="D237" s="12" t="s">
        <v>10353</v>
      </c>
      <c r="E237" s="12" t="s">
        <v>9716</v>
      </c>
    </row>
    <row r="238" spans="1:5" s="12" customFormat="1">
      <c r="A238" s="12" t="s">
        <v>9709</v>
      </c>
      <c r="B238" s="12" t="s">
        <v>9710</v>
      </c>
      <c r="C238" s="12" t="s">
        <v>9998</v>
      </c>
      <c r="D238" s="12" t="s">
        <v>9999</v>
      </c>
      <c r="E238" s="12" t="s">
        <v>9716</v>
      </c>
    </row>
    <row r="239" spans="1:5" s="12" customFormat="1">
      <c r="A239" s="12" t="s">
        <v>9709</v>
      </c>
      <c r="B239" s="12" t="s">
        <v>9710</v>
      </c>
      <c r="C239" s="12" t="s">
        <v>10354</v>
      </c>
      <c r="D239" s="12" t="s">
        <v>10355</v>
      </c>
      <c r="E239" s="12" t="s">
        <v>9716</v>
      </c>
    </row>
  </sheetData>
  <sortState ref="A4:E229">
    <sortCondition ref="A4"/>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1:D101"/>
  <sheetViews>
    <sheetView tabSelected="1" workbookViewId="0">
      <selection activeCell="F8" sqref="F8"/>
    </sheetView>
  </sheetViews>
  <sheetFormatPr baseColWidth="10" defaultRowHeight="15" x14ac:dyDescent="0"/>
  <cols>
    <col min="1" max="1" width="10.83203125" style="9"/>
    <col min="2" max="2" width="10.83203125" style="33"/>
    <col min="3" max="3" width="110.6640625" style="9" customWidth="1"/>
    <col min="4" max="16384" width="10.83203125" style="9"/>
  </cols>
  <sheetData>
    <row r="11" spans="1:4" s="22" customFormat="1" ht="30">
      <c r="A11" s="21" t="s">
        <v>7795</v>
      </c>
      <c r="B11" s="28" t="s">
        <v>7796</v>
      </c>
      <c r="C11" s="8" t="s">
        <v>6</v>
      </c>
      <c r="D11" s="20" t="s">
        <v>10660</v>
      </c>
    </row>
    <row r="12" spans="1:4" s="2" customFormat="1">
      <c r="A12" s="10" t="s">
        <v>63</v>
      </c>
      <c r="B12" s="29"/>
      <c r="C12" s="10" t="s">
        <v>64</v>
      </c>
    </row>
    <row r="13" spans="1:4" s="2" customFormat="1">
      <c r="A13" s="10" t="s">
        <v>163</v>
      </c>
      <c r="B13" s="29"/>
      <c r="C13" s="10" t="s">
        <v>64</v>
      </c>
    </row>
    <row r="14" spans="1:4" s="2" customFormat="1">
      <c r="A14" s="10" t="s">
        <v>7535</v>
      </c>
      <c r="B14" s="29"/>
      <c r="C14" s="10" t="s">
        <v>64</v>
      </c>
    </row>
    <row r="15" spans="1:4" s="2" customFormat="1">
      <c r="A15" s="10" t="s">
        <v>284</v>
      </c>
      <c r="B15" s="29"/>
      <c r="C15" s="10" t="s">
        <v>64</v>
      </c>
      <c r="D15" s="2" t="s">
        <v>3978</v>
      </c>
    </row>
    <row r="16" spans="1:4" s="2" customFormat="1">
      <c r="A16" s="10" t="s">
        <v>294</v>
      </c>
      <c r="B16" s="29"/>
      <c r="C16" s="10" t="s">
        <v>64</v>
      </c>
      <c r="D16" s="2" t="s">
        <v>817</v>
      </c>
    </row>
    <row r="17" spans="1:4" s="2" customFormat="1">
      <c r="A17" s="10" t="s">
        <v>420</v>
      </c>
      <c r="B17" s="29"/>
      <c r="C17" s="10" t="s">
        <v>64</v>
      </c>
      <c r="D17" s="2" t="s">
        <v>4992</v>
      </c>
    </row>
    <row r="18" spans="1:4" s="2" customFormat="1">
      <c r="A18" s="10" t="s">
        <v>7743</v>
      </c>
      <c r="B18" s="29"/>
      <c r="C18" s="10" t="s">
        <v>64</v>
      </c>
      <c r="D18" s="2" t="s">
        <v>10652</v>
      </c>
    </row>
    <row r="19" spans="1:4" s="2" customFormat="1">
      <c r="A19" s="10" t="s">
        <v>7765</v>
      </c>
      <c r="B19" s="29"/>
      <c r="C19" s="10" t="s">
        <v>64</v>
      </c>
      <c r="D19" s="2" t="s">
        <v>7882</v>
      </c>
    </row>
    <row r="20" spans="1:4" s="2" customFormat="1">
      <c r="A20" s="10" t="s">
        <v>501</v>
      </c>
      <c r="B20" s="29"/>
      <c r="C20" s="10" t="s">
        <v>64</v>
      </c>
      <c r="D20" s="2" t="s">
        <v>446</v>
      </c>
    </row>
    <row r="21" spans="1:4" s="2" customFormat="1">
      <c r="A21" s="10" t="s">
        <v>1257</v>
      </c>
      <c r="B21" s="29"/>
      <c r="C21" s="10" t="s">
        <v>64</v>
      </c>
    </row>
    <row r="22" spans="1:4" s="2" customFormat="1">
      <c r="A22" s="10" t="s">
        <v>842</v>
      </c>
      <c r="B22" s="29"/>
      <c r="C22" s="10" t="s">
        <v>64</v>
      </c>
    </row>
    <row r="23" spans="1:4" s="2" customFormat="1">
      <c r="A23" s="10" t="s">
        <v>7478</v>
      </c>
      <c r="B23" s="29"/>
      <c r="C23" s="10" t="s">
        <v>64</v>
      </c>
      <c r="D23" s="2" t="s">
        <v>3682</v>
      </c>
    </row>
    <row r="24" spans="1:4" s="2" customFormat="1">
      <c r="A24" s="10" t="s">
        <v>7512</v>
      </c>
      <c r="B24" s="29"/>
      <c r="C24" s="10" t="s">
        <v>7513</v>
      </c>
      <c r="D24" s="2" t="s">
        <v>7442</v>
      </c>
    </row>
    <row r="25" spans="1:4" s="2" customFormat="1">
      <c r="A25" s="10" t="s">
        <v>6916</v>
      </c>
      <c r="B25" s="29"/>
      <c r="C25" s="10" t="s">
        <v>6917</v>
      </c>
      <c r="D25" s="2" t="s">
        <v>749</v>
      </c>
    </row>
    <row r="26" spans="1:4" s="2" customFormat="1">
      <c r="A26" s="10" t="s">
        <v>760</v>
      </c>
      <c r="B26" s="29"/>
      <c r="C26" s="10" t="s">
        <v>761</v>
      </c>
      <c r="D26" s="2" t="s">
        <v>3455</v>
      </c>
    </row>
    <row r="27" spans="1:4" s="2" customFormat="1">
      <c r="A27" s="10" t="s">
        <v>7407</v>
      </c>
      <c r="B27" s="29"/>
      <c r="C27" s="10" t="s">
        <v>7408</v>
      </c>
      <c r="D27" s="2" t="s">
        <v>7157</v>
      </c>
    </row>
    <row r="28" spans="1:4" s="2" customFormat="1">
      <c r="A28" s="10" t="s">
        <v>4303</v>
      </c>
      <c r="B28" s="29" t="s">
        <v>4304</v>
      </c>
      <c r="C28" s="10" t="s">
        <v>4305</v>
      </c>
      <c r="D28" s="2" t="s">
        <v>10653</v>
      </c>
    </row>
    <row r="29" spans="1:4" s="2" customFormat="1">
      <c r="A29" s="10" t="s">
        <v>7774</v>
      </c>
      <c r="B29" s="29"/>
      <c r="C29" s="10" t="s">
        <v>7898</v>
      </c>
      <c r="D29" s="2" t="s">
        <v>10654</v>
      </c>
    </row>
    <row r="30" spans="1:4" s="2" customFormat="1">
      <c r="A30" s="10" t="s">
        <v>1267</v>
      </c>
      <c r="B30" s="29"/>
      <c r="C30" s="10" t="s">
        <v>1268</v>
      </c>
    </row>
    <row r="31" spans="1:4" s="2" customFormat="1">
      <c r="A31" s="10" t="s">
        <v>1732</v>
      </c>
      <c r="B31" s="29"/>
      <c r="C31" s="10" t="s">
        <v>1733</v>
      </c>
    </row>
    <row r="32" spans="1:4" s="2" customFormat="1">
      <c r="A32" s="10" t="s">
        <v>7776</v>
      </c>
      <c r="B32" s="29"/>
      <c r="C32" s="10" t="s">
        <v>7899</v>
      </c>
      <c r="D32" s="2" t="s">
        <v>10655</v>
      </c>
    </row>
    <row r="33" spans="1:4" s="2" customFormat="1">
      <c r="A33" s="10" t="s">
        <v>7759</v>
      </c>
      <c r="B33" s="29"/>
      <c r="C33" s="10" t="s">
        <v>7871</v>
      </c>
      <c r="D33" s="2" t="s">
        <v>10656</v>
      </c>
    </row>
    <row r="34" spans="1:4" s="2" customFormat="1">
      <c r="A34" s="10" t="s">
        <v>7755</v>
      </c>
      <c r="B34" s="29"/>
      <c r="C34" s="10" t="s">
        <v>7864</v>
      </c>
      <c r="D34" s="2" t="s">
        <v>7865</v>
      </c>
    </row>
    <row r="35" spans="1:4" s="2" customFormat="1">
      <c r="A35" s="10" t="s">
        <v>7514</v>
      </c>
      <c r="B35" s="29"/>
      <c r="C35" s="10" t="s">
        <v>7515</v>
      </c>
      <c r="D35" s="2" t="s">
        <v>7473</v>
      </c>
    </row>
    <row r="36" spans="1:4" customFormat="1">
      <c r="A36" s="10" t="s">
        <v>7768</v>
      </c>
      <c r="B36" s="29"/>
      <c r="C36" s="10" t="s">
        <v>7885</v>
      </c>
      <c r="D36" s="2" t="s">
        <v>2120</v>
      </c>
    </row>
    <row r="37" spans="1:4" customFormat="1">
      <c r="A37" s="10" t="s">
        <v>7411</v>
      </c>
      <c r="B37" s="29"/>
      <c r="C37" s="10" t="s">
        <v>7412</v>
      </c>
      <c r="D37" s="2" t="s">
        <v>1998</v>
      </c>
    </row>
    <row r="38" spans="1:4" customFormat="1">
      <c r="A38" s="10" t="s">
        <v>369</v>
      </c>
      <c r="B38" s="29"/>
      <c r="C38" s="10" t="s">
        <v>370</v>
      </c>
      <c r="D38" s="2" t="s">
        <v>10657</v>
      </c>
    </row>
    <row r="39" spans="1:4" customFormat="1">
      <c r="A39" s="10" t="s">
        <v>7470</v>
      </c>
      <c r="B39" s="29"/>
      <c r="C39" s="10" t="s">
        <v>7471</v>
      </c>
      <c r="D39" s="2" t="s">
        <v>6119</v>
      </c>
    </row>
    <row r="40" spans="1:4" customFormat="1">
      <c r="A40" s="10" t="s">
        <v>7435</v>
      </c>
      <c r="B40" s="29" t="s">
        <v>7436</v>
      </c>
      <c r="C40" s="10" t="s">
        <v>7437</v>
      </c>
      <c r="D40" s="2" t="s">
        <v>10658</v>
      </c>
    </row>
    <row r="41" spans="1:4" customFormat="1">
      <c r="A41" s="10" t="s">
        <v>7961</v>
      </c>
      <c r="B41" s="29"/>
      <c r="C41" s="10" t="s">
        <v>7989</v>
      </c>
      <c r="D41" s="2" t="s">
        <v>10659</v>
      </c>
    </row>
    <row r="42" spans="1:4" customFormat="1">
      <c r="A42" s="52" t="s">
        <v>10661</v>
      </c>
      <c r="B42" s="53"/>
      <c r="C42" s="52">
        <f>COUNTA(C12:C41)</f>
        <v>30</v>
      </c>
    </row>
    <row r="43" spans="1:4" customFormat="1">
      <c r="A43" s="10" t="s">
        <v>386</v>
      </c>
      <c r="B43" s="29" t="s">
        <v>387</v>
      </c>
      <c r="C43" s="10" t="s">
        <v>388</v>
      </c>
    </row>
    <row r="44" spans="1:4" customFormat="1">
      <c r="A44" s="10" t="s">
        <v>7784</v>
      </c>
      <c r="B44" s="29" t="s">
        <v>7919</v>
      </c>
      <c r="C44" s="10" t="s">
        <v>7920</v>
      </c>
    </row>
    <row r="45" spans="1:4" customFormat="1">
      <c r="A45" s="10" t="s">
        <v>2823</v>
      </c>
      <c r="B45" s="29" t="s">
        <v>8063</v>
      </c>
      <c r="C45" s="10" t="s">
        <v>720</v>
      </c>
    </row>
    <row r="46" spans="1:4" customFormat="1">
      <c r="A46" s="10" t="s">
        <v>263</v>
      </c>
      <c r="B46" s="29" t="s">
        <v>264</v>
      </c>
      <c r="C46" s="10" t="s">
        <v>265</v>
      </c>
    </row>
    <row r="47" spans="1:4" customFormat="1">
      <c r="A47" s="10" t="s">
        <v>7779</v>
      </c>
      <c r="B47" s="29" t="s">
        <v>7904</v>
      </c>
      <c r="C47" s="10" t="s">
        <v>7905</v>
      </c>
    </row>
    <row r="48" spans="1:4" customFormat="1">
      <c r="A48" s="10" t="s">
        <v>56</v>
      </c>
      <c r="B48" s="29" t="s">
        <v>57</v>
      </c>
      <c r="C48" s="10" t="s">
        <v>58</v>
      </c>
    </row>
    <row r="49" spans="1:3" customFormat="1">
      <c r="A49" s="10" t="s">
        <v>52</v>
      </c>
      <c r="B49" s="29" t="s">
        <v>53</v>
      </c>
      <c r="C49" s="10" t="s">
        <v>54</v>
      </c>
    </row>
    <row r="50" spans="1:3" customFormat="1">
      <c r="A50" s="10" t="s">
        <v>7526</v>
      </c>
      <c r="B50" s="29" t="s">
        <v>7527</v>
      </c>
      <c r="C50" s="10" t="s">
        <v>7528</v>
      </c>
    </row>
    <row r="51" spans="1:3" customFormat="1">
      <c r="A51" s="10" t="s">
        <v>7458</v>
      </c>
      <c r="B51" s="29"/>
      <c r="C51" s="10" t="s">
        <v>2992</v>
      </c>
    </row>
    <row r="52" spans="1:3" customFormat="1">
      <c r="A52" s="10" t="s">
        <v>563</v>
      </c>
      <c r="B52" s="29" t="s">
        <v>564</v>
      </c>
      <c r="C52" s="10" t="s">
        <v>7929</v>
      </c>
    </row>
    <row r="53" spans="1:3" customFormat="1">
      <c r="A53" s="10" t="s">
        <v>1100</v>
      </c>
      <c r="B53" s="29"/>
      <c r="C53" s="10" t="s">
        <v>1101</v>
      </c>
    </row>
    <row r="54" spans="1:3" customFormat="1">
      <c r="A54" s="10" t="s">
        <v>7960</v>
      </c>
      <c r="B54" s="29" t="s">
        <v>7985</v>
      </c>
      <c r="C54" s="10" t="s">
        <v>7986</v>
      </c>
    </row>
    <row r="55" spans="1:3" customFormat="1">
      <c r="A55" s="10" t="s">
        <v>1141</v>
      </c>
      <c r="B55" s="29"/>
      <c r="C55" s="10" t="s">
        <v>1142</v>
      </c>
    </row>
    <row r="56" spans="1:3" customFormat="1">
      <c r="A56" s="10" t="s">
        <v>7783</v>
      </c>
      <c r="B56" s="29"/>
      <c r="C56" s="10" t="s">
        <v>7918</v>
      </c>
    </row>
    <row r="57" spans="1:3" customFormat="1">
      <c r="A57" s="10" t="s">
        <v>536</v>
      </c>
      <c r="B57" s="29" t="s">
        <v>537</v>
      </c>
      <c r="C57" s="10" t="s">
        <v>538</v>
      </c>
    </row>
    <row r="58" spans="1:3" customFormat="1">
      <c r="A58" s="10" t="s">
        <v>6026</v>
      </c>
      <c r="B58" s="29"/>
      <c r="C58" s="10" t="s">
        <v>6027</v>
      </c>
    </row>
    <row r="59" spans="1:3" customFormat="1">
      <c r="A59" s="10" t="s">
        <v>414</v>
      </c>
      <c r="B59" s="29" t="s">
        <v>415</v>
      </c>
      <c r="C59" s="10" t="s">
        <v>416</v>
      </c>
    </row>
    <row r="60" spans="1:3" customFormat="1">
      <c r="A60" s="10" t="s">
        <v>88</v>
      </c>
      <c r="B60" s="29" t="s">
        <v>89</v>
      </c>
      <c r="C60" s="10" t="s">
        <v>90</v>
      </c>
    </row>
    <row r="61" spans="1:3" customFormat="1">
      <c r="A61" s="10" t="s">
        <v>7782</v>
      </c>
      <c r="B61" s="29" t="s">
        <v>7916</v>
      </c>
      <c r="C61" s="10" t="s">
        <v>7917</v>
      </c>
    </row>
    <row r="62" spans="1:3" customFormat="1">
      <c r="A62" s="10" t="s">
        <v>2449</v>
      </c>
      <c r="B62" s="29" t="s">
        <v>2450</v>
      </c>
      <c r="C62" s="10" t="s">
        <v>2451</v>
      </c>
    </row>
    <row r="63" spans="1:3" customFormat="1">
      <c r="A63" s="10" t="s">
        <v>1649</v>
      </c>
      <c r="B63" s="29" t="s">
        <v>1650</v>
      </c>
      <c r="C63" s="10" t="s">
        <v>7990</v>
      </c>
    </row>
    <row r="64" spans="1:3" customFormat="1">
      <c r="A64" s="10" t="s">
        <v>587</v>
      </c>
      <c r="B64" s="29"/>
      <c r="C64" s="10" t="s">
        <v>588</v>
      </c>
    </row>
    <row r="65" spans="1:3" customFormat="1">
      <c r="A65" s="10" t="s">
        <v>3607</v>
      </c>
      <c r="B65" s="29"/>
      <c r="C65" s="10" t="s">
        <v>7948</v>
      </c>
    </row>
    <row r="66" spans="1:3" customFormat="1">
      <c r="A66" s="10" t="s">
        <v>155</v>
      </c>
      <c r="B66" s="29" t="s">
        <v>156</v>
      </c>
      <c r="C66" s="10" t="s">
        <v>7841</v>
      </c>
    </row>
    <row r="67" spans="1:3" customFormat="1">
      <c r="A67" s="10" t="s">
        <v>1914</v>
      </c>
      <c r="B67" s="29"/>
      <c r="C67" s="10" t="s">
        <v>7852</v>
      </c>
    </row>
    <row r="68" spans="1:3" customFormat="1">
      <c r="A68" s="10" t="s">
        <v>7758</v>
      </c>
      <c r="B68" s="29" t="s">
        <v>7869</v>
      </c>
      <c r="C68" s="10" t="s">
        <v>7870</v>
      </c>
    </row>
    <row r="69" spans="1:3" customFormat="1">
      <c r="A69" s="10" t="s">
        <v>252</v>
      </c>
      <c r="B69" s="29" t="s">
        <v>253</v>
      </c>
      <c r="C69" s="10" t="s">
        <v>254</v>
      </c>
    </row>
    <row r="70" spans="1:3" customFormat="1">
      <c r="A70" s="10" t="s">
        <v>7537</v>
      </c>
      <c r="B70" s="29"/>
      <c r="C70" s="10" t="s">
        <v>7538</v>
      </c>
    </row>
    <row r="71" spans="1:3" customFormat="1">
      <c r="A71" s="10" t="s">
        <v>7502</v>
      </c>
      <c r="B71" s="29" t="s">
        <v>7503</v>
      </c>
      <c r="C71" s="10" t="s">
        <v>2052</v>
      </c>
    </row>
    <row r="72" spans="1:3" customFormat="1">
      <c r="A72" s="10" t="s">
        <v>304</v>
      </c>
      <c r="B72" s="29" t="s">
        <v>305</v>
      </c>
      <c r="C72" s="10" t="s">
        <v>7927</v>
      </c>
    </row>
    <row r="73" spans="1:3" customFormat="1">
      <c r="A73" s="10" t="s">
        <v>7487</v>
      </c>
      <c r="B73" s="29" t="s">
        <v>7488</v>
      </c>
      <c r="C73" s="10" t="s">
        <v>7489</v>
      </c>
    </row>
    <row r="74" spans="1:3" customFormat="1">
      <c r="A74" s="10" t="s">
        <v>7424</v>
      </c>
      <c r="B74" s="29" t="s">
        <v>7425</v>
      </c>
      <c r="C74" s="10" t="s">
        <v>7426</v>
      </c>
    </row>
    <row r="75" spans="1:3" customFormat="1">
      <c r="A75" s="52" t="s">
        <v>10661</v>
      </c>
      <c r="B75" s="53"/>
      <c r="C75" s="52">
        <f>COUNTA(C43:C74)</f>
        <v>32</v>
      </c>
    </row>
    <row r="76" spans="1:3" customFormat="1">
      <c r="A76" s="10" t="s">
        <v>7516</v>
      </c>
      <c r="B76" s="29"/>
      <c r="C76" s="10" t="s">
        <v>7517</v>
      </c>
    </row>
    <row r="77" spans="1:3">
      <c r="A77" s="10" t="s">
        <v>237</v>
      </c>
      <c r="B77" s="29"/>
      <c r="C77" s="10" t="s">
        <v>238</v>
      </c>
    </row>
    <row r="78" spans="1:3">
      <c r="A78" s="10" t="s">
        <v>272</v>
      </c>
      <c r="B78" s="29"/>
      <c r="C78" s="10" t="s">
        <v>238</v>
      </c>
    </row>
    <row r="79" spans="1:3">
      <c r="A79" s="10" t="s">
        <v>7788</v>
      </c>
      <c r="B79" s="29"/>
      <c r="C79" s="10" t="s">
        <v>238</v>
      </c>
    </row>
    <row r="80" spans="1:3">
      <c r="A80" s="10" t="s">
        <v>1471</v>
      </c>
      <c r="B80" s="29"/>
      <c r="C80" s="10" t="s">
        <v>238</v>
      </c>
    </row>
    <row r="81" spans="1:3">
      <c r="A81" s="10" t="s">
        <v>1412</v>
      </c>
      <c r="B81" s="29"/>
      <c r="C81" s="10" t="s">
        <v>238</v>
      </c>
    </row>
    <row r="82" spans="1:3">
      <c r="A82" s="10" t="s">
        <v>7536</v>
      </c>
      <c r="B82" s="29"/>
      <c r="C82" s="10" t="s">
        <v>238</v>
      </c>
    </row>
    <row r="83" spans="1:3">
      <c r="A83" s="10" t="s">
        <v>208</v>
      </c>
      <c r="B83" s="29"/>
      <c r="C83" s="10" t="s">
        <v>7943</v>
      </c>
    </row>
    <row r="84" spans="1:3">
      <c r="A84" s="10" t="s">
        <v>7447</v>
      </c>
      <c r="B84" s="29"/>
      <c r="C84" s="10" t="s">
        <v>7945</v>
      </c>
    </row>
    <row r="85" spans="1:3">
      <c r="A85" s="10" t="s">
        <v>7775</v>
      </c>
      <c r="B85" s="29"/>
      <c r="C85" s="10" t="s">
        <v>7970</v>
      </c>
    </row>
    <row r="86" spans="1:3">
      <c r="A86" s="49" t="s">
        <v>147</v>
      </c>
      <c r="B86" s="50"/>
      <c r="C86" s="51" t="s">
        <v>7912</v>
      </c>
    </row>
    <row r="87" spans="1:3">
      <c r="A87" s="10" t="s">
        <v>7522</v>
      </c>
      <c r="B87" s="29"/>
      <c r="C87" s="10" t="s">
        <v>7952</v>
      </c>
    </row>
    <row r="88" spans="1:3">
      <c r="A88" s="10" t="s">
        <v>403</v>
      </c>
      <c r="B88" s="29"/>
      <c r="C88" s="10" t="s">
        <v>404</v>
      </c>
    </row>
    <row r="89" spans="1:3">
      <c r="A89" s="10" t="s">
        <v>7533</v>
      </c>
      <c r="B89" s="29"/>
      <c r="C89" s="10" t="s">
        <v>7534</v>
      </c>
    </row>
    <row r="90" spans="1:3">
      <c r="A90" s="10" t="s">
        <v>730</v>
      </c>
      <c r="B90" s="29"/>
      <c r="C90" s="10" t="s">
        <v>731</v>
      </c>
    </row>
    <row r="91" spans="1:3">
      <c r="A91" s="10" t="s">
        <v>164</v>
      </c>
      <c r="B91" s="29"/>
      <c r="C91" s="10" t="s">
        <v>165</v>
      </c>
    </row>
    <row r="92" spans="1:3">
      <c r="A92" s="10" t="s">
        <v>7409</v>
      </c>
      <c r="B92" s="29"/>
      <c r="C92" s="10" t="s">
        <v>7410</v>
      </c>
    </row>
    <row r="93" spans="1:3">
      <c r="A93" s="10" t="s">
        <v>374</v>
      </c>
      <c r="B93" s="29" t="s">
        <v>375</v>
      </c>
      <c r="C93" s="10" t="s">
        <v>376</v>
      </c>
    </row>
    <row r="94" spans="1:3">
      <c r="A94" s="10" t="s">
        <v>60</v>
      </c>
      <c r="B94" s="29" t="s">
        <v>61</v>
      </c>
      <c r="C94" s="10" t="s">
        <v>62</v>
      </c>
    </row>
    <row r="95" spans="1:3">
      <c r="A95" s="10" t="s">
        <v>389</v>
      </c>
      <c r="B95" s="29"/>
      <c r="C95" s="10" t="s">
        <v>390</v>
      </c>
    </row>
    <row r="96" spans="1:3">
      <c r="A96" s="10" t="s">
        <v>328</v>
      </c>
      <c r="B96" s="29"/>
      <c r="C96" s="10" t="s">
        <v>329</v>
      </c>
    </row>
    <row r="97" spans="1:3">
      <c r="A97" s="10" t="s">
        <v>7767</v>
      </c>
      <c r="B97" s="29"/>
      <c r="C97" s="10" t="s">
        <v>7884</v>
      </c>
    </row>
    <row r="98" spans="1:3">
      <c r="A98" s="10" t="s">
        <v>235</v>
      </c>
      <c r="B98" s="29"/>
      <c r="C98" s="10" t="s">
        <v>236</v>
      </c>
    </row>
    <row r="99" spans="1:3">
      <c r="A99" s="10" t="s">
        <v>7518</v>
      </c>
      <c r="B99" s="29"/>
      <c r="C99" s="10" t="s">
        <v>7519</v>
      </c>
    </row>
    <row r="100" spans="1:3">
      <c r="A100" s="10" t="s">
        <v>675</v>
      </c>
      <c r="B100" s="29"/>
      <c r="C100" s="10" t="s">
        <v>676</v>
      </c>
    </row>
    <row r="101" spans="1:3">
      <c r="A101" s="54" t="s">
        <v>10661</v>
      </c>
      <c r="B101" s="55"/>
      <c r="C101" s="52">
        <f>COUNTA(C76:C100)</f>
        <v>25</v>
      </c>
    </row>
  </sheetData>
  <sortState ref="A2:C89">
    <sortCondition ref="C2:C89"/>
  </sortState>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ST-1</vt:lpstr>
      <vt:lpstr>ST-2</vt:lpstr>
      <vt:lpstr>ST-3 Component</vt:lpstr>
      <vt:lpstr>ST-3 Function</vt:lpstr>
      <vt:lpstr>ST-3 Process</vt:lpstr>
      <vt:lpstr>ST-3-GO</vt:lpstr>
      <vt:lpstr>ST-4 human homologs</vt:lpstr>
      <vt:lpstr>ST-5 Disease associated</vt:lpstr>
      <vt:lpstr>ST-6 Dubious</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Lucia Zacchi</dc:creator>
  <cp:lastModifiedBy>Lucia Zacchi</cp:lastModifiedBy>
  <dcterms:created xsi:type="dcterms:W3CDTF">2016-11-25T05:34:48Z</dcterms:created>
  <dcterms:modified xsi:type="dcterms:W3CDTF">2017-06-05T08:55:18Z</dcterms:modified>
</cp:coreProperties>
</file>