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showInkAnnotation="0" autoCompressPictures="0"/>
  <bookViews>
    <workbookView xWindow="660" yWindow="10905" windowWidth="29040" windowHeight="16440" tabRatio="500" activeTab="1"/>
  </bookViews>
  <sheets>
    <sheet name="Table S1A" sheetId="2" r:id="rId1"/>
    <sheet name="Table S1B" sheetId="4" r:id="rId2"/>
  </sheet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B5" i="2" l="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alcChain>
</file>

<file path=xl/sharedStrings.xml><?xml version="1.0" encoding="utf-8"?>
<sst xmlns="http://schemas.openxmlformats.org/spreadsheetml/2006/main" count="1156" uniqueCount="986">
  <si>
    <t xml:space="preserve">PC7 (41%) </t>
    <phoneticPr fontId="2" type="noConversion"/>
  </si>
  <si>
    <t>SRPK1 (49%)</t>
    <phoneticPr fontId="2" type="noConversion"/>
  </si>
  <si>
    <t xml:space="preserve">YEATS2 (38%) </t>
    <phoneticPr fontId="2" type="noConversion"/>
  </si>
  <si>
    <t xml:space="preserve">Ube2A (69%) </t>
    <phoneticPr fontId="2" type="noConversion"/>
  </si>
  <si>
    <t xml:space="preserve">HIST1H2BL (73%) </t>
    <phoneticPr fontId="2" type="noConversion"/>
  </si>
  <si>
    <t>Previous LD screens</t>
    <phoneticPr fontId="2" type="noConversion"/>
  </si>
  <si>
    <t xml:space="preserve">YPO screens </t>
    <phoneticPr fontId="2" type="noConversion"/>
  </si>
  <si>
    <t>Increased (Fei, 2008)</t>
    <phoneticPr fontId="2" type="noConversion"/>
  </si>
  <si>
    <t xml:space="preserve">Decreased (Fei, 2008)    Larger (Szymanski, 2007)      </t>
    <phoneticPr fontId="2" type="noConversion"/>
  </si>
  <si>
    <t xml:space="preserve">Increased (Fei, 2008) </t>
    <phoneticPr fontId="2" type="noConversion"/>
  </si>
  <si>
    <t>OA Sensitive (Lockshon, 2007) OA Sensitive (Smith, 2006)</t>
    <phoneticPr fontId="2" type="noConversion"/>
  </si>
  <si>
    <t>Increased (Fei, 2008)</t>
    <phoneticPr fontId="2" type="noConversion"/>
  </si>
  <si>
    <t>Increased (Fei, 2008)</t>
    <phoneticPr fontId="2" type="noConversion"/>
  </si>
  <si>
    <t>OA Sensitive (Lockshon, 2007)</t>
  </si>
  <si>
    <t>OA Sensitive (Lockshon, 2007)</t>
    <phoneticPr fontId="2" type="noConversion"/>
  </si>
  <si>
    <t>OA Sensitive (Smith, 2006)</t>
    <phoneticPr fontId="2" type="noConversion"/>
  </si>
  <si>
    <t>Increased (Fei, 2008)</t>
    <phoneticPr fontId="2" type="noConversion"/>
  </si>
  <si>
    <t>Decreased (Fei, 2008)</t>
    <phoneticPr fontId="2" type="noConversion"/>
  </si>
  <si>
    <t>More (Szymanski,2007)</t>
    <phoneticPr fontId="2" type="noConversion"/>
  </si>
  <si>
    <t>OA Sensitive (Smith, 2006)</t>
    <phoneticPr fontId="2" type="noConversion"/>
  </si>
  <si>
    <t>Increased (Fei, 2008)</t>
    <phoneticPr fontId="2" type="noConversion"/>
  </si>
  <si>
    <t>OA Sensitive (Lockshon, 2007) OA Sensitive (Smith, 2006)</t>
    <phoneticPr fontId="2" type="noConversion"/>
  </si>
  <si>
    <t>OA sensitive (Smith, 2006)</t>
    <phoneticPr fontId="2" type="noConversion"/>
  </si>
  <si>
    <t>OA Sensitive (Lockshon, 2007)</t>
    <phoneticPr fontId="2" type="noConversion"/>
  </si>
  <si>
    <t>Decreased (Fei, 2008)</t>
    <phoneticPr fontId="2" type="noConversion"/>
  </si>
  <si>
    <t>Validation by growth curve</t>
    <phoneticPr fontId="2" type="noConversion"/>
  </si>
  <si>
    <t>Validated</t>
  </si>
  <si>
    <t>Validated</t>
    <phoneticPr fontId="2" type="noConversion"/>
  </si>
  <si>
    <t>BUB1 (22.7%)</t>
    <phoneticPr fontId="2" type="noConversion"/>
  </si>
  <si>
    <t>COPII</t>
    <phoneticPr fontId="2" type="noConversion"/>
  </si>
  <si>
    <t>MITOCHONDRION ORGANIZATION TRANSLATION</t>
    <phoneticPr fontId="2" type="noConversion"/>
  </si>
  <si>
    <t>RESPONSE TO STRESS, PROTEIN MODIFICATION</t>
    <phoneticPr fontId="2" type="noConversion"/>
  </si>
  <si>
    <t>CELLLULAR HOMEOSTASIS</t>
    <phoneticPr fontId="2" type="noConversion"/>
  </si>
  <si>
    <t>RNA METABOLISM, MITOCHONDRION ORGANIZATION</t>
    <phoneticPr fontId="2" type="noConversion"/>
  </si>
  <si>
    <t xml:space="preserve">GTPase-activating protein (GAP) which associates with the Golgi apparatus and which interacts with ADP-ribosylation factor 1 (ARF1). The encoded protein promotes hydrolysis of ARF1-bound GTP and is required for the dissociation of coat proteins from Golgi-derived membranes and vesicles. </t>
    <phoneticPr fontId="2" type="noConversion"/>
  </si>
  <si>
    <t xml:space="preserve">SAGA complex,  SLIK (SAGA-like) complex </t>
    <phoneticPr fontId="2" type="noConversion"/>
  </si>
  <si>
    <t>ORF</t>
    <phoneticPr fontId="2" type="noConversion"/>
  </si>
  <si>
    <t xml:space="preserve">Yeast Gene </t>
    <phoneticPr fontId="2" type="noConversion"/>
  </si>
  <si>
    <t>Rate</t>
    <phoneticPr fontId="2" type="noConversion"/>
  </si>
  <si>
    <t>Growth Curve Variables</t>
    <phoneticPr fontId="2" type="noConversion"/>
  </si>
  <si>
    <t>Growth Curve Variables: p-values compared to wild type</t>
    <phoneticPr fontId="2" type="noConversion"/>
  </si>
  <si>
    <t xml:space="preserve">Plating Assay </t>
    <phoneticPr fontId="2" type="noConversion"/>
  </si>
  <si>
    <t xml:space="preserve">p-value </t>
    <phoneticPr fontId="2" type="noConversion"/>
  </si>
  <si>
    <t xml:space="preserve">Calculated Ratio </t>
    <phoneticPr fontId="2" type="noConversion"/>
  </si>
  <si>
    <t>Rank</t>
    <phoneticPr fontId="2" type="noConversion"/>
  </si>
  <si>
    <t xml:space="preserve">Gene Function </t>
    <phoneticPr fontId="2" type="noConversion"/>
  </si>
  <si>
    <t xml:space="preserve">Gene Information </t>
    <phoneticPr fontId="2" type="noConversion"/>
  </si>
  <si>
    <t xml:space="preserve">Additional Phenotypes </t>
    <phoneticPr fontId="2" type="noConversion"/>
  </si>
  <si>
    <t xml:space="preserve">Gene Function </t>
    <phoneticPr fontId="2" type="noConversion"/>
  </si>
  <si>
    <t>ARV1 ortholog, restores defective sterol uptake and intracellular distribution, and defective sphingolipid metabolism in yeast mutants, plays a role in cholesterol movement from the endoplasmic reticulum</t>
    <phoneticPr fontId="2" type="noConversion"/>
  </si>
  <si>
    <t>Toxicity score</t>
    <phoneticPr fontId="2" type="noConversion"/>
  </si>
  <si>
    <t xml:space="preserve">LARP7 (27.1%) </t>
    <phoneticPr fontId="2" type="noConversion"/>
  </si>
  <si>
    <t xml:space="preserve">DNAJB9 (46%) </t>
    <phoneticPr fontId="2" type="noConversion"/>
  </si>
  <si>
    <t>ASNA1 (46.5%)</t>
    <phoneticPr fontId="2" type="noConversion"/>
  </si>
  <si>
    <t xml:space="preserve">IMMP2L (43%)  </t>
    <phoneticPr fontId="2" type="noConversion"/>
  </si>
  <si>
    <t xml:space="preserve">ELOVL6 (30.6%) </t>
    <phoneticPr fontId="2" type="noConversion"/>
  </si>
  <si>
    <t xml:space="preserve">BCS1L (50%)  </t>
    <phoneticPr fontId="2" type="noConversion"/>
  </si>
  <si>
    <t>EAF4-isoform1 (66%)</t>
    <phoneticPr fontId="2" type="noConversion"/>
  </si>
  <si>
    <t>FBLX20 (24%)</t>
    <phoneticPr fontId="2" type="noConversion"/>
  </si>
  <si>
    <t xml:space="preserve">   ARFGAP1 (46.9%)</t>
    <phoneticPr fontId="2" type="noConversion"/>
  </si>
  <si>
    <t>Nucleosomal protein complex, Kap114-Nap1 histone complex</t>
    <phoneticPr fontId="2" type="noConversion"/>
  </si>
  <si>
    <t>DSPP (18%)</t>
    <phoneticPr fontId="2" type="noConversion"/>
  </si>
  <si>
    <t>Kornberg's mediator (SRB) complex</t>
    <phoneticPr fontId="2" type="noConversion"/>
  </si>
  <si>
    <t>COQ3 (29%)</t>
    <phoneticPr fontId="2" type="noConversion"/>
  </si>
  <si>
    <t>RTF1 (23.7%)</t>
    <phoneticPr fontId="2" type="noConversion"/>
  </si>
  <si>
    <t>MRPL3 (40%)</t>
    <phoneticPr fontId="2" type="noConversion"/>
  </si>
  <si>
    <t>VPS52 (21.2%)</t>
    <phoneticPr fontId="2" type="noConversion"/>
  </si>
  <si>
    <t>And-1 (20%)</t>
    <phoneticPr fontId="2" type="noConversion"/>
  </si>
  <si>
    <t>?</t>
    <phoneticPr fontId="2" type="noConversion"/>
  </si>
  <si>
    <t>DNA METABOLISM, CELLULAR HOMEOSTASIS</t>
    <phoneticPr fontId="2" type="noConversion"/>
  </si>
  <si>
    <t xml:space="preserve"> H+-transporting ATPase, Vacuolar</t>
    <phoneticPr fontId="2" type="noConversion"/>
  </si>
  <si>
    <t>ATP6V1A (37.8%)</t>
    <phoneticPr fontId="2" type="noConversion"/>
  </si>
  <si>
    <t xml:space="preserve">rpl7a (57%)  </t>
    <phoneticPr fontId="2" type="noConversion"/>
  </si>
  <si>
    <t xml:space="preserve">MITOCHONDRION ORGANIZATION, TRANSPORT </t>
    <phoneticPr fontId="2" type="noConversion"/>
  </si>
  <si>
    <t>VESICLE MEDIATED TRANSPORT, LIPID METABOLISM</t>
    <phoneticPr fontId="2" type="noConversion"/>
  </si>
  <si>
    <t>ROMO1 (43%)</t>
    <phoneticPr fontId="2" type="noConversion"/>
  </si>
  <si>
    <t>Protein required for assembly of cytochrome c oxidase</t>
    <phoneticPr fontId="2" type="noConversion"/>
  </si>
  <si>
    <t>MITOCHONDRION ORGANIZATION, PROTEIN COMPLEX BIOGENESIS</t>
    <phoneticPr fontId="2" type="noConversion"/>
  </si>
  <si>
    <t>PROTEIN MODIFICATION</t>
    <phoneticPr fontId="2" type="noConversion"/>
  </si>
  <si>
    <t>LIPT (33%)</t>
    <phoneticPr fontId="2" type="noConversion"/>
  </si>
  <si>
    <t xml:space="preserve">MITOCHONDRION ORGANIZATION </t>
    <phoneticPr fontId="2" type="noConversion"/>
  </si>
  <si>
    <t>COX18 (24.7%)</t>
    <phoneticPr fontId="2" type="noConversion"/>
  </si>
  <si>
    <t xml:space="preserve"> SAGA complex, SLIK (SAGA-like) complex </t>
    <phoneticPr fontId="2" type="noConversion"/>
  </si>
  <si>
    <t>UZCRB (42%)</t>
    <phoneticPr fontId="2" type="noConversion"/>
  </si>
  <si>
    <t xml:space="preserve">Lge1p/Bre1p complex </t>
    <phoneticPr fontId="2" type="noConversion"/>
  </si>
  <si>
    <t>mitochondrial ribosomal large subunit</t>
    <phoneticPr fontId="2" type="noConversion"/>
  </si>
  <si>
    <t>U6 snRNP complex</t>
    <phoneticPr fontId="2" type="noConversion"/>
  </si>
  <si>
    <t>LSM7 (47%)</t>
    <phoneticPr fontId="2" type="noConversion"/>
  </si>
  <si>
    <t>CYC1 (56%)</t>
    <phoneticPr fontId="2" type="noConversion"/>
  </si>
  <si>
    <t>WIP (35%)</t>
    <phoneticPr fontId="2" type="noConversion"/>
  </si>
  <si>
    <t xml:space="preserve">histone deacetylase complex, Rpd3L complex </t>
    <phoneticPr fontId="2" type="noConversion"/>
  </si>
  <si>
    <t>Cbp1p/Pet309p complex</t>
    <phoneticPr fontId="2" type="noConversion"/>
  </si>
  <si>
    <r>
      <t xml:space="preserve">Tryptophanyl tRNA synthetase 2 mitochondrial, a mitochondrial class I aminoacyl-tRNA synthetase catalyzing covalent attachment of tryptophan to cognate tRNA; </t>
    </r>
    <r>
      <rPr>
        <b/>
        <sz val="11"/>
        <rFont val="Times"/>
      </rPr>
      <t>gene locus is associated with waist hip ratio</t>
    </r>
    <r>
      <rPr>
        <sz val="11"/>
        <rFont val="Times"/>
      </rPr>
      <t>, a measure of body fat distribution</t>
    </r>
    <phoneticPr fontId="2" type="noConversion"/>
  </si>
  <si>
    <t xml:space="preserve">mitochondrial inner membrane peptidase complex </t>
    <phoneticPr fontId="2" type="noConversion"/>
  </si>
  <si>
    <t>LEO1 (24.1%)</t>
    <phoneticPr fontId="2" type="noConversion"/>
  </si>
  <si>
    <t xml:space="preserve">H+-transporting ATPase, vacuolar </t>
    <phoneticPr fontId="2" type="noConversion"/>
  </si>
  <si>
    <t>ATP6V1F</t>
    <phoneticPr fontId="2" type="noConversion"/>
  </si>
  <si>
    <t>RNA METABOLISM, TRANSLATION, RIBOSOMES</t>
    <phoneticPr fontId="2" type="noConversion"/>
  </si>
  <si>
    <t xml:space="preserve">Human Ortholog Information </t>
    <phoneticPr fontId="2" type="noConversion"/>
  </si>
  <si>
    <t xml:space="preserve">TMED2 (32.4%) </t>
    <phoneticPr fontId="2" type="noConversion"/>
  </si>
  <si>
    <t>SLC2A13 (32%)   GLUT2 (27%)</t>
    <phoneticPr fontId="2" type="noConversion"/>
  </si>
  <si>
    <t xml:space="preserve">SACM1L (35%) </t>
    <phoneticPr fontId="2" type="noConversion"/>
  </si>
  <si>
    <t>MTIF2 (36%)</t>
    <phoneticPr fontId="2" type="noConversion"/>
  </si>
  <si>
    <t>CDK8 (44%)</t>
    <phoneticPr fontId="2" type="noConversion"/>
  </si>
  <si>
    <t>human orthologous function</t>
    <phoneticPr fontId="2" type="noConversion"/>
  </si>
  <si>
    <t>Cytochrome c oxidase assembly protein COX11 homolog, a mitochondrial protein that may play a role in heme-A biosynthesis, regulation of oxidoreductase activity, and respiratory chain complex-IV assembl</t>
    <phoneticPr fontId="2" type="noConversion"/>
  </si>
  <si>
    <t xml:space="preserve">PBRM1 (23.5%) </t>
    <phoneticPr fontId="2" type="noConversion"/>
  </si>
  <si>
    <t>PROTEIN MODIFICATION CHROMOSOME SEREGATION</t>
    <phoneticPr fontId="2" type="noConversion"/>
  </si>
  <si>
    <t>sli15p/bir1 complex</t>
    <phoneticPr fontId="2" type="noConversion"/>
  </si>
  <si>
    <t>DNA-directed RNA polymerase II subunit I ( 45%)</t>
    <phoneticPr fontId="2" type="noConversion"/>
  </si>
  <si>
    <t>csh1/csg2p complex</t>
    <phoneticPr fontId="2" type="noConversion"/>
  </si>
  <si>
    <t>RNA METABOLISM TRANSCRIPTION, RESPONSE TO STRESS, DNA METABOLISM, TRANSPORT</t>
    <phoneticPr fontId="2" type="noConversion"/>
  </si>
  <si>
    <t>DNA METABOLISM</t>
    <phoneticPr fontId="2" type="noConversion"/>
  </si>
  <si>
    <t>SLIK (SAGA-like) complex</t>
    <phoneticPr fontId="2" type="noConversion"/>
  </si>
  <si>
    <t>CHROMOSOME ORGANIZATION RESPONSE TO STRESS</t>
    <phoneticPr fontId="2" type="noConversion"/>
  </si>
  <si>
    <t>RNA METABOLISM, TRANSCRIPTION, TRANSPORT</t>
    <phoneticPr fontId="2" type="noConversion"/>
  </si>
  <si>
    <t>Altered UPRE reporter levels (Jonikas, 2009)</t>
  </si>
  <si>
    <t>OD</t>
    <phoneticPr fontId="2" type="noConversion"/>
  </si>
  <si>
    <t>Complex</t>
    <phoneticPr fontId="2" type="noConversion"/>
  </si>
  <si>
    <t>Human Ortholog (Sequence Identity)</t>
    <phoneticPr fontId="2" type="noConversion"/>
  </si>
  <si>
    <t>LIPID METABOLISM</t>
    <phoneticPr fontId="2" type="noConversion"/>
  </si>
  <si>
    <t xml:space="preserve">ARV1 </t>
    <phoneticPr fontId="2" type="noConversion"/>
  </si>
  <si>
    <t>UNKNOWN</t>
    <phoneticPr fontId="2" type="noConversion"/>
  </si>
  <si>
    <t>Ino80 complex</t>
    <phoneticPr fontId="2" type="noConversion"/>
  </si>
  <si>
    <t>TRANSPORT PEROXISOME ORGANIZATION</t>
    <phoneticPr fontId="2" type="noConversion"/>
  </si>
  <si>
    <t>RESPONSE TO CHEMICAL STIMULUS</t>
    <phoneticPr fontId="2" type="noConversion"/>
  </si>
  <si>
    <t>TRANSCRIPTION</t>
    <phoneticPr fontId="2" type="noConversion"/>
  </si>
  <si>
    <t>CCAAT-binding factor complex</t>
    <phoneticPr fontId="2" type="noConversion"/>
  </si>
  <si>
    <t>CHROMOSOME ORGANIZATION, PROTEIN MODIFICATION</t>
    <phoneticPr fontId="2" type="noConversion"/>
  </si>
  <si>
    <t>TRANSLATION, RIBOSOMES</t>
    <phoneticPr fontId="2" type="noConversion"/>
  </si>
  <si>
    <t>CELLULAR RESPIRATION, CELLULAR LIPID METABOLISM</t>
    <phoneticPr fontId="2" type="noConversion"/>
  </si>
  <si>
    <t>CNIH4- isoform 1 (40%)</t>
    <phoneticPr fontId="2" type="noConversion"/>
  </si>
  <si>
    <t>CELLULAR RESPIRATION, RNA METABOLISM, MITOCHONDRION ORGANIZATION</t>
    <phoneticPr fontId="2" type="noConversion"/>
  </si>
  <si>
    <t>Dubious open reading frame unlikely to encode a protein, based on available experimental and comparative sequence data; partially overlaps the verified ORF MRPL9/YGR220C</t>
    <phoneticPr fontId="2" type="noConversion"/>
  </si>
  <si>
    <t>TRANSPORT, CHROMOSOME ORGANIZATION, PEROXISOME ORGANIZATION</t>
    <phoneticPr fontId="2" type="noConversion"/>
  </si>
  <si>
    <t>SWR1 complex, INO80 complex</t>
    <phoneticPr fontId="2" type="noConversion"/>
  </si>
  <si>
    <t>COFACTOR METABOLISM</t>
    <phoneticPr fontId="2" type="noConversion"/>
  </si>
  <si>
    <t>COQ7 (45%)</t>
    <phoneticPr fontId="2" type="noConversion"/>
  </si>
  <si>
    <t>Inhibitor of growth family member 3, an NuA4 histone acetyltransferase complex subunit that regulates p53-mediated transcription, cell cycle, and apoptosis, expression is downregulated in head and neck squamous cell carcinomas and melanoma</t>
    <phoneticPr fontId="2" type="noConversion"/>
  </si>
  <si>
    <t xml:space="preserve">cytoplasmic ribosomal small subunit </t>
    <phoneticPr fontId="2" type="noConversion"/>
  </si>
  <si>
    <t>RPS28 (75%)</t>
    <phoneticPr fontId="2" type="noConversion"/>
  </si>
  <si>
    <t xml:space="preserve">3-oxoacyl-(acyl-carrier-protein) synthase, mitochondrial (39%) </t>
    <phoneticPr fontId="2" type="noConversion"/>
  </si>
  <si>
    <t>GCR complex</t>
    <phoneticPr fontId="2" type="noConversion"/>
  </si>
  <si>
    <t xml:space="preserve">Elongator complex </t>
    <phoneticPr fontId="2" type="noConversion"/>
  </si>
  <si>
    <t>ELP3 (72%)</t>
    <phoneticPr fontId="2" type="noConversion"/>
  </si>
  <si>
    <t xml:space="preserve"> Swr1p complex </t>
    <phoneticPr fontId="2" type="noConversion"/>
  </si>
  <si>
    <t xml:space="preserve">DNA-directed RNA polymerase II complex </t>
    <phoneticPr fontId="2" type="noConversion"/>
  </si>
  <si>
    <t>WARS2 (41.2%)</t>
    <phoneticPr fontId="2" type="noConversion"/>
  </si>
  <si>
    <t>PROTEIN COMPLEX BIOGENESIS</t>
    <phoneticPr fontId="2" type="noConversion"/>
  </si>
  <si>
    <t xml:space="preserve">MITOCHONDRION ORGANIZATION, TRANSPORT </t>
    <phoneticPr fontId="2" type="noConversion"/>
  </si>
  <si>
    <t>PARL (32.3%)</t>
    <phoneticPr fontId="2" type="noConversion"/>
  </si>
  <si>
    <t>RNA METABOLISM, TRANSCRIPTION, RESPONSE TO STRESS</t>
    <phoneticPr fontId="2" type="noConversion"/>
  </si>
  <si>
    <t>RESPONSE TO STRESS, TRANSLATION</t>
    <phoneticPr fontId="2" type="noConversion"/>
  </si>
  <si>
    <t>Ribosomal protein 59 of the small subunit, required for ribosome assembly and 20S pre-rRNA processing; mutations confer cryptopleurine resistance; nearly identical to Rps14Bp and similar to E. coli S11 and rat S14 ribosomal proteins</t>
  </si>
  <si>
    <t>ARV1</t>
  </si>
  <si>
    <t>YLR242C</t>
  </si>
  <si>
    <t>Protein functioning in transport of glycosylphosphatidylinositol intermediates into ER lumen; required for normal intracellular sterol distribution; human ARV1 required for normal cholesterol and bile acid homeostasis; similar to Nup120p</t>
  </si>
  <si>
    <t>CHROMOSOME ORGANIZATION, TRANSLATION</t>
    <phoneticPr fontId="2" type="noConversion"/>
  </si>
  <si>
    <t>RNA METABOLISM</t>
    <phoneticPr fontId="2" type="noConversion"/>
  </si>
  <si>
    <t>CELLULAR RESPIRATION</t>
    <phoneticPr fontId="2" type="noConversion"/>
  </si>
  <si>
    <t>COX11 (54%)</t>
    <phoneticPr fontId="2" type="noConversion"/>
  </si>
  <si>
    <t>RNA METABOLISM, TRANSCRIPTION</t>
    <phoneticPr fontId="2" type="noConversion"/>
  </si>
  <si>
    <t>COFACTOR METABOLISM</t>
    <phoneticPr fontId="2" type="noConversion"/>
  </si>
  <si>
    <t>CRLS1 (34.7%)</t>
    <phoneticPr fontId="2" type="noConversion"/>
  </si>
  <si>
    <t>MITOCHONDRION ORGANIZATION, CELLULAR RESPIRATION</t>
    <phoneticPr fontId="2" type="noConversion"/>
  </si>
  <si>
    <t>RNA METABOLISM TRANSCRIPTION, RESPONSE TO STRESS, DNA METABOLISM</t>
    <phoneticPr fontId="2" type="noConversion"/>
  </si>
  <si>
    <t>RSC complex</t>
    <phoneticPr fontId="2" type="noConversion"/>
  </si>
  <si>
    <t>RNA METABOLISM TRANSCRIPTION</t>
    <phoneticPr fontId="2" type="noConversion"/>
  </si>
  <si>
    <t>GOSR1 (27.2%)</t>
    <phoneticPr fontId="2" type="noConversion"/>
  </si>
  <si>
    <t xml:space="preserve">ATP13A1 (39%) </t>
    <phoneticPr fontId="2" type="noConversion"/>
  </si>
  <si>
    <t>RNA METABOLISM</t>
    <phoneticPr fontId="2" type="noConversion"/>
  </si>
  <si>
    <t>signal recognition particle (SRP)</t>
    <phoneticPr fontId="2" type="noConversion"/>
  </si>
  <si>
    <t>TRANSLATION</t>
    <phoneticPr fontId="2" type="noConversion"/>
  </si>
  <si>
    <t>SLC25A39 (34%)</t>
    <phoneticPr fontId="2" type="noConversion"/>
  </si>
  <si>
    <t>TRANSCRIPTION, CARBOHYDRATE METABOLISM</t>
    <phoneticPr fontId="2" type="noConversion"/>
  </si>
  <si>
    <t>Protein involved in negative regulation of transcription of iron regulon; forms an iron independent complex with Fra2p, Grx3p, and Grx4p; null mutant fails to repress iron regulon and is sensitive to nickel</t>
    <phoneticPr fontId="2" type="noConversion"/>
  </si>
  <si>
    <t>AQP9 (28%)</t>
    <phoneticPr fontId="2" type="noConversion"/>
  </si>
  <si>
    <t xml:space="preserve">Lsm1(45%) </t>
    <phoneticPr fontId="2" type="noConversion"/>
  </si>
  <si>
    <t xml:space="preserve">  GCN5-L (46%)</t>
    <phoneticPr fontId="2" type="noConversion"/>
  </si>
  <si>
    <t>histone deacetylase complex, Set3C</t>
    <phoneticPr fontId="2" type="noConversion"/>
  </si>
  <si>
    <t>NCOR1 (19.9%)</t>
    <phoneticPr fontId="2" type="noConversion"/>
  </si>
  <si>
    <t>COQ6 (32.9%)</t>
    <phoneticPr fontId="2" type="noConversion"/>
  </si>
  <si>
    <t>RSP14 (82.6%)</t>
    <phoneticPr fontId="2" type="noConversion"/>
  </si>
  <si>
    <t>alpha, alpha-trehalose-phosphate synthase complex (UDP-forming)</t>
    <phoneticPr fontId="2" type="noConversion"/>
  </si>
  <si>
    <t>TRANSPORT, PEROXISOME ORGANIZATION</t>
    <phoneticPr fontId="2" type="noConversion"/>
  </si>
  <si>
    <t>LIPID METABOLISM</t>
    <phoneticPr fontId="2" type="noConversion"/>
  </si>
  <si>
    <t>MITOCHONDRION ORGANIZATION, RESPONSE TO STRESS, DNA METABOLISM</t>
    <phoneticPr fontId="2" type="noConversion"/>
  </si>
  <si>
    <t>RNA METABOLISM TRANSCRIPTION</t>
    <phoneticPr fontId="2" type="noConversion"/>
  </si>
  <si>
    <t>TRANSLATION</t>
    <phoneticPr fontId="2" type="noConversion"/>
  </si>
  <si>
    <t>VESICLE MEDIATED TRANSPORT, PEROXISOME ORGANIZATION</t>
    <phoneticPr fontId="2" type="noConversion"/>
  </si>
  <si>
    <t>Sphingolipid alpha-hydroxylase, functions in the alpha-hydroxylation of sphingolipid-associated very long chain fatty acids, has both cytochrome b5-like and hydroxylase/desaturase domains, not essential for growth</t>
  </si>
  <si>
    <t>GET complex</t>
  </si>
  <si>
    <t>Subunit of the GET complex; involved in insertion of proteins into the ER membrane; required for the retrieval of HDEL proteins from the Golgi to the ER in an ERD2 dependent fashion and for normal mitochondrial morphology and inheritance</t>
  </si>
  <si>
    <t>Ribosomal protein L4 of the large (60S) ribosomal subunit, nearly identical to Rpl8Bp and has similarity to rat L7a ribosomal protein; mutation results in decreased amounts of free 60S subunits</t>
  </si>
  <si>
    <t>cytoplasmic ribosomal large subunit</t>
  </si>
  <si>
    <t>cytoplasmic ribosomal small subunit</t>
  </si>
  <si>
    <t>Ribosomal protein L7a, a putative component of the 60S ribosomal subunit that binds thyroid hormone receptor, inhibits transcription by antagonizing nuclear receptors; upregulated in colorectal cancer and acts as trk-2h fusion oncogene in breast cancer</t>
  </si>
  <si>
    <t>Rate</t>
  </si>
  <si>
    <t>time</t>
  </si>
  <si>
    <t>OD</t>
  </si>
  <si>
    <t>RNA METABOLISM, RIBOSOME BIOGENESIS</t>
    <phoneticPr fontId="2" type="noConversion"/>
  </si>
  <si>
    <t>RRP8 (32.1%)</t>
    <phoneticPr fontId="2" type="noConversion"/>
  </si>
  <si>
    <t>RNA METABOLISM, TRANSPORT</t>
    <phoneticPr fontId="2" type="noConversion"/>
  </si>
  <si>
    <t>CARBOHYDRATE METABOLISM</t>
    <phoneticPr fontId="2" type="noConversion"/>
  </si>
  <si>
    <t>CELL CYCLE</t>
    <phoneticPr fontId="2" type="noConversion"/>
  </si>
  <si>
    <t>PRMT5 (27.5%)</t>
    <phoneticPr fontId="2" type="noConversion"/>
  </si>
  <si>
    <t>AMINO ACID METABOLISM</t>
    <phoneticPr fontId="2" type="noConversion"/>
  </si>
  <si>
    <t>PARS2 (29.3%)</t>
    <phoneticPr fontId="2" type="noConversion"/>
  </si>
  <si>
    <t xml:space="preserve">HOPS complex, CORVET </t>
    <phoneticPr fontId="2" type="noConversion"/>
  </si>
  <si>
    <t>vps18-isoform 1  (23%)</t>
    <phoneticPr fontId="2" type="noConversion"/>
  </si>
  <si>
    <t>RPS16 (65%)</t>
    <phoneticPr fontId="2" type="noConversion"/>
  </si>
  <si>
    <t>CELLULAR RESPIRATION</t>
    <phoneticPr fontId="2" type="noConversion"/>
  </si>
  <si>
    <t>PROTEIN FOLDING</t>
    <phoneticPr fontId="2" type="noConversion"/>
  </si>
  <si>
    <t>RESPONSE TO STRESS</t>
    <phoneticPr fontId="2" type="noConversion"/>
  </si>
  <si>
    <t xml:space="preserve">RNA METABOLISM, LIPID METABOLISM, </t>
    <phoneticPr fontId="2" type="noConversion"/>
  </si>
  <si>
    <t>ATPAF1 (29%)</t>
    <phoneticPr fontId="2" type="noConversion"/>
  </si>
  <si>
    <t>CELLULAR RESPIRATION, RNA METABOLISM</t>
    <phoneticPr fontId="2" type="noConversion"/>
  </si>
  <si>
    <t>RNA METABOLISM, TRANSLATION, AMINO ACID METABOLISM</t>
    <phoneticPr fontId="2" type="noConversion"/>
  </si>
  <si>
    <t>LSM1 homolog, U6 small nuclear RNA associated (S. cerevisiae),LSM1,CASM,YJL124C,Cancer-associated Sm-like,Small nuclear ribonuclear CaSm,U6 snRNA-associated Sm-like protein LSm1, </t>
  </si>
  <si>
    <t>RPL8A</t>
  </si>
  <si>
    <t>YHL033C</t>
  </si>
  <si>
    <t>YBR130C</t>
  </si>
  <si>
    <t>Probable catalytic subunit of a mannosylinositol phosphorylceramide (MIPC) synthase, forms a complex with probable regulatory subunit Csg2p; function in sphingolipid biosynthesis is overlapping with that of Sur1p</t>
  </si>
  <si>
    <t>She2-She3-Myo4 complex</t>
  </si>
  <si>
    <t>NGG1</t>
  </si>
  <si>
    <t>YDR176W</t>
  </si>
  <si>
    <t>YNL198C</t>
  </si>
  <si>
    <t>YNL097C</t>
  </si>
  <si>
    <t>Probable component of the Rpd3 histone deacetylase complex, involved in transcriptional regulation of PHO5; C-terminus has similarity to human candidate tumor suppressor p33(ING1) and its isoform ING3</t>
  </si>
  <si>
    <t>Rpd3L complex</t>
  </si>
  <si>
    <t>Protein kinase that forms a complex with Mad1p and Bub3p that is crucial in the checkpoint mechanism required to prevent cell cycle progression into anaphase in the presence of spindle damage, associates with centromere DNA via Skp1p</t>
  </si>
  <si>
    <t>Mitochondrial intermembrane space protein that functions in mitochondrial copper homeostasis, essential for functional cytochrome oxidase expression; homologous to Cox17p; contains twin cysteine-x9-cysteine motifs</t>
  </si>
  <si>
    <t>VESICLE MEDIATED TRANSPORT</t>
    <phoneticPr fontId="2" type="noConversion"/>
  </si>
  <si>
    <t>AMINO ACID METABOLISM</t>
    <phoneticPr fontId="2" type="noConversion"/>
  </si>
  <si>
    <t>CHROMOSOME ORGANIZATION, DNA METABOLISM</t>
    <phoneticPr fontId="2" type="noConversion"/>
  </si>
  <si>
    <t>CYB5M (42%) FA2H (30%)</t>
    <phoneticPr fontId="2" type="noConversion"/>
  </si>
  <si>
    <t>VESICLE MEDIATED TRANSPORT</t>
    <phoneticPr fontId="2" type="noConversion"/>
  </si>
  <si>
    <t>CHROMOSOME ORGANIZATION</t>
    <phoneticPr fontId="2" type="noConversion"/>
  </si>
  <si>
    <t>RESPONSE TO STRESS CARBOHYDRATE METABOLISM</t>
    <phoneticPr fontId="2" type="noConversion"/>
  </si>
  <si>
    <t>TRANSCRIPTION, RESPONSE TO STRESS</t>
    <phoneticPr fontId="2" type="noConversion"/>
  </si>
  <si>
    <t>CYTOSKELETAL ORGANIZATION, PROTEIN FOLDING</t>
    <phoneticPr fontId="2" type="noConversion"/>
  </si>
  <si>
    <t>integral membrane component of endoplasmic reticulum-derived COPII-coated vesicles, which function in ER to Golgi transport</t>
    <phoneticPr fontId="2" type="noConversion"/>
  </si>
  <si>
    <t>RNA METABOLISM, TRANSCRIPTION</t>
    <phoneticPr fontId="2" type="noConversion"/>
  </si>
  <si>
    <t>UNKNOWN</t>
    <phoneticPr fontId="2" type="noConversion"/>
  </si>
  <si>
    <t>TRANSPORT</t>
    <phoneticPr fontId="2" type="noConversion"/>
  </si>
  <si>
    <t>Nucleolar protein involved in rRNA processing, pre-rRNA cleavage at site A2; also involved in telomere maintenance; mutation is synthetically lethal with a gar1 mutation</t>
  </si>
  <si>
    <t>Member of the hypothetical methyltransferase family, has moderate similarity to C. elegans T07A9.8</t>
  </si>
  <si>
    <t>RPS14A</t>
  </si>
  <si>
    <t>YCR031C</t>
  </si>
  <si>
    <t>SCS7</t>
  </si>
  <si>
    <t>YMR272C</t>
  </si>
  <si>
    <t>SFRS protein kinase 1, a protein kinase that plays a role in the regulation of RNA splicing, and AKT1 , MAPK3 and MAPK1 phosphorylation, may regulate cell cycle; protein expression is upregulated in adult T-cell leukemia, breast and colon tumors</t>
  </si>
  <si>
    <t>RAD6</t>
  </si>
  <si>
    <t>YGL058W</t>
  </si>
  <si>
    <t>Dubious open reading frame unlikely to encode a protein, based on available experimental and comparative sequence data</t>
  </si>
  <si>
    <t>YBL100C</t>
  </si>
  <si>
    <t>Ribosomal protein S14, a putative structural constituent of ribosome that may play a role in the chemical reactions and pathways resulting in the formation of a protein; gene haploinsufficiency correlates with myelodysplastic syndrome</t>
  </si>
  <si>
    <t>BUB1</t>
  </si>
  <si>
    <t>YGR188C</t>
  </si>
  <si>
    <t>Rad6-Rad18 complex</t>
  </si>
  <si>
    <t>Ubiquitin-conjugating enzyme E2A , a ubiquitin-protein ligase that acts in mitotic cell cycle G2 to M transition, DNA repair, and histone ubiquitination, involved in embryonic development; gene mutation correlates with X linked mental retardation syndrome</t>
  </si>
  <si>
    <t>RSM27</t>
  </si>
  <si>
    <t>YGR215W</t>
  </si>
  <si>
    <t>Time</t>
  </si>
  <si>
    <t>GO PROCESS</t>
  </si>
  <si>
    <t>PHO23</t>
  </si>
  <si>
    <t>LSM1</t>
  </si>
  <si>
    <t>YJL124C</t>
  </si>
  <si>
    <t>Lsm (Like Sm) protein; forms heteroheptameric complex (with Lsm2p, Lsm3p, Lsm4p, Lsm5p, Lsm6p, and Lsm7p) involved in degradation of cytoplasmic mRNAs</t>
  </si>
  <si>
    <t>Bub1p/Bub3p complex</t>
  </si>
  <si>
    <t>RNA METABOLISM, MITOCHONDRION ORGANIZATION, TRANSLATION</t>
    <phoneticPr fontId="2" type="noConversion"/>
  </si>
  <si>
    <t>Budding uninhibited by benzimidazoles 1 homolog, a kinase that acts in spindle checkpoint and chromosome segregation; gene mutations are associated with T cell leukemia and Hodgkin lymphoma; mouse Bub1 is associated with aneuploidy and postnatal defects</t>
  </si>
  <si>
    <t>GET1</t>
  </si>
  <si>
    <t>YGL020C</t>
  </si>
  <si>
    <t>RRP8</t>
  </si>
  <si>
    <t>YDR083W</t>
  </si>
  <si>
    <t>snRN U6</t>
  </si>
  <si>
    <t>K(lysine) acetyltransferase 2A, a transcriptional coactivator that is involved in histone acetylation, DNA repair, and antiapoptosis, acts in retinoic acid receptor signaling, regulates embryonic stem cells shape and size through G2-M phase</t>
  </si>
  <si>
    <t>LSM7</t>
  </si>
  <si>
    <t>YNL147W</t>
  </si>
  <si>
    <t>Mitochondrial ribosomal protein of the small subunit</t>
  </si>
  <si>
    <t>mitochondrial ribosomal small subunit</t>
  </si>
  <si>
    <t>SHE3</t>
  </si>
  <si>
    <t>CHROMOSOME ORGANIZATION, PROTEIN MODIFICATION</t>
    <phoneticPr fontId="2" type="noConversion"/>
  </si>
  <si>
    <t>SKY1</t>
  </si>
  <si>
    <t>YMR216C</t>
  </si>
  <si>
    <t>Mitochondrial protein required for the stability of Oli1p (Atp9p) mRNA and for the Oli1p ring formation; YMR098C is not an essential gene</t>
  </si>
  <si>
    <t>CCE1</t>
  </si>
  <si>
    <t>YKL011C</t>
  </si>
  <si>
    <t>Mitochondrial cruciform cutting endonuclease, cleaves Holliday junctions formed during recombination of mitochondrial DNA</t>
  </si>
  <si>
    <t>Ubiquitin-conjugating enzyme (E2), involved in postreplication repair (as a heterodimer with Rad18p), DSBR and checkpoint control (as a heterodimer with Bre1p), ubiquitin-mediated N-end rule protein degradation (as a heterodimer with Ubr1p</t>
  </si>
  <si>
    <t>GCN5</t>
  </si>
  <si>
    <t>YGR252W</t>
  </si>
  <si>
    <t>Histone acetyltransferase, acetylates N-terminal lysines on histones H2B and H3; catalytic subunit of the ADA and SAGA histone acetyltransferase complexes; founding member of the Gcn5p-related N-acetyltransferase superfamily</t>
  </si>
  <si>
    <t>VPS63</t>
  </si>
  <si>
    <t>YLR261C</t>
  </si>
  <si>
    <t>MITOCHONDRION ORGANIZATION TRANSLATION</t>
    <phoneticPr fontId="2" type="noConversion"/>
  </si>
  <si>
    <t>Dubious open reading frame, unlikely to encode a protein; not conserved in closely related Saccharomyces species; 98% of ORF overlaps the verified gene YPT6; deletion causes a vacuolar protein sorting defec</t>
  </si>
  <si>
    <t>CSH1</t>
  </si>
  <si>
    <t>YBR161W</t>
  </si>
  <si>
    <t>Synthase subunit of trehalose-6-phosphate synthase/phosphatase complex, which synthesizes the storage carbohydrate trehalose; also found in a monomeric form; expression is induced by the stress response and repressed by the Ras-cAMP pathway</t>
  </si>
  <si>
    <t>Protein that acts as an adaptor between Myo4p and the She2p-mRNA complex; part of the mRNA localization machinery that restricts accumulation of certain proteins to the bud; also required for cortical ER inheritance</t>
  </si>
  <si>
    <t>SR protein kinase (SRPK) involved in regulating proteins involved in mRNA metabolism and cation homeostasis; similar to human SRPK1</t>
  </si>
  <si>
    <t>Lsm (Like Sm) protein; part of heteroheptameric complexes (Lsm2p-7p and either Lsm1p or 8p): cytoplasmic Lsm1p complex involved in mRNA decay; nuclear Lsm8p complex part of U6 snRNP and possibly involved in processing tRNA, snoRNA, and rRNA</t>
  </si>
  <si>
    <t>U6 snRNA associated Sm like protein LSm7, a putative U6 snRNA binding protein that interacts with TACC1, may play a role in RNA processing</t>
  </si>
  <si>
    <t>ATP25</t>
  </si>
  <si>
    <t>YMR098C</t>
  </si>
  <si>
    <t>ubious open reading frame unlikely to encode a functional protein; deletion adversely affects sporulation; deletion mutant exhibits synthetic phenotype under expression of mutant huntingtin fragment, but gene does not have human ortholog</t>
  </si>
  <si>
    <t>VPS71</t>
  </si>
  <si>
    <t>YML041C</t>
  </si>
  <si>
    <t>Nucleosome-binding component of the SWR1 complex, which exchanges histone variant H2AZ (Htz1p) for chromatin-bound histone H2A; required for vacuolar protein sorting</t>
  </si>
  <si>
    <t>TPS1</t>
  </si>
  <si>
    <t>Fatty acid elongase, involved in sphingolipid biosynthesis; acts on fatty acids of up to 24 carbons in length; mutations have regulatory effects on 1,3-beta-glucan synthase, vacuolar ATPase, and the secretory pathway</t>
  </si>
  <si>
    <t>Dubious open reading frame unlikely to encode a protein, based on available experimental and comparative sequence data; almost completely overlaps the 5' end of ATP1</t>
  </si>
  <si>
    <t>COX23</t>
  </si>
  <si>
    <t>Golgi SNAP receptor complex member 1, plays a role in retrograde and intra-Golgi vesicle-mediated transport</t>
  </si>
  <si>
    <t>GCR2</t>
  </si>
  <si>
    <t>YNL199C</t>
  </si>
  <si>
    <t>Transcriptional activator of genes involved in glycolysis; interacts and functions with the DNA-binding protein Gcr1p</t>
  </si>
  <si>
    <t>ntegral membrane protein that is required for vacuolar H+-ATPase (V-ATPase) function, although not an actual component of the V-ATPase complex; functions in the assembly of the V-ATPase; localized to the yeast endoplasmic reticulum (ER)</t>
  </si>
  <si>
    <t>Transcriptional regulator involved in glucose repression of Gal4p-regulated genes; component of transcriptional adaptor and histone acetyltransferase complexes, the ADA complex, the SAGA complex, and the SLIK complex</t>
  </si>
  <si>
    <t>Cornichon homolog 4; mRNA overexpression is observed in both primary and metastatic fibrolamellar carcinomas</t>
  </si>
  <si>
    <t>GLO3</t>
  </si>
  <si>
    <t>YER122C</t>
  </si>
  <si>
    <t>ADP-ribosylation factor GTPase activating protein (ARF GAP), involved in ER-Golgi transport; shares functional similarity with Gcs1p</t>
  </si>
  <si>
    <t>RSC complex</t>
  </si>
  <si>
    <t>SSN3</t>
  </si>
  <si>
    <t>YPL042C</t>
  </si>
  <si>
    <t>Dubious open reading frame, unlikely to encode a protein; not conserved in closely related Saccharomyces species; 4% of ORF overlaps the verified gene RGP1; deletion causes a vacuolar protein sorting defec</t>
  </si>
  <si>
    <t>GET2</t>
  </si>
  <si>
    <t>YER083C</t>
  </si>
  <si>
    <t>VRP1</t>
  </si>
  <si>
    <t>YLR337C</t>
  </si>
  <si>
    <t>GOS1</t>
  </si>
  <si>
    <t>YHL031C</t>
  </si>
  <si>
    <t>FEN1</t>
  </si>
  <si>
    <t>YCR034W</t>
  </si>
  <si>
    <t>WAS-WASL interacting protein family member 1, binds to kinases and actin, stimulates mast cell degranulation and cytokine secretion, mediates focal adhesion assembly, Ca2+ transport, and PDGFR signaling, acts in actin polymerization and T cell activation</t>
  </si>
  <si>
    <t>GET3</t>
  </si>
  <si>
    <t>YDL100C</t>
  </si>
  <si>
    <t>Guanine nucleotide exchange factor for Gpa1p; amplifies G protein signaling; subunit of the GET complex, which is involved in Golgi to ER trafficking and insertion of proteins into the ER membrane; has low-level ATPase activity</t>
  </si>
  <si>
    <t>ARO1</t>
  </si>
  <si>
    <t>GARP complex</t>
  </si>
  <si>
    <t>Myo-inositol transporter with strong similarity to the minor myo-inositol transporter Itr2p, member of the sugar transporter superfamily; expression is repressed by inositol and choline via Opi1p and derepressed via Ino2p and Ino4p</t>
  </si>
  <si>
    <t>YBR126C</t>
  </si>
  <si>
    <t>Protein with strong similarity to solute carrier family 2 member 13 (rat Slc2a13), which is a myo-inositol:hydrogen symporter, member of the major facilitator superfamily and the sugar (and other) transporter family</t>
  </si>
  <si>
    <t>YNL296W</t>
  </si>
  <si>
    <t>ERV14</t>
  </si>
  <si>
    <t>YGL054C</t>
  </si>
  <si>
    <t>Protein localized to COPII-coated vesicles, involved in vesicle formation and incorporation of specific secretory cargo; required for the delivery of bud-site selection protein Axl2p to cell surface; related to Drosophila cornichon</t>
  </si>
  <si>
    <t>Polybromo 1, a transcriptional co-regulator that binds to histone, acts in cell proliferation and organ development, may be involved in retinoic acid receptor signaling; genetic locus is associated with susceptibility to schizophrenia</t>
  </si>
  <si>
    <t>NPL6</t>
  </si>
  <si>
    <t>Cytochrome c1, component of the mitochondrial respiratory chain; expression is regulated by the heme-activated, glucose-repressed Hap2p/3p/4p/5p CCAAT-binding complex</t>
  </si>
  <si>
    <t>Slx5p/Slx8p complex</t>
  </si>
  <si>
    <t>CTF4</t>
  </si>
  <si>
    <t>YPR135W</t>
  </si>
  <si>
    <t>Proline-rich actin-associated protein involved in cytoskeletal organization and cytokinesis; related to mammalian Wiskott-Aldrich syndrome protein (WASP)-interacting protein (WIP)</t>
  </si>
  <si>
    <t>putative Las17-Sla1-Vrp1 complex</t>
  </si>
  <si>
    <t>COPI</t>
  </si>
  <si>
    <t>Subunit of the GET complex; involved in insertion of proteins into the ER membrane; required for the retrieval of HDEL proteins from the Golgi to the ER in an ERD2 dependent fashion and for meiotic nuclear division</t>
  </si>
  <si>
    <t>VPS52</t>
  </si>
  <si>
    <t>YDR484W</t>
  </si>
  <si>
    <t>Cyclin dependent kinase 8, a transcription regulator that acts in notch signaling pathway, embryonic development, and protein stabilization; gene mutation correlates with colorectal cance</t>
  </si>
  <si>
    <t>Component of the GARP (Golgi-associated retrograde protein) complex, Vps51p-Vps52p-Vps53p-Vps54p, which is required for the recycling of proteins from endosomes to the late Golgi; links the (VFT/GARP) complex to the SNARE Tlg1p</t>
  </si>
  <si>
    <t>ELOVL family member 6 elongation of long chain fatty acids, a fatty acid elongase that plays a role in long-chain fatty acid biosynthesis; abundant mRNA expression correlates with geminoma, rat Elovl6 expression is downregulated in diabetic model</t>
  </si>
  <si>
    <t>ITR1</t>
  </si>
  <si>
    <t>YDR497C</t>
  </si>
  <si>
    <t>YDR127W</t>
  </si>
  <si>
    <t>v-SNARE protein involved in Golgi transport, homolog of the mammalian protein GOS-28/GS28</t>
  </si>
  <si>
    <t>YHR116W</t>
  </si>
  <si>
    <t>Component of the RSC chromatin remodeling complex; required for expression of mid-late sporulation-specific genes; contains two essential bromodomains, a bromo-adjacent homology (BAH) domain, and an AT hook (</t>
  </si>
  <si>
    <t>Component, with Npr2p, of an evolutionarily conserved complex that mediates downregulation of TOR Complex 1 activity in response to amino acid limitation; null mutant displays delayed meiotic DNA replication and double-strand break repair</t>
  </si>
  <si>
    <t>CYT1</t>
  </si>
  <si>
    <t>YOR065W</t>
  </si>
  <si>
    <t>AEP1</t>
  </si>
  <si>
    <t>YMR064W</t>
  </si>
  <si>
    <t>Protein required for expression of the mitochondrial OLI1 gene encoding subunit 9 of F1-F0 ATP synthase</t>
  </si>
  <si>
    <t>AIM10</t>
  </si>
  <si>
    <t>YER087W</t>
  </si>
  <si>
    <t>Protein with similarity to tRNA synthetases; non-tagged protein is detected in purified mitochondria; null mutant is viable and displays elevated frequency of mitochondrial genome loss</t>
  </si>
  <si>
    <t>Cyclin-dependent protein kinase, component of RNA polymerase II holoenzyme; involved in phosphorylation of the RNA polymerase II C-terminal domain; involved in glucose repression</t>
  </si>
  <si>
    <t>Component of the GARP (Golgi-associated retrograde protein) complex, Vps51p-Vps52p-Vps53p-Vps54p, which is required for the recycling of proteins from endosomes to the late Golgi; involved in localization of actin and chitin</t>
  </si>
  <si>
    <t>SPF1</t>
  </si>
  <si>
    <t>YEL031W</t>
  </si>
  <si>
    <t>P-type ATPase, ion transporter of the ER membrane involved in ER function and Ca2+ homeostasis; required for regulating Hmg2p degradation; confers sensitivity to a killer toxin (SMKT) produced by Pichia farinosa KK1</t>
  </si>
  <si>
    <t>SLX8</t>
  </si>
  <si>
    <t>YER116C</t>
  </si>
  <si>
    <t>Vacuolar protein sorting 52 homolog, a component of Golgi associated retrograde protein (GARP) complex that binds to Rab GTPase, involved in protein transport to lysosome and retrograde transport, regulates receptor recycling and protein localization</t>
  </si>
  <si>
    <t>VPS51</t>
  </si>
  <si>
    <t>YKR020W</t>
  </si>
  <si>
    <t>VMA21</t>
  </si>
  <si>
    <t>YGR105W</t>
  </si>
  <si>
    <t>KEX2</t>
  </si>
  <si>
    <t>YNL238W</t>
  </si>
  <si>
    <t>Subtilisin-like protease (proprotein convertase), a calcium-dependent serine protease involved in the activation of proproteins of the secretory pathway</t>
  </si>
  <si>
    <t>putative Kex2-Sil1 complex</t>
  </si>
  <si>
    <t>YHL023C</t>
  </si>
  <si>
    <t>DnaJ homolog subfamily B member 9, a putative ATPase activator that may act in angiogenesis, cell cycle arrest, cell differentiation, protein folding, and ER overload response</t>
  </si>
  <si>
    <t>NPR3</t>
  </si>
  <si>
    <t>Alpha-agglutinin of alpha-cells, binds to Aga1p during agglutination, N-terminal half is homologous to the immunoglobulin superfamily and contains binding site for a-agglutinin, C-terminal half is highly glycosylated and contains GPI anchor</t>
  </si>
  <si>
    <t>GRR1</t>
  </si>
  <si>
    <t>YJR090C</t>
  </si>
  <si>
    <t>F-box protein component of the SCF ubiquitin-ligase complex; involved in carbon catabolite repression, glucose-dependent divalent cation transport, high-affinity glucose transport, morphogenesis, and sulfite detoxification</t>
  </si>
  <si>
    <t>CBP2</t>
  </si>
  <si>
    <t>YHL038C</t>
  </si>
  <si>
    <t>Chromatin-associated protein, required for sister chromatid cohesion; interacts with DNA polymerase alpha (Pol1p) and may link DNA synthesis to sister chromatid cohesion</t>
  </si>
  <si>
    <t>YMR091C</t>
  </si>
  <si>
    <t>Component of the RSC chromatin remodeling complex; interacts with Rsc3p, Rsc30p, Ldb7p, and Htl1p to form a module important for a broad range of RSC functions; involved in nuclear protein import and maintenance of proper telomere length</t>
  </si>
  <si>
    <t>MDJ1</t>
  </si>
  <si>
    <t>YFL016C</t>
  </si>
  <si>
    <t>YHR134W</t>
  </si>
  <si>
    <t>Cytochrome bc1 complex</t>
  </si>
  <si>
    <t>YDR149C</t>
  </si>
  <si>
    <t>Dubious open reading frame unlikely to encode a functional protein, based on available experimental and comparative sequence data; overlaps the verified gene NUM1; null mutation blocks anaerobic growth</t>
  </si>
  <si>
    <t>Pentafunctional arom protein, catalyzes steps 2 through 6 in the biosynthesis of chorismate, which is a precursor to aromatic amino acids</t>
  </si>
  <si>
    <t>Protein with moderate similarity to A. thaliana AT5G23630, which is involved in cellular metal ion homeostasis and pollen maturation</t>
  </si>
  <si>
    <t>LDB7</t>
  </si>
  <si>
    <t>YBL006C</t>
  </si>
  <si>
    <t>Proprotein convertase subtilisin-kexin type 7, a putative serine-type endopeptidase that is involved in proteolysis, may play a role in cell differentiation, cell proliferation, vasculogenesis, and in utero embryonic development</t>
  </si>
  <si>
    <t>VPS61</t>
  </si>
  <si>
    <t>YDR136C</t>
  </si>
  <si>
    <t>Dubious open reading frame unlikely to encode a protein, based on available experimental and comparative sequence data; partially overlaps the uncharacterized ORF YDL010W; YDL009C is not an essential gene</t>
  </si>
  <si>
    <t>YGR219W</t>
  </si>
  <si>
    <t>FES1</t>
  </si>
  <si>
    <t>YBR101C</t>
  </si>
  <si>
    <t>Hsp70 (Ssa1p) nucleotide exchange factor, cytosolic homolog of Sil1p, which is the nucleotide exchange factor for BiP (Kar2p) in the endoplasmic reticulum</t>
  </si>
  <si>
    <t>Protein containing a tRNA synthetase class II core domain (G, H, P, S and T), and an anticodon binding domain, has moderate similarity to C. elegans T27F6.5, which is involved in osmoregulation and positive regulation of body size and growth rate</t>
  </si>
  <si>
    <t>YPR153W</t>
  </si>
  <si>
    <t>Putative protein of unknown function</t>
  </si>
  <si>
    <t>WSS1</t>
  </si>
  <si>
    <t>PET309</t>
  </si>
  <si>
    <t>YLR067C</t>
  </si>
  <si>
    <t>Specific translational activator for the COX1 mRNA, also influences stability of intron-containing COX1 primary transcripts; localizes to the mitochondrial inner membrane; contains seven pentatricopeptide repeats (PPRs)</t>
  </si>
  <si>
    <t>Protein with high similarity to A. thaliana AT5G40810, which is a component of mitochondrial respiratory chain complex that is involved in response to brassinosteroid stimulus</t>
  </si>
  <si>
    <t>YDR230W</t>
  </si>
  <si>
    <t>Dubious open reading frame unlikely to encode a protein, based on available experimental and comparative sequence data; partially overlaps the verified gene COX20</t>
  </si>
  <si>
    <t>YLR202C</t>
  </si>
  <si>
    <t>Subunit of the Slx5-Slx8 SUMO-targeted ubiquitin ligase (STUbL) complex; stimulated by prior attachment of SUMO to the substrate; contains a C-terminal RING domain</t>
  </si>
  <si>
    <t>CTF8</t>
  </si>
  <si>
    <t>YHR191C</t>
  </si>
  <si>
    <t>Subunit of a complex with Ctf18p that shares some subunits with Replication Factor C and is required for sister chromatid cohesion</t>
  </si>
  <si>
    <t>Component of the RSC chromatin remodeling complex; interacts with Rsc3p, Rsc30p, Npl6p, and Htl1p to form a module important for a broad range of RSC functions</t>
  </si>
  <si>
    <t>RSC1</t>
  </si>
  <si>
    <t>YGR056W</t>
  </si>
  <si>
    <t>Presenilin associated rhomboid-like, a protease that acts in mitochondrial fragmentation initiation, regulates cytochrome c release during apoptosis via Opa1-dependent cristae remodeling; polymorphism is associated with Leber hereditary optic neuropathy</t>
  </si>
  <si>
    <t>FPS1</t>
  </si>
  <si>
    <t>YLL043W</t>
  </si>
  <si>
    <t>Plasma membrane channel, member of major intrinsic protein (MIP) family; involved in efflux of glycerol and in uptake of acetic acid and the trivalent metalloids arsenite and antimonite; phosphorylated by Hog1p MAPK under acetate stress</t>
  </si>
  <si>
    <t>YDL009C</t>
  </si>
  <si>
    <t>Mitochondrial protein required for splicing of the group I intron aI5 of the COB pre-mRNA, binds to the RNA to promote splicing; also involved in but not essential for splicing of the COB bI2 intron and the intron in the 21S rRNA gene</t>
  </si>
  <si>
    <t>MRPL51</t>
  </si>
  <si>
    <t>YPR100W</t>
  </si>
  <si>
    <t>Mitochondrial Ribosomal Protein, Large subunit</t>
  </si>
  <si>
    <t>PET117</t>
  </si>
  <si>
    <t>YER058W</t>
  </si>
  <si>
    <t>Component of CORVET tethering complex; vacuolar peripheral membrane protein that promotes vesicular docking/fusion reactions in conjunction with SNARE proteins, required for vacuolar biogenesis</t>
  </si>
  <si>
    <t>Protein with high similarity to f-box and leucine-rich repeat protein 2 (F box leucine rich repeat 3, human FBXL2), which is a putative subunit of SCF ubiquitin ligase involved in protein degradation, contains an F-box domain</t>
  </si>
  <si>
    <t>MSW1</t>
  </si>
  <si>
    <t>YDR268W</t>
  </si>
  <si>
    <t>Mitochondrial tryptophanyl-tRNA synthetase</t>
  </si>
  <si>
    <t>Mitochondrial beta-keto-acyl synthase with possible role in fatty acid synthesis; required for mitochondrial respiration</t>
  </si>
  <si>
    <t xml:space="preserve">This  gene encodes a beta-ketoacyl synthetase.  The enzyme is required for elogation of fatty acid chains in the mitochondria. </t>
    <phoneticPr fontId="2" type="noConversion"/>
  </si>
  <si>
    <t>Co-chaperone that stimulates the ATPase activity of the HSP70 protein Ssc1p; involved in protein folding/refolding in the mitochodrial matrix; required for proteolysis of misfolded proteins; member of the HSP40 (DnaJ) family of chaperones</t>
  </si>
  <si>
    <t>Ctf18 RFC-like complex</t>
  </si>
  <si>
    <t>nuclear ubiquitin ligase complex</t>
  </si>
  <si>
    <t>anthranilate synthase complex</t>
  </si>
  <si>
    <t>YER084W</t>
  </si>
  <si>
    <t>Protein with moderate similarity to C. elegans COQ-6, which participates in coenzyme Q9 biosynthesis and in determination of adult life span</t>
  </si>
  <si>
    <t>Subunit F of the eight-subunit V1 peripheral membrane domain of vacuolar H+-ATPase (V-ATPase), an electrogenic proton pump found throughout the endomembrane system; required for the V1 domain to assemble onto the vacuolar membrane</t>
  </si>
  <si>
    <t>Subunit of Elongator complex, which is required for modification of wobble nucleosides in tRNA; exhibits histone acetyltransferase activity that is directed to histones H3 and H4; disruption confers resistance to K. lactis zymotoxin</t>
  </si>
  <si>
    <t>Protein of unknown function; null mutant forms abnormally large cells, and homozygous diploid null mutant displays delayed premeiotic DNA synthesis and reduced efficiency of meiotic nuclear division</t>
  </si>
  <si>
    <t>PGI1</t>
  </si>
  <si>
    <t>YBR196C-A</t>
  </si>
  <si>
    <t>Glycolytic enzyme phosphoglucose isomerase, catalyzes the interconversion of glucose-6-phosphate and fructose-6-phosphate; required for cell cycle progression and completion of the gluconeogenic events of sporulation (</t>
  </si>
  <si>
    <t>PEP3</t>
  </si>
  <si>
    <t>YLR148W</t>
  </si>
  <si>
    <t>Mitochondrial inner membrane protein with similarity to Mdm31p, required for normal mitochondrial morphology and inheritance; interacts genetically with MMM1, MDM10, MDM12, and MDM34</t>
  </si>
  <si>
    <t>MRPL7</t>
  </si>
  <si>
    <t>YDR237W</t>
  </si>
  <si>
    <t>Mitochondrial ribosomal protein of the large subunit</t>
  </si>
  <si>
    <t>Dubious open reading frame unlikely to encode a protein, based on available experimental and comparative sequence data; partially overlaps the verified ORF YLR201</t>
  </si>
  <si>
    <t>CEM1</t>
  </si>
  <si>
    <t>YER061C</t>
  </si>
  <si>
    <t>Sumoylated protein that localizes to a single spot on the nuclear periphery of mother cells but not daughters; interacts genetically with SMT3; UV-sensitive mutant phenotype and genetic interactions suggest a role in the DNA damage response</t>
  </si>
  <si>
    <t>SAG1</t>
  </si>
  <si>
    <t>YJR004C</t>
  </si>
  <si>
    <t>Subunit of the Set3C deacetylase complex that interacts directly with the Set3C subunit, Sif2p; putative DNA-binding protein; mutant has increased aneuploidy tolerance</t>
  </si>
  <si>
    <t>Nuclear receptor corepressor 1, a transcriptional regulator that acts in histone acetylation, stem cell differentiation, and skeletal muscle tissue development; increased mRNA expression correlates with breast cancer and endometrial hyperplasia</t>
  </si>
  <si>
    <t>STP2</t>
  </si>
  <si>
    <t>YHR006W</t>
  </si>
  <si>
    <t>ATP11</t>
  </si>
  <si>
    <t>YNL315C</t>
  </si>
  <si>
    <t>Elongation protein 3 homolog, subunit of the core elongator complex that interacts with RNA polymerase II, may play a role in mitochondrial function, actin organization, and cell motility</t>
  </si>
  <si>
    <t>SLI15</t>
  </si>
  <si>
    <t>YBR156C</t>
  </si>
  <si>
    <t>Aquaporin 9, a transmembrane transporter that is involved in the transportation of water, polyol, antimonite, arsenite, glycerol, purine, pyrimidine, and urea, acts in filopodium formation, may play a role in osmosensory signaling pathway</t>
  </si>
  <si>
    <t>LGE1</t>
  </si>
  <si>
    <t>YPL055C</t>
  </si>
  <si>
    <t>RTG2</t>
  </si>
  <si>
    <t>YGL252C</t>
  </si>
  <si>
    <t>Sensor of mitochondrial dysfunction; regulates the subcellular location of Rtg1p and Rtg3p, transcriptional activators of the retrograde (RTG) and TOR pathways; Rtg2p is inhibited by the phosphorylated form of Mks1p</t>
  </si>
  <si>
    <t>YLR184W</t>
  </si>
  <si>
    <t>Dubious ORF unlikely to encode a functional protein, based on available experimental and comparative sequence data</t>
  </si>
  <si>
    <t>MDM32</t>
  </si>
  <si>
    <t>YOR147W</t>
  </si>
  <si>
    <t>MGR2</t>
  </si>
  <si>
    <t>YPL098C</t>
  </si>
  <si>
    <t>Mitochondrial serine protease required for the processing of various mitochondrial proteins and maintenance of mitochondrial DNA and morphology; belongs to the rhomboid-GlpG superfamily of intramembrane peptidases</t>
  </si>
  <si>
    <t>YLR374C</t>
  </si>
  <si>
    <t>Dubious open reading frame unlikely to encode a protein, based on available experimental and comparative sequence data; partially overlaps the uncharacterized ORF STP3/YLR375W</t>
  </si>
  <si>
    <t>Anthranilate synthase, catalyzes the initial step of tryptophan biosynthesis, forms multifunctional hetero-oligomeric anthranilate synthase:indole-3-glycerol phosphate synthase enzyme complex with Trp3p</t>
  </si>
  <si>
    <t>Mitochondrial inner membrane protein that binds to the 5' UTR of the COX3 mRNA to activate its translation together with Pet122p and Pet494p; also binds to the COX1 Group I intron AI5 beta to facilitate exon ligation during splicing</t>
  </si>
  <si>
    <t>CBP1</t>
  </si>
  <si>
    <t>YJL209W</t>
  </si>
  <si>
    <t>Mitochondrial protein that interacts with the 5'-untranslated region of the COB mRNA and has a role in its stability and translation; found in a complex at the inner membrane along with Pet309p</t>
  </si>
  <si>
    <t>La ribonucleoprotein domain family member 7 (P-TEFb-interaction protein for 7SK stability), contains an La domain, stably associated with and required for 7SK snRNP integrity, suppresses P-TEFb-dependent transcriptional elongation and tumorigenesis</t>
  </si>
  <si>
    <t>RPB9</t>
  </si>
  <si>
    <t>YGL070C</t>
  </si>
  <si>
    <t>Leo1 Paf1-RNA polymerase II complex component homolog, binds to parafibromin , plays a role in replicative cell aging, may regulate transcription</t>
  </si>
  <si>
    <t>MRC1</t>
  </si>
  <si>
    <t>YCL060C</t>
  </si>
  <si>
    <t>S-phase checkpoint protein required for DNA replication; interacts with and stabilizes Pol2p at stalled replication forks during stress, where it forms a pausing complex with Tof1p and is phosphorylated by Mec1p; protects uncapped telomeres</t>
  </si>
  <si>
    <t>Transcription factor, activated by proteolytic processing in response to signals from the SPS sensor system for external amino acids; activates transcription of amino acid permease genes</t>
  </si>
  <si>
    <t>RTF1</t>
  </si>
  <si>
    <t>YGL244W</t>
  </si>
  <si>
    <t>Mitochondrial ribosomal protein of the small subunit; contains twin cysteine-x9-cysteine motifs</t>
  </si>
  <si>
    <t>PCP1</t>
  </si>
  <si>
    <t>YGR101W</t>
  </si>
  <si>
    <t>MNN4</t>
  </si>
  <si>
    <t>YKL201C</t>
  </si>
  <si>
    <t>Putative positive regulator of mannosylphosphate transferase (Mnn6p), involved in mannosylphosphorylation of N-linked oligosaccharides; expression increases in late-logarithmic and stationary growth phases</t>
  </si>
  <si>
    <t>Vacuolar protein sorting 18 homolog, a syntaxin binding ubiquitin ligase that plays a role in monoubiquitylation of GGA3 , vesicle-mediated transport, and negative regulation of S phase cell cycle</t>
  </si>
  <si>
    <t>TRP2</t>
  </si>
  <si>
    <t>YER090W</t>
  </si>
  <si>
    <t>ELP3</t>
  </si>
  <si>
    <t>YPL086C</t>
  </si>
  <si>
    <t>Cyclin, interacts with cyclin-dependent kinase Pho85p; regulates the response to nutrient levels and environmental conditions, including the response to phosphate limitation and stress-dependent calcium signaling</t>
  </si>
  <si>
    <t>Pho80-Pho81-Pho85 CDK-cyclin complex</t>
  </si>
  <si>
    <t>YDL041W</t>
  </si>
  <si>
    <t>Dubious open reading frame unlikely to encode a protein, based on available experimental and comparative sequence data; overlaps the verified gene SIR2/YDL042C</t>
  </si>
  <si>
    <t>HSL7</t>
  </si>
  <si>
    <t>YBR133C</t>
  </si>
  <si>
    <t>RNA polymerase II subunit B12.6; contacts DNA; mutations affect transcription start site selection and fidelity of transcription</t>
  </si>
  <si>
    <t>Subunit of the conserved chromosomal passenger complex (CPC; Ipl1p-Sli15p-Bir1p-Nbl1p), which regulates kinetochore-microtubule attachments, activation of the spindle tension checkpoint, and mitotic spindle disassembly</t>
  </si>
  <si>
    <t>Tryptophan synthase, catalyzes the last step of tryptophan biosynthesis; regulated by the general control system of amino acid biosynthesis</t>
  </si>
  <si>
    <t>MEC3</t>
  </si>
  <si>
    <t>YLR288C</t>
  </si>
  <si>
    <t>DNA damage and meiotic pachytene checkpoint protein; subunit of a heterotrimeric complex (Rad17p-Mec3p-Ddc1p) that forms a sliding clamp, loaded onto partial duplex DNA by a clamp loader complex; homolog of human and S. pombe Hus1</t>
  </si>
  <si>
    <t>Rad17p/Ddc1p/Mec3p complex Size 3</t>
  </si>
  <si>
    <t>YMR031W-A</t>
  </si>
  <si>
    <t>LHP1</t>
  </si>
  <si>
    <t>YDL051W</t>
  </si>
  <si>
    <t>Protein required for growth of cells lacking the mitochondrial genome</t>
  </si>
  <si>
    <t>Reactive oxygen species modulator 1, induces reactive oxygen species production in mitochondria, regulates cellular properties such as replicative senescence, drug resistance to 5-FU, and cell proliferation</t>
  </si>
  <si>
    <t>COQ6</t>
  </si>
  <si>
    <t>YGR255C</t>
  </si>
  <si>
    <t>MRP10</t>
  </si>
  <si>
    <t>YDL045W-A</t>
  </si>
  <si>
    <t>Putative flavin-dependent monooxygenase, involved in ubiquinone (Coenzyme Q) biosynthesis; localizes to the matrix face of the mitochondrial inner membrane in a large complex with other ubiquinone biosynthetic enzymes</t>
  </si>
  <si>
    <t>ATPase H+ transporting lysosomal subunit A1, a putative integral membrane protein that may play a role in ATP hydrolysis coupled proton transport</t>
  </si>
  <si>
    <t>Histone H2B, core histone protein required for chromatin assembly and chromosome function; nearly identical to HTB1; Rad6p-Bre1p-Lge1p mediated ubiquitination regulates transcriptional activation, meiotic DSB formation and H3 methylation</t>
  </si>
  <si>
    <t>Transmembrane emp24 domain trafficking protein 2, plays a role in calcium sensing receptor maturation, plasma membrane targeting, and stabilization and embryonic placenta morphogenesis and heart looping</t>
  </si>
  <si>
    <t>TCO89</t>
  </si>
  <si>
    <t>YPL180W</t>
  </si>
  <si>
    <t>GGC1</t>
  </si>
  <si>
    <t>YDL198C</t>
  </si>
  <si>
    <t>Molecular chaperone, required for the assembly of alpha and beta subunits into the F1 sector of mitochondrial F1F0 ATP synthase</t>
  </si>
  <si>
    <t>TRP5</t>
  </si>
  <si>
    <t>YGL026C</t>
  </si>
  <si>
    <t>Polymerase (RNA) II (DNA directed) polypeptide I 14.5kDa, a putative DNA-directed RNA polymerase that binds to zinc ion, may play a role in transcription start site selection</t>
  </si>
  <si>
    <t>HOC1</t>
  </si>
  <si>
    <t>YJR075W</t>
  </si>
  <si>
    <t>Alpha-1,6-mannosyltransferase involved in cell wall mannan biosynthesis; subunit of a Golgi-localized complex that also contains Anp1p, Mnn9p, Mnn11p, and Mnn10p; identified as a suppressor of a cell lysis sensitive pkc1-371 allele</t>
  </si>
  <si>
    <t>Subunit of the RNA polymerase II-associated Paf1 complex; directly or indirectly regulates DNA-binding properties of Spt15p and relative activities of different TATA elements; involved in telomere maintenance</t>
  </si>
  <si>
    <t>VMA7</t>
  </si>
  <si>
    <t>YGR020C</t>
  </si>
  <si>
    <t>Dubious open reading frame unlikely to encode a protein, based on available experimental and comparative sequence data; null mutant displays shortened telomeres; partially overlaps the uncharacterized ORF YMR031C</t>
  </si>
  <si>
    <t>SIC1</t>
  </si>
  <si>
    <t>YLR079W</t>
  </si>
  <si>
    <t>ATPase H+ transporting lysosomal 14kDa V1 subunit F, a putative ATPase and hydrogen ion transmembrane transporter that plays a role in proton transport</t>
  </si>
  <si>
    <t>RNA binding protein required for maturation of tRNA and U6 snRNA precursors; acts as a molecular chaperone for RNAs transcribed by polymerase III; homologous to human La (SS-B) autoantigen</t>
  </si>
  <si>
    <t>Coenzyme Q3 homolog methyltransferase, an O-methyltransferase that catalyzes the methylation of 3,4-dihydroxy-5-polyprenylbenzoic acid and the conversion of demethyl-Q to ubiquinone in ubiquinone biosynthesis</t>
  </si>
  <si>
    <t>YDR417C</t>
  </si>
  <si>
    <t>Dubious open reading frame unlikely to encode a protein, based on available experimental and comparative sequence data; partially overlaps the verified ORF RPL12B/YDR418W</t>
  </si>
  <si>
    <t>EMP24</t>
  </si>
  <si>
    <t>YGL200C</t>
  </si>
  <si>
    <t>Mitochondrial inner membrane protein required for delivery of copper to the Cox1p subunit of cytochrome c oxidase; association with mitochondrial ribosomes suggests that copper delivery may occur during translation of Cox1p</t>
  </si>
  <si>
    <t>COX18</t>
  </si>
  <si>
    <t>YGR062C</t>
  </si>
  <si>
    <t>Protein with very strong similarity to histone 1 H2bd (human HIST1H2BD), which is a putative nucleosome core histone that acts in chromatin remodeling and binds to human HIRA, contains a core histone H2A, H2B, H3 or H4 domain</t>
  </si>
  <si>
    <t>VMA1</t>
  </si>
  <si>
    <t>YDL185W</t>
  </si>
  <si>
    <t>Protein arginine N-methyltransferase that exhibits septin and Hsl1p-dependent bud neck localization and periodic Hsl1p-dependent phosphorylation; required along with Hsl1p for bud neck recruitment, phosphorylation, and degradation of Swe1p</t>
  </si>
  <si>
    <t>Inhibitor of Cdc28-Clb kinase complexes that controls G1/S phase transition, preventing premature S phase and ensuring genomic integrity; phosphorylation targets Sic1p for SCF(CDC4)-dependent turnover; functional homolog of mammalian Kip1</t>
  </si>
  <si>
    <t>Cdc73p/Paf1p complex</t>
  </si>
  <si>
    <t>Protein with low similarity to C. elegans F25B3.6, which is involved in larval development, gametogenesis, embryogenesis, body morphogenesis, and positive growth regulation</t>
  </si>
  <si>
    <t>SNT1</t>
  </si>
  <si>
    <t>YCR033W</t>
  </si>
  <si>
    <t>Cln-Cdc28 protein kinase complex</t>
  </si>
  <si>
    <t>PET54</t>
  </si>
  <si>
    <t>YGR222W</t>
  </si>
  <si>
    <t>Subunit A of the eight-subunit V1 peripheral membrane domain of the vacuolar H+-ATPase; protein precursor undergoes self-catalyzed splicing to yield the extein Tfp1p and the intein Vde (PI-SceI), which is a site-specific endonuclease</t>
  </si>
  <si>
    <t>YKL155C</t>
  </si>
  <si>
    <t>Mitochondrial ribosomal protein of the small subunit; also predicted to be an S-adenosylmethionine-dependent methyltransferase</t>
  </si>
  <si>
    <t>ARO2</t>
  </si>
  <si>
    <t>YGL148W</t>
  </si>
  <si>
    <t>Bifunctional chorismate synthase and flavin reductase, catalyzes the conversion of 5-enolpyruvylshikimate 3-phosphate (EPSP) to form chorismate, which is a precursor to aromatic amino acids</t>
  </si>
  <si>
    <t>GFD2</t>
  </si>
  <si>
    <t>YCL036W</t>
  </si>
  <si>
    <t>Dubious open reading frame unlikely to encode a protein, based on available experimental and comparative sequence data; partially overlaps the verified ORF MRPL9/YGR220C</t>
  </si>
  <si>
    <t>Mitochondrial ribosomal protein L3, an RNA binding protein that may play a role in translation</t>
  </si>
  <si>
    <t>COX11</t>
  </si>
  <si>
    <t>YPL132W</t>
  </si>
  <si>
    <t>prefoldin complex</t>
  </si>
  <si>
    <t>IES6</t>
  </si>
  <si>
    <t>YEL044W</t>
  </si>
  <si>
    <t>Mitochondrial GTP/GDP transporter, essential for mitochondrial genome maintenance; has a role in mitochondrial iron transport; member of the mitochondrial carrier family</t>
  </si>
  <si>
    <t>YOR331C</t>
  </si>
  <si>
    <t>Dubious open reading frame unlikely to encode a protein, based on available experimental and comparative sequence data; open reading frame overlaps the verified gene VMA4/YOR332W</t>
  </si>
  <si>
    <t>IFM1</t>
  </si>
  <si>
    <t>YOL023W</t>
  </si>
  <si>
    <t>Mitochondrial translation initiation factor 2</t>
  </si>
  <si>
    <t>ATP synthase mitochondrial F1 complex assembly factor 1, interacts with the F1 beta ATP synthase subunit (human ATP5B) and may mediate its assembly into the F1 complex; map position correlates with hereditary congenital ptosis and muscle-eye-brain disease</t>
  </si>
  <si>
    <t>FRA2</t>
  </si>
  <si>
    <t>YGL220W</t>
  </si>
  <si>
    <t>Subunit of the heme-activated, glucose-repressed Hap2p/3p/4p/5p CCAAT-binding complex, a transcriptional activator and global regulator of respiratory gene expression; contains sequences contributing to both complex assembly and DNA binding</t>
  </si>
  <si>
    <t>Protein with a role in transcriptional silencing; required for normal transcription at several loci including HTA2-HTB2 and HHF2-HHT2, but not required at the other histone loci; functionally related to Spt10p</t>
  </si>
  <si>
    <t>YMR135W-A</t>
  </si>
  <si>
    <t>Dubious open reading frame unlikely to encode a functional protein, based on available experimental and comparative sequence data</t>
  </si>
  <si>
    <t>AIM22</t>
  </si>
  <si>
    <t>YJL046W</t>
  </si>
  <si>
    <t>Putative lipoate-protein ligase, required along with Lip2 and Lip5 for lipoylation of Lat1p and Kgd2p; similar to E. coli LplA; null mutant displays reduced frequency of mitochondrial genome loss</t>
  </si>
  <si>
    <t>Lipoyltransferase 1, putative enzyme that transfers the lipoyl group from lipoyl AMP to the lysine residue of lipoate-dependent enzymes, may be involved in lipoic acid metabolic process</t>
  </si>
  <si>
    <t>PFD1</t>
  </si>
  <si>
    <t>YJL179W</t>
  </si>
  <si>
    <t>Mitochondrial integral inner membrane protein required for membrane insertion of C-terminus of Cox2p; interacts genetically and physically with Mss2p and Pnt1p; similar to S. cerevisiae Oxa1, N. crassa Oxa2p, and E. coli YidC</t>
  </si>
  <si>
    <t>Subunit of TORC1 (Tor1p or Tor2p-Kog1p-Lst8p-Tco89p), a complex that regulates growth in response to nutrient availability; cooperates with Ssd1p in the maintenance of cellular integrity; deletion strains are hypersensitive to rapamycin</t>
  </si>
  <si>
    <t>Protein arginine methyltransferase 5, a transcriptional repressor that acts in protein complex assembly, skeletal muscle tissue development, and spliceosomal snRNP biogenesis, protein expression is upregulated in stomach neoplasm and gastric cancer</t>
  </si>
  <si>
    <t>HAP3</t>
  </si>
  <si>
    <t>YBL021C</t>
  </si>
  <si>
    <t>O-methyltransferase, catalyzes two different O-methylation steps in ubiquinone (Coenzyme Q) biosynthesis; component of a mitochondrial ubiquinone-synthesizing complex; phosphoprotein</t>
  </si>
  <si>
    <t>HTB2</t>
  </si>
  <si>
    <t>YBL002W</t>
  </si>
  <si>
    <t>PHO80</t>
  </si>
  <si>
    <t>YOL001W</t>
  </si>
  <si>
    <t>BCS1 like, plays a role in regulation of assembly of mitochondrial respiratory chain complex I, III, and IV; gene mutations are associated with GRACILE and Bjornstad syndrome, complex III deficiency, encephalopathy, tubulopathy, and metabolic diseases</t>
  </si>
  <si>
    <t>QCR7</t>
  </si>
  <si>
    <t>YDR529C</t>
  </si>
  <si>
    <t>Subunit 7 of the ubiquinol cytochrome-c reductase complex, which is a component of the mitochondrial inner membrane electron transport chain; oriented facing the mitochondrial matrix; N-terminus appears to play a role in complex assembly</t>
  </si>
  <si>
    <t>Protein required for cytoplasm to vacuole targeting of proteins; forms a complex with Far3p and Far7p to Far11p involved in recovery from pheromone-induced cell cycle arrest; mutant has increased aneuploidy tolerance</t>
  </si>
  <si>
    <t>IMP2</t>
  </si>
  <si>
    <t>YMR035W</t>
  </si>
  <si>
    <t>Protein of unknown function, identified as a high-copy suppressor of a dbp5 mutation</t>
  </si>
  <si>
    <t>DEP1</t>
  </si>
  <si>
    <t>YAL013W</t>
  </si>
  <si>
    <t>Transcriptional modulator involved in regulation of structural phospholipid biosynthesis genes and metabolically unrelated genes, as well as maintenance of telomeres, mating efficiency, and sporulation</t>
  </si>
  <si>
    <t>YHR009C</t>
  </si>
  <si>
    <t>Putative protein of unknown function; not an essential gene</t>
  </si>
  <si>
    <t>YML095C-A</t>
  </si>
  <si>
    <t>Mitochondrial translational initiation factor 2, a putative translation initiation factor that may play a role in regulation of translational initiation</t>
  </si>
  <si>
    <t>COQ3</t>
  </si>
  <si>
    <t>YOL096C</t>
  </si>
  <si>
    <t>Phosphatidylinositol phosphate (PtdInsP) phosphatase involved in hydrolysis of PtdIns[4]P; transmembrane protein localizes to ER and Golgi; involved in protein trafficking and processing, secretion, and cell wall maintenance</t>
  </si>
  <si>
    <t>SAC1 suppressor of actin mutations 1-like, a phosphatidylinositol-3-phosphatase that plays a role in Golgi and spindle organization and embryonic survival; haploinsufficiency of the mouse Sacm1l causes preimplantation lethality</t>
  </si>
  <si>
    <t>MRPL9</t>
  </si>
  <si>
    <t>YGR220C</t>
  </si>
  <si>
    <t>Q-biosynthetic Coq polypeptide complex Size 2</t>
  </si>
  <si>
    <t>Cardiolipin synthase 1, catalyzes synthesis of cardiolipin from cytidinediphosphate diacylglycerol and phosphatidylglycerol, activity is optimal at alkaline pH and requires divalent cations, highly expresses in skeletal and cardiac muscles</t>
  </si>
  <si>
    <t>YBL094C</t>
  </si>
  <si>
    <t>Dubious open reading frame unlikely to encode a protein, based on available experimental and comparative sequence data; partially overlaps uncharacterized ORF YBL095W</t>
  </si>
  <si>
    <t>CTR1</t>
  </si>
  <si>
    <t>YPR124W</t>
  </si>
  <si>
    <t>High-affinity copper transporter of the plasma membrane, mediates nearly all copper uptake under low copper conditions; transcriptionally induced at low copper levels and degraded at high copper levels</t>
  </si>
  <si>
    <t>MCT1</t>
  </si>
  <si>
    <t>YOR221C</t>
  </si>
  <si>
    <t>Mitochondrial protein of the AAA ATPase family; has ATP-dependent chaperone activity; required for assembly of Rip1p and Qcr10p into cytochrome bc(1) complex; mutations in human homolog BCS1L are linked to neonatal mitochondrial diseases</t>
  </si>
  <si>
    <t>Subunit of heterohexameric prefoldin, which binds cytosolic chaperonin and transfers target proteins to it; involved in the biogenesis of actin and of alpha- and gamma-tubulin</t>
  </si>
  <si>
    <t>TORC 1 complex</t>
  </si>
  <si>
    <t>Dentin sialophosphoprotein, a putative structural constituent of extracellular matrix that acts in odontogenesis and bone mineralization, upregulated in prostatic neoplasms; gene mutation is associated with dentinogenesis imperfecta and dentin dysplasia</t>
  </si>
  <si>
    <t>SAC1</t>
  </si>
  <si>
    <t>YKL212W</t>
  </si>
  <si>
    <t>Mitochondrial protein of the mitochondrial carrier family, involved in activating mitochondrial Sod2p probably by facilitating insertion of an essential manganese cofacto</t>
  </si>
  <si>
    <t>Protein with strong similarity to solute carrier family 25 member 39 (mouse Slc25a39), which exhibits induced expression in brown adipose tissue exposed to cold, member of the mitochondrial carrier protein family of membrane transporters</t>
  </si>
  <si>
    <t>RSM22</t>
  </si>
  <si>
    <t>Protein with strong similarity to C. elegans Y41D4B.5, which is involved in reproduction, physiological processes, and positive regulation of growth, member of the ribosomal protein S28e family</t>
  </si>
  <si>
    <t>Protein component of the small (40S) ribosomal subunit; identical to Rps16Bp and has similarity to E. coli S9 and rat S16 ribosomal proteins</t>
  </si>
  <si>
    <t>Ribosomal protein S16 , a putative structural constituent of ribosome, binds to 18S rRNA and plays a role in translation</t>
  </si>
  <si>
    <t>YAF9</t>
  </si>
  <si>
    <t>CAT5</t>
  </si>
  <si>
    <t>YOR125C</t>
  </si>
  <si>
    <t>Protein required for ubiquinone (Coenzyme Q) biosynthesis; localizes to the matrix face of the mitochondrial inner membrane in a large complex with ubiquinone biosynthetic enzymes; required for gluconeogenic gene activation</t>
  </si>
  <si>
    <t>YNL107W</t>
  </si>
  <si>
    <t>Coenzyme Q7 homolog ubiquinone, a putative oxidoreductase that plays a role in ubiquinone and quinone cofactor biosynthesis, mitochondrial organization and function, neuron generation, and embryonic development, regulates gluconeogenesis</t>
  </si>
  <si>
    <t>RIC1</t>
  </si>
  <si>
    <t>YLR039C</t>
  </si>
  <si>
    <t>YEATS domain containing 2, a scaffolding subunit of the ATAC (Ada Two-A containing) complex, forms a histone fold heterodimer with NC2-beta (DR1)</t>
  </si>
  <si>
    <t>Dubious open reading frame unlikely to encode a protein, based on available experimental and comparative sequence data; partially overlaps the verified gene GIM5/YML094W; deletion confers sensitivity to GSAO</t>
  </si>
  <si>
    <t>YBR144C</t>
  </si>
  <si>
    <t>Dubious open reading frame unlikely to encode a protein, based on available experimental and comparative sequence data; YBR144C is not an essential gene</t>
  </si>
  <si>
    <t>SPT21</t>
  </si>
  <si>
    <t>YMR179W</t>
  </si>
  <si>
    <t>Protein with high similarity to COX18 cytochrome c oxidase assembly homolog (mouse Cox18), which acts in assembly of Cox2 into the cytochrome oxidase complex and is required for proper post-translation, member of the 60kDa inner membrane protein family</t>
  </si>
  <si>
    <t>MTM1</t>
  </si>
  <si>
    <t>YGR257C</t>
  </si>
  <si>
    <t>VPS64</t>
  </si>
  <si>
    <t>YDR200C</t>
  </si>
  <si>
    <t>Cardiolipin synthase; produces cardiolipin, which is a phospholipid of the mitochondrial inner membrane that is required for normal mitochondrial membrane potential and function; also required for normal vacuolar ion homeostasis</t>
  </si>
  <si>
    <t>This gene represents the human homolog of the bacterial arsA gene, encoding the arsenite-stimulated ATPase component of the arsenite transporter responsible for resistance to arsenicals. This protein is also a central component of a transmembrane domain (TMD) recognition complex (TRC) that is involved in the post-translational delivery of tail-anchored (TA) proteins from the cytosol to the endoplasmic reticulum (ER). It recognizes and selectively binds the TMD of TA proteins in the cytosol, and delivers them to the ER for insertion.</t>
  </si>
  <si>
    <t>Subunit of the RNA polymerase II mediator complex; associates with core polymerase subunits to form the RNA polymerase II holoenzyme; essential for transcriptional regulation; involved in glucose repression</t>
  </si>
  <si>
    <t>Kornberg's mediator (SRB) complex</t>
  </si>
  <si>
    <t>Subunit of both the NuA4 histone H4 acetyltransferase complex and the SWR1 complex, may function to antagonize silencing near telomeres; interacts directly with Swc4p, has homology to human leukemogenic protein AF9, contains a YEATS domain</t>
  </si>
  <si>
    <t>Inner mitochondrial membrane peptidase 2 like, may act in nervous system development; gene mutation is associated with Tourette syndrome, gene SNP may correlate with susceptibility to autism, gene structural variant may be associated with ADHD</t>
  </si>
  <si>
    <t>BCS1</t>
  </si>
  <si>
    <t>YDR375C</t>
  </si>
  <si>
    <t>Protein that associates with the INO80 chromatin remodeling complex under low-salt conditions; human ortholog INO80C is a member of the human INO80 complex; implicated in DNA repair based on genetic interactions with RAD52 epistasis genes</t>
  </si>
  <si>
    <t>RPS28B</t>
  </si>
  <si>
    <t>YLR264W</t>
  </si>
  <si>
    <t>Protein component of the small (40S) ribosomal subunit; nearly identical to Rps28Ap and has similarity to rat S28 ribosomal protein</t>
  </si>
  <si>
    <t>YOR158W</t>
  </si>
  <si>
    <t>RPS16A</t>
  </si>
  <si>
    <t>YMR143W</t>
  </si>
  <si>
    <t>YOR157C</t>
  </si>
  <si>
    <t>PUP1</t>
  </si>
  <si>
    <t>Beta 2 subunit of the 20S proteasome; endopeptidase with trypsin-like activity that cleaves after basic residues; synthesized as a proprotein before being proteolytically processed for assembly into 20S particle; human homolog is subunit Z</t>
  </si>
  <si>
    <t>YOR244W</t>
  </si>
  <si>
    <t>ESA1</t>
  </si>
  <si>
    <t>Catalytic subunit of the histone acetyltransferase complex (NuA4); acetylates four conserved internal lysines of histone H4 N-terminal tail and can acetylate histone H2A; required for cell cycle progression and transcriptional silencing at the rDNA locus and regulation of autophagy</t>
  </si>
  <si>
    <t>YNL244C</t>
  </si>
  <si>
    <t>SUI1</t>
  </si>
  <si>
    <t>Translation initiation factor eIF1; component of a complex involved in recognition of the initiator codon; modulates translation accuracy at the initiation phase</t>
  </si>
  <si>
    <t>YGL069C</t>
  </si>
  <si>
    <t>Dubious open reading frame; unlikely to encode a functional protein, based on available experimental and comparative sequence data; not conserved in closely related Saccharomyces species; 92% of ORF overlaps the uncharacterized ORF YGL068W; deletion in cyr1 mutant results in loss of stress resistance</t>
  </si>
  <si>
    <t>Catalytic subunit of the mitochondrial inner membrane peptidase complex, required for maturation of mitochondrial proteins of the intermembrane space; complex contains Imp1p and Imp2p (both catalytic subunits), and Som1p</t>
  </si>
  <si>
    <t>Mitochondrial ribosomal protein of the small subunit; PET123 exhibits genetic interactions with PET122, which encodes a COX3 mRNA-specific translational activator</t>
  </si>
  <si>
    <t>Ubiquinol-cytochrome c reductase binding protein, a putative ubiquinol-cytochrome-c reductase, may mediate aerobic respiration and oxidative phosphorylation; gene mutation is associated with hypoglycaemia and lactic acidosis</t>
  </si>
  <si>
    <t>SOV1</t>
  </si>
  <si>
    <t>YMR066W</t>
  </si>
  <si>
    <t>Mitochondrial protein of unknown function</t>
  </si>
  <si>
    <t>CRD1</t>
  </si>
  <si>
    <t>YDL142C</t>
  </si>
  <si>
    <t>Type II HSP40 co-chaperone that interacts with the HSP70 protein Ssa1p; shuttles between the cytosol and nucleus to mediate delivery of misfolded proteins into the nucleus for degradation; not functionally redundant with Ydj1p due to substrate specificity; protein abundance increases in response to DNA replication stress; polyQ aggregates sequester Sis1p and interfere with clearance of misfolded proteins; similarity to bacterial DnaJ proteins, homolog of mammalian DnaJB1</t>
  </si>
  <si>
    <t>YGR147C</t>
  </si>
  <si>
    <t>NAT2</t>
  </si>
  <si>
    <t>Protein with an apparent role in acetylation of N-terminal methionine residues</t>
  </si>
  <si>
    <t>YGL008C</t>
  </si>
  <si>
    <t>PMA1</t>
  </si>
  <si>
    <t>Plasma membrane H+-ATPase; pumps protons out of the cell; major regulator of cytoplasmic pH and plasma membrane potential; P2-type ATPase; Hsp30p plays a role in Pma1p regulation; interactions with Std1p appear to propagate [GAR+]</t>
  </si>
  <si>
    <t>YDR182W</t>
  </si>
  <si>
    <t>CDC1</t>
  </si>
  <si>
    <t>Putative lipid phosphatase of the endoplasmic reticulum; shows Mn2+ dependence and may affect Ca2+ signaling; mutants display actin and general growth defects and pleiotropic defects in cell cycle progression and organelle distribution</t>
  </si>
  <si>
    <t>YIL063C</t>
  </si>
  <si>
    <t>YRB2</t>
  </si>
  <si>
    <t>Protein involved in retrograde transport to the cis-Golgi network; forms heterodimer with Rgp1p that acts as a GTP exchange factor for Ypt6p; involved in transcription of rRNA and ribosomal protein genes</t>
  </si>
  <si>
    <t>Ric1-Rgp1 complex</t>
  </si>
  <si>
    <t>Predicted malonyl-CoA:ACP transferase, putative component of a type-II mitochondrial fatty acid synthase that produces intermediates for phospholipid remodeling</t>
  </si>
  <si>
    <t>VPS69</t>
  </si>
  <si>
    <t>YPR087W</t>
  </si>
  <si>
    <t>Dubious open reading frame, unlikely to encode a protein; not conserved in closely related Saccharomyces species; 85% of ORF overlaps the verified gene SRP54</t>
  </si>
  <si>
    <t>QCR8</t>
  </si>
  <si>
    <t>YJL166W</t>
  </si>
  <si>
    <t>Subunit 8 of ubiquinol cytochrome-c reductase complex, which is a component of the mitochondrial inner membrane electron transport chain; oriented facing the intermembrane space; expression is regulated by Abf1p and Cpf1p</t>
  </si>
  <si>
    <t>SRB8</t>
  </si>
  <si>
    <t>YCR081W</t>
  </si>
  <si>
    <t>PET123</t>
  </si>
  <si>
    <t>Essential core component of the mitochondrial TIM22 complex; involved in insertion of polytopic proteins into the inner membrane; forms the channel through which proteins are imported</t>
  </si>
  <si>
    <t>YJL035C</t>
  </si>
  <si>
    <t>TAD2</t>
  </si>
  <si>
    <t>Subunit of tRNA-specific adenosine-34 deaminase; forms a heterodimer with Tad3p that converts adenosine to inosine at the wobble position of several tRNAs</t>
  </si>
  <si>
    <t>YOR117W</t>
  </si>
  <si>
    <t>RPT5</t>
  </si>
  <si>
    <t>One of six ATPases of the 19S regulatory particle of the 26S proteasome involved in the degradation of ubiquitinated substrates; recruited to the GAL1-10 promoter region upon induction of transcription; similar to human TBP1</t>
  </si>
  <si>
    <t>YPR137W</t>
  </si>
  <si>
    <t>RRP9</t>
  </si>
  <si>
    <t>Protein involved in pre-rRNA processing; associated with U3 snRNP; component of small ribosomal subunit (SSU) processosome; ortholog of the human U3-55k protein</t>
  </si>
  <si>
    <t>YDR367W</t>
  </si>
  <si>
    <t>KEI1</t>
  </si>
  <si>
    <t>YLR276C</t>
  </si>
  <si>
    <t>DBP9</t>
  </si>
  <si>
    <t>DEAD-box protein required for 27S rRNA processing; exhibits DNA, RNA and DNA/RNA helicase activities; ATPase activity shows preference for DNA over RNA; DNA helicase activity abolished by mutation in RNA-binding domain</t>
  </si>
  <si>
    <t>YOR281C</t>
  </si>
  <si>
    <t>PLP2</t>
  </si>
  <si>
    <t>Essential protein that interacts with the CCT (chaperonin containing TCP-1) complex to stimulate actin folding; has similarity to phosducins; null mutant lethality is complemented by mouse phosducin-like protein MgcPhLP</t>
  </si>
  <si>
    <t>YPR016C</t>
  </si>
  <si>
    <t>TIF6</t>
  </si>
  <si>
    <t>Constituent of 66S pre-ribosomal particles; has similarity to human translation initiation factor 6 (eIF6); may be involved in the biogenesis and or stability of 60S ribosomal subunits</t>
  </si>
  <si>
    <t>YNL007C</t>
  </si>
  <si>
    <t>SIS1</t>
  </si>
  <si>
    <t>Dubious open reading frame; unlikely to encode a functional protein, based on available experimental and comparative sequence data; may be part of a bicistronic transcript with NKP2/YLR315W; overlaps the verified ORF TAD3/YLR316C</t>
  </si>
  <si>
    <t>YBR154C</t>
  </si>
  <si>
    <t>RPB5</t>
  </si>
  <si>
    <t>RNA polymerase subunit ABC27; common to RNA polymerases I, II, and III; contacts DNA and affects transactivation</t>
  </si>
  <si>
    <t>YGL092W</t>
  </si>
  <si>
    <t>NUP145</t>
  </si>
  <si>
    <t>Essential protein with distinct roles in two nuclear pore subcomplexes; catalyzes its own proteolytic cleavage in vivo to generate a C-terminal fragment that is a structural component of the Nup84p subcomplex (with roles in NPC biogenesis and localization of genes to the nuclear periphery), and an N-terminal fragment that is one of several FG-nucleoporins within the NPC central core directly responsible for nucleocytoplasmic transport; homologous to human NUP98</t>
  </si>
  <si>
    <t>YMR239C</t>
  </si>
  <si>
    <t>RNT1</t>
  </si>
  <si>
    <t>Protein of unknown function; involved in nuclear processes of the Ran-GTPase cycle; involved in nuclear protein export; contains Ran Binding Domain and FxFG repeats; interacts with Srm1p, GTP-Gsp1p, Rna1p and Crm1p; relocalizes to the cytosol in response to hypoxia; not essential for viability</t>
  </si>
  <si>
    <t>YBR243C</t>
  </si>
  <si>
    <t>ALG7</t>
  </si>
  <si>
    <t>UDP-N-acetyl-glucosamine-1-P transferase; transfers Glc-Nac-P from UDP-GlcNac to Dol-P in the ER in the first step of the dolichol pathway of protein asparagine-linked glycosylation; inhibited by tunicamycin</t>
  </si>
  <si>
    <t>YDL017W</t>
  </si>
  <si>
    <t>CDC7</t>
  </si>
  <si>
    <t>DDK (Dbf4-dependent kinase) catalytic subunit; required for origin firing and replication fork progression in mitotic S phase through phosphorylation of Mcm2-7p complexes and Cdc45p; kinase activity correlates with cyclical DBF4 expression; required for pre-meiotic DNA replication, meiotic DSB formation, recruitment of the monopolin complex to kinetochores during meiosis I and as a gene-specific regulator of the meiosis-specific transcription factor Ndt80p</t>
  </si>
  <si>
    <t>YDL217C</t>
  </si>
  <si>
    <t>TIM22</t>
  </si>
  <si>
    <t>RNA-binding subunit of the mRNA cleavage and polyadenylation factor; involved in poly(A) site recognition and required for both pre-mRNA cleavage and polyadenylation, 51% sequence similarity with mammalian AAUAA-binding subunit of CPSF</t>
  </si>
  <si>
    <t>YAL038W</t>
  </si>
  <si>
    <t>CDC19</t>
  </si>
  <si>
    <t>Pyruvate kinase; functions as a homotetramer in glycolysis to convert phosphoenolpyruvate to pyruvate, the input for aerobic (TCA cycle) or anaerobic (glucose fermentation) respiration; regulated via allosteric activation by fructose bisphosphate; CDC19 has a paralog, PYK2, that arose from the whole genome duplication</t>
  </si>
  <si>
    <t>YBR155W</t>
  </si>
  <si>
    <t>CNS1</t>
  </si>
  <si>
    <t>TPR-containing co-chaperone; binds both Hsp82p (Hsp90) and Ssa1p (Hsp70) and stimulates the ATPase activity of SSA1, ts mutants reduce Hsp82p function while over expression suppresses the phenotypes of an HSP82 ts allele and a cpr7 deletion</t>
  </si>
  <si>
    <t>YDR045C</t>
  </si>
  <si>
    <t>RPC11</t>
  </si>
  <si>
    <t>RNA polymerase III subunit C11; mediates pol III RNA cleavage activity and is important for termination of transcription; homologous to TFIIS</t>
  </si>
  <si>
    <t>YGR211W</t>
  </si>
  <si>
    <t>ZPR1</t>
  </si>
  <si>
    <t>Component of inositol phosphorylceramide (IPC) synthase; forms a complex with Aur1p and regulates its activity; required for IPC synthase complex localization to the Golgi; post-translationally processed by Kex2p; KEI1 is an essential gene</t>
  </si>
  <si>
    <t>YCL052C</t>
  </si>
  <si>
    <t>PBN1</t>
  </si>
  <si>
    <t>Essential component of glycosylphosphatidylinositol-mannosyltransferase I, required for the autocatalytic post-translational processing of the protease B precursor Prb1p, localizes to ER in lumenal orientation; homolog of mammalian PIG-X</t>
  </si>
  <si>
    <t>YIL115C</t>
  </si>
  <si>
    <t>NUP159</t>
  </si>
  <si>
    <t>FG-nucleoporin component of central core of the nuclear pore complex (NPC); also part of the NPC cytoplasmic filaments; contributes directly to nucleocytoplasmic transport; regulates ADP release from the ATP-dependent RNA helicase Dbp5p; forms a stable association with Nup82p, Gle2p and two other FG-nucleoporins (Nsp1p and Nup116p)</t>
  </si>
  <si>
    <t>YLR317W</t>
  </si>
  <si>
    <t>RNA helicase in the DEAD-box family; necessary for prespliceosome formation, bridges U1 and U2 snRNPs and enables stable U2 snRNP association with intron RNA</t>
  </si>
  <si>
    <t>YBL092W</t>
  </si>
  <si>
    <t>RPL32</t>
  </si>
  <si>
    <t>Ribosomal 60S subunit protein L32; overexpression disrupts telomeric silencing; homologous to mammalian ribosomal protein L32, no bacterial homolog</t>
  </si>
  <si>
    <t>YNR011C</t>
  </si>
  <si>
    <t>PRP2</t>
  </si>
  <si>
    <t>RNA-dependent ATPase in the DEAH-box family; required for activation of the spliceosome before the first transesterification step in RNA splicing; orthologous to human protein DHX16</t>
  </si>
  <si>
    <t>YLR310C</t>
  </si>
  <si>
    <t>CDC25</t>
  </si>
  <si>
    <t>Membrane bound guanine nucleotide exchange factor (GEF or GDP-release factor); indirectly regulates adenylate cyclase through activation of Ras1p and Ras2p by stimulating the exchange of GDP for GTP; required for progression through G1</t>
  </si>
  <si>
    <t>YBR102C</t>
  </si>
  <si>
    <t>EXO84</t>
  </si>
  <si>
    <t>Nuclear dsRNA-specific ribonuclease (RNase III); involved in rDNA transcription, rRNA processing and U2 snRNA 3' end formation by cleavage of a stem-loop structure at the 3' end of U2 snRNA; involved in polyadenylation-independent transcription termination; involved in the cell wall stress response, regulating the degradation of cell wall integrity and morphogenesis checkpoint genes</t>
  </si>
  <si>
    <t>YLR033W</t>
  </si>
  <si>
    <t>RSC58</t>
  </si>
  <si>
    <t>Component of the RSC chromatin remodeling complex; RSC functions in transcriptional regulation and elongation, chromosome stability, and establishing sister chromatid cohesion; involved in telomere maintenance</t>
  </si>
  <si>
    <t>YOL123W</t>
  </si>
  <si>
    <t>HRP1</t>
  </si>
  <si>
    <t>Subunit of cleavage factor I; cleavage factor I is a five-subunit complex required for the cleavage and polyadenylation of pre-mRNA 3' ends; RRM-containing heteronuclear RNA binding protein and hnRNPA/B family member that binds to poly (A) signal sequences</t>
  </si>
  <si>
    <t>YDR301W</t>
  </si>
  <si>
    <t>CFT1</t>
  </si>
  <si>
    <t>Exosome non-catalytic core component; involved in 3'-5' RNA processing and degradation in both the nucleus and the cytoplasm; has similarity to E. coli RNase PH and to human hMtr3p (EXOSC6)</t>
  </si>
  <si>
    <t>YGL233W</t>
  </si>
  <si>
    <t>SEC15</t>
  </si>
  <si>
    <t>Essential 113 kDa subunit of the exocyst complex; the exocyst mediates polarized targeting and tethering of post-Golgi secretory vesicles to active sites of exocytosis prior to SNARE-mediated fusion; interacts with and functions as a downstream effector of active, GTP-bound Sec4p, a Rab family GTPase</t>
  </si>
  <si>
    <t>YJL097W</t>
  </si>
  <si>
    <t>PHS1</t>
  </si>
  <si>
    <t>Essential 3-hydroxyacyl-CoA dehydratase of the ER membrane; involved in elongation of very long-chain fatty acids; evolutionarily conserved, similar to mammalian PTPLA and PTPLB; involved in sphingolipid biosynthesis and protein trafficking</t>
  </si>
  <si>
    <t>YDL007W</t>
  </si>
  <si>
    <t>RPT2</t>
  </si>
  <si>
    <t>One of six ATPases of the 19S regulatory particle of the 26S proteasome involved in the degradation of ubiquitinated substrates; required for normal peptide hydrolysis by the core 20S particle</t>
  </si>
  <si>
    <t>YGL171W</t>
  </si>
  <si>
    <t>ROK1</t>
  </si>
  <si>
    <t>Essential protein with two zinc fingers; present in the nucleus of growing cells but relocates to the cytoplasm in starved cells via a process mediated by Cpr1p; binds to translation elongation factor eEF-1 (Tef1p); relative distribution to the nucleus increases upon DNA replication stress</t>
  </si>
  <si>
    <t>YKR025W</t>
  </si>
  <si>
    <t>RPC37</t>
  </si>
  <si>
    <t>RNA polymerase III subunit C37</t>
  </si>
  <si>
    <t>YBR091C</t>
  </si>
  <si>
    <t>TIM12</t>
  </si>
  <si>
    <t>Essential protein of the inner mitochondrial membrane; peripherally localized; component of the TIM22 complex, which is a twin-pore translocase that mediates insertion of numerous multispanning inner membrane proteins</t>
  </si>
  <si>
    <t>YOL005C</t>
  </si>
  <si>
    <t>RPB11</t>
  </si>
  <si>
    <t>RNA polymerase II subunit B12.5; part of central core; similar to Rpc19p and bacterial alpha subunit</t>
  </si>
  <si>
    <t>YMR270C</t>
  </si>
  <si>
    <t>RRN9</t>
  </si>
  <si>
    <t>Protein involved in promoting high level transcription of rDNA; subunit of UAF (upstream activation factor) for RNA polymerase I</t>
  </si>
  <si>
    <t>YBR237W</t>
  </si>
  <si>
    <t>PRP5</t>
  </si>
  <si>
    <t>Delta subunit of the central stalk of mitochondrial F1F0 ATP synthase; F1F0 ATP synthase is a large, evolutionarily conserved enzyme complex required for ATP synthesis; F1 translationally regulates ATP6 and ATP8 expression to achieve a balanced output of ATP synthase genes encoded in nucleus and mitochondria; phosphorylated</t>
  </si>
  <si>
    <t>PSMB7</t>
  </si>
  <si>
    <t>The encoded protein is a member of the proteasome B-type family, also known as the T1B family, and is a 20S core beta subunit in the proteasome. Expression of this catalytic subunit is downregulated by gamma interferon, and proteolytic processing is required to generate a mature subunit.</t>
  </si>
  <si>
    <t>EIF1 </t>
  </si>
  <si>
    <t>DDX56 </t>
  </si>
  <si>
    <t>DNAJB4 </t>
  </si>
  <si>
    <t>ATP2C2 </t>
  </si>
  <si>
    <t>MPPE1</t>
  </si>
  <si>
    <t>RANBP3 </t>
  </si>
  <si>
    <t>TIMM22</t>
  </si>
  <si>
    <t>PSMC3 </t>
  </si>
  <si>
    <t>POLR2E </t>
  </si>
  <si>
    <t>RNASEN </t>
  </si>
  <si>
    <t>HNRNPA2B1 </t>
  </si>
  <si>
    <t>CPSF1 </t>
  </si>
  <si>
    <t>PKM2 </t>
  </si>
  <si>
    <t>POLR3K </t>
  </si>
  <si>
    <t>ZNF259 </t>
  </si>
  <si>
    <t>POLR3E </t>
  </si>
  <si>
    <t>POLR2J </t>
  </si>
  <si>
    <t>DHX30 </t>
  </si>
  <si>
    <t>DDX46 </t>
  </si>
  <si>
    <t>RPL32 </t>
  </si>
  <si>
    <t>SOS1 </t>
  </si>
  <si>
    <t>EXOC8 </t>
  </si>
  <si>
    <t>EXOC6 </t>
  </si>
  <si>
    <t>PTPLA </t>
  </si>
  <si>
    <t>PSMC1 </t>
  </si>
  <si>
    <t>DDX52 </t>
  </si>
  <si>
    <t>ATP5D </t>
  </si>
  <si>
    <t>DNA METABOLISM</t>
  </si>
  <si>
    <t>RNA METABOLISM</t>
  </si>
  <si>
    <t>RNA METABOLISM, TRANSPORT</t>
  </si>
  <si>
    <t>LIPID METABOLISM</t>
  </si>
  <si>
    <t>UNKNOWN</t>
  </si>
  <si>
    <t>CATABOLISM</t>
  </si>
  <si>
    <t>TRANSLATION</t>
  </si>
  <si>
    <t>RIBOSOME BIOGENESIS</t>
  </si>
  <si>
    <t>PROTEIN FOLDING</t>
  </si>
  <si>
    <t>Exocyst subunit with dual roles in exocytosis and spliceosome assembly; subunit of the the exocyst complex which mediates polarized targeting and tethering of post-Golgi secretory vesicles to active sites of exocytosis at the plasma membrane (PM) prior to SNARE-mediated fusion; required for exocyst assembly and targeting the complex to specific sites on the bud tip PM; associates the U1 snRNP; role in pre-mRNA splicing and prespliceosome formation; possible Cdc28 substrate</t>
  </si>
  <si>
    <t>YDR113C</t>
  </si>
  <si>
    <t>PDS1</t>
  </si>
  <si>
    <t>Securin; inhibits anaphase by binding separin Esp1p; blocks cyclin destruction and mitotic exit, essential for meiotic progression and mitotic cell cycle arrest; localization is cell-cycle dependent and regulated by Cdc28p phosphorylation</t>
  </si>
  <si>
    <t>YGR158C</t>
  </si>
  <si>
    <t>MTR3</t>
  </si>
  <si>
    <t>This gene encodes a member of the phosducin-like protein family and is a putative modulator of heterotrimeric G proteins. The protein shares extensive amino acid sequence homology with phosducin. Members of the phosducin-likeprotein family have been shown to bind to the beta-gamma subunits of G proteins.</t>
  </si>
  <si>
    <t>Member of the DEAD box protein family.  The protein encoded by this gene shows ATPase activity in the presence of polynucleotides and associates with nucleoplasmic 65S preribosomal particles. This
gene may be involved in ribosome synthesis, most likely during assembly of the large 60S ribosomal subunit. Multiple transcript variants encoding different isoforms have been found for this gene.</t>
  </si>
  <si>
    <t>MMP24-AS1</t>
  </si>
  <si>
    <t>Belongs to the evolutionarily conserved DNAJ/HSP40 protein family. Probable chaperone.</t>
  </si>
  <si>
    <t>Metallophosphoesterase required for transport of GPI-anchor proteins from the endoplasmic reticulum to the Golgi. Acts in lipid remodeling steps of GPI-anchor maturation by mediating the removal of a side-chain ethanolamine-phosphate (EtNP) from the second Man (Man2) of the GPI intermediate, an essential step for efficient transport of GPI-anchor proteins</t>
  </si>
  <si>
    <t>RNA-dependent ATPase; involved in pre-rRNA processing at sites A0, A1, and A2, and in control of cell cycle progression; contains two upstream open reading frames (uORFs) in 5' untranslated region which regulate translation</t>
  </si>
  <si>
    <t>YKR004C</t>
  </si>
  <si>
    <t>ECM9</t>
  </si>
  <si>
    <t>Non-essential protein of unknown function</t>
  </si>
  <si>
    <t>YJL018W</t>
  </si>
  <si>
    <t>MPS3</t>
  </si>
  <si>
    <t>Nuclear envelope protein; required for SPB insertion, initiation of SPB duplication and nuclear fusion; interacts with Mps2p to tether half-bridge to core SPB; N-terminal acetylation of Mps3p by Eco1p regulates its role in nuclear organization; localizes to the SPB half bridge and at telomeres during meiosis; required with Ndj1p and Csm4p for meiotic bouquet formation and telomere-led rapid prophase movement; member of the SUN protein family (Sad1-UNC-84 homology)</t>
  </si>
  <si>
    <t>YDL004W</t>
  </si>
  <si>
    <t>ATP16</t>
  </si>
  <si>
    <t>Component of the exocyst complex involved in the docking of exocytic vesicles with fusion sites on the plasma membrane. Together with RAB11A, RAB3IP, RAB8A, PARD3, PRKCI, ANXA2, CDC42 and DNMBP promotes transcytosis of PODXL to the apical membrane initiation sites (AMIS), apical surface formation and lumenogenesis</t>
  </si>
  <si>
    <t>Component of the exocyst complex involved in the docking of exocytic vesicles with fusion sites on the plasma membrane.</t>
  </si>
  <si>
    <t>Promotes the exchange of Ras-bound GDP by GTP. Catalytic component of a trimeric complex that participates in transduction of signals from Ras to Rac by promoting the Rac-specific guanine nucleotide exchange factor (GEF) activity</t>
  </si>
  <si>
    <t xml:space="preserve">Associates with mitochondrial DNA. Required for optimal function of the zinc-finger antiviral protein ZC3HAV1. </t>
  </si>
  <si>
    <t>Component of RNA polymerase II which synthesizes mRNA precursors and many functional non-coding RNAs.</t>
  </si>
  <si>
    <t>Specific peripheric component of RNA polymerase III which synthesizes small RNAs, such as 5S rRNA and tRNAs. Essential for efficient transcription from both the type 2 VAI and type 3 U6 RNA polymerase III promoters.</t>
  </si>
  <si>
    <t>PROTEIN MODIFICATION</t>
  </si>
  <si>
    <t>TRANSMEMBRANE TRANSPORT</t>
  </si>
  <si>
    <t>LIPID METABOLISM, PROTEIN MODIFICATION</t>
  </si>
  <si>
    <t>tRNA METABOLISM</t>
  </si>
  <si>
    <t>TRANSCRIPTION</t>
  </si>
  <si>
    <t>RNA METABOLISM, TRANSCRIPTION</t>
  </si>
  <si>
    <t>DNA METABOLISM, TRANSCRIPTION</t>
  </si>
  <si>
    <t>PROTEIN MODIFICATION, CARBOHYDRATE METABOLISM</t>
  </si>
  <si>
    <t>CELL CYCLE</t>
  </si>
  <si>
    <t>PROTEIN FOLDING, TRANSLATION</t>
  </si>
  <si>
    <t>CARBOHYDRATE METABOLISM, CATABOLISM</t>
  </si>
  <si>
    <t>DNA METABOLISM, TRANSCRIPTION, CELL CYCLE</t>
  </si>
  <si>
    <t>DNA METABOLISM, CATABOLISM, CELL CYCLE</t>
  </si>
  <si>
    <t>TRANSPORT, CELL CYCLE</t>
  </si>
  <si>
    <t>DNA METABOLISM, CELL CYCLE</t>
  </si>
  <si>
    <t>TRANSCRIPTION, CELL CYCLE</t>
  </si>
  <si>
    <t xml:space="preserve">TRANSPORT </t>
  </si>
  <si>
    <t>LIPID METABOLISM, TRANSPORT</t>
  </si>
  <si>
    <t>Necessary for scanning and involved in initiation site selection. Promotes the assembly of 48S complexes at the authentic initiation codon of a conventional capped mRNAribosomal</t>
  </si>
  <si>
    <t>Ribonuclease III double-stranded (ds) RNA-specific endoribonuclease that is involved in the initial step of microRNA (miRNA) biogenesis. Component of the microprocessor complex that is required to process primary miRNA transcripts (pri-miRNAs) to release precursor miRNA (pre-miRNA) in the nucleus.</t>
  </si>
  <si>
    <t>DNA-dependent RNA polymerase catalyzes the transcription of DNA into RNA using the four ribonucleoside triphosphates as substrates. Common component of RNA polymerases I, II and III which synthesize ribosomal RNA precursors, mRNA precursors and many functional non-coding RNAs, and small RNAs, such as 5S rRNA and tRNAs, respectively. </t>
  </si>
  <si>
    <t>Component of a nucleolar small nuclear ribonucleoprotein particle (snoRNP) thought to participate in the processing and modification of pre-ribosomal RNA.</t>
  </si>
  <si>
    <t>The 26S protease is involved in the ATP-dependent degradation of ubiquitinated proteins. The regulatory (or ATPase) complex confers ATP dependency and substrate specificity to the 26S complex</t>
  </si>
  <si>
    <t xml:space="preserve">This magnesium-dependent enzyme catalyzes the hydrolysis of ATP coupled with the transport of calcium </t>
  </si>
  <si>
    <t>PDCL2</t>
  </si>
  <si>
    <t>Acts as a cofactor for XPO1/CRM1-mediated nuclear export, perhaps as export complex scaffolding protein</t>
  </si>
  <si>
    <r>
      <t>Mitochondrial membrane ATP synthase (F</t>
    </r>
    <r>
      <rPr>
        <vertAlign val="subscript"/>
        <sz val="10"/>
        <color indexed="8"/>
        <rFont val="Arial"/>
        <family val="2"/>
      </rPr>
      <t>1</t>
    </r>
    <r>
      <rPr>
        <sz val="12"/>
        <color indexed="8"/>
        <rFont val="Arial"/>
        <family val="2"/>
      </rPr>
      <t>F</t>
    </r>
    <r>
      <rPr>
        <vertAlign val="subscript"/>
        <sz val="10"/>
        <color indexed="8"/>
        <rFont val="Arial"/>
        <family val="2"/>
      </rPr>
      <t>0</t>
    </r>
    <r>
      <rPr>
        <sz val="12"/>
        <color indexed="8"/>
        <rFont val="Arial"/>
        <family val="2"/>
      </rPr>
      <t> ATP synthase or Complex V) produces ATP from ADP in the presence of a proton gradient across the membrane which is generated by electron transport complexes of the respiratory chain. </t>
    </r>
  </si>
  <si>
    <t>KRT18</t>
  </si>
  <si>
    <t>The 26S protease is involved in the ATP-dependent degradation of ubiquitinated proteins. The regulatory (or ATPase) complex confers ATP dependency and substrate specificity to the 26S complex.</t>
  </si>
  <si>
    <t>Responsible for the dehydration step in very long-chain fatty acid (VLCFA) synthesis</t>
  </si>
  <si>
    <t>The protein encoded by this gene is an enzyme that catalyzes the first step in the dolichol-linked oligosaccharide pathway for glycoprotein biosynthesis. This enzyme belongs to the glycosyltransferase family 4. This protein is an integral membrane protein of the endoplasmic reticulum. </t>
  </si>
  <si>
    <t>This gene encodes a cell division cycle protein with kinase activity that is critical for the G1/S transition. The yeast homolog is also essential for initiation of DNA replication as cell division occurs. Overexpression of this gene product may be associated with neoplastic transformation for some tumors. </t>
  </si>
  <si>
    <t xml:space="preserve">Long non-coding RNA. </t>
  </si>
  <si>
    <t>ADAT2</t>
  </si>
  <si>
    <t>Adenosine Deaminase, TRNA-Specific 2. Probably participates in deamination of adenosine-34 to inosine in many tRNAs</t>
  </si>
  <si>
    <t>This gene belongs to the A/B subfamily of ubiquitously expressed heterogeneous nuclear ribonucleoproteins (hnRNPs). The hnRNPs are RNA binding proteins and they complex with heterogeneous nuclear RNA (hnRNA). These proteins are associated with pre-mRNAs in the nucleus and appear to influence pre-mRNA processing and other aspects of mRNA metabolism and transport</t>
  </si>
  <si>
    <t>Component of RNA polymerase III which synthesizes small RNAs, such as 5S rRNA and tRNAs. Plays a key role in sensing and limiting infection by intracellular bacteria and DNA viruses.</t>
  </si>
  <si>
    <t>Glycolytic enzyme that catalyzes the transfer of a phosphoryl group from phosphoenolpyruvate (PEP) to ADP, generating ATP. </t>
  </si>
  <si>
    <t>Component of the cleavage and polyadenylation specificity factor (CPSF) complex that plays a key role in pre-mRNA 3'-end formation, recognizing the AAUAAA signal sequence and interacting with poly(A) polymerase and other factors to bring about cleavage and poly(A) addition. This subunit is involved in the RNA recognition step of the polyadenylation reaction</t>
  </si>
  <si>
    <t xml:space="preserve">Zinc Finger Protein.  May be a signaling molecule that communicates mitogenic signals from the cytoplasm to the nucleus. </t>
  </si>
  <si>
    <t>DEAD (Asp-Glu-Ala-Asp) Box. This gene encodes a member of the DEAD box protein family. DEAD box proteins, characterized by the conserved motif Asp-Glu-Ala-Asp (DEAD), are putative RNA helicases. They are implicated in a number of cellular processes involving alteration of RNA secondary structure, such as translation initiation, nuclear and mitochondrial splicing, and ribosome and spliceosome assembly.</t>
  </si>
  <si>
    <t>ribosomal protein L32. This gene encodes a ribosomal protein that is a component of the 60S subunit. The protein belongs to the L32E family of ribosomal proteins.</t>
  </si>
  <si>
    <t>DEAD (Asp-Glu-Ala-Asp) box polypeptide 52</t>
  </si>
  <si>
    <t xml:space="preserve"> Encodes the type I intermediate filament chain keratin 18. Keratin 18, together with its filament partner keratin 8, are perhaps the most commonly found members of the intermediate filament gene family. They are expressed in single
layer epithelial tissues of the body.</t>
  </si>
  <si>
    <t>Essential core component of the TIM22 complex, a complex that mediates the import and insertion of multi-pass transmembrane proteins into the mitochondrial inner membrane. In the TIM22 complex, it constitutes the voltage-activated and signal-gated channel. Forms a twin-pore translocase that uses the membrane potential as external driving force in 2 voltage-dependent steps</t>
  </si>
  <si>
    <t>KAT5</t>
  </si>
  <si>
    <t>Catalytic subunit of the NuA4 histone acetyltransferase complex which is involved in transcriptional activation of select genes principally by acetylation of nucleosomal histones H4 and H2A. This modification may both alter nucleosome-DNA interactions and promote interaction of the modified histones with other proteins which positively regulate transcription. </t>
  </si>
  <si>
    <t>DPAGT1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</si>
</sst>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7" x14ac:knownFonts="1">
    <font>
      <sz val="10"/>
      <name val="Verdana"/>
    </font>
    <font>
      <b/>
      <sz val="10"/>
      <name val="Verdana"/>
    </font>
    <font>
      <sz val="8"/>
      <name val="Verdana"/>
    </font>
    <font>
      <sz val="10"/>
      <name val="Arial"/>
      <family val="2"/>
    </font>
    <font>
      <u/>
      <sz val="10"/>
      <color indexed="12"/>
      <name val="Verdana"/>
      <family val="2"/>
    </font>
    <font>
      <sz val="11"/>
      <name val="Times"/>
    </font>
    <font>
      <b/>
      <sz val="11"/>
      <name val="Times"/>
    </font>
    <font>
      <sz val="10"/>
      <name val="Verdana"/>
    </font>
    <font>
      <sz val="12"/>
      <color theme="1"/>
      <name val="Calibri"/>
      <family val="2"/>
      <scheme val="minor"/>
    </font>
    <font>
      <sz val="11"/>
      <color indexed="8"/>
      <name val="Arial"/>
      <family val="2"/>
    </font>
    <font>
      <sz val="10"/>
      <name val="Verdana"/>
    </font>
    <font>
      <sz val="10"/>
      <color indexed="8"/>
      <name val="Arial"/>
      <family val="2"/>
    </font>
    <font>
      <sz val="10"/>
      <color indexed="8"/>
      <name val="Courier New"/>
      <family val="3"/>
    </font>
    <font>
      <sz val="12"/>
      <color indexed="8"/>
      <name val="Arial"/>
      <family val="2"/>
    </font>
    <font>
      <vertAlign val="subscript"/>
      <sz val="10"/>
      <color indexed="8"/>
      <name val="Arial"/>
      <family val="2"/>
    </font>
    <font>
      <sz val="11"/>
      <color indexed="63"/>
      <name val="Arial"/>
      <family val="2"/>
    </font>
    <font>
      <sz val="12"/>
      <color indexed="8"/>
      <name val="Calibri"/>
      <family val="2"/>
    </font>
  </fonts>
  <fills count="2">
    <fill>
      <patternFill patternType="none"/>
    </fill>
    <fill>
      <patternFill patternType="gray125"/>
    </fill>
  </fills>
  <borders count="27">
    <border>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bottom/>
      <diagonal/>
    </border>
  </borders>
  <cellStyleXfs count="5">
    <xf numFmtId="0" fontId="0" fillId="0" borderId="0" applyProtection="0">
      <alignment horizontal="center" vertical="center"/>
    </xf>
    <xf numFmtId="0" fontId="3" fillId="0" borderId="0"/>
    <xf numFmtId="0" fontId="4" fillId="0" borderId="0" applyNumberFormat="0" applyFill="0" applyBorder="0" applyAlignment="0" applyProtection="0">
      <alignment vertical="top"/>
      <protection locked="0"/>
    </xf>
    <xf numFmtId="0" fontId="3" fillId="0" borderId="0"/>
    <xf numFmtId="0" fontId="8" fillId="0" borderId="0"/>
  </cellStyleXfs>
  <cellXfs count="115">
    <xf numFmtId="0" fontId="0" fillId="0" borderId="0" xfId="0">
      <alignment horizontal="center" vertical="center"/>
    </xf>
    <xf numFmtId="0" fontId="5" fillId="0" borderId="0" xfId="0" applyFont="1" applyFill="1">
      <alignment horizontal="center" vertical="center"/>
    </xf>
    <xf numFmtId="0" fontId="5" fillId="0" borderId="0" xfId="0" applyFont="1" applyFill="1" applyAlignment="1">
      <alignment wrapText="1"/>
    </xf>
    <xf numFmtId="0" fontId="7" fillId="0" borderId="0" xfId="0" applyFont="1">
      <alignment horizontal="center" vertical="center"/>
    </xf>
    <xf numFmtId="0" fontId="7" fillId="0" borderId="0" xfId="0" applyFont="1" applyAlignment="1">
      <alignment wrapText="1"/>
    </xf>
    <xf numFmtId="0" fontId="5" fillId="0" borderId="11" xfId="0" applyFont="1" applyFill="1" applyBorder="1" applyAlignment="1">
      <alignment horizontal="center" vertical="center" wrapText="1"/>
    </xf>
    <xf numFmtId="0" fontId="5" fillId="0" borderId="11" xfId="0" applyFont="1" applyBorder="1" applyAlignment="1">
      <alignment horizontal="center" vertical="center" wrapText="1"/>
    </xf>
    <xf numFmtId="164" fontId="5" fillId="0" borderId="11" xfId="0" applyNumberFormat="1" applyFont="1" applyBorder="1" applyAlignment="1">
      <alignment horizontal="center" vertical="center"/>
    </xf>
    <xf numFmtId="164" fontId="5" fillId="0" borderId="11" xfId="0" applyNumberFormat="1" applyFont="1" applyBorder="1" applyAlignment="1">
      <alignment horizontal="center" vertical="center" wrapText="1"/>
    </xf>
    <xf numFmtId="0" fontId="5" fillId="0" borderId="6" xfId="0" applyFont="1" applyFill="1" applyBorder="1" applyAlignment="1">
      <alignment horizontal="center" vertical="center" wrapText="1"/>
    </xf>
    <xf numFmtId="164" fontId="5" fillId="0" borderId="6" xfId="0" applyNumberFormat="1" applyFont="1" applyBorder="1" applyAlignment="1">
      <alignment horizontal="center" vertical="center"/>
    </xf>
    <xf numFmtId="0" fontId="1" fillId="0" borderId="1" xfId="0" applyFont="1" applyBorder="1" applyAlignment="1">
      <alignment horizontal="center" vertical="center"/>
    </xf>
    <xf numFmtId="0" fontId="6" fillId="0"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Fill="1" applyBorder="1" applyAlignment="1">
      <alignment horizontal="center" vertical="center" wrapText="1"/>
    </xf>
    <xf numFmtId="0" fontId="6" fillId="0" borderId="3" xfId="0" applyFont="1" applyFill="1" applyBorder="1" applyAlignment="1">
      <alignment horizontal="center" vertical="center"/>
    </xf>
    <xf numFmtId="0" fontId="5" fillId="0" borderId="7" xfId="0" applyFont="1" applyFill="1" applyBorder="1" applyAlignment="1">
      <alignment horizontal="center" vertical="center" wrapText="1"/>
    </xf>
    <xf numFmtId="11" fontId="5" fillId="0" borderId="12" xfId="0" applyNumberFormat="1" applyFont="1" applyFill="1" applyBorder="1" applyAlignment="1">
      <alignment horizontal="center" vertical="center" wrapText="1"/>
    </xf>
    <xf numFmtId="0" fontId="5" fillId="0" borderId="12" xfId="0" applyFont="1" applyFill="1" applyBorder="1" applyAlignment="1">
      <alignment horizontal="center"/>
    </xf>
    <xf numFmtId="0" fontId="5" fillId="0" borderId="12" xfId="0" applyFont="1" applyFill="1" applyBorder="1" applyAlignment="1">
      <alignment horizontal="center" vertical="center" wrapText="1"/>
    </xf>
    <xf numFmtId="11" fontId="5" fillId="0" borderId="12" xfId="0" applyNumberFormat="1" applyFont="1" applyFill="1" applyBorder="1" applyAlignment="1">
      <alignment horizontal="center"/>
    </xf>
    <xf numFmtId="0" fontId="6" fillId="0" borderId="5"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5" fillId="0" borderId="12" xfId="2" applyFont="1" applyFill="1" applyBorder="1" applyAlignment="1" applyProtection="1">
      <alignment horizontal="center" vertical="center" wrapText="1"/>
    </xf>
    <xf numFmtId="0" fontId="5" fillId="0" borderId="12" xfId="0" applyFont="1" applyFill="1" applyBorder="1" applyAlignment="1">
      <alignment horizontal="center" wrapText="1"/>
    </xf>
    <xf numFmtId="0" fontId="5" fillId="0" borderId="14" xfId="0" applyFont="1" applyBorder="1" applyAlignment="1">
      <alignment horizontal="center" vertical="center" wrapText="1"/>
    </xf>
    <xf numFmtId="164" fontId="5" fillId="0" borderId="2" xfId="0" applyNumberFormat="1" applyFont="1" applyBorder="1" applyAlignment="1">
      <alignment horizontal="center" vertical="center"/>
    </xf>
    <xf numFmtId="2" fontId="6" fillId="0" borderId="5" xfId="0" applyNumberFormat="1" applyFont="1" applyFill="1" applyBorder="1" applyAlignment="1">
      <alignment horizontal="center" vertical="center" wrapText="1"/>
    </xf>
    <xf numFmtId="2" fontId="5" fillId="0" borderId="10" xfId="0" applyNumberFormat="1" applyFont="1" applyFill="1" applyBorder="1" applyAlignment="1">
      <alignment horizontal="center" vertical="center" wrapText="1"/>
    </xf>
    <xf numFmtId="2" fontId="5" fillId="0" borderId="15" xfId="0" applyNumberFormat="1" applyFont="1" applyFill="1" applyBorder="1" applyAlignment="1">
      <alignment horizontal="center" vertical="center" wrapText="1"/>
    </xf>
    <xf numFmtId="0" fontId="5" fillId="0" borderId="15" xfId="0" applyFont="1" applyFill="1" applyBorder="1" applyAlignment="1">
      <alignment horizontal="center"/>
    </xf>
    <xf numFmtId="0" fontId="0" fillId="0" borderId="19" xfId="0" applyBorder="1" applyAlignment="1">
      <alignment horizontal="center"/>
    </xf>
    <xf numFmtId="165" fontId="5" fillId="0" borderId="9" xfId="0" applyNumberFormat="1" applyFont="1" applyFill="1" applyBorder="1" applyAlignment="1">
      <alignment horizontal="center" vertical="center"/>
    </xf>
    <xf numFmtId="165" fontId="5" fillId="0" borderId="14" xfId="0" applyNumberFormat="1" applyFont="1" applyFill="1" applyBorder="1" applyAlignment="1">
      <alignment horizontal="center" vertical="center"/>
    </xf>
    <xf numFmtId="165" fontId="5" fillId="0" borderId="4" xfId="0" applyNumberFormat="1" applyFont="1" applyFill="1" applyBorder="1" applyAlignment="1">
      <alignment horizontal="center" vertical="center"/>
    </xf>
    <xf numFmtId="2" fontId="5" fillId="0" borderId="1" xfId="0" applyNumberFormat="1" applyFont="1" applyFill="1" applyBorder="1" applyAlignment="1">
      <alignment horizontal="center" vertical="center" wrapText="1"/>
    </xf>
    <xf numFmtId="0" fontId="0" fillId="0" borderId="16"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0" fillId="0" borderId="2" xfId="0" applyBorder="1">
      <alignment horizontal="center" vertical="center"/>
    </xf>
    <xf numFmtId="0" fontId="6" fillId="0" borderId="22"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21" xfId="0" applyFont="1" applyFill="1" applyBorder="1" applyAlignment="1">
      <alignment horizontal="center" vertical="center" wrapText="1"/>
    </xf>
    <xf numFmtId="2" fontId="6" fillId="0" borderId="25" xfId="0" applyNumberFormat="1" applyFont="1" applyFill="1" applyBorder="1" applyAlignment="1">
      <alignment horizontal="center" vertical="center" wrapText="1"/>
    </xf>
    <xf numFmtId="0" fontId="6" fillId="0" borderId="23" xfId="0" applyFont="1" applyFill="1" applyBorder="1" applyAlignment="1">
      <alignment horizontal="center" vertical="center"/>
    </xf>
    <xf numFmtId="0" fontId="6" fillId="0" borderId="25" xfId="0" applyFont="1" applyFill="1" applyBorder="1" applyAlignment="1">
      <alignment horizontal="center" vertical="center" wrapText="1"/>
    </xf>
    <xf numFmtId="0" fontId="0" fillId="0" borderId="0" xfId="0" applyBorder="1">
      <alignment horizontal="center" vertical="center"/>
    </xf>
    <xf numFmtId="0" fontId="5"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center" wrapText="1"/>
    </xf>
    <xf numFmtId="11" fontId="5" fillId="0" borderId="0" xfId="0" applyNumberFormat="1" applyFont="1" applyFill="1" applyBorder="1" applyAlignment="1">
      <alignment horizontal="center" vertical="center" wrapText="1"/>
    </xf>
    <xf numFmtId="0" fontId="5" fillId="0" borderId="0" xfId="0" applyFont="1" applyFill="1" applyBorder="1" applyAlignment="1">
      <alignment horizontal="center"/>
    </xf>
    <xf numFmtId="11" fontId="5" fillId="0" borderId="0" xfId="0" applyNumberFormat="1" applyFont="1" applyFill="1" applyBorder="1" applyAlignment="1">
      <alignment horizontal="center"/>
    </xf>
    <xf numFmtId="0" fontId="5" fillId="0" borderId="0" xfId="2" applyFont="1" applyFill="1" applyBorder="1" applyAlignment="1" applyProtection="1">
      <alignment horizontal="center" vertical="center" wrapText="1"/>
    </xf>
    <xf numFmtId="0" fontId="5" fillId="0" borderId="0" xfId="0" applyFont="1" applyFill="1" applyBorder="1" applyAlignment="1">
      <alignment horizontal="center" wrapText="1"/>
    </xf>
    <xf numFmtId="0" fontId="0" fillId="0" borderId="0" xfId="0" applyAlignment="1">
      <alignment horizontal="center" vertical="center" wrapText="1"/>
    </xf>
    <xf numFmtId="0" fontId="5" fillId="0" borderId="0" xfId="0" applyFont="1" applyFill="1" applyAlignment="1">
      <alignment horizontal="center" vertical="center" wrapText="1"/>
    </xf>
    <xf numFmtId="0" fontId="8" fillId="0" borderId="11" xfId="4" applyFill="1" applyBorder="1" applyAlignment="1">
      <alignment horizontal="center"/>
    </xf>
    <xf numFmtId="0" fontId="8" fillId="0" borderId="11" xfId="4" applyFill="1" applyBorder="1" applyAlignment="1">
      <alignment horizontal="center" wrapText="1"/>
    </xf>
    <xf numFmtId="0" fontId="9" fillId="0" borderId="11" xfId="0" applyFont="1" applyBorder="1">
      <alignment horizontal="center" vertical="center"/>
    </xf>
    <xf numFmtId="0" fontId="12" fillId="0" borderId="11" xfId="0" applyFont="1" applyBorder="1" applyAlignment="1">
      <alignment horizontal="center" vertical="center"/>
    </xf>
    <xf numFmtId="0" fontId="10" fillId="0" borderId="11" xfId="2" applyFont="1" applyBorder="1" applyAlignment="1" applyProtection="1">
      <alignment horizontal="center" vertical="center"/>
    </xf>
    <xf numFmtId="0" fontId="4" fillId="0" borderId="11" xfId="2" applyBorder="1" applyAlignment="1" applyProtection="1">
      <alignment horizontal="center" vertical="center"/>
    </xf>
    <xf numFmtId="0" fontId="0" fillId="0" borderId="11" xfId="0" applyBorder="1">
      <alignment horizontal="center" vertical="center"/>
    </xf>
    <xf numFmtId="0" fontId="15" fillId="0" borderId="11" xfId="0" applyFont="1" applyBorder="1" applyAlignment="1">
      <alignment horizontal="center" vertical="center" wrapText="1"/>
    </xf>
    <xf numFmtId="0" fontId="8" fillId="0" borderId="16" xfId="4" applyFill="1" applyBorder="1" applyAlignment="1">
      <alignment horizontal="center"/>
    </xf>
    <xf numFmtId="0" fontId="8" fillId="0" borderId="17" xfId="4" applyFill="1" applyBorder="1" applyAlignment="1">
      <alignment horizontal="center"/>
    </xf>
    <xf numFmtId="0" fontId="8" fillId="0" borderId="17" xfId="4" applyFill="1" applyBorder="1" applyAlignment="1">
      <alignment horizontal="center" wrapText="1"/>
    </xf>
    <xf numFmtId="0" fontId="5" fillId="0" borderId="17" xfId="0" applyFont="1" applyFill="1" applyBorder="1" applyAlignment="1">
      <alignment horizontal="center" vertical="center" wrapText="1"/>
    </xf>
    <xf numFmtId="0" fontId="9" fillId="0" borderId="17" xfId="0" applyFont="1" applyBorder="1">
      <alignment horizontal="center" vertical="center"/>
    </xf>
    <xf numFmtId="0" fontId="11" fillId="0" borderId="19" xfId="0" applyFont="1" applyBorder="1" applyAlignment="1">
      <alignment horizontal="center" vertical="center" wrapText="1"/>
    </xf>
    <xf numFmtId="0" fontId="8" fillId="0" borderId="13" xfId="4" applyFill="1" applyBorder="1" applyAlignment="1">
      <alignment horizontal="center"/>
    </xf>
    <xf numFmtId="0" fontId="11" fillId="0" borderId="14" xfId="0" applyFont="1" applyBorder="1" applyAlignment="1">
      <alignment horizontal="center" vertical="center" wrapText="1"/>
    </xf>
    <xf numFmtId="0" fontId="11" fillId="0" borderId="14" xfId="0" applyFont="1" applyBorder="1" applyAlignment="1">
      <alignment horizontal="left" vertical="center" wrapText="1"/>
    </xf>
    <xf numFmtId="0" fontId="11" fillId="0" borderId="14" xfId="0" applyFont="1" applyBorder="1">
      <alignment horizontal="center" vertical="center"/>
    </xf>
    <xf numFmtId="0" fontId="13" fillId="0" borderId="14" xfId="0" applyFont="1" applyBorder="1" applyAlignment="1">
      <alignment horizontal="center" vertical="center" wrapText="1"/>
    </xf>
    <xf numFmtId="0" fontId="5" fillId="0" borderId="14" xfId="2" applyFont="1" applyFill="1" applyBorder="1" applyAlignment="1" applyProtection="1">
      <alignment horizontal="center" vertical="center" wrapText="1"/>
    </xf>
    <xf numFmtId="0" fontId="13" fillId="0" borderId="14" xfId="0" applyFont="1" applyBorder="1">
      <alignment horizontal="center" vertical="center"/>
    </xf>
    <xf numFmtId="0" fontId="8" fillId="0" borderId="1" xfId="4" applyFill="1" applyBorder="1" applyAlignment="1">
      <alignment horizontal="center"/>
    </xf>
    <xf numFmtId="0" fontId="8" fillId="0" borderId="2" xfId="4" applyFill="1" applyBorder="1" applyAlignment="1">
      <alignment horizontal="center"/>
    </xf>
    <xf numFmtId="0" fontId="8" fillId="0" borderId="2" xfId="4" applyFill="1" applyBorder="1" applyAlignment="1">
      <alignment horizontal="center" wrapText="1"/>
    </xf>
    <xf numFmtId="0" fontId="9" fillId="0" borderId="2" xfId="0" applyFont="1" applyBorder="1">
      <alignment horizontal="center" vertical="center"/>
    </xf>
    <xf numFmtId="0" fontId="13" fillId="0" borderId="4" xfId="0" applyFont="1" applyBorder="1" applyAlignment="1">
      <alignment horizontal="center" vertical="center" wrapText="1"/>
    </xf>
    <xf numFmtId="0" fontId="1" fillId="0" borderId="18" xfId="0" applyFont="1" applyBorder="1" applyAlignment="1">
      <alignment horizontal="center" vertical="center" wrapText="1"/>
    </xf>
    <xf numFmtId="11" fontId="16" fillId="0" borderId="17" xfId="4" applyNumberFormat="1" applyFont="1" applyFill="1" applyBorder="1" applyAlignment="1">
      <alignment horizontal="center"/>
    </xf>
    <xf numFmtId="11" fontId="16" fillId="0" borderId="17" xfId="0" applyNumberFormat="1" applyFont="1" applyBorder="1" applyAlignment="1">
      <alignment horizontal="center"/>
    </xf>
    <xf numFmtId="11" fontId="8" fillId="0" borderId="18" xfId="4" applyNumberFormat="1" applyFill="1" applyBorder="1" applyAlignment="1">
      <alignment horizontal="center"/>
    </xf>
    <xf numFmtId="11" fontId="8" fillId="0" borderId="12" xfId="4" applyNumberFormat="1" applyFill="1" applyBorder="1" applyAlignment="1">
      <alignment horizontal="center"/>
    </xf>
    <xf numFmtId="0" fontId="8" fillId="0" borderId="12" xfId="4" applyFill="1" applyBorder="1" applyAlignment="1">
      <alignment horizontal="center"/>
    </xf>
    <xf numFmtId="0" fontId="8" fillId="0" borderId="3" xfId="4" applyFill="1" applyBorder="1" applyAlignment="1">
      <alignment horizontal="center"/>
    </xf>
    <xf numFmtId="0" fontId="0" fillId="0" borderId="26" xfId="0" applyBorder="1" applyAlignment="1">
      <alignment horizontal="center" vertical="center" wrapText="1"/>
    </xf>
    <xf numFmtId="11" fontId="5" fillId="0" borderId="26" xfId="0" applyNumberFormat="1" applyFont="1" applyFill="1" applyBorder="1" applyAlignment="1">
      <alignment horizontal="center" vertical="center" wrapText="1"/>
    </xf>
    <xf numFmtId="0" fontId="5" fillId="0" borderId="26" xfId="0" applyFont="1" applyFill="1" applyBorder="1" applyAlignment="1">
      <alignment horizontal="center" vertical="center" wrapText="1"/>
    </xf>
    <xf numFmtId="0" fontId="5" fillId="0" borderId="26" xfId="0" applyFont="1" applyFill="1" applyBorder="1" applyAlignment="1">
      <alignment horizontal="center"/>
    </xf>
    <xf numFmtId="11" fontId="5" fillId="0" borderId="26" xfId="0" applyNumberFormat="1" applyFont="1" applyFill="1" applyBorder="1" applyAlignment="1">
      <alignment horizontal="center"/>
    </xf>
    <xf numFmtId="0" fontId="0" fillId="0" borderId="26" xfId="0" applyBorder="1">
      <alignment horizontal="center" vertical="center"/>
    </xf>
    <xf numFmtId="0" fontId="5" fillId="0" borderId="26" xfId="0" applyFont="1" applyFill="1" applyBorder="1">
      <alignment horizontal="center" vertic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11" fontId="16" fillId="0" borderId="11" xfId="0" applyNumberFormat="1" applyFont="1" applyBorder="1" applyAlignment="1">
      <alignment horizontal="center"/>
    </xf>
  </cellXfs>
  <cellStyles count="5">
    <cellStyle name="Hyperlink" xfId="2" builtinId="8"/>
    <cellStyle name="Normal" xfId="0" builtinId="0"/>
    <cellStyle name="Normal 2" xfId="3"/>
    <cellStyle name="Normal 3" xfId="1"/>
    <cellStyle name="Normal 4" xfId="4"/>
  </cellStyles>
  <dxfs count="3">
    <dxf>
      <font>
        <b val="0"/>
        <i val="0"/>
        <condense val="0"/>
        <extend val="0"/>
        <color auto="1"/>
      </font>
    </dxf>
    <dxf>
      <font>
        <b/>
        <i val="0"/>
        <condense val="0"/>
        <extend val="0"/>
        <color indexed="10"/>
      </font>
    </dxf>
    <dxf>
      <font>
        <b/>
        <i val="0"/>
        <condense val="0"/>
        <extend val="0"/>
        <color indexed="10"/>
      </font>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ortal.biobase-international.com/cgi-bin/build_ghpywl/idb/1.0/get.cgi?GN000000480" TargetMode="External"/><Relationship Id="rId3" Type="http://schemas.openxmlformats.org/officeDocument/2006/relationships/hyperlink" Target="https://portal.biobase-international.com/cgi-bin/build_ghpywl/idb/1.0/get.cgi?GN000007677" TargetMode="External"/><Relationship Id="rId7" Type="http://schemas.openxmlformats.org/officeDocument/2006/relationships/hyperlink" Target="https://portal.biobase-international.com/cgi-bin/build_ghpywl/idb/1.0/get.cgi?GN000001559" TargetMode="External"/><Relationship Id="rId2" Type="http://schemas.openxmlformats.org/officeDocument/2006/relationships/hyperlink" Target="https://portal.biobase-international.com/cgi-bin/build_ghpywl/idb/1.0/get.cgi?PR000009060" TargetMode="External"/><Relationship Id="rId1" Type="http://schemas.openxmlformats.org/officeDocument/2006/relationships/hyperlink" Target="https://portal.biobase-international.com/cgi-bin/build_ghpywl/idb/1.0/get.cgi?GN000003802" TargetMode="External"/><Relationship Id="rId6" Type="http://schemas.openxmlformats.org/officeDocument/2006/relationships/hyperlink" Target="https://portal.biobase-international.com/cgi-bin/build_ghpywl/idb/1.0/get.cgi?PR000010724" TargetMode="External"/><Relationship Id="rId5" Type="http://schemas.openxmlformats.org/officeDocument/2006/relationships/hyperlink" Target="https://portal.biobase-international.com/cgi-bin/build_ghpywl/idb/1.0/get.cgi?GN000075656" TargetMode="External"/><Relationship Id="rId10" Type="http://schemas.openxmlformats.org/officeDocument/2006/relationships/hyperlink" Target="https://portal.biobase-international.com/cgi-bin/build_ghpywl/idb/1.0/get.cgi?PR000273194" TargetMode="External"/><Relationship Id="rId4" Type="http://schemas.openxmlformats.org/officeDocument/2006/relationships/hyperlink" Target="https://portal.biobase-international.com/cgi-bin/build_ghpywl/idb/1.0/get.cgi?GN000162839" TargetMode="External"/><Relationship Id="rId9" Type="http://schemas.openxmlformats.org/officeDocument/2006/relationships/hyperlink" Target="https://portal.biobase-international.com/cgi-bin/build_ghpywl/idb/1.0/get.cgi?GN000072757"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www.ensembl.org/Homo_sapiens/Gene/Summary?g=ENSG00000189007" TargetMode="External"/><Relationship Id="rId1" Type="http://schemas.openxmlformats.org/officeDocument/2006/relationships/hyperlink" Target="http://www.ensembl.org/Homo_sapiens/Gene/Summary?g=ENSG00000126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70"/>
  <sheetViews>
    <sheetView topLeftCell="S2" zoomScale="150" zoomScaleNormal="50" zoomScalePageLayoutView="50" workbookViewId="0">
      <selection activeCell="L1" sqref="L1:M1048576"/>
    </sheetView>
  </sheetViews>
  <sheetFormatPr defaultColWidth="11" defaultRowHeight="12.75" x14ac:dyDescent="0.2"/>
  <cols>
    <col min="11" max="13" width="11.125" bestFit="1" customWidth="1"/>
    <col min="14" max="14" width="43.875" customWidth="1"/>
    <col min="15" max="15" width="15.375" customWidth="1"/>
    <col min="16" max="16" width="20.25" customWidth="1"/>
    <col min="17" max="17" width="13.625" customWidth="1"/>
    <col min="18" max="18" width="46.125" customWidth="1"/>
    <col min="19" max="19" width="23.875" customWidth="1"/>
    <col min="20" max="20" width="15.625" customWidth="1"/>
    <col min="21" max="21" width="18.875" customWidth="1"/>
  </cols>
  <sheetData>
    <row r="1" spans="2:28" ht="33.950000000000003" customHeight="1" thickBot="1" x14ac:dyDescent="0.25"/>
    <row r="2" spans="2:28" ht="51" customHeight="1" x14ac:dyDescent="0.2">
      <c r="B2" s="47"/>
      <c r="C2" s="108" t="s">
        <v>46</v>
      </c>
      <c r="D2" s="111"/>
      <c r="E2" s="107" t="s">
        <v>39</v>
      </c>
      <c r="F2" s="108"/>
      <c r="G2" s="108"/>
      <c r="H2" s="108" t="s">
        <v>40</v>
      </c>
      <c r="I2" s="108"/>
      <c r="J2" s="108"/>
      <c r="K2" s="42"/>
      <c r="L2" s="109" t="s">
        <v>41</v>
      </c>
      <c r="M2" s="110"/>
      <c r="N2" s="107" t="s">
        <v>48</v>
      </c>
      <c r="O2" s="108"/>
      <c r="P2" s="111"/>
      <c r="Q2" s="109" t="s">
        <v>98</v>
      </c>
      <c r="R2" s="112"/>
      <c r="S2" s="107" t="s">
        <v>47</v>
      </c>
      <c r="T2" s="108"/>
      <c r="U2" s="108"/>
    </row>
    <row r="3" spans="2:28" ht="57.75" thickBot="1" x14ac:dyDescent="0.25">
      <c r="B3" s="11" t="s">
        <v>44</v>
      </c>
      <c r="C3" s="12" t="s">
        <v>37</v>
      </c>
      <c r="D3" s="14" t="s">
        <v>36</v>
      </c>
      <c r="E3" s="24" t="s">
        <v>38</v>
      </c>
      <c r="F3" s="12" t="s">
        <v>198</v>
      </c>
      <c r="G3" s="12" t="s">
        <v>117</v>
      </c>
      <c r="H3" s="12" t="s">
        <v>197</v>
      </c>
      <c r="I3" s="12" t="s">
        <v>263</v>
      </c>
      <c r="J3" s="12" t="s">
        <v>199</v>
      </c>
      <c r="K3" s="50" t="s">
        <v>50</v>
      </c>
      <c r="L3" s="38" t="s">
        <v>43</v>
      </c>
      <c r="M3" s="15" t="s">
        <v>42</v>
      </c>
      <c r="N3" s="24" t="s">
        <v>45</v>
      </c>
      <c r="O3" s="12" t="s">
        <v>264</v>
      </c>
      <c r="P3" s="14" t="s">
        <v>118</v>
      </c>
      <c r="Q3" s="21" t="s">
        <v>119</v>
      </c>
      <c r="R3" s="33" t="s">
        <v>104</v>
      </c>
      <c r="S3" s="13" t="s">
        <v>116</v>
      </c>
      <c r="T3" s="12" t="s">
        <v>5</v>
      </c>
      <c r="U3" s="14" t="s">
        <v>6</v>
      </c>
      <c r="V3" s="1"/>
      <c r="W3" s="3"/>
      <c r="X3" s="3"/>
      <c r="Y3" s="3"/>
      <c r="Z3" s="3"/>
      <c r="AA3" s="3"/>
      <c r="AB3" s="3"/>
    </row>
    <row r="4" spans="2:28" ht="75" x14ac:dyDescent="0.2">
      <c r="B4" s="48">
        <v>1</v>
      </c>
      <c r="C4" s="9" t="s">
        <v>154</v>
      </c>
      <c r="D4" s="26" t="s">
        <v>155</v>
      </c>
      <c r="E4" s="25">
        <v>10.102731751007612</v>
      </c>
      <c r="F4" s="9">
        <v>31.000099999999993</v>
      </c>
      <c r="G4" s="9">
        <v>5.9737714508580337</v>
      </c>
      <c r="H4" s="9">
        <v>0.1074</v>
      </c>
      <c r="I4" s="9">
        <v>1.1999999999999999E-3</v>
      </c>
      <c r="J4" s="9">
        <v>2.5000000000000001E-3</v>
      </c>
      <c r="K4" s="43">
        <f t="shared" ref="K4:K35" si="0">SUM(E4:G4)</f>
        <v>47.076603201865638</v>
      </c>
      <c r="L4" s="39">
        <v>-1.9695725232927399</v>
      </c>
      <c r="M4" s="16">
        <v>2.5704E-3</v>
      </c>
      <c r="N4" s="25" t="s">
        <v>156</v>
      </c>
      <c r="O4" s="9" t="s">
        <v>120</v>
      </c>
      <c r="P4" s="26"/>
      <c r="Q4" s="22" t="s">
        <v>121</v>
      </c>
      <c r="R4" s="16" t="s">
        <v>49</v>
      </c>
      <c r="S4" s="10">
        <v>4.0424530000000001</v>
      </c>
      <c r="T4" s="9" t="s">
        <v>7</v>
      </c>
      <c r="U4" s="26"/>
      <c r="V4" s="1"/>
      <c r="W4" s="3"/>
      <c r="X4" s="3"/>
      <c r="Y4" s="3"/>
      <c r="Z4" s="3"/>
      <c r="AA4" s="3"/>
      <c r="AB4" s="3"/>
    </row>
    <row r="5" spans="2:28" ht="75" x14ac:dyDescent="0.2">
      <c r="B5" s="49">
        <f>B4+1</f>
        <v>2</v>
      </c>
      <c r="C5" s="5" t="s">
        <v>590</v>
      </c>
      <c r="D5" s="28" t="s">
        <v>591</v>
      </c>
      <c r="E5" s="27">
        <v>5.7355932203389823</v>
      </c>
      <c r="F5" s="5">
        <v>11.999399999999996</v>
      </c>
      <c r="G5" s="5">
        <v>4.2776978148307387</v>
      </c>
      <c r="H5" s="5">
        <v>1.1299999999999999E-2</v>
      </c>
      <c r="I5" s="5">
        <v>1E-4</v>
      </c>
      <c r="J5" s="5">
        <v>2.93E-2</v>
      </c>
      <c r="K5" s="44">
        <f t="shared" si="0"/>
        <v>22.012691035169716</v>
      </c>
      <c r="L5" s="40">
        <v>-4.7874917427820503</v>
      </c>
      <c r="M5" s="17">
        <v>1.4834799999999999E-14</v>
      </c>
      <c r="N5" s="27" t="s">
        <v>601</v>
      </c>
      <c r="O5" s="5" t="s">
        <v>69</v>
      </c>
      <c r="P5" s="28" t="s">
        <v>70</v>
      </c>
      <c r="Q5" s="23" t="s">
        <v>71</v>
      </c>
      <c r="R5" s="19" t="s">
        <v>559</v>
      </c>
      <c r="S5" s="6"/>
      <c r="T5" s="5" t="s">
        <v>8</v>
      </c>
      <c r="U5" s="28"/>
      <c r="V5" s="1"/>
      <c r="W5" s="3"/>
      <c r="X5" s="3"/>
      <c r="Y5" s="3"/>
      <c r="Z5" s="3"/>
      <c r="AA5" s="3"/>
      <c r="AB5" s="3"/>
    </row>
    <row r="6" spans="2:28" ht="75" x14ac:dyDescent="0.25">
      <c r="B6" s="49">
        <f t="shared" ref="B6:B70" si="1">B5+1</f>
        <v>3</v>
      </c>
      <c r="C6" s="5" t="s">
        <v>614</v>
      </c>
      <c r="D6" s="28" t="s">
        <v>615</v>
      </c>
      <c r="E6" s="27">
        <v>5.9273607748184016</v>
      </c>
      <c r="F6" s="5">
        <v>7.0016999999999943</v>
      </c>
      <c r="G6" s="5">
        <v>3.5983497014504482</v>
      </c>
      <c r="H6" s="5">
        <v>2.1700000000000001E-2</v>
      </c>
      <c r="I6" s="5">
        <v>7.0400000000000004E-2</v>
      </c>
      <c r="J6" s="5">
        <v>4.3900000000000002E-2</v>
      </c>
      <c r="K6" s="44">
        <f t="shared" si="0"/>
        <v>16.527410476268845</v>
      </c>
      <c r="L6" s="40">
        <v>-2.99573227355399</v>
      </c>
      <c r="M6" s="17">
        <v>2.3935999999999998E-6</v>
      </c>
      <c r="N6" s="27" t="s">
        <v>714</v>
      </c>
      <c r="O6" s="5" t="s">
        <v>122</v>
      </c>
      <c r="P6" s="28" t="s">
        <v>123</v>
      </c>
      <c r="Q6" s="23"/>
      <c r="R6" s="19"/>
      <c r="S6" s="6"/>
      <c r="T6" s="5"/>
      <c r="U6" s="28"/>
      <c r="V6" s="2"/>
      <c r="W6" s="4"/>
      <c r="X6" s="4"/>
      <c r="Y6" s="3"/>
      <c r="Z6" s="3"/>
      <c r="AA6" s="3"/>
      <c r="AB6" s="3"/>
    </row>
    <row r="7" spans="2:28" ht="45" x14ac:dyDescent="0.25">
      <c r="B7" s="49">
        <f t="shared" si="1"/>
        <v>4</v>
      </c>
      <c r="C7" s="5" t="s">
        <v>341</v>
      </c>
      <c r="D7" s="28" t="s">
        <v>367</v>
      </c>
      <c r="E7" s="27">
        <v>5.0802431610942254</v>
      </c>
      <c r="F7" s="5">
        <v>19.0002</v>
      </c>
      <c r="G7" s="5">
        <v>3.4616989680887964</v>
      </c>
      <c r="H7" s="5">
        <v>6.0199999999999997E-2</v>
      </c>
      <c r="I7" s="5">
        <v>2.0000000000000001E-4</v>
      </c>
      <c r="J7" s="5">
        <v>7.0800000000000002E-2</v>
      </c>
      <c r="K7" s="44">
        <f t="shared" si="0"/>
        <v>27.54214212918302</v>
      </c>
      <c r="L7" s="40">
        <v>-3.46516927078742</v>
      </c>
      <c r="M7" s="17">
        <v>3.8929999999999999E-8</v>
      </c>
      <c r="N7" s="27" t="s">
        <v>414</v>
      </c>
      <c r="O7" s="5" t="s">
        <v>233</v>
      </c>
      <c r="P7" s="28"/>
      <c r="Q7" s="23"/>
      <c r="R7" s="19"/>
      <c r="S7" s="7">
        <v>1.126595</v>
      </c>
      <c r="T7" s="5"/>
      <c r="U7" s="28"/>
      <c r="V7" s="2"/>
      <c r="W7" s="4"/>
      <c r="X7" s="4"/>
      <c r="Y7" s="3"/>
      <c r="Z7" s="3"/>
      <c r="AA7" s="3"/>
      <c r="AB7" s="3"/>
    </row>
    <row r="8" spans="2:28" ht="45" x14ac:dyDescent="0.25">
      <c r="B8" s="49">
        <f t="shared" si="1"/>
        <v>5</v>
      </c>
      <c r="C8" s="5" t="s">
        <v>755</v>
      </c>
      <c r="D8" s="28" t="s">
        <v>756</v>
      </c>
      <c r="E8" s="27">
        <v>5.1529411764705877</v>
      </c>
      <c r="F8" s="5">
        <v>8.001199999999999</v>
      </c>
      <c r="G8" s="5">
        <v>3.3836359245680665</v>
      </c>
      <c r="H8" s="5">
        <v>0.18579999999999999</v>
      </c>
      <c r="I8" s="5">
        <v>0.1048</v>
      </c>
      <c r="J8" s="5">
        <v>4.3499999999999997E-2</v>
      </c>
      <c r="K8" s="44">
        <f t="shared" si="0"/>
        <v>16.537777101038653</v>
      </c>
      <c r="L8" s="41">
        <v>-1.8372958947688101</v>
      </c>
      <c r="M8" s="18">
        <v>5.1815999999999997E-3</v>
      </c>
      <c r="N8" s="27" t="s">
        <v>757</v>
      </c>
      <c r="O8" s="5" t="s">
        <v>124</v>
      </c>
      <c r="P8" s="28"/>
      <c r="Q8" s="23"/>
      <c r="R8" s="19"/>
      <c r="S8" s="6"/>
      <c r="T8" s="5" t="s">
        <v>9</v>
      </c>
      <c r="U8" s="28" t="s">
        <v>10</v>
      </c>
      <c r="V8" s="1"/>
      <c r="W8" s="3"/>
      <c r="X8" s="3"/>
      <c r="Y8" s="3"/>
      <c r="Z8" s="3"/>
      <c r="AA8" s="3"/>
      <c r="AB8" s="3"/>
    </row>
    <row r="9" spans="2:28" ht="60" x14ac:dyDescent="0.2">
      <c r="B9" s="49">
        <f t="shared" si="1"/>
        <v>6</v>
      </c>
      <c r="C9" s="5" t="s">
        <v>249</v>
      </c>
      <c r="D9" s="28" t="s">
        <v>250</v>
      </c>
      <c r="E9" s="27">
        <v>4.6791925465838515</v>
      </c>
      <c r="F9" s="5">
        <v>7.0002000000000031</v>
      </c>
      <c r="G9" s="5">
        <v>3.1072650684383256</v>
      </c>
      <c r="H9" s="5">
        <v>0.11020000000000001</v>
      </c>
      <c r="I9" s="5">
        <v>1E-3</v>
      </c>
      <c r="J9" s="5">
        <v>3.0200000000000001E-2</v>
      </c>
      <c r="K9" s="44">
        <f t="shared" si="0"/>
        <v>14.786657615022181</v>
      </c>
      <c r="L9" s="40">
        <v>-5.3167546217266999</v>
      </c>
      <c r="M9" s="17">
        <v>1.06376E-17</v>
      </c>
      <c r="N9" s="27" t="s">
        <v>190</v>
      </c>
      <c r="O9" s="5" t="s">
        <v>120</v>
      </c>
      <c r="P9" s="28"/>
      <c r="Q9" s="23" t="s">
        <v>235</v>
      </c>
      <c r="R9" s="19"/>
      <c r="S9" s="6"/>
      <c r="T9" s="5"/>
      <c r="U9" s="28"/>
      <c r="V9" s="1"/>
      <c r="W9" s="3"/>
      <c r="X9" s="3"/>
      <c r="Y9" s="3"/>
      <c r="Z9" s="3"/>
      <c r="AA9" s="3"/>
      <c r="AB9" s="3"/>
    </row>
    <row r="10" spans="2:28" ht="75" x14ac:dyDescent="0.2">
      <c r="B10" s="49">
        <f t="shared" si="1"/>
        <v>7</v>
      </c>
      <c r="C10" s="5" t="s">
        <v>272</v>
      </c>
      <c r="D10" s="28" t="s">
        <v>273</v>
      </c>
      <c r="E10" s="27">
        <v>4.1828571428571433</v>
      </c>
      <c r="F10" s="5">
        <v>18</v>
      </c>
      <c r="G10" s="5">
        <v>3.0236778209832589</v>
      </c>
      <c r="H10" s="5">
        <v>8.5000000000000006E-2</v>
      </c>
      <c r="I10" s="5">
        <v>1E-4</v>
      </c>
      <c r="J10" s="5">
        <v>1.17E-2</v>
      </c>
      <c r="K10" s="44">
        <f t="shared" si="0"/>
        <v>25.206534963840404</v>
      </c>
      <c r="L10" s="40">
        <v>-4.0772753616095603</v>
      </c>
      <c r="M10" s="17">
        <v>7.4687999999999998E-11</v>
      </c>
      <c r="N10" s="27" t="s">
        <v>192</v>
      </c>
      <c r="O10" s="5" t="s">
        <v>236</v>
      </c>
      <c r="P10" s="28" t="s">
        <v>191</v>
      </c>
      <c r="Q10" s="23"/>
      <c r="R10" s="19"/>
      <c r="S10" s="7">
        <v>2.0098799999999999</v>
      </c>
      <c r="T10" s="5" t="s">
        <v>11</v>
      </c>
      <c r="U10" s="28"/>
      <c r="V10" s="1"/>
      <c r="W10" s="3"/>
      <c r="X10" s="3"/>
      <c r="Y10" s="3"/>
      <c r="Z10" s="3"/>
      <c r="AA10" s="3"/>
      <c r="AB10" s="3"/>
    </row>
    <row r="11" spans="2:28" ht="30" x14ac:dyDescent="0.2">
      <c r="B11" s="49">
        <f t="shared" si="1"/>
        <v>8</v>
      </c>
      <c r="C11" s="5" t="s">
        <v>607</v>
      </c>
      <c r="D11" s="28" t="s">
        <v>608</v>
      </c>
      <c r="E11" s="27">
        <v>3.3313285948605791</v>
      </c>
      <c r="F11" s="5">
        <v>6.0013999999999967</v>
      </c>
      <c r="G11" s="5">
        <v>2.7735689322648662</v>
      </c>
      <c r="H11" s="5">
        <v>2.9999999999999997E-4</v>
      </c>
      <c r="I11" s="5">
        <v>7.4999999999999997E-3</v>
      </c>
      <c r="J11" s="5">
        <v>0.1008</v>
      </c>
      <c r="K11" s="44">
        <f t="shared" si="0"/>
        <v>12.106297527125442</v>
      </c>
      <c r="L11" s="40">
        <v>-2.7834840558952698</v>
      </c>
      <c r="M11" s="17">
        <v>1.2715600000000001E-5</v>
      </c>
      <c r="N11" s="27" t="s">
        <v>652</v>
      </c>
      <c r="O11" s="5" t="s">
        <v>122</v>
      </c>
      <c r="P11" s="28"/>
      <c r="Q11" s="23"/>
      <c r="R11" s="19"/>
      <c r="S11" s="6"/>
      <c r="T11" s="5"/>
      <c r="U11" s="28"/>
      <c r="V11" s="1"/>
      <c r="W11" s="3"/>
      <c r="X11" s="3"/>
      <c r="Y11" s="3"/>
      <c r="Z11" s="3"/>
      <c r="AA11" s="3"/>
      <c r="AB11" s="3"/>
    </row>
    <row r="12" spans="2:28" ht="60" x14ac:dyDescent="0.2">
      <c r="B12" s="49">
        <f t="shared" si="1"/>
        <v>9</v>
      </c>
      <c r="C12" s="5" t="s">
        <v>498</v>
      </c>
      <c r="D12" s="28" t="s">
        <v>499</v>
      </c>
      <c r="E12" s="27">
        <v>3.3485665278118102</v>
      </c>
      <c r="F12" s="5">
        <v>2.9985999999999997</v>
      </c>
      <c r="G12" s="5">
        <v>2.6860041578906038</v>
      </c>
      <c r="H12" s="5">
        <v>3.27E-2</v>
      </c>
      <c r="I12" s="5">
        <v>2.0000000000000001E-4</v>
      </c>
      <c r="J12" s="5">
        <v>1.8E-3</v>
      </c>
      <c r="K12" s="44">
        <f t="shared" si="0"/>
        <v>9.0331706857024141</v>
      </c>
      <c r="L12" s="40">
        <v>-2.2930535686787499</v>
      </c>
      <c r="M12" s="19">
        <v>3.8308E-4</v>
      </c>
      <c r="N12" s="27" t="s">
        <v>500</v>
      </c>
      <c r="O12" s="5" t="s">
        <v>237</v>
      </c>
      <c r="P12" s="28" t="s">
        <v>113</v>
      </c>
      <c r="Q12" s="23"/>
      <c r="R12" s="19"/>
      <c r="S12" s="6"/>
      <c r="T12" s="5"/>
      <c r="U12" s="28"/>
      <c r="V12" s="1"/>
      <c r="W12" s="3"/>
      <c r="X12" s="3"/>
      <c r="Y12" s="3"/>
      <c r="Z12" s="3"/>
      <c r="AA12" s="3"/>
      <c r="AB12" s="3"/>
    </row>
    <row r="13" spans="2:28" ht="75" x14ac:dyDescent="0.2">
      <c r="B13" s="49">
        <f t="shared" si="1"/>
        <v>10</v>
      </c>
      <c r="C13" s="5" t="s">
        <v>257</v>
      </c>
      <c r="D13" s="28" t="s">
        <v>258</v>
      </c>
      <c r="E13" s="27">
        <v>2.4719797240214021</v>
      </c>
      <c r="F13" s="5">
        <v>5</v>
      </c>
      <c r="G13" s="5">
        <v>2.5780379183102178</v>
      </c>
      <c r="H13" s="5">
        <v>1.1000000000000001E-3</v>
      </c>
      <c r="I13" s="5">
        <v>3.4700000000000002E-2</v>
      </c>
      <c r="J13" s="5">
        <v>2.9999999999999997E-4</v>
      </c>
      <c r="K13" s="44">
        <f t="shared" si="0"/>
        <v>10.050017642331619</v>
      </c>
      <c r="L13" s="40">
        <v>-2.40835569139659</v>
      </c>
      <c r="M13" s="19">
        <v>1.82034E-4</v>
      </c>
      <c r="N13" s="27" t="s">
        <v>230</v>
      </c>
      <c r="O13" s="5" t="s">
        <v>128</v>
      </c>
      <c r="P13" s="28" t="s">
        <v>269</v>
      </c>
      <c r="Q13" s="23" t="s">
        <v>28</v>
      </c>
      <c r="R13" s="19" t="s">
        <v>271</v>
      </c>
      <c r="S13" s="7">
        <v>0.29976979999999998</v>
      </c>
      <c r="T13" s="5" t="s">
        <v>11</v>
      </c>
      <c r="U13" s="28"/>
      <c r="V13" s="1"/>
      <c r="W13" s="3"/>
      <c r="X13" s="3"/>
      <c r="Y13" s="3"/>
      <c r="Z13" s="3"/>
      <c r="AA13" s="3"/>
      <c r="AB13" s="3"/>
    </row>
    <row r="14" spans="2:28" ht="45" x14ac:dyDescent="0.25">
      <c r="B14" s="49">
        <f t="shared" si="1"/>
        <v>11</v>
      </c>
      <c r="C14" s="5" t="s">
        <v>697</v>
      </c>
      <c r="D14" s="28" t="s">
        <v>697</v>
      </c>
      <c r="E14" s="27">
        <v>3.2534759358288778</v>
      </c>
      <c r="F14" s="5">
        <v>3.0015999999999998</v>
      </c>
      <c r="G14" s="5">
        <v>2.4901023799073836</v>
      </c>
      <c r="H14" s="5">
        <v>4.9599999999999998E-2</v>
      </c>
      <c r="I14" s="5">
        <v>0.13139999999999999</v>
      </c>
      <c r="J14" s="5">
        <v>4.4999999999999997E-3</v>
      </c>
      <c r="K14" s="44">
        <f t="shared" si="0"/>
        <v>8.7451783157362613</v>
      </c>
      <c r="L14" s="41">
        <v>-2.1771282096520399</v>
      </c>
      <c r="M14" s="18">
        <v>7.8169999999999997E-4</v>
      </c>
      <c r="N14" s="27" t="s">
        <v>698</v>
      </c>
      <c r="O14" s="5" t="s">
        <v>122</v>
      </c>
      <c r="P14" s="28"/>
      <c r="Q14" s="23"/>
      <c r="R14" s="19"/>
      <c r="S14" s="7">
        <v>0.27089370000000002</v>
      </c>
      <c r="T14" s="5"/>
      <c r="U14" s="28"/>
      <c r="V14" s="1"/>
      <c r="W14" s="3"/>
      <c r="X14" s="3"/>
      <c r="Y14" s="3"/>
      <c r="Z14" s="3"/>
      <c r="AA14" s="3"/>
      <c r="AB14" s="3"/>
    </row>
    <row r="15" spans="2:28" ht="75" x14ac:dyDescent="0.2">
      <c r="B15" s="49">
        <f t="shared" si="1"/>
        <v>12</v>
      </c>
      <c r="C15" s="5" t="s">
        <v>562</v>
      </c>
      <c r="D15" s="28" t="s">
        <v>563</v>
      </c>
      <c r="E15" s="27">
        <v>2.1927966101694913</v>
      </c>
      <c r="F15" s="5">
        <v>5.9982999999999986</v>
      </c>
      <c r="G15" s="5">
        <v>2.2605274784582541</v>
      </c>
      <c r="H15" s="5">
        <v>3.5499999999999997E-2</v>
      </c>
      <c r="I15" s="5">
        <v>2.35E-2</v>
      </c>
      <c r="J15" s="5">
        <v>0.1149</v>
      </c>
      <c r="K15" s="44">
        <f t="shared" si="0"/>
        <v>10.451624088627744</v>
      </c>
      <c r="L15" s="40">
        <v>-3.3974114913048701</v>
      </c>
      <c r="M15" s="17">
        <v>7.3152000000000005E-8</v>
      </c>
      <c r="N15" s="27" t="s">
        <v>636</v>
      </c>
      <c r="O15" s="5" t="s">
        <v>238</v>
      </c>
      <c r="P15" s="28" t="s">
        <v>677</v>
      </c>
      <c r="Q15" s="23" t="s">
        <v>61</v>
      </c>
      <c r="R15" s="19" t="s">
        <v>678</v>
      </c>
      <c r="S15" s="7">
        <v>0.22037760000000001</v>
      </c>
      <c r="T15" s="5"/>
      <c r="U15" s="28"/>
      <c r="V15" s="1"/>
      <c r="W15" s="3"/>
      <c r="X15" s="3"/>
      <c r="Y15" s="3"/>
      <c r="Z15" s="3"/>
      <c r="AA15" s="3"/>
      <c r="AB15" s="3"/>
    </row>
    <row r="16" spans="2:28" ht="60" x14ac:dyDescent="0.2">
      <c r="B16" s="49">
        <f t="shared" si="1"/>
        <v>13</v>
      </c>
      <c r="C16" s="5" t="s">
        <v>556</v>
      </c>
      <c r="D16" s="28" t="s">
        <v>557</v>
      </c>
      <c r="E16" s="27">
        <v>3.1043514997887622</v>
      </c>
      <c r="F16" s="5">
        <v>8</v>
      </c>
      <c r="G16" s="5">
        <v>2.2309456321289534</v>
      </c>
      <c r="H16" s="5">
        <v>0.19400000000000001</v>
      </c>
      <c r="I16" s="5">
        <v>8.6E-3</v>
      </c>
      <c r="J16" s="5">
        <v>0.21679999999999999</v>
      </c>
      <c r="K16" s="44">
        <f t="shared" si="0"/>
        <v>13.335297131917716</v>
      </c>
      <c r="L16" s="40">
        <v>-1.9854765671925201</v>
      </c>
      <c r="M16" s="19">
        <v>2.3555999999999998E-3</v>
      </c>
      <c r="N16" s="27" t="s">
        <v>525</v>
      </c>
      <c r="O16" s="5" t="s">
        <v>296</v>
      </c>
      <c r="P16" s="28" t="s">
        <v>281</v>
      </c>
      <c r="Q16" s="23"/>
      <c r="R16" s="19"/>
      <c r="S16" s="6"/>
      <c r="T16" s="5"/>
      <c r="U16" s="28"/>
      <c r="V16" s="1"/>
      <c r="W16" s="3"/>
      <c r="X16" s="3"/>
      <c r="Y16" s="3"/>
      <c r="Z16" s="3"/>
      <c r="AA16" s="3"/>
      <c r="AB16" s="3"/>
    </row>
    <row r="17" spans="2:28" ht="75" x14ac:dyDescent="0.2">
      <c r="B17" s="49">
        <f t="shared" si="1"/>
        <v>14</v>
      </c>
      <c r="C17" s="5" t="s">
        <v>633</v>
      </c>
      <c r="D17" s="28" t="s">
        <v>634</v>
      </c>
      <c r="E17" s="27">
        <v>3.1096474953617812</v>
      </c>
      <c r="F17" s="5">
        <v>1.9997999999999969</v>
      </c>
      <c r="G17" s="5">
        <v>2.1608688431306886</v>
      </c>
      <c r="H17" s="5">
        <v>3.85E-2</v>
      </c>
      <c r="I17" s="5">
        <v>0.26550000000000001</v>
      </c>
      <c r="J17" s="5">
        <v>2.5499999999999998E-2</v>
      </c>
      <c r="K17" s="44">
        <f t="shared" si="0"/>
        <v>7.2703163384924663</v>
      </c>
      <c r="L17" s="40">
        <v>-1.6155244792529</v>
      </c>
      <c r="M17" s="19">
        <v>1.5195999999999999E-2</v>
      </c>
      <c r="N17" s="27" t="s">
        <v>676</v>
      </c>
      <c r="O17" s="5" t="s">
        <v>240</v>
      </c>
      <c r="P17" s="28" t="s">
        <v>613</v>
      </c>
      <c r="Q17" s="23"/>
      <c r="R17" s="19"/>
      <c r="S17" s="6"/>
      <c r="T17" s="5"/>
      <c r="U17" s="28"/>
      <c r="V17" s="1"/>
      <c r="W17" s="3"/>
      <c r="X17" s="3"/>
      <c r="Y17" s="3"/>
      <c r="Z17" s="3"/>
      <c r="AA17" s="3"/>
      <c r="AB17" s="3"/>
    </row>
    <row r="18" spans="2:28" ht="45" x14ac:dyDescent="0.25">
      <c r="B18" s="49">
        <f t="shared" si="1"/>
        <v>15</v>
      </c>
      <c r="C18" s="5" t="s">
        <v>627</v>
      </c>
      <c r="D18" s="28" t="s">
        <v>627</v>
      </c>
      <c r="E18" s="27">
        <v>2.3179012258800014</v>
      </c>
      <c r="F18" s="5">
        <v>1.0005000000000024</v>
      </c>
      <c r="G18" s="5">
        <v>2.1403655127538133</v>
      </c>
      <c r="H18" s="5">
        <v>5.4999999999999997E-3</v>
      </c>
      <c r="I18" s="5">
        <v>0.1038</v>
      </c>
      <c r="J18" s="5">
        <v>3.5999999999999999E-3</v>
      </c>
      <c r="K18" s="44">
        <f t="shared" si="0"/>
        <v>5.458766738633817</v>
      </c>
      <c r="L18" s="41">
        <v>-3.2789845186966402</v>
      </c>
      <c r="M18" s="20">
        <v>2.1392E-7</v>
      </c>
      <c r="N18" s="27" t="s">
        <v>628</v>
      </c>
      <c r="O18" s="5" t="s">
        <v>122</v>
      </c>
      <c r="P18" s="28"/>
      <c r="Q18" s="23"/>
      <c r="R18" s="19"/>
      <c r="S18" s="6"/>
      <c r="T18" s="5"/>
      <c r="U18" s="28"/>
      <c r="V18" s="1"/>
      <c r="W18" s="3"/>
      <c r="X18" s="3"/>
      <c r="Y18" s="3"/>
      <c r="Z18" s="3"/>
      <c r="AA18" s="3"/>
      <c r="AB18" s="3"/>
    </row>
    <row r="19" spans="2:28" ht="60" x14ac:dyDescent="0.2">
      <c r="B19" s="49">
        <f t="shared" si="1"/>
        <v>16</v>
      </c>
      <c r="C19" s="5" t="s">
        <v>584</v>
      </c>
      <c r="D19" s="28" t="s">
        <v>585</v>
      </c>
      <c r="E19" s="27">
        <v>3.0083630655059226</v>
      </c>
      <c r="F19" s="5">
        <v>4.0005999999999986</v>
      </c>
      <c r="G19" s="5">
        <v>2.1194679366122013</v>
      </c>
      <c r="H19" s="5">
        <v>4.2900000000000001E-2</v>
      </c>
      <c r="I19" s="5">
        <v>1.61E-2</v>
      </c>
      <c r="J19" s="5">
        <v>1.0200000000000001E-2</v>
      </c>
      <c r="K19" s="44">
        <f t="shared" si="0"/>
        <v>9.1284310021181234</v>
      </c>
      <c r="L19" s="40">
        <v>-2.4136374248669301</v>
      </c>
      <c r="M19" s="19">
        <v>1.7578799999999999E-4</v>
      </c>
      <c r="N19" s="27" t="s">
        <v>241</v>
      </c>
      <c r="O19" s="5" t="s">
        <v>232</v>
      </c>
      <c r="P19" s="28" t="s">
        <v>29</v>
      </c>
      <c r="Q19" s="23" t="s">
        <v>99</v>
      </c>
      <c r="R19" s="19" t="s">
        <v>561</v>
      </c>
      <c r="S19" s="6"/>
      <c r="T19" s="5"/>
      <c r="U19" s="28"/>
      <c r="V19" s="1"/>
      <c r="W19" s="3"/>
      <c r="X19" s="3"/>
      <c r="Y19" s="3"/>
      <c r="Z19" s="3"/>
      <c r="AA19" s="3"/>
      <c r="AB19" s="3"/>
    </row>
    <row r="20" spans="2:28" ht="75" x14ac:dyDescent="0.25">
      <c r="B20" s="49">
        <f t="shared" si="1"/>
        <v>17</v>
      </c>
      <c r="C20" s="5" t="s">
        <v>346</v>
      </c>
      <c r="D20" s="28" t="s">
        <v>346</v>
      </c>
      <c r="E20" s="27">
        <v>2.6299296730629438</v>
      </c>
      <c r="F20" s="5">
        <v>2.9994000000000032</v>
      </c>
      <c r="G20" s="5">
        <v>2.0412606165310359</v>
      </c>
      <c r="H20" s="5">
        <v>0.1384</v>
      </c>
      <c r="I20" s="5">
        <v>2.93E-2</v>
      </c>
      <c r="J20" s="5">
        <v>0.1182</v>
      </c>
      <c r="K20" s="44">
        <f t="shared" si="0"/>
        <v>7.6705902895939833</v>
      </c>
      <c r="L20" s="41">
        <v>-2.7259801876563001</v>
      </c>
      <c r="M20" s="20">
        <v>1.9585600000000001E-5</v>
      </c>
      <c r="N20" s="27" t="s">
        <v>307</v>
      </c>
      <c r="O20" s="5" t="s">
        <v>242</v>
      </c>
      <c r="P20" s="28"/>
      <c r="Q20" s="23"/>
      <c r="R20" s="19"/>
      <c r="S20" s="7">
        <v>0.4207881</v>
      </c>
      <c r="T20" s="5"/>
      <c r="U20" s="28"/>
      <c r="V20" s="1"/>
      <c r="W20" s="3"/>
      <c r="X20" s="3"/>
      <c r="Y20" s="3"/>
      <c r="Z20" s="3"/>
      <c r="AA20" s="3"/>
      <c r="AB20" s="3"/>
    </row>
    <row r="21" spans="2:28" ht="60" x14ac:dyDescent="0.25">
      <c r="B21" s="49">
        <f t="shared" si="1"/>
        <v>18</v>
      </c>
      <c r="C21" s="5" t="s">
        <v>658</v>
      </c>
      <c r="D21" s="28" t="s">
        <v>658</v>
      </c>
      <c r="E21" s="27">
        <v>1.9285861713106296</v>
      </c>
      <c r="F21" s="5">
        <v>13.001499999999995</v>
      </c>
      <c r="G21" s="5">
        <v>2.017203720372037</v>
      </c>
      <c r="H21" s="5">
        <v>6.7000000000000002E-3</v>
      </c>
      <c r="I21" s="5">
        <v>2.5999999999999999E-3</v>
      </c>
      <c r="J21" s="5">
        <v>9.5600000000000004E-2</v>
      </c>
      <c r="K21" s="44">
        <f t="shared" si="0"/>
        <v>16.947289891682662</v>
      </c>
      <c r="L21" s="41">
        <v>-0.98521158652803797</v>
      </c>
      <c r="M21" s="18">
        <v>0.16691400000000001</v>
      </c>
      <c r="N21" s="27" t="s">
        <v>696</v>
      </c>
      <c r="O21" s="5"/>
      <c r="P21" s="28"/>
      <c r="Q21" s="23"/>
      <c r="R21" s="19"/>
      <c r="S21" s="6"/>
      <c r="T21" s="5"/>
      <c r="U21" s="28"/>
      <c r="V21" s="1"/>
      <c r="W21" s="3"/>
      <c r="X21" s="3"/>
      <c r="Y21" s="3"/>
      <c r="Z21" s="3"/>
      <c r="AA21" s="3"/>
      <c r="AB21" s="3"/>
    </row>
    <row r="22" spans="2:28" ht="60" x14ac:dyDescent="0.25">
      <c r="B22" s="49">
        <f t="shared" si="1"/>
        <v>19</v>
      </c>
      <c r="C22" s="5" t="s">
        <v>255</v>
      </c>
      <c r="D22" s="28" t="s">
        <v>255</v>
      </c>
      <c r="E22" s="27">
        <v>3.1346823417016081</v>
      </c>
      <c r="F22" s="5">
        <v>8.0002000000000013</v>
      </c>
      <c r="G22" s="5">
        <v>1.9919417251091058</v>
      </c>
      <c r="H22" s="5">
        <v>9.7199999999999995E-2</v>
      </c>
      <c r="I22" s="5">
        <v>2.3599999999999999E-2</v>
      </c>
      <c r="J22" s="5">
        <v>4.9399999999999999E-2</v>
      </c>
      <c r="K22" s="44">
        <f t="shared" si="0"/>
        <v>13.126824066810714</v>
      </c>
      <c r="L22" s="41">
        <v>-4.8142586364871898</v>
      </c>
      <c r="M22" s="20">
        <v>1.04754E-14</v>
      </c>
      <c r="N22" s="27" t="s">
        <v>313</v>
      </c>
      <c r="O22" s="5" t="s">
        <v>243</v>
      </c>
      <c r="P22" s="28"/>
      <c r="Q22" s="23"/>
      <c r="R22" s="19"/>
      <c r="S22" s="6"/>
      <c r="T22" s="5"/>
      <c r="U22" s="28"/>
      <c r="V22" s="1"/>
      <c r="W22" s="3"/>
      <c r="X22" s="3"/>
      <c r="Y22" s="3"/>
      <c r="Z22" s="3"/>
      <c r="AA22" s="3"/>
      <c r="AB22" s="3"/>
    </row>
    <row r="23" spans="2:28" ht="75" x14ac:dyDescent="0.2">
      <c r="B23" s="49">
        <f t="shared" si="1"/>
        <v>20</v>
      </c>
      <c r="C23" s="5" t="s">
        <v>365</v>
      </c>
      <c r="D23" s="28" t="s">
        <v>366</v>
      </c>
      <c r="E23" s="27">
        <v>2.4930291508238276</v>
      </c>
      <c r="F23" s="5">
        <v>9.0011000000000028</v>
      </c>
      <c r="G23" s="5">
        <v>1.9327295369636592</v>
      </c>
      <c r="H23" s="5">
        <v>0.14410000000000001</v>
      </c>
      <c r="I23" s="5">
        <v>2.7400000000000001E-2</v>
      </c>
      <c r="J23" s="5">
        <v>0.38290000000000002</v>
      </c>
      <c r="K23" s="44">
        <f t="shared" si="0"/>
        <v>13.42685868778749</v>
      </c>
      <c r="L23" s="40">
        <v>-1.0204938023089301</v>
      </c>
      <c r="M23" s="19">
        <v>0.14966599999999999</v>
      </c>
      <c r="N23" s="27" t="s">
        <v>343</v>
      </c>
      <c r="O23" s="5" t="s">
        <v>244</v>
      </c>
      <c r="P23" s="28"/>
      <c r="Q23" s="23" t="s">
        <v>100</v>
      </c>
      <c r="R23" s="34" t="s">
        <v>345</v>
      </c>
      <c r="S23" s="7">
        <v>0.34674820000000001</v>
      </c>
      <c r="T23" s="5"/>
      <c r="U23" s="28"/>
      <c r="V23" s="1"/>
      <c r="W23" s="3"/>
      <c r="X23" s="3"/>
      <c r="Y23" s="3"/>
      <c r="Z23" s="3"/>
      <c r="AA23" s="3"/>
      <c r="AB23" s="3"/>
    </row>
    <row r="24" spans="2:28" ht="75" x14ac:dyDescent="0.2">
      <c r="B24" s="49">
        <f t="shared" si="1"/>
        <v>21</v>
      </c>
      <c r="C24" s="5" t="s">
        <v>679</v>
      </c>
      <c r="D24" s="28" t="s">
        <v>680</v>
      </c>
      <c r="E24" s="27">
        <v>1.7284533648170013</v>
      </c>
      <c r="F24" s="5">
        <v>7</v>
      </c>
      <c r="G24" s="5">
        <v>1.8612871692996562</v>
      </c>
      <c r="H24" s="5">
        <v>3.9100000000000003E-2</v>
      </c>
      <c r="I24" s="5">
        <v>2.0199999999999999E-2</v>
      </c>
      <c r="J24" s="5">
        <v>0.1812</v>
      </c>
      <c r="K24" s="44">
        <f t="shared" si="0"/>
        <v>10.589740534116657</v>
      </c>
      <c r="L24" s="40">
        <v>-3.8449044262081502</v>
      </c>
      <c r="M24" s="17">
        <v>9.0399999999999998E-10</v>
      </c>
      <c r="N24" s="27" t="s">
        <v>662</v>
      </c>
      <c r="O24" s="5" t="s">
        <v>185</v>
      </c>
      <c r="P24" s="28"/>
      <c r="Q24" s="23" t="s">
        <v>101</v>
      </c>
      <c r="R24" s="19" t="s">
        <v>663</v>
      </c>
      <c r="S24" s="7">
        <v>1.5970519999999999</v>
      </c>
      <c r="T24" s="5" t="s">
        <v>12</v>
      </c>
      <c r="U24" s="28" t="s">
        <v>14</v>
      </c>
      <c r="V24" s="1"/>
      <c r="W24" s="3"/>
      <c r="X24" s="3"/>
      <c r="Y24" s="3"/>
      <c r="Z24" s="3"/>
      <c r="AA24" s="3"/>
      <c r="AB24" s="3"/>
    </row>
    <row r="25" spans="2:28" ht="60" x14ac:dyDescent="0.2">
      <c r="B25" s="49">
        <f t="shared" si="1"/>
        <v>22</v>
      </c>
      <c r="C25" s="5" t="s">
        <v>619</v>
      </c>
      <c r="D25" s="28" t="s">
        <v>620</v>
      </c>
      <c r="E25" s="27">
        <v>2.3404209390178092</v>
      </c>
      <c r="F25" s="5">
        <v>7.0002000000000049</v>
      </c>
      <c r="G25" s="5">
        <v>1.8441167068476363</v>
      </c>
      <c r="H25" s="5">
        <v>6.8999999999999999E-3</v>
      </c>
      <c r="I25" s="5">
        <v>0</v>
      </c>
      <c r="J25" s="5">
        <v>9.7000000000000003E-3</v>
      </c>
      <c r="K25" s="44">
        <f t="shared" si="0"/>
        <v>11.18473764586545</v>
      </c>
      <c r="L25" s="40">
        <v>-2.8983074801308599</v>
      </c>
      <c r="M25" s="17">
        <v>5.2286000000000002E-6</v>
      </c>
      <c r="N25" s="27" t="s">
        <v>621</v>
      </c>
      <c r="O25" s="5" t="s">
        <v>30</v>
      </c>
      <c r="P25" s="28"/>
      <c r="Q25" s="23" t="s">
        <v>102</v>
      </c>
      <c r="R25" s="19" t="s">
        <v>659</v>
      </c>
      <c r="S25" s="6"/>
      <c r="T25" s="5"/>
      <c r="U25" s="28"/>
      <c r="V25" s="1"/>
      <c r="W25" s="3"/>
      <c r="X25" s="3"/>
      <c r="Y25" s="3"/>
      <c r="Z25" s="3"/>
      <c r="AA25" s="3"/>
      <c r="AB25" s="3"/>
    </row>
    <row r="26" spans="2:28" ht="60" x14ac:dyDescent="0.25">
      <c r="B26" s="49">
        <f t="shared" si="1"/>
        <v>23</v>
      </c>
      <c r="C26" s="5" t="s">
        <v>538</v>
      </c>
      <c r="D26" s="28" t="s">
        <v>538</v>
      </c>
      <c r="E26" s="27">
        <v>2.6260892758810566</v>
      </c>
      <c r="F26" s="5">
        <v>7.0005000000000042</v>
      </c>
      <c r="G26" s="5">
        <v>1.8258838525578582</v>
      </c>
      <c r="H26" s="5">
        <v>0.1206</v>
      </c>
      <c r="I26" s="5">
        <v>3.0499999999999999E-2</v>
      </c>
      <c r="J26" s="5">
        <v>0.3155</v>
      </c>
      <c r="K26" s="44">
        <f t="shared" si="0"/>
        <v>11.452473128438919</v>
      </c>
      <c r="L26" s="41">
        <v>-3.88314553811027</v>
      </c>
      <c r="M26" s="20">
        <v>6.0574000000000002E-10</v>
      </c>
      <c r="N26" s="27" t="s">
        <v>539</v>
      </c>
      <c r="O26" s="5" t="s">
        <v>243</v>
      </c>
      <c r="P26" s="28"/>
      <c r="Q26" s="23"/>
      <c r="R26" s="19"/>
      <c r="S26" s="6"/>
      <c r="T26" s="5"/>
      <c r="U26" s="28"/>
      <c r="V26" s="1"/>
      <c r="W26" s="3"/>
      <c r="X26" s="3"/>
      <c r="Y26" s="3"/>
      <c r="Z26" s="3"/>
      <c r="AA26" s="3"/>
      <c r="AB26" s="3"/>
    </row>
    <row r="27" spans="2:28" ht="90" x14ac:dyDescent="0.2">
      <c r="B27" s="49">
        <f t="shared" si="1"/>
        <v>24</v>
      </c>
      <c r="C27" s="5" t="s">
        <v>385</v>
      </c>
      <c r="D27" s="28" t="s">
        <v>386</v>
      </c>
      <c r="E27" s="27">
        <v>2.112857142857143</v>
      </c>
      <c r="F27" s="5">
        <v>6.0002000000000049</v>
      </c>
      <c r="G27" s="5">
        <v>1.8110893709228777</v>
      </c>
      <c r="H27" s="5">
        <v>6.59E-2</v>
      </c>
      <c r="I27" s="5">
        <v>2.9999999999999997E-4</v>
      </c>
      <c r="J27" s="5">
        <v>0.6069</v>
      </c>
      <c r="K27" s="44">
        <f t="shared" si="0"/>
        <v>9.9241465137800251</v>
      </c>
      <c r="L27" s="40">
        <v>-3.6223252544917002</v>
      </c>
      <c r="M27" s="17">
        <v>8.5970000000000008E-9</v>
      </c>
      <c r="N27" s="27" t="s">
        <v>437</v>
      </c>
      <c r="O27" s="5" t="s">
        <v>186</v>
      </c>
      <c r="P27" s="28" t="s">
        <v>353</v>
      </c>
      <c r="Q27" s="23"/>
      <c r="R27" s="19"/>
      <c r="S27" s="6"/>
      <c r="T27" s="5"/>
      <c r="U27" s="28" t="s">
        <v>15</v>
      </c>
      <c r="V27" s="1"/>
      <c r="W27" s="3"/>
      <c r="X27" s="3"/>
      <c r="Y27" s="3"/>
      <c r="Z27" s="3"/>
      <c r="AA27" s="3"/>
      <c r="AB27" s="3"/>
    </row>
    <row r="28" spans="2:28" ht="60" x14ac:dyDescent="0.2">
      <c r="B28" s="49">
        <f t="shared" si="1"/>
        <v>25</v>
      </c>
      <c r="C28" s="5" t="s">
        <v>326</v>
      </c>
      <c r="D28" s="28" t="s">
        <v>327</v>
      </c>
      <c r="E28" s="27">
        <v>1.9191065402538963</v>
      </c>
      <c r="F28" s="5">
        <v>4</v>
      </c>
      <c r="G28" s="5">
        <v>1.7848244620611553</v>
      </c>
      <c r="H28" s="5">
        <v>0.15690000000000001</v>
      </c>
      <c r="I28" s="5">
        <v>1.3899999999999999E-2</v>
      </c>
      <c r="J28" s="5">
        <v>0.40250000000000002</v>
      </c>
      <c r="K28" s="44">
        <f t="shared" si="0"/>
        <v>7.7039310023150511</v>
      </c>
      <c r="L28" s="40">
        <v>-2.1947653783674101</v>
      </c>
      <c r="M28" s="19">
        <v>7.0290000000000001E-4</v>
      </c>
      <c r="N28" s="27" t="s">
        <v>380</v>
      </c>
      <c r="O28" s="5" t="s">
        <v>187</v>
      </c>
      <c r="P28" s="28" t="s">
        <v>62</v>
      </c>
      <c r="Q28" s="23" t="s">
        <v>103</v>
      </c>
      <c r="R28" s="34" t="s">
        <v>362</v>
      </c>
      <c r="S28" s="6"/>
      <c r="T28" s="5" t="s">
        <v>16</v>
      </c>
      <c r="U28" s="28"/>
      <c r="V28" s="1"/>
      <c r="W28" s="3"/>
      <c r="X28" s="3"/>
      <c r="Y28" s="3"/>
      <c r="Z28" s="3"/>
      <c r="AA28" s="3"/>
      <c r="AB28" s="3"/>
    </row>
    <row r="29" spans="2:28" ht="60" x14ac:dyDescent="0.25">
      <c r="B29" s="49">
        <f t="shared" si="1"/>
        <v>26</v>
      </c>
      <c r="C29" s="5" t="s">
        <v>617</v>
      </c>
      <c r="D29" s="28" t="s">
        <v>617</v>
      </c>
      <c r="E29" s="27">
        <v>2.0052600433953578</v>
      </c>
      <c r="F29" s="5">
        <v>9.9997999999999987</v>
      </c>
      <c r="G29" s="5">
        <v>1.7668010465943702</v>
      </c>
      <c r="H29" s="5">
        <v>5.9999999999999995E-4</v>
      </c>
      <c r="I29" s="5">
        <v>1E-4</v>
      </c>
      <c r="J29" s="5">
        <v>3.5000000000000001E-3</v>
      </c>
      <c r="K29" s="44">
        <f t="shared" si="0"/>
        <v>13.771861089989727</v>
      </c>
      <c r="L29" s="41">
        <v>-2.7080502011022101</v>
      </c>
      <c r="M29" s="20">
        <v>2.2370000000000001E-5</v>
      </c>
      <c r="N29" s="27" t="s">
        <v>618</v>
      </c>
      <c r="O29" s="5" t="s">
        <v>122</v>
      </c>
      <c r="P29" s="28"/>
      <c r="Q29" s="23"/>
      <c r="R29" s="19"/>
      <c r="S29" s="6"/>
      <c r="T29" s="5"/>
      <c r="U29" s="28"/>
      <c r="V29" s="1"/>
      <c r="W29" s="3"/>
      <c r="X29" s="3"/>
      <c r="Y29" s="3"/>
      <c r="Z29" s="3"/>
      <c r="AA29" s="3"/>
      <c r="AB29" s="3"/>
    </row>
    <row r="30" spans="2:28" ht="75" x14ac:dyDescent="0.2">
      <c r="B30" s="49">
        <f t="shared" si="1"/>
        <v>27</v>
      </c>
      <c r="C30" s="5" t="s">
        <v>219</v>
      </c>
      <c r="D30" s="28" t="s">
        <v>220</v>
      </c>
      <c r="E30" s="27">
        <v>2.1206584113560858</v>
      </c>
      <c r="F30" s="5">
        <v>4.000099999999998</v>
      </c>
      <c r="G30" s="5">
        <v>1.7515281743345206</v>
      </c>
      <c r="H30" s="5">
        <v>5.9200000000000003E-2</v>
      </c>
      <c r="I30" s="5">
        <v>2.7300000000000001E-2</v>
      </c>
      <c r="J30" s="5">
        <v>2.69E-2</v>
      </c>
      <c r="K30" s="44">
        <f t="shared" si="0"/>
        <v>7.8722865856906044</v>
      </c>
      <c r="L30" s="40">
        <v>-2.1189311448324699</v>
      </c>
      <c r="M30" s="19">
        <v>1.1037E-3</v>
      </c>
      <c r="N30" s="27" t="s">
        <v>193</v>
      </c>
      <c r="O30" s="5" t="s">
        <v>188</v>
      </c>
      <c r="P30" s="28" t="s">
        <v>194</v>
      </c>
      <c r="Q30" s="23" t="s">
        <v>72</v>
      </c>
      <c r="R30" s="19" t="s">
        <v>196</v>
      </c>
      <c r="S30" s="8">
        <v>-1.1786909999999999</v>
      </c>
      <c r="T30" s="5" t="s">
        <v>17</v>
      </c>
      <c r="U30" s="28" t="s">
        <v>14</v>
      </c>
      <c r="V30" s="1"/>
      <c r="W30" s="3"/>
      <c r="X30" s="3"/>
      <c r="Y30" s="3"/>
      <c r="Z30" s="3"/>
      <c r="AA30" s="3"/>
      <c r="AB30" s="3"/>
    </row>
    <row r="31" spans="2:28" ht="75" x14ac:dyDescent="0.2">
      <c r="B31" s="49">
        <f t="shared" si="1"/>
        <v>28</v>
      </c>
      <c r="C31" s="5" t="s">
        <v>388</v>
      </c>
      <c r="D31" s="28" t="s">
        <v>389</v>
      </c>
      <c r="E31" s="27">
        <v>1.92042818911686</v>
      </c>
      <c r="F31" s="5">
        <v>4.0010999999999957</v>
      </c>
      <c r="G31" s="5">
        <v>1.7393403821568016</v>
      </c>
      <c r="H31" s="5">
        <v>0.22020000000000001</v>
      </c>
      <c r="I31" s="5">
        <v>1.95E-2</v>
      </c>
      <c r="J31" s="5">
        <v>0.79169999999999996</v>
      </c>
      <c r="K31" s="44">
        <f t="shared" si="0"/>
        <v>7.6608685712736575</v>
      </c>
      <c r="L31" s="40">
        <v>-3.1200023330849702</v>
      </c>
      <c r="M31" s="17">
        <v>8.5176E-7</v>
      </c>
      <c r="N31" s="27" t="s">
        <v>363</v>
      </c>
      <c r="O31" s="5" t="s">
        <v>189</v>
      </c>
      <c r="P31" s="28" t="s">
        <v>342</v>
      </c>
      <c r="Q31" s="23"/>
      <c r="R31" s="19"/>
      <c r="S31" s="7">
        <v>1.9079930000000001</v>
      </c>
      <c r="T31" s="5" t="s">
        <v>18</v>
      </c>
      <c r="U31" s="28"/>
      <c r="V31" s="1"/>
      <c r="W31" s="3"/>
      <c r="X31" s="3"/>
      <c r="Y31" s="3"/>
      <c r="Z31" s="3"/>
      <c r="AA31" s="3"/>
      <c r="AB31" s="3"/>
    </row>
    <row r="32" spans="2:28" ht="60" x14ac:dyDescent="0.2">
      <c r="B32" s="49">
        <f t="shared" si="1"/>
        <v>29</v>
      </c>
      <c r="C32" s="5" t="s">
        <v>438</v>
      </c>
      <c r="D32" s="28" t="s">
        <v>439</v>
      </c>
      <c r="E32" s="27">
        <v>1.7803379416282643</v>
      </c>
      <c r="F32" s="5">
        <v>8.0023</v>
      </c>
      <c r="G32" s="5">
        <v>1.7341603753520354</v>
      </c>
      <c r="H32" s="5">
        <v>0.09</v>
      </c>
      <c r="I32" s="5">
        <v>1.52E-2</v>
      </c>
      <c r="J32" s="5">
        <v>0.33529999999999999</v>
      </c>
      <c r="K32" s="44">
        <f t="shared" si="0"/>
        <v>11.516798316980299</v>
      </c>
      <c r="L32" s="40">
        <v>-3.3257720293569299</v>
      </c>
      <c r="M32" s="17">
        <v>1.4062800000000001E-7</v>
      </c>
      <c r="N32" s="27" t="s">
        <v>440</v>
      </c>
      <c r="O32" s="5" t="s">
        <v>114</v>
      </c>
      <c r="P32" s="28" t="s">
        <v>463</v>
      </c>
      <c r="Q32" s="23"/>
      <c r="R32" s="19"/>
      <c r="S32" s="6"/>
      <c r="T32" s="5"/>
      <c r="U32" s="28" t="s">
        <v>15</v>
      </c>
      <c r="V32" s="1"/>
      <c r="W32" s="3"/>
      <c r="X32" s="3"/>
      <c r="Y32" s="3"/>
      <c r="Z32" s="3"/>
      <c r="AA32" s="3"/>
      <c r="AB32" s="3"/>
    </row>
    <row r="33" spans="2:28" ht="75" x14ac:dyDescent="0.2">
      <c r="B33" s="49">
        <f t="shared" si="1"/>
        <v>30</v>
      </c>
      <c r="C33" s="5" t="s">
        <v>351</v>
      </c>
      <c r="D33" s="28" t="s">
        <v>406</v>
      </c>
      <c r="E33" s="27">
        <v>1.6628709454796413</v>
      </c>
      <c r="F33" s="5">
        <v>5.9997000000000025</v>
      </c>
      <c r="G33" s="5">
        <v>1.7049754619343589</v>
      </c>
      <c r="H33" s="5">
        <v>0.1431</v>
      </c>
      <c r="I33" s="5">
        <v>1E-3</v>
      </c>
      <c r="J33" s="5">
        <v>0.1278</v>
      </c>
      <c r="K33" s="44">
        <f t="shared" si="0"/>
        <v>9.367546407414002</v>
      </c>
      <c r="L33" s="40">
        <v>-3.8726070051171901</v>
      </c>
      <c r="M33" s="17">
        <v>6.7666000000000002E-10</v>
      </c>
      <c r="N33" s="27" t="s">
        <v>407</v>
      </c>
      <c r="O33" s="5" t="s">
        <v>115</v>
      </c>
      <c r="P33" s="28" t="s">
        <v>325</v>
      </c>
      <c r="Q33" s="23"/>
      <c r="R33" s="19"/>
      <c r="S33" s="6"/>
      <c r="T33" s="5"/>
      <c r="U33" s="28" t="s">
        <v>15</v>
      </c>
      <c r="V33" s="1"/>
      <c r="W33" s="3"/>
      <c r="X33" s="3"/>
      <c r="Y33" s="3"/>
      <c r="Z33" s="3"/>
      <c r="AA33" s="3"/>
      <c r="AB33" s="3"/>
    </row>
    <row r="34" spans="2:28" ht="60" x14ac:dyDescent="0.25">
      <c r="B34" s="49">
        <f t="shared" si="1"/>
        <v>31</v>
      </c>
      <c r="C34" s="5" t="s">
        <v>582</v>
      </c>
      <c r="D34" s="28" t="s">
        <v>582</v>
      </c>
      <c r="E34" s="27">
        <v>1.6883071113908117</v>
      </c>
      <c r="F34" s="5">
        <v>3.0003000000000011</v>
      </c>
      <c r="G34" s="5">
        <v>1.6960716680107655</v>
      </c>
      <c r="H34" s="5">
        <v>3.0099999999999998E-2</v>
      </c>
      <c r="I34" s="5">
        <v>1.7899999999999999E-2</v>
      </c>
      <c r="J34" s="5">
        <v>8.3999999999999995E-3</v>
      </c>
      <c r="K34" s="44">
        <f t="shared" si="0"/>
        <v>6.384678779401578</v>
      </c>
      <c r="L34" s="41">
        <v>-2.9210737230927299</v>
      </c>
      <c r="M34" s="20">
        <v>4.3657999999999998E-6</v>
      </c>
      <c r="N34" s="27" t="s">
        <v>583</v>
      </c>
      <c r="O34" s="5" t="s">
        <v>122</v>
      </c>
      <c r="P34" s="28"/>
      <c r="Q34" s="23"/>
      <c r="R34" s="19"/>
      <c r="S34" s="6"/>
      <c r="T34" s="5"/>
      <c r="U34" s="28"/>
      <c r="V34" s="1"/>
      <c r="W34" s="3"/>
      <c r="X34" s="3"/>
      <c r="Y34" s="3"/>
      <c r="Z34" s="3"/>
      <c r="AA34" s="3"/>
      <c r="AB34" s="3"/>
    </row>
    <row r="35" spans="2:28" ht="60" x14ac:dyDescent="0.2">
      <c r="B35" s="49">
        <f t="shared" si="1"/>
        <v>32</v>
      </c>
      <c r="C35" s="5" t="s">
        <v>564</v>
      </c>
      <c r="D35" s="28" t="s">
        <v>565</v>
      </c>
      <c r="E35" s="27">
        <v>1.7247940473026842</v>
      </c>
      <c r="F35" s="5">
        <v>4</v>
      </c>
      <c r="G35" s="5">
        <v>1.6613985723458098</v>
      </c>
      <c r="H35" s="5">
        <v>1E-4</v>
      </c>
      <c r="I35" s="5">
        <v>2.9999999999999997E-4</v>
      </c>
      <c r="J35" s="5">
        <v>2.24E-2</v>
      </c>
      <c r="K35" s="44">
        <f t="shared" si="0"/>
        <v>7.3861926196484937</v>
      </c>
      <c r="L35" s="40">
        <v>-1.7910939490881299</v>
      </c>
      <c r="M35" s="19">
        <v>6.5501999999999999E-3</v>
      </c>
      <c r="N35" s="27" t="s">
        <v>616</v>
      </c>
      <c r="O35" s="5" t="s">
        <v>73</v>
      </c>
      <c r="P35" s="28"/>
      <c r="Q35" s="23"/>
      <c r="R35" s="19"/>
      <c r="S35" s="6"/>
      <c r="T35" s="5"/>
      <c r="U35" s="28" t="s">
        <v>14</v>
      </c>
      <c r="V35" s="1"/>
      <c r="W35" s="3"/>
      <c r="X35" s="3"/>
      <c r="Y35" s="3"/>
      <c r="Z35" s="3"/>
      <c r="AA35" s="3"/>
      <c r="AB35" s="3"/>
    </row>
    <row r="36" spans="2:28" ht="45" x14ac:dyDescent="0.25">
      <c r="B36" s="49">
        <f t="shared" si="1"/>
        <v>33</v>
      </c>
      <c r="C36" s="5" t="s">
        <v>501</v>
      </c>
      <c r="D36" s="28" t="s">
        <v>501</v>
      </c>
      <c r="E36" s="27">
        <v>1.682413273001508</v>
      </c>
      <c r="F36" s="5">
        <v>6.0016999999999978</v>
      </c>
      <c r="G36" s="5">
        <v>1.6465740324032403</v>
      </c>
      <c r="H36" s="5">
        <v>0.10539999999999999</v>
      </c>
      <c r="I36" s="5">
        <v>2.9999999999999997E-4</v>
      </c>
      <c r="J36" s="5">
        <v>0.39779999999999999</v>
      </c>
      <c r="K36" s="44">
        <f t="shared" ref="K36:K67" si="2">SUM(E36:G36)</f>
        <v>9.3306873054047461</v>
      </c>
      <c r="L36" s="41">
        <v>2.5107999999999998E-2</v>
      </c>
      <c r="M36" s="18">
        <v>-1.5022210128155999</v>
      </c>
      <c r="N36" s="27" t="s">
        <v>502</v>
      </c>
      <c r="O36" s="5" t="s">
        <v>122</v>
      </c>
      <c r="P36" s="28"/>
      <c r="Q36" s="23"/>
      <c r="R36" s="19"/>
      <c r="S36" s="6"/>
      <c r="T36" s="5"/>
      <c r="U36" s="28"/>
      <c r="V36" s="1"/>
      <c r="W36" s="3"/>
      <c r="X36" s="3"/>
      <c r="Y36" s="3"/>
      <c r="Z36" s="3"/>
      <c r="AA36" s="3"/>
      <c r="AB36" s="3"/>
    </row>
    <row r="37" spans="2:28" ht="60" x14ac:dyDescent="0.25">
      <c r="B37" s="49">
        <f t="shared" si="1"/>
        <v>34</v>
      </c>
      <c r="C37" s="5" t="s">
        <v>629</v>
      </c>
      <c r="D37" s="28" t="s">
        <v>630</v>
      </c>
      <c r="E37" s="27">
        <v>1.6194213836477986</v>
      </c>
      <c r="F37" s="5">
        <v>1</v>
      </c>
      <c r="G37" s="5">
        <v>1.6273390402700749</v>
      </c>
      <c r="H37" s="5">
        <v>1.8E-3</v>
      </c>
      <c r="I37" s="5">
        <v>0.1157</v>
      </c>
      <c r="J37" s="5">
        <v>1.0999999999999999E-2</v>
      </c>
      <c r="K37" s="44">
        <f t="shared" si="2"/>
        <v>4.2467604239178733</v>
      </c>
      <c r="L37" s="41">
        <v>-1.8778229603330301</v>
      </c>
      <c r="M37" s="18">
        <v>4.1999999999999997E-3</v>
      </c>
      <c r="N37" s="27" t="s">
        <v>631</v>
      </c>
      <c r="O37" s="5" t="s">
        <v>78</v>
      </c>
      <c r="P37" s="28"/>
      <c r="Q37" s="23" t="s">
        <v>79</v>
      </c>
      <c r="R37" s="19" t="s">
        <v>632</v>
      </c>
      <c r="S37" s="6"/>
      <c r="T37" s="5"/>
      <c r="U37" s="28"/>
      <c r="V37" s="1"/>
      <c r="W37" s="3"/>
      <c r="X37" s="3"/>
      <c r="Y37" s="3"/>
      <c r="Z37" s="3"/>
      <c r="AA37" s="3"/>
      <c r="AB37" s="3"/>
    </row>
    <row r="38" spans="2:28" ht="75" x14ac:dyDescent="0.2">
      <c r="B38" s="49">
        <f t="shared" si="1"/>
        <v>35</v>
      </c>
      <c r="C38" s="5" t="s">
        <v>445</v>
      </c>
      <c r="D38" s="28" t="s">
        <v>446</v>
      </c>
      <c r="E38" s="27">
        <v>2.1554523063143747</v>
      </c>
      <c r="F38" s="5">
        <v>12.000099999999996</v>
      </c>
      <c r="G38" s="5">
        <v>1.6250221645987843</v>
      </c>
      <c r="H38" s="5">
        <v>7.4200000000000002E-2</v>
      </c>
      <c r="I38" s="5">
        <v>8.9999999999999998E-4</v>
      </c>
      <c r="J38" s="5">
        <v>0.1062</v>
      </c>
      <c r="K38" s="44">
        <f t="shared" si="2"/>
        <v>15.780574470913155</v>
      </c>
      <c r="L38" s="40">
        <v>-2.0512353268288099</v>
      </c>
      <c r="M38" s="19">
        <v>1.63058E-3</v>
      </c>
      <c r="N38" s="27" t="s">
        <v>447</v>
      </c>
      <c r="O38" s="5" t="s">
        <v>244</v>
      </c>
      <c r="P38" s="28"/>
      <c r="Q38" s="23" t="s">
        <v>176</v>
      </c>
      <c r="R38" s="19" t="s">
        <v>495</v>
      </c>
      <c r="S38" s="6"/>
      <c r="T38" s="5"/>
      <c r="U38" s="28"/>
      <c r="V38" s="1"/>
      <c r="W38" s="3"/>
      <c r="X38" s="3"/>
      <c r="Y38" s="3"/>
      <c r="Z38" s="3"/>
      <c r="AA38" s="3"/>
      <c r="AB38" s="3"/>
    </row>
    <row r="39" spans="2:28" ht="75" x14ac:dyDescent="0.2">
      <c r="B39" s="49">
        <f t="shared" si="1"/>
        <v>36</v>
      </c>
      <c r="C39" s="5" t="s">
        <v>587</v>
      </c>
      <c r="D39" s="28" t="s">
        <v>588</v>
      </c>
      <c r="E39" s="27">
        <v>1.8271924986210701</v>
      </c>
      <c r="F39" s="5">
        <v>6</v>
      </c>
      <c r="G39" s="5">
        <v>1.6222910216718267</v>
      </c>
      <c r="H39" s="5">
        <v>1.01E-2</v>
      </c>
      <c r="I39" s="5">
        <v>7.1999999999999998E-3</v>
      </c>
      <c r="J39" s="5">
        <v>8.6999999999999994E-2</v>
      </c>
      <c r="K39" s="44">
        <f t="shared" si="2"/>
        <v>9.4494835202928975</v>
      </c>
      <c r="L39" s="40">
        <v>-1.87820360151036</v>
      </c>
      <c r="M39" s="19">
        <v>4.1916000000000002E-3</v>
      </c>
      <c r="N39" s="27" t="s">
        <v>635</v>
      </c>
      <c r="O39" s="5" t="s">
        <v>80</v>
      </c>
      <c r="P39" s="28"/>
      <c r="Q39" s="23" t="s">
        <v>81</v>
      </c>
      <c r="R39" s="19" t="s">
        <v>701</v>
      </c>
      <c r="S39" s="6"/>
      <c r="T39" s="5"/>
      <c r="U39" s="28"/>
      <c r="V39" s="1"/>
      <c r="W39" s="3"/>
      <c r="X39" s="3"/>
      <c r="Y39" s="3"/>
      <c r="Z39" s="3"/>
      <c r="AA39" s="3"/>
      <c r="AB39" s="3"/>
    </row>
    <row r="40" spans="2:28" ht="45" x14ac:dyDescent="0.2">
      <c r="B40" s="49">
        <f t="shared" si="1"/>
        <v>37</v>
      </c>
      <c r="C40" s="5" t="s">
        <v>683</v>
      </c>
      <c r="D40" s="28" t="s">
        <v>602</v>
      </c>
      <c r="E40" s="27">
        <v>1.8228035652274568</v>
      </c>
      <c r="F40" s="5">
        <v>2</v>
      </c>
      <c r="G40" s="5">
        <v>1.6046190075693865</v>
      </c>
      <c r="H40" s="5">
        <v>1.78E-2</v>
      </c>
      <c r="I40" s="5">
        <v>2.8999999999999998E-3</v>
      </c>
      <c r="J40" s="5">
        <v>0.27500000000000002</v>
      </c>
      <c r="K40" s="44">
        <f t="shared" si="2"/>
        <v>5.4274225727968428</v>
      </c>
      <c r="L40" s="40">
        <v>-1.9732939716035101</v>
      </c>
      <c r="M40" s="19">
        <v>2.5186000000000002E-3</v>
      </c>
      <c r="N40" s="27" t="s">
        <v>603</v>
      </c>
      <c r="O40" s="5" t="s">
        <v>157</v>
      </c>
      <c r="P40" s="28" t="s">
        <v>281</v>
      </c>
      <c r="Q40" s="23"/>
      <c r="R40" s="19"/>
      <c r="S40" s="6"/>
      <c r="T40" s="5"/>
      <c r="U40" s="28"/>
      <c r="V40" s="1"/>
      <c r="W40" s="3"/>
      <c r="X40" s="3"/>
      <c r="Y40" s="3"/>
      <c r="Z40" s="3"/>
      <c r="AA40" s="3"/>
      <c r="AB40" s="3"/>
    </row>
    <row r="41" spans="2:28" ht="60" x14ac:dyDescent="0.2">
      <c r="B41" s="49">
        <f t="shared" si="1"/>
        <v>38</v>
      </c>
      <c r="C41" s="5" t="s">
        <v>266</v>
      </c>
      <c r="D41" s="28" t="s">
        <v>267</v>
      </c>
      <c r="E41" s="27">
        <v>1.7924528301886791</v>
      </c>
      <c r="F41" s="5">
        <v>4</v>
      </c>
      <c r="G41" s="5">
        <v>1.5886270167668461</v>
      </c>
      <c r="H41" s="5">
        <v>3.9899999999999998E-2</v>
      </c>
      <c r="I41" s="5">
        <v>4.65E-2</v>
      </c>
      <c r="J41" s="5">
        <v>0.1825</v>
      </c>
      <c r="K41" s="44">
        <f t="shared" si="2"/>
        <v>7.3810798469555259</v>
      </c>
      <c r="L41" s="40">
        <v>-2.12182571993571</v>
      </c>
      <c r="M41" s="19">
        <v>1.0851599999999999E-3</v>
      </c>
      <c r="N41" s="27" t="s">
        <v>268</v>
      </c>
      <c r="O41" s="5" t="s">
        <v>158</v>
      </c>
      <c r="P41" s="28" t="s">
        <v>276</v>
      </c>
      <c r="Q41" s="23" t="s">
        <v>177</v>
      </c>
      <c r="R41" s="19" t="s">
        <v>218</v>
      </c>
      <c r="S41" s="6"/>
      <c r="T41" s="5"/>
      <c r="U41" s="28"/>
      <c r="V41" s="1"/>
      <c r="W41" s="3"/>
      <c r="X41" s="3"/>
      <c r="Y41" s="3"/>
      <c r="Z41" s="3"/>
      <c r="AA41" s="3"/>
      <c r="AB41" s="3"/>
    </row>
    <row r="42" spans="2:28" ht="45" x14ac:dyDescent="0.25">
      <c r="B42" s="49">
        <f t="shared" si="1"/>
        <v>39</v>
      </c>
      <c r="C42" s="5" t="s">
        <v>466</v>
      </c>
      <c r="D42" s="28" t="s">
        <v>466</v>
      </c>
      <c r="E42" s="27">
        <v>1.9048128342245991</v>
      </c>
      <c r="F42" s="5">
        <v>6</v>
      </c>
      <c r="G42" s="5">
        <v>1.5700458973708307</v>
      </c>
      <c r="H42" s="5">
        <v>0.25109999999999999</v>
      </c>
      <c r="I42" s="5">
        <v>1.32E-2</v>
      </c>
      <c r="J42" s="5">
        <v>0.5272</v>
      </c>
      <c r="K42" s="44">
        <f t="shared" si="2"/>
        <v>9.4748587315954307</v>
      </c>
      <c r="L42" s="41">
        <v>-2.22617269640133</v>
      </c>
      <c r="M42" s="18">
        <v>5.8054000000000005E-4</v>
      </c>
      <c r="N42" s="27" t="s">
        <v>254</v>
      </c>
      <c r="O42" s="5" t="s">
        <v>122</v>
      </c>
      <c r="P42" s="28"/>
      <c r="Q42" s="23"/>
      <c r="R42" s="19"/>
      <c r="S42" s="6"/>
      <c r="T42" s="5"/>
      <c r="U42" s="28"/>
      <c r="V42" s="1"/>
      <c r="W42" s="3"/>
      <c r="X42" s="3"/>
      <c r="Y42" s="3"/>
      <c r="Z42" s="3"/>
      <c r="AA42" s="3"/>
      <c r="AB42" s="3"/>
    </row>
    <row r="43" spans="2:28" ht="75" x14ac:dyDescent="0.2">
      <c r="B43" s="49">
        <f t="shared" si="1"/>
        <v>40</v>
      </c>
      <c r="C43" s="5" t="s">
        <v>611</v>
      </c>
      <c r="D43" s="28" t="s">
        <v>612</v>
      </c>
      <c r="E43" s="27">
        <v>1.5773584905660378</v>
      </c>
      <c r="F43" s="5">
        <v>4</v>
      </c>
      <c r="G43" s="5">
        <v>1.5621650475072062</v>
      </c>
      <c r="H43" s="5">
        <v>2.0299999999999999E-2</v>
      </c>
      <c r="I43" s="5">
        <v>2.69E-2</v>
      </c>
      <c r="J43" s="5">
        <v>0.25109999999999999</v>
      </c>
      <c r="K43" s="44">
        <f t="shared" si="2"/>
        <v>7.1395235380732442</v>
      </c>
      <c r="L43" s="40">
        <v>-1.67352917737508</v>
      </c>
      <c r="M43" s="19">
        <v>1.16066E-2</v>
      </c>
      <c r="N43" s="27" t="s">
        <v>586</v>
      </c>
      <c r="O43" s="5" t="s">
        <v>159</v>
      </c>
      <c r="P43" s="28"/>
      <c r="Q43" s="23" t="s">
        <v>160</v>
      </c>
      <c r="R43" s="34" t="s">
        <v>105</v>
      </c>
      <c r="S43" s="6"/>
      <c r="T43" s="5"/>
      <c r="U43" s="28"/>
      <c r="V43" s="1"/>
      <c r="W43" s="3"/>
      <c r="X43" s="3"/>
      <c r="Y43" s="3"/>
      <c r="Z43" s="3"/>
      <c r="AA43" s="3"/>
      <c r="AB43" s="3"/>
    </row>
    <row r="44" spans="2:28" ht="75" x14ac:dyDescent="0.2">
      <c r="B44" s="49">
        <f t="shared" si="1"/>
        <v>41</v>
      </c>
      <c r="C44" s="5" t="s">
        <v>291</v>
      </c>
      <c r="D44" s="28" t="s">
        <v>292</v>
      </c>
      <c r="E44" s="27">
        <v>1.7553407105416425</v>
      </c>
      <c r="F44" s="5">
        <v>3.998400000000002</v>
      </c>
      <c r="G44" s="5">
        <v>1.5462633343306731</v>
      </c>
      <c r="H44" s="5">
        <v>0.26600000000000001</v>
      </c>
      <c r="I44" s="5">
        <v>2.29E-2</v>
      </c>
      <c r="J44" s="5">
        <v>0.32590000000000002</v>
      </c>
      <c r="K44" s="44">
        <f t="shared" si="2"/>
        <v>7.3000040448723178</v>
      </c>
      <c r="L44" s="40">
        <v>-2.6171969647209701</v>
      </c>
      <c r="M44" s="17">
        <v>4.3300000000000002E-5</v>
      </c>
      <c r="N44" s="27" t="s">
        <v>293</v>
      </c>
      <c r="O44" s="5" t="s">
        <v>161</v>
      </c>
      <c r="P44" s="28" t="s">
        <v>82</v>
      </c>
      <c r="Q44" s="23" t="s">
        <v>178</v>
      </c>
      <c r="R44" s="19" t="s">
        <v>277</v>
      </c>
      <c r="S44" s="7">
        <v>-1.2923210000000001</v>
      </c>
      <c r="T44" s="5"/>
      <c r="U44" s="28"/>
      <c r="V44" s="1"/>
      <c r="W44" s="3"/>
      <c r="X44" s="3"/>
      <c r="Y44" s="3"/>
      <c r="Z44" s="3"/>
      <c r="AA44" s="3"/>
      <c r="AB44" s="3"/>
    </row>
    <row r="45" spans="2:28" ht="60" x14ac:dyDescent="0.2">
      <c r="B45" s="49">
        <f t="shared" si="1"/>
        <v>42</v>
      </c>
      <c r="C45" s="5" t="s">
        <v>660</v>
      </c>
      <c r="D45" s="28" t="s">
        <v>661</v>
      </c>
      <c r="E45" s="27">
        <v>1.7320014798372181</v>
      </c>
      <c r="F45" s="5">
        <v>4</v>
      </c>
      <c r="G45" s="5">
        <v>1.5408274524231582</v>
      </c>
      <c r="H45" s="5">
        <v>2.3E-3</v>
      </c>
      <c r="I45" s="5">
        <v>2.5600000000000001E-2</v>
      </c>
      <c r="J45" s="5">
        <v>1.5599999999999999E-2</v>
      </c>
      <c r="K45" s="44">
        <f t="shared" si="2"/>
        <v>7.2728289322603761</v>
      </c>
      <c r="L45" s="40">
        <v>-1.62145487873259</v>
      </c>
      <c r="M45" s="19">
        <v>1.47888E-2</v>
      </c>
      <c r="N45" s="27" t="s">
        <v>640</v>
      </c>
      <c r="O45" s="5" t="s">
        <v>162</v>
      </c>
      <c r="P45" s="28" t="s">
        <v>666</v>
      </c>
      <c r="Q45" s="23" t="s">
        <v>63</v>
      </c>
      <c r="R45" s="19" t="s">
        <v>581</v>
      </c>
      <c r="S45" s="6"/>
      <c r="T45" s="5"/>
      <c r="U45" s="28"/>
      <c r="V45" s="1"/>
      <c r="W45" s="3"/>
      <c r="X45" s="3"/>
      <c r="Y45" s="3"/>
      <c r="Z45" s="3"/>
      <c r="AA45" s="3"/>
      <c r="AB45" s="3"/>
    </row>
    <row r="46" spans="2:28" ht="60" x14ac:dyDescent="0.25">
      <c r="B46" s="49">
        <f t="shared" si="1"/>
        <v>43</v>
      </c>
      <c r="C46" s="5" t="s">
        <v>668</v>
      </c>
      <c r="D46" s="28" t="s">
        <v>668</v>
      </c>
      <c r="E46" s="27">
        <v>1.7393894266567385</v>
      </c>
      <c r="F46" s="5">
        <v>1.0014999999999947</v>
      </c>
      <c r="G46" s="5">
        <v>1.5360445135422631</v>
      </c>
      <c r="H46" s="5">
        <v>7.4999999999999997E-3</v>
      </c>
      <c r="I46" s="5">
        <v>9.9299999999999999E-2</v>
      </c>
      <c r="J46" s="5">
        <v>0.4768</v>
      </c>
      <c r="K46" s="44">
        <f t="shared" si="2"/>
        <v>4.2769339401989965</v>
      </c>
      <c r="L46" s="41">
        <v>-2.0539614423564401</v>
      </c>
      <c r="M46" s="18">
        <v>1.60552E-3</v>
      </c>
      <c r="N46" s="27" t="s">
        <v>669</v>
      </c>
      <c r="O46" s="5" t="s">
        <v>243</v>
      </c>
      <c r="P46" s="28"/>
      <c r="Q46" s="23"/>
      <c r="R46" s="19"/>
      <c r="S46" s="6"/>
      <c r="T46" s="5"/>
      <c r="U46" s="28"/>
      <c r="V46" s="1"/>
      <c r="W46" s="3"/>
      <c r="X46" s="3"/>
      <c r="Y46" s="3"/>
      <c r="Z46" s="3"/>
      <c r="AA46" s="3"/>
      <c r="AB46" s="3"/>
    </row>
    <row r="47" spans="2:28" ht="75" x14ac:dyDescent="0.2">
      <c r="B47" s="49">
        <f t="shared" si="1"/>
        <v>44</v>
      </c>
      <c r="C47" s="5" t="s">
        <v>738</v>
      </c>
      <c r="D47" s="28" t="s">
        <v>739</v>
      </c>
      <c r="E47" s="27">
        <v>1.7383788341941606</v>
      </c>
      <c r="F47" s="5">
        <v>1</v>
      </c>
      <c r="G47" s="5">
        <v>1.5077373641946152</v>
      </c>
      <c r="H47" s="5">
        <v>6.9999999999999999E-4</v>
      </c>
      <c r="I47" s="5">
        <v>5.1299999999999998E-2</v>
      </c>
      <c r="J47" s="5">
        <v>0.2586</v>
      </c>
      <c r="K47" s="44">
        <f t="shared" si="2"/>
        <v>4.2461161983887763</v>
      </c>
      <c r="L47" s="40">
        <v>-1.07711381771818</v>
      </c>
      <c r="M47" s="19">
        <v>0.124876</v>
      </c>
      <c r="N47" s="27" t="s">
        <v>706</v>
      </c>
      <c r="O47" s="5" t="s">
        <v>80</v>
      </c>
      <c r="P47" s="28"/>
      <c r="Q47" s="23" t="s">
        <v>163</v>
      </c>
      <c r="R47" s="19" t="s">
        <v>667</v>
      </c>
      <c r="S47" s="6"/>
      <c r="T47" s="5"/>
      <c r="U47" s="28"/>
      <c r="V47" s="1"/>
      <c r="W47" s="3"/>
      <c r="X47" s="3"/>
      <c r="Y47" s="3"/>
      <c r="Z47" s="3"/>
      <c r="AA47" s="3"/>
      <c r="AB47" s="3"/>
    </row>
    <row r="48" spans="2:28" ht="75" x14ac:dyDescent="0.2">
      <c r="B48" s="49">
        <f t="shared" si="1"/>
        <v>45</v>
      </c>
      <c r="C48" s="5" t="s">
        <v>646</v>
      </c>
      <c r="D48" s="28" t="s">
        <v>647</v>
      </c>
      <c r="E48" s="27">
        <v>1.5133817126269957</v>
      </c>
      <c r="F48" s="5">
        <v>1</v>
      </c>
      <c r="G48" s="5">
        <v>1.499123631312306</v>
      </c>
      <c r="H48" s="5">
        <v>4.58E-2</v>
      </c>
      <c r="I48" s="5">
        <v>6.0400000000000002E-2</v>
      </c>
      <c r="J48" s="5">
        <v>8.2000000000000003E-2</v>
      </c>
      <c r="K48" s="44">
        <f t="shared" si="2"/>
        <v>4.012505343939301</v>
      </c>
      <c r="L48" s="40">
        <v>-2.0551816766196702</v>
      </c>
      <c r="M48" s="19">
        <v>1.59442E-3</v>
      </c>
      <c r="N48" s="27" t="s">
        <v>648</v>
      </c>
      <c r="O48" s="5" t="s">
        <v>164</v>
      </c>
      <c r="P48" s="28" t="s">
        <v>411</v>
      </c>
      <c r="Q48" s="23" t="s">
        <v>83</v>
      </c>
      <c r="R48" s="19" t="s">
        <v>734</v>
      </c>
      <c r="S48" s="6"/>
      <c r="T48" s="5"/>
      <c r="U48" s="28"/>
      <c r="V48" s="1"/>
      <c r="W48" s="3"/>
      <c r="X48" s="3"/>
      <c r="Y48" s="3"/>
      <c r="Z48" s="3"/>
      <c r="AA48" s="3"/>
      <c r="AB48" s="3"/>
    </row>
    <row r="49" spans="2:28" ht="105" x14ac:dyDescent="0.2">
      <c r="B49" s="49">
        <f t="shared" si="1"/>
        <v>46</v>
      </c>
      <c r="C49" s="5" t="s">
        <v>442</v>
      </c>
      <c r="D49" s="28" t="s">
        <v>443</v>
      </c>
      <c r="E49" s="27">
        <v>1.6996054519368722</v>
      </c>
      <c r="F49" s="5">
        <v>3.0015999999999998</v>
      </c>
      <c r="G49" s="5">
        <v>1.4925070268429588</v>
      </c>
      <c r="H49" s="5">
        <v>0.1585</v>
      </c>
      <c r="I49" s="5">
        <v>1.47E-2</v>
      </c>
      <c r="J49" s="5">
        <v>0.26450000000000001</v>
      </c>
      <c r="K49" s="44">
        <f t="shared" si="2"/>
        <v>6.1937124787798306</v>
      </c>
      <c r="L49" s="40">
        <v>-2.52164918752612</v>
      </c>
      <c r="M49" s="17">
        <v>8.4717999999999998E-5</v>
      </c>
      <c r="N49" s="27" t="s">
        <v>370</v>
      </c>
      <c r="O49" s="5" t="s">
        <v>165</v>
      </c>
      <c r="P49" s="28" t="s">
        <v>325</v>
      </c>
      <c r="Q49" s="23" t="s">
        <v>106</v>
      </c>
      <c r="R49" s="19" t="s">
        <v>350</v>
      </c>
      <c r="S49" s="6"/>
      <c r="T49" s="5"/>
      <c r="U49" s="28" t="s">
        <v>15</v>
      </c>
      <c r="V49" s="1"/>
      <c r="W49" s="3"/>
      <c r="X49" s="3"/>
      <c r="Y49" s="3"/>
      <c r="Z49" s="3"/>
      <c r="AA49" s="3"/>
      <c r="AB49" s="3"/>
    </row>
    <row r="50" spans="2:28" ht="60" x14ac:dyDescent="0.2">
      <c r="B50" s="49">
        <f t="shared" si="1"/>
        <v>47</v>
      </c>
      <c r="C50" s="5" t="s">
        <v>416</v>
      </c>
      <c r="D50" s="28" t="s">
        <v>417</v>
      </c>
      <c r="E50" s="27">
        <v>1.8191950464396287</v>
      </c>
      <c r="F50" s="5">
        <v>5</v>
      </c>
      <c r="G50" s="5">
        <v>1.4920841968266438</v>
      </c>
      <c r="H50" s="5">
        <v>0.23860000000000001</v>
      </c>
      <c r="I50" s="5">
        <v>7.0000000000000001E-3</v>
      </c>
      <c r="J50" s="5">
        <v>0.46870000000000001</v>
      </c>
      <c r="K50" s="44">
        <f t="shared" si="2"/>
        <v>8.3112792432662719</v>
      </c>
      <c r="L50" s="40">
        <v>-3.17932156584531</v>
      </c>
      <c r="M50" s="17">
        <v>5.1266000000000004E-7</v>
      </c>
      <c r="N50" s="27" t="s">
        <v>441</v>
      </c>
      <c r="O50" s="5" t="s">
        <v>187</v>
      </c>
      <c r="P50" s="28" t="s">
        <v>166</v>
      </c>
      <c r="Q50" s="23"/>
      <c r="R50" s="19"/>
      <c r="S50" s="6"/>
      <c r="T50" s="5"/>
      <c r="U50" s="28" t="s">
        <v>15</v>
      </c>
      <c r="V50" s="1"/>
      <c r="W50" s="3"/>
      <c r="X50" s="3"/>
      <c r="Y50" s="3"/>
      <c r="Z50" s="3"/>
      <c r="AA50" s="3"/>
      <c r="AB50" s="3"/>
    </row>
    <row r="51" spans="2:28" ht="60" x14ac:dyDescent="0.2">
      <c r="B51" s="49">
        <f t="shared" si="1"/>
        <v>48</v>
      </c>
      <c r="C51" s="5" t="s">
        <v>523</v>
      </c>
      <c r="D51" s="28" t="s">
        <v>524</v>
      </c>
      <c r="E51" s="27">
        <v>1.6583904284691684</v>
      </c>
      <c r="F51" s="5">
        <v>3.0002999999999993</v>
      </c>
      <c r="G51" s="5">
        <v>1.4785909447427619</v>
      </c>
      <c r="H51" s="5">
        <v>0.29170000000000001</v>
      </c>
      <c r="I51" s="5">
        <v>2.0000000000000001E-4</v>
      </c>
      <c r="J51" s="5">
        <v>0.29580000000000001</v>
      </c>
      <c r="K51" s="44">
        <f t="shared" si="2"/>
        <v>6.1372813732119296</v>
      </c>
      <c r="L51" s="40">
        <v>-2.4213528510527902</v>
      </c>
      <c r="M51" s="19">
        <v>1.67026E-4</v>
      </c>
      <c r="N51" s="27" t="s">
        <v>573</v>
      </c>
      <c r="O51" s="5" t="s">
        <v>167</v>
      </c>
      <c r="P51" s="28" t="s">
        <v>594</v>
      </c>
      <c r="Q51" s="23" t="s">
        <v>64</v>
      </c>
      <c r="R51" s="19" t="s">
        <v>595</v>
      </c>
      <c r="S51" s="6"/>
      <c r="T51" s="5"/>
      <c r="U51" s="28"/>
      <c r="V51" s="1"/>
      <c r="W51" s="3"/>
      <c r="X51" s="3"/>
      <c r="Y51" s="3"/>
      <c r="Z51" s="3"/>
      <c r="AA51" s="3"/>
      <c r="AB51" s="3"/>
    </row>
    <row r="52" spans="2:28" ht="108.95" customHeight="1" x14ac:dyDescent="0.2">
      <c r="B52" s="49">
        <f t="shared" si="1"/>
        <v>49</v>
      </c>
      <c r="C52" s="5" t="s">
        <v>333</v>
      </c>
      <c r="D52" s="28" t="s">
        <v>334</v>
      </c>
      <c r="E52" s="27">
        <v>1.9595419847328239</v>
      </c>
      <c r="F52" s="5">
        <v>9.0002999999999993</v>
      </c>
      <c r="G52" s="5">
        <v>1.467512046977437</v>
      </c>
      <c r="H52" s="5">
        <v>0.24310000000000001</v>
      </c>
      <c r="I52" s="5">
        <v>5.1000000000000004E-3</v>
      </c>
      <c r="J52" s="5">
        <v>0.47649999999999998</v>
      </c>
      <c r="K52" s="44">
        <f t="shared" si="2"/>
        <v>12.427354031710259</v>
      </c>
      <c r="L52" s="40">
        <v>-2.0176626554445201</v>
      </c>
      <c r="M52" s="19">
        <v>1.9701599999999999E-3</v>
      </c>
      <c r="N52" s="27" t="s">
        <v>368</v>
      </c>
      <c r="O52" s="5" t="s">
        <v>236</v>
      </c>
      <c r="P52" s="28"/>
      <c r="Q52" s="23" t="s">
        <v>168</v>
      </c>
      <c r="R52" s="19" t="s">
        <v>315</v>
      </c>
      <c r="S52" s="7">
        <v>0.55751720000000005</v>
      </c>
      <c r="T52" s="5"/>
      <c r="U52" s="28"/>
      <c r="V52" s="1"/>
      <c r="W52" s="3"/>
      <c r="X52" s="3"/>
      <c r="Y52" s="3"/>
      <c r="Z52" s="3"/>
      <c r="AA52" s="3"/>
      <c r="AB52" s="3"/>
    </row>
    <row r="53" spans="2:28" ht="60" x14ac:dyDescent="0.2">
      <c r="B53" s="49">
        <f t="shared" si="1"/>
        <v>50</v>
      </c>
      <c r="C53" s="5" t="s">
        <v>382</v>
      </c>
      <c r="D53" s="28" t="s">
        <v>383</v>
      </c>
      <c r="E53" s="27">
        <v>1.3664819257175942</v>
      </c>
      <c r="F53" s="5">
        <v>3.0002999999999993</v>
      </c>
      <c r="G53" s="5">
        <v>1.4533177208095187</v>
      </c>
      <c r="H53" s="5">
        <v>0.31969999999999998</v>
      </c>
      <c r="I53" s="5">
        <v>2.5700000000000001E-2</v>
      </c>
      <c r="J53" s="5">
        <v>0.15129999999999999</v>
      </c>
      <c r="K53" s="44">
        <f t="shared" si="2"/>
        <v>5.8200996465271126</v>
      </c>
      <c r="L53" s="40">
        <v>-1.9843025800935501</v>
      </c>
      <c r="M53" s="19">
        <v>2.3708000000000002E-3</v>
      </c>
      <c r="N53" s="27" t="s">
        <v>384</v>
      </c>
      <c r="O53" s="5" t="s">
        <v>244</v>
      </c>
      <c r="P53" s="28"/>
      <c r="Q53" s="23" t="s">
        <v>169</v>
      </c>
      <c r="R53" s="19" t="s">
        <v>415</v>
      </c>
      <c r="S53" s="7">
        <v>3.7846549999999999</v>
      </c>
      <c r="T53" s="5"/>
      <c r="U53" s="28" t="s">
        <v>14</v>
      </c>
      <c r="V53" s="1"/>
      <c r="W53" s="3"/>
      <c r="X53" s="3"/>
      <c r="Y53" s="3"/>
      <c r="Z53" s="3"/>
      <c r="AA53" s="3"/>
      <c r="AB53" s="3"/>
    </row>
    <row r="54" spans="2:28" ht="75" x14ac:dyDescent="0.2">
      <c r="B54" s="49">
        <f t="shared" si="1"/>
        <v>51</v>
      </c>
      <c r="C54" s="5" t="s">
        <v>481</v>
      </c>
      <c r="D54" s="28" t="s">
        <v>482</v>
      </c>
      <c r="E54" s="27">
        <v>1.4397515527950311</v>
      </c>
      <c r="F54" s="5">
        <v>6.0002000000000049</v>
      </c>
      <c r="G54" s="5">
        <v>1.4481557711534145</v>
      </c>
      <c r="H54" s="5">
        <v>0.20380000000000001</v>
      </c>
      <c r="I54" s="5">
        <v>2.2000000000000001E-3</v>
      </c>
      <c r="J54" s="5">
        <v>0.70540000000000003</v>
      </c>
      <c r="K54" s="44">
        <f t="shared" si="2"/>
        <v>8.88810732394845</v>
      </c>
      <c r="L54" s="40">
        <v>-4.9492399027489196</v>
      </c>
      <c r="M54" s="17">
        <v>1.75922E-15</v>
      </c>
      <c r="N54" s="27" t="s">
        <v>460</v>
      </c>
      <c r="O54" s="5" t="s">
        <v>120</v>
      </c>
      <c r="P54" s="28"/>
      <c r="Q54" s="23" t="s">
        <v>141</v>
      </c>
      <c r="R54" s="19" t="s">
        <v>461</v>
      </c>
      <c r="S54" s="6"/>
      <c r="T54" s="5"/>
      <c r="U54" s="28"/>
      <c r="V54" s="1"/>
      <c r="W54" s="3"/>
      <c r="X54" s="3"/>
      <c r="Y54" s="3"/>
      <c r="Z54" s="3"/>
      <c r="AA54" s="3"/>
      <c r="AB54" s="3"/>
    </row>
    <row r="55" spans="2:28" ht="75" x14ac:dyDescent="0.2">
      <c r="B55" s="49">
        <f t="shared" si="1"/>
        <v>52</v>
      </c>
      <c r="C55" s="5" t="s">
        <v>403</v>
      </c>
      <c r="D55" s="28" t="s">
        <v>404</v>
      </c>
      <c r="E55" s="27">
        <v>1.4656863987831157</v>
      </c>
      <c r="F55" s="5">
        <v>5</v>
      </c>
      <c r="G55" s="5">
        <v>1.4397905759162304</v>
      </c>
      <c r="H55" s="5">
        <v>0.1033</v>
      </c>
      <c r="I55" s="5">
        <v>1.6799999999999999E-2</v>
      </c>
      <c r="J55" s="5">
        <v>0.69650000000000001</v>
      </c>
      <c r="K55" s="44">
        <f t="shared" si="2"/>
        <v>7.9054769746993463</v>
      </c>
      <c r="L55" s="40">
        <v>-2.0869210959145699</v>
      </c>
      <c r="M55" s="19">
        <v>1.32934E-3</v>
      </c>
      <c r="N55" s="27" t="s">
        <v>449</v>
      </c>
      <c r="O55" s="5" t="s">
        <v>158</v>
      </c>
      <c r="P55" s="28"/>
      <c r="Q55" s="23"/>
      <c r="R55" s="19"/>
      <c r="S55" s="6"/>
      <c r="T55" s="5"/>
      <c r="U55" s="28"/>
      <c r="V55" s="1"/>
      <c r="W55" s="3"/>
      <c r="X55" s="3"/>
      <c r="Y55" s="3"/>
      <c r="Z55" s="3"/>
      <c r="AA55" s="3"/>
      <c r="AB55" s="3"/>
    </row>
    <row r="56" spans="2:28" ht="60" x14ac:dyDescent="0.25">
      <c r="B56" s="49">
        <f t="shared" si="1"/>
        <v>53</v>
      </c>
      <c r="C56" s="5" t="s">
        <v>508</v>
      </c>
      <c r="D56" s="28" t="s">
        <v>508</v>
      </c>
      <c r="E56" s="27">
        <v>1.6391164060560934</v>
      </c>
      <c r="F56" s="5">
        <v>2.0016000000000016</v>
      </c>
      <c r="G56" s="5">
        <v>1.4351392113773944</v>
      </c>
      <c r="H56" s="5">
        <v>9.0999999999999998E-2</v>
      </c>
      <c r="I56" s="5">
        <v>1.47E-2</v>
      </c>
      <c r="J56" s="5">
        <v>0.41789999999999999</v>
      </c>
      <c r="K56" s="44">
        <f t="shared" si="2"/>
        <v>5.075855617433489</v>
      </c>
      <c r="L56" s="41">
        <v>-2.3366104589176899</v>
      </c>
      <c r="M56" s="18">
        <v>2.9040000000000001E-4</v>
      </c>
      <c r="N56" s="27" t="s">
        <v>509</v>
      </c>
      <c r="O56" s="5" t="s">
        <v>122</v>
      </c>
      <c r="P56" s="28"/>
      <c r="Q56" s="23"/>
      <c r="R56" s="19"/>
      <c r="S56" s="6"/>
      <c r="T56" s="5"/>
      <c r="U56" s="28"/>
      <c r="V56" s="1"/>
      <c r="W56" s="3"/>
      <c r="X56" s="3"/>
      <c r="Y56" s="3"/>
      <c r="Z56" s="3"/>
      <c r="AA56" s="3"/>
      <c r="AB56" s="3"/>
    </row>
    <row r="57" spans="2:28" ht="60" x14ac:dyDescent="0.25">
      <c r="B57" s="49">
        <f t="shared" si="1"/>
        <v>54</v>
      </c>
      <c r="C57" s="5" t="s">
        <v>434</v>
      </c>
      <c r="D57" s="28" t="s">
        <v>434</v>
      </c>
      <c r="E57" s="27">
        <v>1.5393077407174323</v>
      </c>
      <c r="F57" s="5">
        <v>2.9989000000000043</v>
      </c>
      <c r="G57" s="5">
        <v>1.4309058128123788</v>
      </c>
      <c r="H57" s="5">
        <v>0.1133</v>
      </c>
      <c r="I57" s="5">
        <v>6.1000000000000004E-3</v>
      </c>
      <c r="J57" s="5">
        <v>0.37690000000000001</v>
      </c>
      <c r="K57" s="44">
        <f t="shared" si="2"/>
        <v>5.9691135535298159</v>
      </c>
      <c r="L57" s="41">
        <v>-3.6902667286153701</v>
      </c>
      <c r="M57" s="20">
        <v>4.3841999999999998E-9</v>
      </c>
      <c r="N57" s="27" t="s">
        <v>435</v>
      </c>
      <c r="O57" s="5" t="s">
        <v>122</v>
      </c>
      <c r="P57" s="28"/>
      <c r="Q57" s="23"/>
      <c r="R57" s="19"/>
      <c r="S57" s="6"/>
      <c r="T57" s="5"/>
      <c r="U57" s="28"/>
      <c r="V57" s="1"/>
      <c r="W57" s="3"/>
      <c r="X57" s="3"/>
      <c r="Y57" s="3"/>
      <c r="Z57" s="3"/>
      <c r="AA57" s="3"/>
      <c r="AB57" s="3"/>
    </row>
    <row r="58" spans="2:28" ht="75" x14ac:dyDescent="0.2">
      <c r="B58" s="49">
        <f t="shared" si="1"/>
        <v>55</v>
      </c>
      <c r="C58" s="5" t="s">
        <v>550</v>
      </c>
      <c r="D58" s="28" t="s">
        <v>551</v>
      </c>
      <c r="E58" s="27">
        <v>1.5383128181993941</v>
      </c>
      <c r="F58" s="5">
        <v>2.0016000000000016</v>
      </c>
      <c r="G58" s="5">
        <v>1.4267718866182011</v>
      </c>
      <c r="H58" s="5">
        <v>0.30580000000000002</v>
      </c>
      <c r="I58" s="5">
        <v>1.5800000000000002E-2</v>
      </c>
      <c r="J58" s="5">
        <v>0.74209999999999998</v>
      </c>
      <c r="K58" s="44">
        <f t="shared" si="2"/>
        <v>4.9666847048175971</v>
      </c>
      <c r="L58" s="40">
        <v>-1.69467756531289</v>
      </c>
      <c r="M58" s="19">
        <v>1.04984E-2</v>
      </c>
      <c r="N58" s="27" t="s">
        <v>580</v>
      </c>
      <c r="O58" s="5" t="s">
        <v>170</v>
      </c>
      <c r="P58" s="28" t="s">
        <v>171</v>
      </c>
      <c r="Q58" s="23" t="s">
        <v>51</v>
      </c>
      <c r="R58" s="19" t="s">
        <v>515</v>
      </c>
      <c r="S58" s="6"/>
      <c r="T58" s="5"/>
      <c r="U58" s="28"/>
      <c r="V58" s="1"/>
      <c r="W58" s="3"/>
      <c r="X58" s="3"/>
      <c r="Y58" s="3"/>
      <c r="Z58" s="3"/>
      <c r="AA58" s="3"/>
      <c r="AB58" s="3"/>
    </row>
    <row r="59" spans="2:28" ht="60" x14ac:dyDescent="0.2">
      <c r="B59" s="49">
        <f t="shared" si="1"/>
        <v>56</v>
      </c>
      <c r="C59" s="5" t="s">
        <v>664</v>
      </c>
      <c r="D59" s="28" t="s">
        <v>665</v>
      </c>
      <c r="E59" s="27">
        <v>1.5477950620807763</v>
      </c>
      <c r="F59" s="5">
        <v>3</v>
      </c>
      <c r="G59" s="5">
        <v>1.422282120395328</v>
      </c>
      <c r="H59" s="5">
        <v>2.0999999999999999E-3</v>
      </c>
      <c r="I59" s="5">
        <v>2.8999999999999998E-3</v>
      </c>
      <c r="J59" s="5">
        <v>0.55979999999999996</v>
      </c>
      <c r="K59" s="44">
        <f t="shared" si="2"/>
        <v>5.9700771824761052</v>
      </c>
      <c r="L59" s="40">
        <v>-1.14287810707172</v>
      </c>
      <c r="M59" s="19">
        <v>0.10023600000000001</v>
      </c>
      <c r="N59" s="27" t="s">
        <v>609</v>
      </c>
      <c r="O59" s="5" t="s">
        <v>172</v>
      </c>
      <c r="P59" s="28" t="s">
        <v>85</v>
      </c>
      <c r="Q59" s="23" t="s">
        <v>65</v>
      </c>
      <c r="R59" s="19" t="s">
        <v>610</v>
      </c>
      <c r="S59" s="6"/>
      <c r="T59" s="5"/>
      <c r="U59" s="28"/>
      <c r="V59" s="1"/>
      <c r="W59" s="3"/>
      <c r="X59" s="3"/>
      <c r="Y59" s="3"/>
      <c r="Z59" s="3"/>
      <c r="AA59" s="3"/>
      <c r="AB59" s="3"/>
    </row>
    <row r="60" spans="2:28" ht="45" x14ac:dyDescent="0.2">
      <c r="B60" s="49">
        <f t="shared" si="1"/>
        <v>57</v>
      </c>
      <c r="C60" s="5" t="s">
        <v>567</v>
      </c>
      <c r="D60" s="28" t="s">
        <v>568</v>
      </c>
      <c r="E60" s="27">
        <v>1.8089975765587134</v>
      </c>
      <c r="F60" s="5">
        <v>13.001499999999997</v>
      </c>
      <c r="G60" s="5">
        <v>1.4221513721139556</v>
      </c>
      <c r="H60" s="5">
        <v>0.1716</v>
      </c>
      <c r="I60" s="5">
        <v>4.0000000000000002E-4</v>
      </c>
      <c r="J60" s="5">
        <v>0.85240000000000005</v>
      </c>
      <c r="K60" s="44">
        <f t="shared" si="2"/>
        <v>16.232648948672665</v>
      </c>
      <c r="L60" s="40">
        <v>-2.2198738657786801</v>
      </c>
      <c r="M60" s="19">
        <v>6.0336000000000005E-4</v>
      </c>
      <c r="N60" s="27" t="s">
        <v>544</v>
      </c>
      <c r="O60" s="5" t="s">
        <v>206</v>
      </c>
      <c r="P60" s="28"/>
      <c r="Q60" s="23"/>
      <c r="R60" s="19"/>
      <c r="S60" s="6"/>
      <c r="T60" s="5"/>
      <c r="U60" s="28"/>
      <c r="V60" s="1"/>
      <c r="W60" s="3"/>
      <c r="X60" s="3"/>
      <c r="Y60" s="3"/>
      <c r="Z60" s="3"/>
      <c r="AA60" s="3"/>
      <c r="AB60" s="3"/>
    </row>
    <row r="61" spans="2:28" ht="75" x14ac:dyDescent="0.2">
      <c r="B61" s="49">
        <f t="shared" si="1"/>
        <v>58</v>
      </c>
      <c r="C61" s="5" t="s">
        <v>702</v>
      </c>
      <c r="D61" s="28" t="s">
        <v>703</v>
      </c>
      <c r="E61" s="27">
        <v>1.5939042089985487</v>
      </c>
      <c r="F61" s="5">
        <v>2</v>
      </c>
      <c r="G61" s="5">
        <v>1.4170322520680361</v>
      </c>
      <c r="H61" s="5">
        <v>6.4000000000000003E-3</v>
      </c>
      <c r="I61" s="5">
        <v>1.66E-2</v>
      </c>
      <c r="J61" s="5">
        <v>0.26860000000000001</v>
      </c>
      <c r="K61" s="44">
        <f t="shared" si="2"/>
        <v>5.010936461066585</v>
      </c>
      <c r="L61" s="40">
        <v>-1.68147681400393</v>
      </c>
      <c r="M61" s="19">
        <v>1.11786E-2</v>
      </c>
      <c r="N61" s="27" t="s">
        <v>681</v>
      </c>
      <c r="O61" s="5" t="s">
        <v>244</v>
      </c>
      <c r="P61" s="28"/>
      <c r="Q61" s="23" t="s">
        <v>173</v>
      </c>
      <c r="R61" s="34" t="s">
        <v>682</v>
      </c>
      <c r="S61" s="6"/>
      <c r="T61" s="5"/>
      <c r="U61" s="28"/>
      <c r="V61" s="1"/>
      <c r="W61" s="3"/>
      <c r="X61" s="3"/>
      <c r="Y61" s="3"/>
      <c r="Z61" s="3"/>
      <c r="AA61" s="3"/>
      <c r="AB61" s="3"/>
    </row>
    <row r="62" spans="2:28" ht="45" x14ac:dyDescent="0.2">
      <c r="B62" s="49">
        <f t="shared" si="1"/>
        <v>59</v>
      </c>
      <c r="C62" s="5" t="s">
        <v>423</v>
      </c>
      <c r="D62" s="28" t="s">
        <v>424</v>
      </c>
      <c r="E62" s="27">
        <v>2.1155042016806727</v>
      </c>
      <c r="F62" s="5">
        <v>6.998400000000002</v>
      </c>
      <c r="G62" s="5">
        <v>1.3940308588003081</v>
      </c>
      <c r="H62" s="5">
        <v>6.0299999999999999E-2</v>
      </c>
      <c r="I62" s="5">
        <v>0</v>
      </c>
      <c r="J62" s="5">
        <v>0.378</v>
      </c>
      <c r="K62" s="44">
        <f t="shared" si="2"/>
        <v>10.507935060480984</v>
      </c>
      <c r="L62" s="40">
        <v>-3.55534806148941</v>
      </c>
      <c r="M62" s="17">
        <v>1.6496999999999999E-8</v>
      </c>
      <c r="N62" s="27" t="s">
        <v>425</v>
      </c>
      <c r="O62" s="5" t="s">
        <v>172</v>
      </c>
      <c r="P62" s="28"/>
      <c r="Q62" s="23"/>
      <c r="R62" s="19"/>
      <c r="S62" s="6"/>
      <c r="T62" s="5"/>
      <c r="U62" s="28"/>
      <c r="V62" s="1"/>
      <c r="W62" s="3"/>
      <c r="X62" s="3"/>
      <c r="Y62" s="3"/>
      <c r="Z62" s="3"/>
      <c r="AA62" s="3"/>
      <c r="AB62" s="3"/>
    </row>
    <row r="63" spans="2:28" ht="75" x14ac:dyDescent="0.2">
      <c r="B63" s="49">
        <f t="shared" si="1"/>
        <v>60</v>
      </c>
      <c r="C63" s="5" t="s">
        <v>360</v>
      </c>
      <c r="D63" s="28" t="s">
        <v>361</v>
      </c>
      <c r="E63" s="27">
        <v>1.9807538844294232</v>
      </c>
      <c r="F63" s="5">
        <v>4.0008000000000035</v>
      </c>
      <c r="G63" s="5">
        <v>1.3839183414725771</v>
      </c>
      <c r="H63" s="5">
        <v>5.62E-2</v>
      </c>
      <c r="I63" s="5">
        <v>7.1000000000000004E-3</v>
      </c>
      <c r="J63" s="5">
        <v>0.69</v>
      </c>
      <c r="K63" s="44">
        <f t="shared" si="2"/>
        <v>7.3654722259020033</v>
      </c>
      <c r="L63" s="40">
        <v>-2.1379631132994898</v>
      </c>
      <c r="M63" s="19">
        <v>9.8689999999999997E-4</v>
      </c>
      <c r="N63" s="27" t="s">
        <v>381</v>
      </c>
      <c r="O63" s="5" t="s">
        <v>232</v>
      </c>
      <c r="P63" s="28" t="s">
        <v>342</v>
      </c>
      <c r="Q63" s="23" t="s">
        <v>66</v>
      </c>
      <c r="R63" s="19" t="s">
        <v>387</v>
      </c>
      <c r="S63" s="7">
        <v>1.5421450000000001</v>
      </c>
      <c r="T63" s="5"/>
      <c r="U63" s="28"/>
      <c r="V63" s="1"/>
      <c r="W63" s="3"/>
      <c r="X63" s="3"/>
      <c r="Y63" s="3"/>
      <c r="Z63" s="3"/>
      <c r="AA63" s="3"/>
      <c r="AB63" s="3"/>
    </row>
    <row r="64" spans="2:28" ht="60" x14ac:dyDescent="0.2">
      <c r="B64" s="49">
        <f t="shared" si="1"/>
        <v>61</v>
      </c>
      <c r="C64" s="5" t="s">
        <v>532</v>
      </c>
      <c r="D64" s="28" t="s">
        <v>533</v>
      </c>
      <c r="E64" s="27">
        <v>1.5212345679012345</v>
      </c>
      <c r="F64" s="5">
        <v>4.0005000000000042</v>
      </c>
      <c r="G64" s="5">
        <v>1.3835320895791257</v>
      </c>
      <c r="H64" s="5">
        <v>0.25169999999999998</v>
      </c>
      <c r="I64" s="5">
        <v>1.2E-2</v>
      </c>
      <c r="J64" s="5">
        <v>0.65169999999999995</v>
      </c>
      <c r="K64" s="44">
        <f t="shared" si="2"/>
        <v>6.9052666574803645</v>
      </c>
      <c r="L64" s="40">
        <v>-4.1530914228132501</v>
      </c>
      <c r="M64" s="17">
        <v>3.2081999999999998E-11</v>
      </c>
      <c r="N64" s="27" t="s">
        <v>510</v>
      </c>
      <c r="O64" s="5" t="s">
        <v>233</v>
      </c>
      <c r="P64" s="28" t="s">
        <v>465</v>
      </c>
      <c r="Q64" s="23"/>
      <c r="R64" s="19"/>
      <c r="S64" s="6"/>
      <c r="T64" s="5"/>
      <c r="U64" s="28"/>
      <c r="V64" s="1"/>
      <c r="W64" s="3"/>
      <c r="X64" s="3"/>
      <c r="Y64" s="3"/>
      <c r="Z64" s="3"/>
      <c r="AA64" s="3"/>
      <c r="AB64" s="3"/>
    </row>
    <row r="65" spans="2:28" ht="60" x14ac:dyDescent="0.2">
      <c r="B65" s="49">
        <f t="shared" si="1"/>
        <v>62</v>
      </c>
      <c r="C65" s="5" t="s">
        <v>496</v>
      </c>
      <c r="D65" s="28" t="s">
        <v>497</v>
      </c>
      <c r="E65" s="27">
        <v>1.408809523809524</v>
      </c>
      <c r="F65" s="5">
        <v>3.9997000000000025</v>
      </c>
      <c r="G65" s="5">
        <v>1.3773232627496279</v>
      </c>
      <c r="H65" s="5">
        <v>7.7899999999999997E-2</v>
      </c>
      <c r="I65" s="5">
        <v>1.15E-2</v>
      </c>
      <c r="J65" s="5">
        <v>0.7379</v>
      </c>
      <c r="K65" s="44">
        <f t="shared" si="2"/>
        <v>6.7858327865591539</v>
      </c>
      <c r="L65" s="40">
        <v>-4.7267144493806796</v>
      </c>
      <c r="M65" s="17">
        <v>3.2452000000000003E-14</v>
      </c>
      <c r="N65" s="27" t="s">
        <v>470</v>
      </c>
      <c r="O65" s="5" t="s">
        <v>234</v>
      </c>
      <c r="P65" s="28" t="s">
        <v>84</v>
      </c>
      <c r="Q65" s="23"/>
      <c r="R65" s="19"/>
      <c r="S65" s="6"/>
      <c r="T65" s="5"/>
      <c r="U65" s="28"/>
      <c r="V65" s="1"/>
      <c r="W65" s="3"/>
      <c r="X65" s="3"/>
      <c r="Y65" s="3"/>
      <c r="Z65" s="3"/>
      <c r="AA65" s="3"/>
      <c r="AB65" s="3"/>
    </row>
    <row r="66" spans="2:28" ht="60" x14ac:dyDescent="0.2">
      <c r="B66" s="49">
        <f t="shared" si="1"/>
        <v>63</v>
      </c>
      <c r="C66" s="5" t="s">
        <v>604</v>
      </c>
      <c r="D66" s="28" t="s">
        <v>605</v>
      </c>
      <c r="E66" s="27">
        <v>1.5910256410256409</v>
      </c>
      <c r="F66" s="5">
        <v>7.0016999999999996</v>
      </c>
      <c r="G66" s="5">
        <v>1.3741121100061813</v>
      </c>
      <c r="H66" s="5">
        <v>2.6800000000000001E-2</v>
      </c>
      <c r="I66" s="5">
        <v>1E-3</v>
      </c>
      <c r="J66" s="5">
        <v>0.96279999999999999</v>
      </c>
      <c r="K66" s="44">
        <f t="shared" si="2"/>
        <v>9.9668377510318216</v>
      </c>
      <c r="L66" s="40">
        <v>-2.1992469844150002</v>
      </c>
      <c r="M66" s="19">
        <v>6.8408E-4</v>
      </c>
      <c r="N66" s="27" t="s">
        <v>606</v>
      </c>
      <c r="O66" s="5" t="s">
        <v>206</v>
      </c>
      <c r="P66" s="28"/>
      <c r="Q66" s="23"/>
      <c r="R66" s="19"/>
      <c r="S66" s="6"/>
      <c r="T66" s="5"/>
      <c r="U66" s="28"/>
      <c r="V66" s="1"/>
      <c r="W66" s="3"/>
      <c r="X66" s="3"/>
      <c r="Y66" s="3"/>
      <c r="Z66" s="3"/>
      <c r="AA66" s="3"/>
      <c r="AB66" s="3"/>
    </row>
    <row r="67" spans="2:28" ht="45" x14ac:dyDescent="0.2">
      <c r="B67" s="49">
        <f t="shared" si="1"/>
        <v>64</v>
      </c>
      <c r="C67" s="5" t="s">
        <v>287</v>
      </c>
      <c r="D67" s="28" t="s">
        <v>288</v>
      </c>
      <c r="E67" s="27">
        <v>1.7350411783338611</v>
      </c>
      <c r="F67" s="5">
        <v>1.0014000000000003</v>
      </c>
      <c r="G67" s="5">
        <v>1.3693762565317429</v>
      </c>
      <c r="H67" s="5">
        <v>0.19620000000000001</v>
      </c>
      <c r="I67" s="5">
        <v>1.6E-2</v>
      </c>
      <c r="J67" s="5">
        <v>0.44850000000000001</v>
      </c>
      <c r="K67" s="44">
        <f t="shared" si="2"/>
        <v>4.1058174348656049</v>
      </c>
      <c r="L67" s="40">
        <v>-1.1256062174738799</v>
      </c>
      <c r="M67" s="19">
        <v>0.106298</v>
      </c>
      <c r="N67" s="27" t="s">
        <v>289</v>
      </c>
      <c r="O67" s="5" t="s">
        <v>80</v>
      </c>
      <c r="P67" s="28"/>
      <c r="Q67" s="23"/>
      <c r="R67" s="19"/>
      <c r="S67" s="7">
        <v>-0.36161929999999998</v>
      </c>
      <c r="T67" s="5"/>
      <c r="U67" s="28"/>
      <c r="V67" s="1"/>
      <c r="W67" s="3"/>
      <c r="X67" s="3"/>
      <c r="Y67" s="3"/>
      <c r="Z67" s="3"/>
      <c r="AA67" s="3"/>
      <c r="AB67" s="3"/>
    </row>
    <row r="68" spans="2:28" ht="30" x14ac:dyDescent="0.2">
      <c r="B68" s="49">
        <f t="shared" si="1"/>
        <v>65</v>
      </c>
      <c r="C68" s="5" t="s">
        <v>450</v>
      </c>
      <c r="D68" s="28" t="s">
        <v>451</v>
      </c>
      <c r="E68" s="27">
        <v>1.4851153039832283</v>
      </c>
      <c r="F68" s="5">
        <v>4</v>
      </c>
      <c r="G68" s="5">
        <v>1.3648463026996163</v>
      </c>
      <c r="H68" s="5">
        <v>0.17150000000000001</v>
      </c>
      <c r="I68" s="5">
        <v>6.9999999999999999E-4</v>
      </c>
      <c r="J68" s="5">
        <v>0.64759999999999995</v>
      </c>
      <c r="K68" s="44">
        <f t="shared" ref="K68:K98" si="3">SUM(E68:G68)</f>
        <v>6.8499616066828448</v>
      </c>
      <c r="L68" s="40">
        <v>-1.7939678180052701</v>
      </c>
      <c r="M68" s="19">
        <v>6.4564000000000002E-3</v>
      </c>
      <c r="N68" s="27" t="s">
        <v>452</v>
      </c>
      <c r="O68" s="5" t="s">
        <v>211</v>
      </c>
      <c r="P68" s="28" t="s">
        <v>85</v>
      </c>
      <c r="Q68" s="23"/>
      <c r="R68" s="19"/>
      <c r="S68" s="6"/>
      <c r="T68" s="5"/>
      <c r="U68" s="28"/>
      <c r="V68" s="1"/>
      <c r="W68" s="3"/>
      <c r="X68" s="3"/>
      <c r="Y68" s="3"/>
      <c r="Z68" s="3"/>
      <c r="AA68" s="3"/>
      <c r="AB68" s="3"/>
    </row>
    <row r="69" spans="2:28" ht="75" x14ac:dyDescent="0.2">
      <c r="B69" s="49">
        <f t="shared" si="1"/>
        <v>66</v>
      </c>
      <c r="C69" s="5" t="s">
        <v>377</v>
      </c>
      <c r="D69" s="28" t="s">
        <v>378</v>
      </c>
      <c r="E69" s="27">
        <v>1.4028450363196125</v>
      </c>
      <c r="F69" s="5">
        <v>6</v>
      </c>
      <c r="G69" s="5">
        <v>1.3628541970822368</v>
      </c>
      <c r="H69" s="5">
        <v>0.45329999999999998</v>
      </c>
      <c r="I69" s="5">
        <v>1.0800000000000001E-2</v>
      </c>
      <c r="J69" s="5">
        <v>0.65700000000000003</v>
      </c>
      <c r="K69" s="44">
        <f t="shared" si="3"/>
        <v>8.7656992334018486</v>
      </c>
      <c r="L69" s="40">
        <v>-3.3141860046725302</v>
      </c>
      <c r="M69" s="17">
        <v>1.5610600000000001E-7</v>
      </c>
      <c r="N69" s="27" t="s">
        <v>379</v>
      </c>
      <c r="O69" s="5" t="s">
        <v>122</v>
      </c>
      <c r="P69" s="28"/>
      <c r="Q69" s="23" t="s">
        <v>207</v>
      </c>
      <c r="R69" s="19" t="s">
        <v>426</v>
      </c>
      <c r="S69" s="6"/>
      <c r="T69" s="5"/>
      <c r="U69" s="28"/>
      <c r="V69" s="1"/>
      <c r="W69" s="3"/>
      <c r="X69" s="3"/>
      <c r="Y69" s="3"/>
      <c r="Z69" s="3"/>
      <c r="AA69" s="3"/>
      <c r="AB69" s="3"/>
    </row>
    <row r="70" spans="2:28" ht="90" x14ac:dyDescent="0.2">
      <c r="B70" s="49">
        <f t="shared" si="1"/>
        <v>67</v>
      </c>
      <c r="C70" s="5" t="s">
        <v>599</v>
      </c>
      <c r="D70" s="28" t="s">
        <v>600</v>
      </c>
      <c r="E70" s="27">
        <v>1.535529411764706</v>
      </c>
      <c r="F70" s="5">
        <v>4</v>
      </c>
      <c r="G70" s="5">
        <v>1.3571089578801661</v>
      </c>
      <c r="H70" s="5">
        <v>0.22009999999999999</v>
      </c>
      <c r="I70" s="5">
        <v>2.24E-2</v>
      </c>
      <c r="J70" s="5">
        <v>0.69230000000000003</v>
      </c>
      <c r="K70" s="44">
        <f t="shared" si="3"/>
        <v>6.8926383696448728</v>
      </c>
      <c r="L70" s="40">
        <v>-3.5280076708349699</v>
      </c>
      <c r="M70" s="17">
        <v>2.1451999999999999E-8</v>
      </c>
      <c r="N70" s="27" t="s">
        <v>511</v>
      </c>
      <c r="O70" s="5" t="s">
        <v>270</v>
      </c>
      <c r="P70" s="28"/>
      <c r="Q70" s="23"/>
      <c r="R70" s="19"/>
      <c r="S70" s="6"/>
      <c r="T70" s="5"/>
      <c r="U70" s="28"/>
      <c r="V70" s="1"/>
      <c r="W70" s="3"/>
      <c r="X70" s="3"/>
      <c r="Y70" s="3"/>
      <c r="Z70" s="3"/>
      <c r="AA70" s="3"/>
      <c r="AB70" s="3"/>
    </row>
    <row r="71" spans="2:28" ht="75" x14ac:dyDescent="0.2">
      <c r="B71" s="49">
        <f t="shared" ref="B71:B134" si="4">B70+1</f>
        <v>68</v>
      </c>
      <c r="C71" s="5" t="s">
        <v>278</v>
      </c>
      <c r="D71" s="28" t="s">
        <v>279</v>
      </c>
      <c r="E71" s="27">
        <v>1.5722742600224806</v>
      </c>
      <c r="F71" s="5">
        <v>2.9997999999999987</v>
      </c>
      <c r="G71" s="5">
        <v>1.3512274759682745</v>
      </c>
      <c r="H71" s="5">
        <v>0.10630000000000001</v>
      </c>
      <c r="I71" s="5">
        <v>2.2000000000000001E-3</v>
      </c>
      <c r="J71" s="5">
        <v>0.58009999999999995</v>
      </c>
      <c r="K71" s="44">
        <f t="shared" si="3"/>
        <v>5.9233017359907532</v>
      </c>
      <c r="L71" s="40">
        <v>-3.91202300542815</v>
      </c>
      <c r="M71" s="17">
        <v>4.4653999999999999E-10</v>
      </c>
      <c r="N71" s="27" t="s">
        <v>303</v>
      </c>
      <c r="O71" s="5" t="s">
        <v>158</v>
      </c>
      <c r="P71" s="28" t="s">
        <v>86</v>
      </c>
      <c r="Q71" s="23" t="s">
        <v>87</v>
      </c>
      <c r="R71" s="19" t="s">
        <v>304</v>
      </c>
      <c r="S71" s="7">
        <v>-0.403505</v>
      </c>
      <c r="T71" s="5"/>
      <c r="U71" s="28" t="s">
        <v>19</v>
      </c>
      <c r="V71" s="1"/>
      <c r="W71" s="3"/>
      <c r="X71" s="3"/>
      <c r="Y71" s="3"/>
      <c r="Z71" s="3"/>
      <c r="AA71" s="3"/>
      <c r="AB71" s="3"/>
    </row>
    <row r="72" spans="2:28" ht="60" x14ac:dyDescent="0.2">
      <c r="B72" s="49">
        <f t="shared" si="4"/>
        <v>69</v>
      </c>
      <c r="C72" s="5" t="s">
        <v>372</v>
      </c>
      <c r="D72" s="28" t="s">
        <v>373</v>
      </c>
      <c r="E72" s="27">
        <v>1.2135435992578847</v>
      </c>
      <c r="F72" s="5">
        <v>10</v>
      </c>
      <c r="G72" s="5">
        <v>1.3500866551126518</v>
      </c>
      <c r="H72" s="5">
        <v>0.28899999999999998</v>
      </c>
      <c r="I72" s="5">
        <v>1.0500000000000001E-2</v>
      </c>
      <c r="J72" s="5">
        <v>5.2900000000000003E-2</v>
      </c>
      <c r="K72" s="44">
        <f t="shared" si="3"/>
        <v>12.563630254370537</v>
      </c>
      <c r="L72" s="40">
        <v>-1.2567544253452201</v>
      </c>
      <c r="M72" s="19">
        <v>6.6864000000000007E-2</v>
      </c>
      <c r="N72" s="27" t="s">
        <v>352</v>
      </c>
      <c r="O72" s="5" t="s">
        <v>211</v>
      </c>
      <c r="P72" s="28" t="s">
        <v>411</v>
      </c>
      <c r="Q72" s="23" t="s">
        <v>88</v>
      </c>
      <c r="R72" s="19" t="s">
        <v>433</v>
      </c>
      <c r="S72" s="6"/>
      <c r="T72" s="5"/>
      <c r="U72" s="28"/>
      <c r="V72" s="1"/>
      <c r="W72" s="3"/>
      <c r="X72" s="3"/>
      <c r="Y72" s="3"/>
      <c r="Z72" s="3"/>
      <c r="AA72" s="3"/>
      <c r="AB72" s="3"/>
    </row>
    <row r="73" spans="2:28" ht="75" x14ac:dyDescent="0.2">
      <c r="B73" s="49">
        <f t="shared" si="4"/>
        <v>70</v>
      </c>
      <c r="C73" s="5" t="s">
        <v>408</v>
      </c>
      <c r="D73" s="28" t="s">
        <v>409</v>
      </c>
      <c r="E73" s="27">
        <v>1.2480629539951575</v>
      </c>
      <c r="F73" s="5">
        <v>5.0023</v>
      </c>
      <c r="G73" s="5">
        <v>1.3344086811621341</v>
      </c>
      <c r="H73" s="5">
        <v>0.43690000000000001</v>
      </c>
      <c r="I73" s="5">
        <v>4.6399999999999997E-2</v>
      </c>
      <c r="J73" s="5">
        <v>0.99060000000000004</v>
      </c>
      <c r="K73" s="44">
        <f t="shared" si="3"/>
        <v>7.584771635157292</v>
      </c>
      <c r="L73" s="40">
        <v>-3.8528068539900899</v>
      </c>
      <c r="M73" s="17">
        <v>8.3248E-10</v>
      </c>
      <c r="N73" s="27" t="s">
        <v>462</v>
      </c>
      <c r="O73" s="5" t="s">
        <v>212</v>
      </c>
      <c r="P73" s="28"/>
      <c r="Q73" s="23" t="s">
        <v>52</v>
      </c>
      <c r="R73" s="19" t="s">
        <v>397</v>
      </c>
      <c r="S73" s="6"/>
      <c r="T73" s="5"/>
      <c r="U73" s="28"/>
      <c r="V73" s="1"/>
      <c r="W73" s="3"/>
      <c r="X73" s="3"/>
      <c r="Y73" s="3"/>
      <c r="Z73" s="3"/>
      <c r="AA73" s="3"/>
      <c r="AB73" s="3"/>
    </row>
    <row r="74" spans="2:28" ht="75" x14ac:dyDescent="0.2">
      <c r="B74" s="49">
        <f t="shared" si="4"/>
        <v>71</v>
      </c>
      <c r="C74" s="5" t="s">
        <v>331</v>
      </c>
      <c r="D74" s="28" t="s">
        <v>332</v>
      </c>
      <c r="E74" s="27">
        <v>1.6246973365617436</v>
      </c>
      <c r="F74" s="5">
        <v>3.0002000000000049</v>
      </c>
      <c r="G74" s="5">
        <v>1.3310356708033904</v>
      </c>
      <c r="H74" s="5">
        <v>0.11749999999999999</v>
      </c>
      <c r="I74" s="5">
        <v>1.66E-2</v>
      </c>
      <c r="J74" s="5">
        <v>0.93430000000000002</v>
      </c>
      <c r="K74" s="44">
        <f t="shared" si="3"/>
        <v>5.9559330073651386</v>
      </c>
      <c r="L74" s="40">
        <v>-7.6466192376483102</v>
      </c>
      <c r="M74" s="17">
        <v>1.76682E-35</v>
      </c>
      <c r="N74" s="27" t="s">
        <v>356</v>
      </c>
      <c r="O74" s="5" t="s">
        <v>232</v>
      </c>
      <c r="P74" s="28" t="s">
        <v>357</v>
      </c>
      <c r="Q74" s="23" t="s">
        <v>89</v>
      </c>
      <c r="R74" s="34" t="s">
        <v>337</v>
      </c>
      <c r="S74" s="7">
        <v>0.95916599999999996</v>
      </c>
      <c r="T74" s="5"/>
      <c r="U74" s="28"/>
      <c r="V74" s="1"/>
      <c r="W74" s="3"/>
      <c r="X74" s="3"/>
      <c r="Y74" s="3"/>
      <c r="Z74" s="3"/>
      <c r="AA74" s="3"/>
      <c r="AB74" s="3"/>
    </row>
    <row r="75" spans="2:28" ht="75" x14ac:dyDescent="0.2">
      <c r="B75" s="49">
        <f t="shared" si="4"/>
        <v>72</v>
      </c>
      <c r="C75" s="5" t="s">
        <v>577</v>
      </c>
      <c r="D75" s="28" t="s">
        <v>578</v>
      </c>
      <c r="E75" s="27">
        <v>1.6363214707370553</v>
      </c>
      <c r="F75" s="5">
        <v>4.0005999999999986</v>
      </c>
      <c r="G75" s="5">
        <v>1.3259876991938317</v>
      </c>
      <c r="H75" s="5">
        <v>0.16850000000000001</v>
      </c>
      <c r="I75" s="5">
        <v>0</v>
      </c>
      <c r="J75" s="5">
        <v>0.52459999999999996</v>
      </c>
      <c r="K75" s="44">
        <f t="shared" si="3"/>
        <v>6.9629091699308852</v>
      </c>
      <c r="L75" s="40">
        <v>-2.2518273654237801</v>
      </c>
      <c r="M75" s="19">
        <v>4.9563999999999999E-4</v>
      </c>
      <c r="N75" s="27" t="s">
        <v>593</v>
      </c>
      <c r="O75" s="5" t="s">
        <v>213</v>
      </c>
      <c r="P75" s="28" t="s">
        <v>598</v>
      </c>
      <c r="Q75" s="23"/>
      <c r="R75" s="19"/>
      <c r="S75" s="6"/>
      <c r="T75" s="5"/>
      <c r="U75" s="28"/>
      <c r="V75" s="1"/>
      <c r="W75" s="3"/>
      <c r="X75" s="3"/>
      <c r="Y75" s="3"/>
      <c r="Z75" s="3"/>
      <c r="AA75" s="3"/>
      <c r="AB75" s="3"/>
    </row>
    <row r="76" spans="2:28" ht="60" x14ac:dyDescent="0.2">
      <c r="B76" s="49">
        <f t="shared" si="4"/>
        <v>73</v>
      </c>
      <c r="C76" s="5" t="s">
        <v>653</v>
      </c>
      <c r="D76" s="28" t="s">
        <v>654</v>
      </c>
      <c r="E76" s="27">
        <v>1.6918767507002801</v>
      </c>
      <c r="F76" s="5">
        <v>2.9985999999999997</v>
      </c>
      <c r="G76" s="5">
        <v>1.3221036831380739</v>
      </c>
      <c r="H76" s="5">
        <v>3.8899999999999997E-2</v>
      </c>
      <c r="I76" s="5">
        <v>3.2500000000000001E-2</v>
      </c>
      <c r="J76" s="5">
        <v>0.77149999999999996</v>
      </c>
      <c r="K76" s="44">
        <f t="shared" si="3"/>
        <v>6.0125804338383535</v>
      </c>
      <c r="L76" s="40">
        <v>-0.99201946611936898</v>
      </c>
      <c r="M76" s="19">
        <v>0.16347400000000001</v>
      </c>
      <c r="N76" s="27" t="s">
        <v>655</v>
      </c>
      <c r="O76" s="5" t="s">
        <v>214</v>
      </c>
      <c r="P76" s="28" t="s">
        <v>90</v>
      </c>
      <c r="Q76" s="23"/>
      <c r="R76" s="19"/>
      <c r="S76" s="6"/>
      <c r="T76" s="5"/>
      <c r="U76" s="28"/>
      <c r="V76" s="1"/>
      <c r="W76" s="3"/>
      <c r="X76" s="3"/>
      <c r="Y76" s="3"/>
      <c r="Z76" s="3"/>
      <c r="AA76" s="3"/>
      <c r="AB76" s="3"/>
    </row>
    <row r="77" spans="2:28" ht="75" x14ac:dyDescent="0.2">
      <c r="B77" s="49">
        <f t="shared" si="4"/>
        <v>74</v>
      </c>
      <c r="C77" s="5" t="s">
        <v>490</v>
      </c>
      <c r="D77" s="28" t="s">
        <v>491</v>
      </c>
      <c r="E77" s="27">
        <v>1.7844863731656186</v>
      </c>
      <c r="F77" s="5">
        <v>4</v>
      </c>
      <c r="G77" s="5">
        <v>1.321557334131199</v>
      </c>
      <c r="H77" s="5">
        <v>8.4699999999999998E-2</v>
      </c>
      <c r="I77" s="5">
        <v>1.0500000000000001E-2</v>
      </c>
      <c r="J77" s="5">
        <v>6.8000000000000005E-2</v>
      </c>
      <c r="K77" s="44">
        <f t="shared" si="3"/>
        <v>7.1060437072968181</v>
      </c>
      <c r="L77" s="40">
        <v>-2.2708991366004998</v>
      </c>
      <c r="M77" s="19">
        <v>4.4020000000000002E-4</v>
      </c>
      <c r="N77" s="27" t="s">
        <v>566</v>
      </c>
      <c r="O77" s="5" t="s">
        <v>80</v>
      </c>
      <c r="P77" s="28"/>
      <c r="Q77" s="23" t="s">
        <v>215</v>
      </c>
      <c r="R77" s="19" t="s">
        <v>622</v>
      </c>
      <c r="S77" s="6"/>
      <c r="T77" s="5"/>
      <c r="U77" s="28"/>
      <c r="V77" s="1"/>
      <c r="W77" s="3"/>
      <c r="X77" s="3"/>
      <c r="Y77" s="3"/>
      <c r="Z77" s="3"/>
      <c r="AA77" s="3"/>
      <c r="AB77" s="3"/>
    </row>
    <row r="78" spans="2:28" ht="15" x14ac:dyDescent="0.2">
      <c r="B78" s="49">
        <f t="shared" si="4"/>
        <v>75</v>
      </c>
      <c r="C78" s="5" t="s">
        <v>735</v>
      </c>
      <c r="D78" s="28" t="s">
        <v>736</v>
      </c>
      <c r="E78" s="27">
        <v>1.2954684728269632</v>
      </c>
      <c r="F78" s="5">
        <v>2</v>
      </c>
      <c r="G78" s="5">
        <v>1.314055963821368</v>
      </c>
      <c r="H78" s="5">
        <v>0.10970000000000001</v>
      </c>
      <c r="I78" s="5">
        <v>2.8999999999999998E-3</v>
      </c>
      <c r="J78" s="5">
        <v>0.86480000000000001</v>
      </c>
      <c r="K78" s="44">
        <f t="shared" si="3"/>
        <v>4.6095244366483312</v>
      </c>
      <c r="L78" s="40">
        <v>-1.6060361101332701</v>
      </c>
      <c r="M78" s="19">
        <v>1.5868E-2</v>
      </c>
      <c r="N78" s="27" t="s">
        <v>737</v>
      </c>
      <c r="O78" s="5" t="s">
        <v>122</v>
      </c>
      <c r="P78" s="28"/>
      <c r="Q78" s="23"/>
      <c r="R78" s="19"/>
      <c r="S78" s="6"/>
      <c r="T78" s="5"/>
      <c r="U78" s="28"/>
      <c r="V78" s="1"/>
      <c r="W78" s="3"/>
      <c r="X78" s="3"/>
      <c r="Y78" s="3"/>
      <c r="Z78" s="3"/>
      <c r="AA78" s="3"/>
      <c r="AB78" s="3"/>
    </row>
    <row r="79" spans="2:28" ht="60" x14ac:dyDescent="0.2">
      <c r="B79" s="49">
        <f t="shared" si="4"/>
        <v>76</v>
      </c>
      <c r="C79" s="5" t="s">
        <v>512</v>
      </c>
      <c r="D79" s="28" t="s">
        <v>513</v>
      </c>
      <c r="E79" s="27">
        <v>1.3396825396825396</v>
      </c>
      <c r="F79" s="5">
        <v>3</v>
      </c>
      <c r="G79" s="5">
        <v>1.3059701492537314</v>
      </c>
      <c r="H79" s="5">
        <v>0.1159</v>
      </c>
      <c r="I79" s="5">
        <v>2.5700000000000001E-2</v>
      </c>
      <c r="J79" s="5">
        <v>0.3</v>
      </c>
      <c r="K79" s="44">
        <f t="shared" si="3"/>
        <v>5.6456526889362708</v>
      </c>
      <c r="L79" s="40">
        <v>-1.94077957102805</v>
      </c>
      <c r="M79" s="19">
        <v>3.0056000000000002E-3</v>
      </c>
      <c r="N79" s="27" t="s">
        <v>514</v>
      </c>
      <c r="O79" s="5" t="s">
        <v>216</v>
      </c>
      <c r="P79" s="28" t="s">
        <v>91</v>
      </c>
      <c r="Q79" s="23"/>
      <c r="R79" s="19"/>
      <c r="S79" s="6"/>
      <c r="T79" s="5"/>
      <c r="U79" s="28"/>
      <c r="V79" s="1"/>
      <c r="W79" s="3"/>
      <c r="X79" s="3"/>
      <c r="Y79" s="3"/>
      <c r="Z79" s="3"/>
      <c r="AA79" s="3"/>
      <c r="AB79" s="3"/>
    </row>
    <row r="80" spans="2:28" ht="150" x14ac:dyDescent="0.25">
      <c r="B80" s="49">
        <f t="shared" si="4"/>
        <v>77</v>
      </c>
      <c r="C80" s="5" t="s">
        <v>338</v>
      </c>
      <c r="D80" s="28" t="s">
        <v>339</v>
      </c>
      <c r="E80" s="27">
        <v>1.6686196390906964</v>
      </c>
      <c r="F80" s="5">
        <v>7.0013999999999967</v>
      </c>
      <c r="G80" s="5">
        <v>1.2936200390041286</v>
      </c>
      <c r="H80" s="5">
        <v>0.3876</v>
      </c>
      <c r="I80" s="5">
        <v>6.9999999999999999E-4</v>
      </c>
      <c r="J80" s="5">
        <v>0.77710000000000001</v>
      </c>
      <c r="K80" s="44">
        <f t="shared" si="3"/>
        <v>9.9636396780948218</v>
      </c>
      <c r="L80" s="40">
        <v>-2.3097208756002199</v>
      </c>
      <c r="M80" s="19">
        <v>3.4474000000000001E-4</v>
      </c>
      <c r="N80" s="27" t="s">
        <v>340</v>
      </c>
      <c r="O80" s="5" t="s">
        <v>236</v>
      </c>
      <c r="P80" s="28" t="s">
        <v>191</v>
      </c>
      <c r="Q80" s="23" t="s">
        <v>53</v>
      </c>
      <c r="R80" s="35" t="s">
        <v>707</v>
      </c>
      <c r="S80" s="7">
        <v>1.0015769999999999</v>
      </c>
      <c r="T80" s="5"/>
      <c r="U80" s="28"/>
      <c r="V80" s="1"/>
      <c r="W80" s="3"/>
      <c r="X80" s="3"/>
      <c r="Y80" s="3"/>
      <c r="Z80" s="3"/>
      <c r="AA80" s="3"/>
      <c r="AB80" s="3"/>
    </row>
    <row r="81" spans="2:28" ht="60" x14ac:dyDescent="0.25">
      <c r="B81" s="49">
        <f t="shared" si="4"/>
        <v>78</v>
      </c>
      <c r="C81" s="5" t="s">
        <v>412</v>
      </c>
      <c r="D81" s="28" t="s">
        <v>412</v>
      </c>
      <c r="E81" s="27">
        <v>1.4364975422244142</v>
      </c>
      <c r="F81" s="5">
        <v>5.9997000000000025</v>
      </c>
      <c r="G81" s="5">
        <v>1.292626746461063</v>
      </c>
      <c r="H81" s="5">
        <v>0.16439999999999999</v>
      </c>
      <c r="I81" s="5">
        <v>2.7E-2</v>
      </c>
      <c r="J81" s="5">
        <v>0.94469999999999998</v>
      </c>
      <c r="K81" s="44">
        <f t="shared" si="3"/>
        <v>8.7288242886854803</v>
      </c>
      <c r="L81" s="41">
        <v>-3.46119733980554</v>
      </c>
      <c r="M81" s="20">
        <v>4.0410000000000003E-8</v>
      </c>
      <c r="N81" s="27" t="s">
        <v>413</v>
      </c>
      <c r="O81" s="5" t="s">
        <v>122</v>
      </c>
      <c r="P81" s="28"/>
      <c r="Q81" s="23"/>
      <c r="R81" s="19"/>
      <c r="S81" s="6"/>
      <c r="T81" s="5"/>
      <c r="U81" s="28" t="s">
        <v>19</v>
      </c>
      <c r="V81" s="1"/>
      <c r="W81" s="3"/>
      <c r="X81" s="3"/>
      <c r="Y81" s="3"/>
      <c r="Z81" s="3"/>
      <c r="AA81" s="3"/>
      <c r="AB81" s="3"/>
    </row>
    <row r="82" spans="2:28" ht="75" x14ac:dyDescent="0.2">
      <c r="B82" s="49">
        <f t="shared" si="4"/>
        <v>79</v>
      </c>
      <c r="C82" s="5" t="s">
        <v>457</v>
      </c>
      <c r="D82" s="28" t="s">
        <v>458</v>
      </c>
      <c r="E82" s="27">
        <v>1.2313497822931785</v>
      </c>
      <c r="F82" s="5">
        <v>2</v>
      </c>
      <c r="G82" s="5">
        <v>1.2920145190562615</v>
      </c>
      <c r="H82" s="5">
        <v>0.15740000000000001</v>
      </c>
      <c r="I82" s="5">
        <v>1.32E-2</v>
      </c>
      <c r="J82" s="5">
        <v>0.66879999999999995</v>
      </c>
      <c r="K82" s="44">
        <f t="shared" si="3"/>
        <v>4.5233643013494405</v>
      </c>
      <c r="L82" s="40">
        <v>-2.0504813541912501</v>
      </c>
      <c r="M82" s="19">
        <v>1.63758E-3</v>
      </c>
      <c r="N82" s="27" t="s">
        <v>459</v>
      </c>
      <c r="O82" s="5" t="s">
        <v>217</v>
      </c>
      <c r="P82" s="28"/>
      <c r="Q82" s="23" t="s">
        <v>147</v>
      </c>
      <c r="R82" s="19" t="s">
        <v>92</v>
      </c>
      <c r="S82" s="6"/>
      <c r="T82" s="5"/>
      <c r="U82" s="28"/>
      <c r="V82" s="1"/>
      <c r="W82" s="3"/>
      <c r="X82" s="3"/>
      <c r="Y82" s="3"/>
      <c r="Z82" s="3"/>
      <c r="AA82" s="3"/>
      <c r="AB82" s="3"/>
    </row>
    <row r="83" spans="2:28" ht="75" x14ac:dyDescent="0.2">
      <c r="B83" s="49">
        <f t="shared" si="4"/>
        <v>80</v>
      </c>
      <c r="C83" s="5" t="s">
        <v>704</v>
      </c>
      <c r="D83" s="28" t="s">
        <v>705</v>
      </c>
      <c r="E83" s="27">
        <v>1.6777777777777776</v>
      </c>
      <c r="F83" s="5">
        <v>2.0019999999999989</v>
      </c>
      <c r="G83" s="5">
        <v>1.2888609421927899</v>
      </c>
      <c r="H83" s="5">
        <v>4.5400000000000003E-2</v>
      </c>
      <c r="I83" s="5">
        <v>0.32919999999999999</v>
      </c>
      <c r="J83" s="5">
        <v>0.73180000000000001</v>
      </c>
      <c r="K83" s="44">
        <f t="shared" si="3"/>
        <v>4.9686387199705662</v>
      </c>
      <c r="L83" s="40">
        <v>-1.2458737286257699</v>
      </c>
      <c r="M83" s="19">
        <v>6.9594000000000003E-2</v>
      </c>
      <c r="N83" s="27" t="s">
        <v>649</v>
      </c>
      <c r="O83" s="5" t="s">
        <v>124</v>
      </c>
      <c r="P83" s="28"/>
      <c r="Q83" s="23"/>
      <c r="R83" s="19"/>
      <c r="S83" s="6"/>
      <c r="T83" s="5" t="s">
        <v>20</v>
      </c>
      <c r="U83" s="28" t="s">
        <v>19</v>
      </c>
      <c r="V83" s="1"/>
      <c r="W83" s="3"/>
      <c r="X83" s="3"/>
      <c r="Y83" s="3"/>
      <c r="Z83" s="3"/>
      <c r="AA83" s="3"/>
      <c r="AB83" s="3"/>
    </row>
    <row r="84" spans="2:28" ht="75" x14ac:dyDescent="0.2">
      <c r="B84" s="49">
        <f t="shared" si="4"/>
        <v>81</v>
      </c>
      <c r="C84" s="5" t="s">
        <v>390</v>
      </c>
      <c r="D84" s="28" t="s">
        <v>391</v>
      </c>
      <c r="E84" s="27">
        <v>1.1145258103241296</v>
      </c>
      <c r="F84" s="5">
        <v>2</v>
      </c>
      <c r="G84" s="5">
        <v>1.2845982142857142</v>
      </c>
      <c r="H84" s="5">
        <v>0.61760000000000004</v>
      </c>
      <c r="I84" s="5">
        <v>6.1999999999999998E-3</v>
      </c>
      <c r="J84" s="5">
        <v>0.1411</v>
      </c>
      <c r="K84" s="44">
        <f t="shared" si="3"/>
        <v>4.3991240246098435</v>
      </c>
      <c r="L84" s="40">
        <v>-1.6530063601681899</v>
      </c>
      <c r="M84" s="19">
        <v>1.2779799999999999E-2</v>
      </c>
      <c r="N84" s="27" t="s">
        <v>319</v>
      </c>
      <c r="O84" s="5" t="s">
        <v>148</v>
      </c>
      <c r="P84" s="28"/>
      <c r="Q84" s="23"/>
      <c r="R84" s="19"/>
      <c r="S84" s="7">
        <v>0.92404660000000005</v>
      </c>
      <c r="T84" s="5" t="s">
        <v>20</v>
      </c>
      <c r="U84" s="28"/>
      <c r="V84" s="1"/>
      <c r="W84" s="3"/>
      <c r="X84" s="3"/>
      <c r="Y84" s="3"/>
      <c r="Z84" s="3"/>
      <c r="AA84" s="3"/>
      <c r="AB84" s="3"/>
    </row>
    <row r="85" spans="2:28" ht="75" x14ac:dyDescent="0.2">
      <c r="B85" s="49">
        <f t="shared" si="4"/>
        <v>82</v>
      </c>
      <c r="C85" s="5" t="s">
        <v>526</v>
      </c>
      <c r="D85" s="28" t="s">
        <v>527</v>
      </c>
      <c r="E85" s="27">
        <v>1.2132973944294696</v>
      </c>
      <c r="F85" s="5">
        <v>3</v>
      </c>
      <c r="G85" s="5">
        <v>1.276006711409396</v>
      </c>
      <c r="H85" s="5">
        <v>0.38069999999999998</v>
      </c>
      <c r="I85" s="5">
        <v>7.4999999999999997E-3</v>
      </c>
      <c r="J85" s="5">
        <v>0.24540000000000001</v>
      </c>
      <c r="K85" s="44">
        <f t="shared" si="3"/>
        <v>5.4893041058388654</v>
      </c>
      <c r="L85" s="40">
        <v>-1.80232052546818</v>
      </c>
      <c r="M85" s="19">
        <v>6.1906000000000001E-3</v>
      </c>
      <c r="N85" s="27" t="s">
        <v>507</v>
      </c>
      <c r="O85" s="5" t="s">
        <v>149</v>
      </c>
      <c r="P85" s="28"/>
      <c r="Q85" s="23" t="s">
        <v>150</v>
      </c>
      <c r="R85" s="19" t="s">
        <v>444</v>
      </c>
      <c r="S85" s="6"/>
      <c r="T85" s="5"/>
      <c r="U85" s="28"/>
      <c r="V85" s="1"/>
      <c r="W85" s="3"/>
      <c r="X85" s="3"/>
      <c r="Y85" s="3"/>
      <c r="Z85" s="3"/>
      <c r="AA85" s="3"/>
      <c r="AB85" s="3"/>
    </row>
    <row r="86" spans="2:28" ht="60" x14ac:dyDescent="0.25">
      <c r="B86" s="49">
        <f t="shared" si="4"/>
        <v>83</v>
      </c>
      <c r="C86" s="5" t="s">
        <v>448</v>
      </c>
      <c r="D86" s="28" t="s">
        <v>448</v>
      </c>
      <c r="E86" s="27">
        <v>1.3138032305433185</v>
      </c>
      <c r="F86" s="5">
        <v>8.9997000000000025</v>
      </c>
      <c r="G86" s="5">
        <v>1.2687551898543068</v>
      </c>
      <c r="H86" s="5">
        <v>0.37809999999999999</v>
      </c>
      <c r="I86" s="5">
        <v>0</v>
      </c>
      <c r="J86" s="5">
        <v>0.88449999999999995</v>
      </c>
      <c r="K86" s="44">
        <f t="shared" si="3"/>
        <v>11.582258420397627</v>
      </c>
      <c r="L86" s="41">
        <v>-4.549654322067</v>
      </c>
      <c r="M86" s="20">
        <v>2.9987999999999998E-13</v>
      </c>
      <c r="N86" s="27" t="s">
        <v>421</v>
      </c>
      <c r="O86" s="5" t="s">
        <v>122</v>
      </c>
      <c r="P86" s="28"/>
      <c r="Q86" s="23"/>
      <c r="R86" s="19"/>
      <c r="S86" s="6"/>
      <c r="T86" s="5"/>
      <c r="U86" s="28"/>
      <c r="V86" s="1"/>
      <c r="W86" s="3"/>
      <c r="X86" s="3"/>
      <c r="Y86" s="3"/>
      <c r="Z86" s="3"/>
      <c r="AA86" s="3"/>
      <c r="AB86" s="3"/>
    </row>
    <row r="87" spans="2:28" ht="75" x14ac:dyDescent="0.2">
      <c r="B87" s="49">
        <f t="shared" si="4"/>
        <v>84</v>
      </c>
      <c r="C87" s="5" t="s">
        <v>643</v>
      </c>
      <c r="D87" s="28" t="s">
        <v>644</v>
      </c>
      <c r="E87" s="27">
        <v>1.0725679228746714</v>
      </c>
      <c r="F87" s="5">
        <v>5</v>
      </c>
      <c r="G87" s="5">
        <v>1.2679069767441862</v>
      </c>
      <c r="H87" s="5">
        <v>0.80789999999999995</v>
      </c>
      <c r="I87" s="5">
        <v>6.0000000000000001E-3</v>
      </c>
      <c r="J87" s="5">
        <v>0.98470000000000002</v>
      </c>
      <c r="K87" s="44">
        <f t="shared" si="3"/>
        <v>7.3404748996188571</v>
      </c>
      <c r="L87" s="40">
        <v>-1.1484109622997101</v>
      </c>
      <c r="M87" s="19">
        <v>9.8353999999999997E-2</v>
      </c>
      <c r="N87" s="27" t="s">
        <v>536</v>
      </c>
      <c r="O87" s="5" t="s">
        <v>151</v>
      </c>
      <c r="P87" s="28" t="s">
        <v>537</v>
      </c>
      <c r="Q87" s="23"/>
      <c r="R87" s="19"/>
      <c r="S87" s="6"/>
      <c r="T87" s="5"/>
      <c r="U87" s="28"/>
      <c r="V87" s="1"/>
      <c r="W87" s="3"/>
      <c r="X87" s="3"/>
      <c r="Y87" s="3"/>
      <c r="Z87" s="3"/>
      <c r="AA87" s="3"/>
      <c r="AB87" s="3"/>
    </row>
    <row r="88" spans="2:28" ht="75" x14ac:dyDescent="0.2">
      <c r="B88" s="49">
        <f t="shared" si="4"/>
        <v>85</v>
      </c>
      <c r="C88" s="5" t="s">
        <v>398</v>
      </c>
      <c r="D88" s="28" t="s">
        <v>396</v>
      </c>
      <c r="E88" s="27">
        <v>1.1817099567099567</v>
      </c>
      <c r="F88" s="5">
        <v>4.0002000000000031</v>
      </c>
      <c r="G88" s="5">
        <v>1.2657925135323489</v>
      </c>
      <c r="H88" s="5">
        <v>0.49159999999999998</v>
      </c>
      <c r="I88" s="5">
        <v>1.6899999999999998E-2</v>
      </c>
      <c r="J88" s="5">
        <v>0.93930000000000002</v>
      </c>
      <c r="K88" s="44">
        <f t="shared" si="3"/>
        <v>6.4477024702423087</v>
      </c>
      <c r="L88" s="40">
        <v>-3.8528068539900899</v>
      </c>
      <c r="M88" s="17">
        <v>8.3248E-10</v>
      </c>
      <c r="N88" s="27" t="s">
        <v>371</v>
      </c>
      <c r="O88" s="5" t="s">
        <v>152</v>
      </c>
      <c r="P88" s="28"/>
      <c r="Q88" s="23"/>
      <c r="R88" s="19"/>
      <c r="S88" s="6"/>
      <c r="T88" s="5"/>
      <c r="U88" s="28"/>
      <c r="V88" s="1"/>
      <c r="W88" s="3"/>
      <c r="X88" s="3"/>
      <c r="Y88" s="3"/>
      <c r="Z88" s="3"/>
      <c r="AA88" s="3"/>
      <c r="AB88" s="3"/>
    </row>
    <row r="89" spans="2:28" ht="75" x14ac:dyDescent="0.2">
      <c r="B89" s="49">
        <f t="shared" si="4"/>
        <v>86</v>
      </c>
      <c r="C89" s="5" t="s">
        <v>650</v>
      </c>
      <c r="D89" s="28" t="s">
        <v>651</v>
      </c>
      <c r="E89" s="27">
        <v>1.4717940907706364</v>
      </c>
      <c r="F89" s="5">
        <v>0</v>
      </c>
      <c r="G89" s="5">
        <v>1.262350936967632</v>
      </c>
      <c r="H89" s="5">
        <v>1.6E-2</v>
      </c>
      <c r="I89" s="5">
        <v>0.28889999999999999</v>
      </c>
      <c r="J89" s="5">
        <v>0.2666</v>
      </c>
      <c r="K89" s="44">
        <f t="shared" si="3"/>
        <v>2.7341450277382684</v>
      </c>
      <c r="L89" s="40">
        <v>-1.9181118057395801</v>
      </c>
      <c r="M89" s="19">
        <v>3.3944000000000001E-3</v>
      </c>
      <c r="N89" s="27" t="s">
        <v>732</v>
      </c>
      <c r="O89" s="5" t="s">
        <v>149</v>
      </c>
      <c r="P89" s="28" t="s">
        <v>93</v>
      </c>
      <c r="Q89" s="23" t="s">
        <v>54</v>
      </c>
      <c r="R89" s="19" t="s">
        <v>711</v>
      </c>
      <c r="S89" s="6"/>
      <c r="T89" s="5"/>
      <c r="U89" s="28"/>
      <c r="V89" s="1"/>
      <c r="W89" s="3"/>
      <c r="X89" s="3"/>
      <c r="Y89" s="3"/>
      <c r="Z89" s="3"/>
      <c r="AA89" s="3"/>
      <c r="AB89" s="3"/>
    </row>
    <row r="90" spans="2:28" ht="75" x14ac:dyDescent="0.2">
      <c r="B90" s="49">
        <f t="shared" si="4"/>
        <v>87</v>
      </c>
      <c r="C90" s="5" t="s">
        <v>335</v>
      </c>
      <c r="D90" s="28" t="s">
        <v>336</v>
      </c>
      <c r="E90" s="27">
        <v>1.1913944223107569</v>
      </c>
      <c r="F90" s="5">
        <v>14.9986</v>
      </c>
      <c r="G90" s="5">
        <v>1.256783983726947</v>
      </c>
      <c r="H90" s="5">
        <v>0.9103</v>
      </c>
      <c r="I90" s="5">
        <v>0</v>
      </c>
      <c r="J90" s="5">
        <v>0.97050000000000003</v>
      </c>
      <c r="K90" s="44">
        <f t="shared" si="3"/>
        <v>17.446778406037705</v>
      </c>
      <c r="L90" s="40">
        <v>-1.73176582128228</v>
      </c>
      <c r="M90" s="19">
        <v>8.7805999999999995E-3</v>
      </c>
      <c r="N90" s="27" t="s">
        <v>312</v>
      </c>
      <c r="O90" s="5" t="s">
        <v>74</v>
      </c>
      <c r="P90" s="28"/>
      <c r="Q90" s="23" t="s">
        <v>55</v>
      </c>
      <c r="R90" s="19" t="s">
        <v>364</v>
      </c>
      <c r="S90" s="7">
        <v>0.31096679999999999</v>
      </c>
      <c r="T90" s="5"/>
      <c r="U90" s="28" t="s">
        <v>21</v>
      </c>
      <c r="V90" s="1"/>
      <c r="W90" s="3"/>
      <c r="X90" s="3"/>
      <c r="Y90" s="3"/>
      <c r="Z90" s="3"/>
      <c r="AA90" s="3"/>
      <c r="AB90" s="3"/>
    </row>
    <row r="91" spans="2:28" ht="60" x14ac:dyDescent="0.25">
      <c r="B91" s="49">
        <f t="shared" si="4"/>
        <v>88</v>
      </c>
      <c r="C91" s="5" t="s">
        <v>436</v>
      </c>
      <c r="D91" s="28" t="s">
        <v>436</v>
      </c>
      <c r="E91" s="27">
        <v>1.2386237734208085</v>
      </c>
      <c r="F91" s="5">
        <v>4</v>
      </c>
      <c r="G91" s="5">
        <v>1.2561190721839584</v>
      </c>
      <c r="H91" s="5">
        <v>0.31209999999999999</v>
      </c>
      <c r="I91" s="5">
        <v>5.9999999999999995E-4</v>
      </c>
      <c r="J91" s="5">
        <v>0.72709999999999997</v>
      </c>
      <c r="K91" s="44">
        <f t="shared" si="3"/>
        <v>6.4947428456047671</v>
      </c>
      <c r="L91" s="41">
        <v>-3.1769230065845302</v>
      </c>
      <c r="M91" s="20">
        <v>5.2340000000000004E-7</v>
      </c>
      <c r="N91" s="27" t="s">
        <v>480</v>
      </c>
      <c r="O91" s="5" t="s">
        <v>122</v>
      </c>
      <c r="P91" s="28"/>
      <c r="Q91" s="23"/>
      <c r="R91" s="19"/>
      <c r="S91" s="6"/>
      <c r="T91" s="5"/>
      <c r="U91" s="28"/>
      <c r="V91" s="1"/>
      <c r="W91" s="3"/>
      <c r="X91" s="3"/>
      <c r="Y91" s="3"/>
      <c r="Z91" s="3"/>
      <c r="AA91" s="3"/>
      <c r="AB91" s="3"/>
    </row>
    <row r="92" spans="2:28" ht="60" x14ac:dyDescent="0.2">
      <c r="B92" s="49">
        <f t="shared" si="4"/>
        <v>89</v>
      </c>
      <c r="C92" s="5" t="s">
        <v>505</v>
      </c>
      <c r="D92" s="28" t="s">
        <v>506</v>
      </c>
      <c r="E92" s="27">
        <v>1.3982802109607886</v>
      </c>
      <c r="F92" s="5">
        <v>2</v>
      </c>
      <c r="G92" s="5">
        <v>1.2451721242653233</v>
      </c>
      <c r="H92" s="5">
        <v>0.29239999999999999</v>
      </c>
      <c r="I92" s="5">
        <v>1.66E-2</v>
      </c>
      <c r="J92" s="5">
        <v>0.62570000000000003</v>
      </c>
      <c r="K92" s="44">
        <f t="shared" si="3"/>
        <v>4.6434523352261117</v>
      </c>
      <c r="L92" s="40">
        <v>-2.1783119267369</v>
      </c>
      <c r="M92" s="19">
        <v>7.7616000000000002E-4</v>
      </c>
      <c r="N92" s="27" t="s">
        <v>552</v>
      </c>
      <c r="O92" s="5" t="s">
        <v>122</v>
      </c>
      <c r="P92" s="28"/>
      <c r="Q92" s="23" t="s">
        <v>75</v>
      </c>
      <c r="R92" s="19" t="s">
        <v>553</v>
      </c>
      <c r="S92" s="6"/>
      <c r="T92" s="5"/>
      <c r="U92" s="28"/>
      <c r="V92" s="1"/>
      <c r="W92" s="3"/>
      <c r="X92" s="3"/>
      <c r="Y92" s="3"/>
      <c r="Z92" s="3"/>
      <c r="AA92" s="3"/>
      <c r="AB92" s="3"/>
    </row>
    <row r="93" spans="2:28" ht="90" x14ac:dyDescent="0.2">
      <c r="B93" s="49">
        <f t="shared" si="4"/>
        <v>90</v>
      </c>
      <c r="C93" s="5" t="s">
        <v>453</v>
      </c>
      <c r="D93" s="28" t="s">
        <v>454</v>
      </c>
      <c r="E93" s="27">
        <v>1.4928571428571429</v>
      </c>
      <c r="F93" s="5">
        <v>2.9997999999999987</v>
      </c>
      <c r="G93" s="5">
        <v>1.2413742515480801</v>
      </c>
      <c r="H93" s="5">
        <v>0.2671</v>
      </c>
      <c r="I93" s="5">
        <v>2.8999999999999998E-3</v>
      </c>
      <c r="J93" s="5">
        <v>0.78410000000000002</v>
      </c>
      <c r="K93" s="44">
        <f t="shared" si="3"/>
        <v>5.7340313944052212</v>
      </c>
      <c r="L93" s="40">
        <v>-4.2541915809319502</v>
      </c>
      <c r="M93" s="17">
        <v>1.0148800000000001E-11</v>
      </c>
      <c r="N93" s="27" t="s">
        <v>76</v>
      </c>
      <c r="O93" s="5" t="s">
        <v>77</v>
      </c>
      <c r="P93" s="28"/>
      <c r="Q93" s="23"/>
      <c r="R93" s="19"/>
      <c r="S93" s="6"/>
      <c r="T93" s="5"/>
      <c r="U93" s="28"/>
      <c r="V93" s="1"/>
      <c r="W93" s="3"/>
      <c r="X93" s="3"/>
      <c r="Y93" s="3"/>
      <c r="Z93" s="3"/>
      <c r="AA93" s="3"/>
      <c r="AB93" s="3"/>
    </row>
    <row r="94" spans="2:28" ht="75" x14ac:dyDescent="0.2">
      <c r="B94" s="49">
        <f t="shared" si="4"/>
        <v>91</v>
      </c>
      <c r="C94" s="5" t="s">
        <v>712</v>
      </c>
      <c r="D94" s="28" t="s">
        <v>713</v>
      </c>
      <c r="E94" s="27">
        <v>1.3791230005515718</v>
      </c>
      <c r="F94" s="5">
        <v>3</v>
      </c>
      <c r="G94" s="5">
        <v>1.2406779661016949</v>
      </c>
      <c r="H94" s="5">
        <v>4.9500000000000002E-2</v>
      </c>
      <c r="I94" s="5">
        <v>6.0600000000000001E-2</v>
      </c>
      <c r="J94" s="5">
        <v>0.29499999999999998</v>
      </c>
      <c r="K94" s="44">
        <f t="shared" si="3"/>
        <v>5.6198009666532673</v>
      </c>
      <c r="L94" s="40">
        <v>-1.6594088866649499</v>
      </c>
      <c r="M94" s="19">
        <v>1.2403000000000001E-2</v>
      </c>
      <c r="N94" s="27" t="s">
        <v>675</v>
      </c>
      <c r="O94" s="5" t="s">
        <v>164</v>
      </c>
      <c r="P94" s="28"/>
      <c r="Q94" s="23" t="s">
        <v>56</v>
      </c>
      <c r="R94" s="19" t="s">
        <v>645</v>
      </c>
      <c r="S94" s="6"/>
      <c r="T94" s="5"/>
      <c r="U94" s="28"/>
      <c r="V94" s="1"/>
      <c r="W94" s="3"/>
      <c r="X94" s="3"/>
      <c r="Y94" s="3"/>
      <c r="Z94" s="3"/>
      <c r="AA94" s="3"/>
      <c r="AB94" s="3"/>
    </row>
    <row r="95" spans="2:28" ht="75" x14ac:dyDescent="0.2">
      <c r="B95" s="49">
        <f t="shared" si="4"/>
        <v>92</v>
      </c>
      <c r="C95" s="5" t="s">
        <v>429</v>
      </c>
      <c r="D95" s="28" t="s">
        <v>410</v>
      </c>
      <c r="E95" s="27">
        <v>1.2141252006420546</v>
      </c>
      <c r="F95" s="5">
        <v>4.0005000000000042</v>
      </c>
      <c r="G95" s="5">
        <v>1.2223378425251474</v>
      </c>
      <c r="H95" s="5">
        <v>0.50309999999999999</v>
      </c>
      <c r="I95" s="5">
        <v>3.5999999999999997E-2</v>
      </c>
      <c r="J95" s="5">
        <v>0.37830000000000003</v>
      </c>
      <c r="K95" s="44">
        <f t="shared" si="3"/>
        <v>6.4369630431672071</v>
      </c>
      <c r="L95" s="40">
        <v>-2.6132003081078601</v>
      </c>
      <c r="M95" s="17">
        <v>4.4554000000000001E-5</v>
      </c>
      <c r="N95" s="27" t="s">
        <v>483</v>
      </c>
      <c r="O95" s="5" t="s">
        <v>31</v>
      </c>
      <c r="P95" s="28"/>
      <c r="Q95" s="23"/>
      <c r="R95" s="19"/>
      <c r="S95" s="6"/>
      <c r="T95" s="5"/>
      <c r="U95" s="28"/>
      <c r="V95" s="1"/>
      <c r="W95" s="3"/>
      <c r="X95" s="3"/>
      <c r="Y95" s="3"/>
      <c r="Z95" s="3"/>
      <c r="AA95" s="3"/>
      <c r="AB95" s="3"/>
    </row>
    <row r="96" spans="2:28" ht="75" x14ac:dyDescent="0.25">
      <c r="B96" s="49">
        <f t="shared" si="4"/>
        <v>93</v>
      </c>
      <c r="C96" s="5" t="s">
        <v>528</v>
      </c>
      <c r="D96" s="28" t="s">
        <v>529</v>
      </c>
      <c r="E96" s="27">
        <v>1.3452613787275143</v>
      </c>
      <c r="F96" s="5">
        <v>3.0002999999999993</v>
      </c>
      <c r="G96" s="5">
        <v>1.2217831044347132</v>
      </c>
      <c r="H96" s="5">
        <v>0.61450000000000005</v>
      </c>
      <c r="I96" s="5">
        <v>6.4999999999999997E-3</v>
      </c>
      <c r="J96" s="5">
        <v>0.65629999999999999</v>
      </c>
      <c r="K96" s="44">
        <f t="shared" si="3"/>
        <v>5.567344483162227</v>
      </c>
      <c r="L96" s="41">
        <v>-2.3174262767547402</v>
      </c>
      <c r="M96" s="18">
        <v>3.2828000000000002E-4</v>
      </c>
      <c r="N96" s="27" t="s">
        <v>530</v>
      </c>
      <c r="O96" s="5" t="s">
        <v>238</v>
      </c>
      <c r="P96" s="28"/>
      <c r="Q96" s="23" t="s">
        <v>94</v>
      </c>
      <c r="R96" s="19" t="s">
        <v>518</v>
      </c>
      <c r="S96" s="6"/>
      <c r="T96" s="5"/>
      <c r="U96" s="28"/>
      <c r="V96" s="1"/>
      <c r="W96" s="3"/>
      <c r="X96" s="3"/>
      <c r="Y96" s="3"/>
      <c r="Z96" s="3"/>
      <c r="AA96" s="3"/>
      <c r="AB96" s="3"/>
    </row>
    <row r="97" spans="2:28" ht="75" x14ac:dyDescent="0.2">
      <c r="B97" s="49">
        <f t="shared" si="4"/>
        <v>94</v>
      </c>
      <c r="C97" s="5" t="s">
        <v>574</v>
      </c>
      <c r="D97" s="28" t="s">
        <v>575</v>
      </c>
      <c r="E97" s="27">
        <v>1.5848548914088028</v>
      </c>
      <c r="F97" s="5">
        <v>14.001999999999995</v>
      </c>
      <c r="G97" s="5">
        <v>1.2104790307548929</v>
      </c>
      <c r="H97" s="5">
        <v>0.1232</v>
      </c>
      <c r="I97" s="5">
        <v>1E-4</v>
      </c>
      <c r="J97" s="5">
        <v>0.83069999999999999</v>
      </c>
      <c r="K97" s="44">
        <f t="shared" si="3"/>
        <v>16.797333922163691</v>
      </c>
      <c r="L97" s="40">
        <v>-2.4332375410243001</v>
      </c>
      <c r="M97" s="19">
        <v>1.5432999999999999E-4</v>
      </c>
      <c r="N97" s="27" t="s">
        <v>468</v>
      </c>
      <c r="O97" s="5" t="s">
        <v>32</v>
      </c>
      <c r="P97" s="28" t="s">
        <v>95</v>
      </c>
      <c r="Q97" s="23" t="s">
        <v>96</v>
      </c>
      <c r="R97" s="19" t="s">
        <v>579</v>
      </c>
      <c r="S97" s="6"/>
      <c r="T97" s="5"/>
      <c r="U97" s="28"/>
      <c r="V97" s="1"/>
      <c r="W97" s="3"/>
      <c r="X97" s="3"/>
      <c r="Y97" s="3"/>
      <c r="Z97" s="3"/>
      <c r="AA97" s="3"/>
      <c r="AB97" s="3"/>
    </row>
    <row r="98" spans="2:28" ht="75" x14ac:dyDescent="0.2">
      <c r="B98" s="49">
        <f t="shared" si="4"/>
        <v>95</v>
      </c>
      <c r="C98" s="5" t="s">
        <v>265</v>
      </c>
      <c r="D98" s="28" t="s">
        <v>227</v>
      </c>
      <c r="E98" s="27">
        <v>1.1334276729559751</v>
      </c>
      <c r="F98" s="5">
        <v>3</v>
      </c>
      <c r="G98" s="5">
        <v>1.2066712608338415</v>
      </c>
      <c r="H98" s="5">
        <v>8.7400000000000005E-2</v>
      </c>
      <c r="I98" s="5">
        <v>8.9999999999999998E-4</v>
      </c>
      <c r="J98" s="5">
        <v>2.5700000000000001E-2</v>
      </c>
      <c r="K98" s="44">
        <f t="shared" si="3"/>
        <v>5.3400989337898164</v>
      </c>
      <c r="L98" s="40">
        <v>-1.58573536802023</v>
      </c>
      <c r="M98" s="19">
        <v>1.7394400000000001E-2</v>
      </c>
      <c r="N98" s="27" t="s">
        <v>228</v>
      </c>
      <c r="O98" s="5" t="s">
        <v>167</v>
      </c>
      <c r="P98" s="28" t="s">
        <v>229</v>
      </c>
      <c r="Q98" s="23" t="s">
        <v>57</v>
      </c>
      <c r="R98" s="19" t="s">
        <v>138</v>
      </c>
      <c r="S98" s="8">
        <v>-0.63006910000000005</v>
      </c>
      <c r="T98" s="5"/>
      <c r="U98" s="28"/>
      <c r="V98" s="1"/>
      <c r="W98" s="3"/>
      <c r="X98" s="3"/>
      <c r="Y98" s="3"/>
      <c r="Z98" s="3"/>
      <c r="AA98" s="3"/>
      <c r="AB98" s="3"/>
    </row>
    <row r="99" spans="2:28" ht="60" x14ac:dyDescent="0.25">
      <c r="B99" s="49">
        <f t="shared" si="4"/>
        <v>96</v>
      </c>
      <c r="C99" s="5" t="s">
        <v>419</v>
      </c>
      <c r="D99" s="28" t="s">
        <v>420</v>
      </c>
      <c r="E99" s="27">
        <v>1.2444871057123652</v>
      </c>
      <c r="F99" s="5">
        <v>9.9986000000000015</v>
      </c>
      <c r="G99" s="5">
        <v>1.205053353374492</v>
      </c>
      <c r="H99" s="5">
        <v>0.76300000000000001</v>
      </c>
      <c r="I99" s="5">
        <v>0</v>
      </c>
      <c r="J99" s="5">
        <v>0.31259999999999999</v>
      </c>
      <c r="K99" s="44">
        <f t="shared" ref="K99:K130" si="5">SUM(E99:G99)</f>
        <v>12.448140459086858</v>
      </c>
      <c r="L99" s="41">
        <v>-3.5097453537100201</v>
      </c>
      <c r="M99" s="20">
        <v>2.5536000000000001E-8</v>
      </c>
      <c r="N99" s="27" t="s">
        <v>328</v>
      </c>
      <c r="O99" s="5" t="s">
        <v>124</v>
      </c>
      <c r="P99" s="28"/>
      <c r="Q99" s="23"/>
      <c r="R99" s="19"/>
      <c r="S99" s="7">
        <v>1.3232680000000001</v>
      </c>
      <c r="T99" s="5"/>
      <c r="U99" s="28"/>
      <c r="V99" s="1"/>
      <c r="W99" s="3"/>
      <c r="X99" s="3"/>
      <c r="Y99" s="3"/>
      <c r="Z99" s="3"/>
      <c r="AA99" s="3"/>
      <c r="AB99" s="3"/>
    </row>
    <row r="100" spans="2:28" ht="60" x14ac:dyDescent="0.2">
      <c r="B100" s="49">
        <f t="shared" si="4"/>
        <v>97</v>
      </c>
      <c r="C100" s="5" t="s">
        <v>354</v>
      </c>
      <c r="D100" s="28" t="s">
        <v>355</v>
      </c>
      <c r="E100" s="27">
        <v>1.0834785363535562</v>
      </c>
      <c r="F100" s="5">
        <v>5</v>
      </c>
      <c r="G100" s="5">
        <v>1.2039802545379859</v>
      </c>
      <c r="H100" s="5">
        <v>0.89600000000000002</v>
      </c>
      <c r="I100" s="5">
        <v>1.0800000000000001E-2</v>
      </c>
      <c r="J100" s="5">
        <v>0.79139999999999999</v>
      </c>
      <c r="K100" s="44">
        <f t="shared" si="5"/>
        <v>7.2874587908915425</v>
      </c>
      <c r="L100" s="40">
        <v>-3.72350068364165</v>
      </c>
      <c r="M100" s="17">
        <v>3.1396000000000002E-9</v>
      </c>
      <c r="N100" s="27" t="s">
        <v>405</v>
      </c>
      <c r="O100" s="5" t="s">
        <v>114</v>
      </c>
      <c r="P100" s="28"/>
      <c r="Q100" s="23" t="s">
        <v>67</v>
      </c>
      <c r="R100" s="19"/>
      <c r="S100" s="6"/>
      <c r="T100" s="5"/>
      <c r="U100" s="28"/>
      <c r="V100" s="1"/>
      <c r="W100" s="3"/>
      <c r="X100" s="3"/>
      <c r="Y100" s="3"/>
      <c r="Z100" s="3"/>
      <c r="AA100" s="3"/>
      <c r="AB100" s="3"/>
    </row>
    <row r="101" spans="2:28" ht="75" x14ac:dyDescent="0.2">
      <c r="B101" s="49">
        <f t="shared" si="4"/>
        <v>98</v>
      </c>
      <c r="C101" s="5" t="s">
        <v>305</v>
      </c>
      <c r="D101" s="28" t="s">
        <v>306</v>
      </c>
      <c r="E101" s="27">
        <v>1.1187893081761007</v>
      </c>
      <c r="F101" s="5">
        <v>2</v>
      </c>
      <c r="G101" s="5">
        <v>1.1923594709494567</v>
      </c>
      <c r="H101" s="5">
        <v>0.38250000000000001</v>
      </c>
      <c r="I101" s="5">
        <v>3.5900000000000001E-2</v>
      </c>
      <c r="J101" s="5">
        <v>0.2074</v>
      </c>
      <c r="K101" s="44">
        <f t="shared" si="5"/>
        <v>4.3111487791255572</v>
      </c>
      <c r="L101" s="40">
        <v>-1.4970042269858601</v>
      </c>
      <c r="M101" s="19">
        <v>2.5676000000000001E-2</v>
      </c>
      <c r="N101" s="27" t="s">
        <v>286</v>
      </c>
      <c r="O101" s="5" t="s">
        <v>33</v>
      </c>
      <c r="P101" s="28" t="s">
        <v>85</v>
      </c>
      <c r="Q101" s="23"/>
      <c r="R101" s="19"/>
      <c r="S101" s="7">
        <v>-0.39255960000000001</v>
      </c>
      <c r="T101" s="5"/>
      <c r="U101" s="28"/>
      <c r="V101" s="1"/>
      <c r="W101" s="3"/>
      <c r="X101" s="3"/>
      <c r="Y101" s="3"/>
      <c r="Z101" s="3"/>
      <c r="AA101" s="3"/>
      <c r="AB101" s="3"/>
    </row>
    <row r="102" spans="2:28" ht="75" x14ac:dyDescent="0.25">
      <c r="B102" s="49">
        <f t="shared" si="4"/>
        <v>99</v>
      </c>
      <c r="C102" s="5" t="s">
        <v>519</v>
      </c>
      <c r="D102" s="28" t="s">
        <v>520</v>
      </c>
      <c r="E102" s="27">
        <v>1.1561630081453869</v>
      </c>
      <c r="F102" s="5">
        <v>4.0002000000000049</v>
      </c>
      <c r="G102" s="5">
        <v>1.1919812963555023</v>
      </c>
      <c r="H102" s="5">
        <v>0.56440000000000001</v>
      </c>
      <c r="I102" s="5">
        <v>5.0000000000000001E-3</v>
      </c>
      <c r="J102" s="5">
        <v>0.68530000000000002</v>
      </c>
      <c r="K102" s="44">
        <f t="shared" si="5"/>
        <v>6.3483443045008938</v>
      </c>
      <c r="L102" s="41">
        <v>-2.8767521278991901</v>
      </c>
      <c r="M102" s="20">
        <v>6.1944000000000004E-6</v>
      </c>
      <c r="N102" s="27" t="s">
        <v>521</v>
      </c>
      <c r="O102" s="5" t="s">
        <v>68</v>
      </c>
      <c r="P102" s="28"/>
      <c r="Q102" s="23"/>
      <c r="R102" s="19"/>
      <c r="S102" s="6"/>
      <c r="T102" s="5"/>
      <c r="U102" s="28"/>
      <c r="V102" s="1"/>
      <c r="W102" s="3"/>
      <c r="X102" s="3"/>
      <c r="Y102" s="3"/>
      <c r="Z102" s="3"/>
      <c r="AA102" s="3"/>
      <c r="AB102" s="3"/>
    </row>
    <row r="103" spans="2:28" ht="105" x14ac:dyDescent="0.2">
      <c r="B103" s="49">
        <f t="shared" si="4"/>
        <v>100</v>
      </c>
      <c r="C103" s="5" t="s">
        <v>545</v>
      </c>
      <c r="D103" s="28" t="s">
        <v>546</v>
      </c>
      <c r="E103" s="27">
        <v>1.2676716141001854</v>
      </c>
      <c r="F103" s="5">
        <v>2.0002999999999993</v>
      </c>
      <c r="G103" s="5">
        <v>1.1847116535468554</v>
      </c>
      <c r="H103" s="5">
        <v>0.2545</v>
      </c>
      <c r="I103" s="5">
        <v>7.4999999999999997E-3</v>
      </c>
      <c r="J103" s="5">
        <v>0.5958</v>
      </c>
      <c r="K103" s="44">
        <f t="shared" si="5"/>
        <v>4.45268326764704</v>
      </c>
      <c r="L103" s="40">
        <v>-2.1818296097115599</v>
      </c>
      <c r="M103" s="19">
        <v>7.5991999999999997E-4</v>
      </c>
      <c r="N103" s="27" t="s">
        <v>547</v>
      </c>
      <c r="O103" s="5" t="s">
        <v>165</v>
      </c>
      <c r="P103" s="28" t="s">
        <v>548</v>
      </c>
      <c r="Q103" s="23"/>
      <c r="R103" s="19"/>
      <c r="S103" s="6"/>
      <c r="T103" s="5"/>
      <c r="U103" s="28"/>
      <c r="V103" s="1"/>
      <c r="W103" s="3"/>
      <c r="X103" s="3"/>
      <c r="Y103" s="3"/>
      <c r="Z103" s="3"/>
      <c r="AA103" s="3"/>
      <c r="AB103" s="3"/>
    </row>
    <row r="104" spans="2:28" ht="75" x14ac:dyDescent="0.2">
      <c r="B104" s="49">
        <f t="shared" si="4"/>
        <v>101</v>
      </c>
      <c r="C104" s="5" t="s">
        <v>484</v>
      </c>
      <c r="D104" s="28" t="s">
        <v>485</v>
      </c>
      <c r="E104" s="27">
        <v>1.1790874524714825</v>
      </c>
      <c r="F104" s="5">
        <v>2.0016000000000016</v>
      </c>
      <c r="G104" s="5">
        <v>1.1824843476083147</v>
      </c>
      <c r="H104" s="5">
        <v>0.86109999999999998</v>
      </c>
      <c r="I104" s="5">
        <v>3.7999999999999999E-2</v>
      </c>
      <c r="J104" s="5">
        <v>0.77710000000000001</v>
      </c>
      <c r="K104" s="44">
        <f t="shared" si="5"/>
        <v>4.3631718000797992</v>
      </c>
      <c r="L104" s="40">
        <v>-2.1172382251531299</v>
      </c>
      <c r="M104" s="19">
        <v>1.1146800000000001E-3</v>
      </c>
      <c r="N104" s="27" t="s">
        <v>399</v>
      </c>
      <c r="O104" s="5" t="s">
        <v>125</v>
      </c>
      <c r="P104" s="28"/>
      <c r="Q104" s="23"/>
      <c r="R104" s="19"/>
      <c r="S104" s="6"/>
      <c r="T104" s="5"/>
      <c r="U104" s="28"/>
      <c r="V104" s="1"/>
      <c r="W104" s="3"/>
      <c r="X104" s="3"/>
      <c r="Y104" s="3"/>
      <c r="Z104" s="3"/>
      <c r="AA104" s="3"/>
      <c r="AB104" s="3"/>
    </row>
    <row r="105" spans="2:28" ht="30" x14ac:dyDescent="0.2">
      <c r="B105" s="49">
        <f t="shared" si="4"/>
        <v>102</v>
      </c>
      <c r="C105" s="5" t="s">
        <v>374</v>
      </c>
      <c r="D105" s="28" t="s">
        <v>375</v>
      </c>
      <c r="E105" s="27">
        <v>1.2310430758276969</v>
      </c>
      <c r="F105" s="5">
        <v>0</v>
      </c>
      <c r="G105" s="5">
        <v>1.1820283329672743</v>
      </c>
      <c r="H105" s="5">
        <v>4.7800000000000002E-2</v>
      </c>
      <c r="I105" s="5">
        <v>0.11609999999999999</v>
      </c>
      <c r="J105" s="5">
        <v>0.44319999999999998</v>
      </c>
      <c r="K105" s="44">
        <f t="shared" si="5"/>
        <v>2.4130714087949712</v>
      </c>
      <c r="L105" s="40">
        <v>-2.0494656100714099</v>
      </c>
      <c r="M105" s="19">
        <v>1.64704E-3</v>
      </c>
      <c r="N105" s="27" t="s">
        <v>376</v>
      </c>
      <c r="O105" s="5" t="s">
        <v>172</v>
      </c>
      <c r="P105" s="28"/>
      <c r="Q105" s="23"/>
      <c r="R105" s="19"/>
      <c r="S105" s="6"/>
      <c r="T105" s="5"/>
      <c r="U105" s="28"/>
      <c r="V105" s="1"/>
      <c r="W105" s="3"/>
      <c r="X105" s="3"/>
      <c r="Y105" s="3"/>
      <c r="Z105" s="3"/>
      <c r="AA105" s="3"/>
      <c r="AB105" s="3"/>
    </row>
    <row r="106" spans="2:28" ht="60" x14ac:dyDescent="0.2">
      <c r="B106" s="49">
        <f t="shared" si="4"/>
        <v>103</v>
      </c>
      <c r="C106" s="5" t="s">
        <v>477</v>
      </c>
      <c r="D106" s="28" t="s">
        <v>478</v>
      </c>
      <c r="E106" s="27">
        <v>1.2618511217497417</v>
      </c>
      <c r="F106" s="5">
        <v>2</v>
      </c>
      <c r="G106" s="5">
        <v>1.1784675844981385</v>
      </c>
      <c r="H106" s="5">
        <v>9.3899999999999997E-2</v>
      </c>
      <c r="I106" s="5">
        <v>0.99939999999999996</v>
      </c>
      <c r="J106" s="5">
        <v>3.4799999999999998E-2</v>
      </c>
      <c r="K106" s="44">
        <f t="shared" si="5"/>
        <v>4.4403187062478802</v>
      </c>
      <c r="L106" s="40">
        <v>-2.6515543395451702</v>
      </c>
      <c r="M106" s="17">
        <v>3.3816000000000003E-5</v>
      </c>
      <c r="N106" s="27" t="s">
        <v>479</v>
      </c>
      <c r="O106" s="5" t="s">
        <v>296</v>
      </c>
      <c r="P106" s="28" t="s">
        <v>85</v>
      </c>
      <c r="Q106" s="23"/>
      <c r="R106" s="19"/>
      <c r="S106" s="6"/>
      <c r="T106" s="5"/>
      <c r="U106" s="28"/>
      <c r="V106" s="1"/>
      <c r="W106" s="3"/>
      <c r="X106" s="3"/>
      <c r="Y106" s="3"/>
      <c r="Z106" s="3"/>
      <c r="AA106" s="3"/>
      <c r="AB106" s="3"/>
    </row>
    <row r="107" spans="2:28" ht="75" x14ac:dyDescent="0.2">
      <c r="B107" s="49">
        <f t="shared" si="4"/>
        <v>104</v>
      </c>
      <c r="C107" s="5" t="s">
        <v>638</v>
      </c>
      <c r="D107" s="28" t="s">
        <v>639</v>
      </c>
      <c r="E107" s="27">
        <v>1.2187139006546013</v>
      </c>
      <c r="F107" s="5">
        <v>5</v>
      </c>
      <c r="G107" s="5">
        <v>1.1681855840927919</v>
      </c>
      <c r="H107" s="5">
        <v>0.15140000000000001</v>
      </c>
      <c r="I107" s="5">
        <v>6.9999999999999999E-4</v>
      </c>
      <c r="J107" s="5">
        <v>0.22120000000000001</v>
      </c>
      <c r="K107" s="44">
        <f t="shared" si="5"/>
        <v>7.386899484747393</v>
      </c>
      <c r="L107" s="40">
        <v>-1.9586889233312501</v>
      </c>
      <c r="M107" s="19">
        <v>2.7276000000000002E-3</v>
      </c>
      <c r="N107" s="27" t="s">
        <v>625</v>
      </c>
      <c r="O107" s="5" t="s">
        <v>126</v>
      </c>
      <c r="P107" s="28" t="s">
        <v>127</v>
      </c>
      <c r="Q107" s="23"/>
      <c r="R107" s="19"/>
      <c r="S107" s="6"/>
      <c r="T107" s="5"/>
      <c r="U107" s="28"/>
      <c r="V107" s="1"/>
      <c r="W107" s="3"/>
      <c r="X107" s="3"/>
      <c r="Y107" s="3"/>
      <c r="Z107" s="3"/>
      <c r="AA107" s="3"/>
      <c r="AB107" s="3"/>
    </row>
    <row r="108" spans="2:28" ht="75" x14ac:dyDescent="0.2">
      <c r="B108" s="49">
        <f t="shared" si="4"/>
        <v>105</v>
      </c>
      <c r="C108" s="5" t="s">
        <v>400</v>
      </c>
      <c r="D108" s="28" t="s">
        <v>401</v>
      </c>
      <c r="E108" s="27">
        <v>1.1555900621118012</v>
      </c>
      <c r="F108" s="5">
        <v>1.9994000000000032</v>
      </c>
      <c r="G108" s="5">
        <v>1.164440361878778</v>
      </c>
      <c r="H108" s="5">
        <v>0.5504</v>
      </c>
      <c r="I108" s="5">
        <v>1.32E-2</v>
      </c>
      <c r="J108" s="5">
        <v>0.23449999999999999</v>
      </c>
      <c r="K108" s="44">
        <f t="shared" si="5"/>
        <v>4.3194304239905819</v>
      </c>
      <c r="L108" s="40">
        <v>-4.4109073242532002</v>
      </c>
      <c r="M108" s="17">
        <v>1.6140799999999999E-12</v>
      </c>
      <c r="N108" s="27" t="s">
        <v>402</v>
      </c>
      <c r="O108" s="5" t="s">
        <v>213</v>
      </c>
      <c r="P108" s="28" t="s">
        <v>464</v>
      </c>
      <c r="Q108" s="23" t="s">
        <v>58</v>
      </c>
      <c r="R108" s="19" t="s">
        <v>456</v>
      </c>
      <c r="S108" s="6"/>
      <c r="T108" s="5"/>
      <c r="U108" s="28"/>
      <c r="V108" s="1"/>
      <c r="W108" s="3"/>
      <c r="X108" s="3"/>
      <c r="Y108" s="3"/>
      <c r="Z108" s="3"/>
      <c r="AA108" s="3"/>
      <c r="AB108" s="3"/>
    </row>
    <row r="109" spans="2:28" ht="75" x14ac:dyDescent="0.2">
      <c r="B109" s="49">
        <f t="shared" si="4"/>
        <v>106</v>
      </c>
      <c r="C109" s="5" t="s">
        <v>322</v>
      </c>
      <c r="D109" s="28" t="s">
        <v>323</v>
      </c>
      <c r="E109" s="27">
        <v>1.0642418731529895</v>
      </c>
      <c r="F109" s="5">
        <v>2</v>
      </c>
      <c r="G109" s="5">
        <v>1.1523979822315915</v>
      </c>
      <c r="H109" s="5">
        <v>0.14349999999999999</v>
      </c>
      <c r="I109" s="5">
        <v>1E-3</v>
      </c>
      <c r="J109" s="5">
        <v>0.13009999999999999</v>
      </c>
      <c r="K109" s="44">
        <f t="shared" si="5"/>
        <v>4.2166398553845807</v>
      </c>
      <c r="L109" s="40">
        <v>-1.8209724090099599</v>
      </c>
      <c r="M109" s="19">
        <v>5.6324000000000001E-3</v>
      </c>
      <c r="N109" s="27" t="s">
        <v>324</v>
      </c>
      <c r="O109" s="5" t="s">
        <v>232</v>
      </c>
      <c r="P109" s="28" t="s">
        <v>358</v>
      </c>
      <c r="Q109" s="23" t="s">
        <v>59</v>
      </c>
      <c r="R109" s="34" t="s">
        <v>34</v>
      </c>
      <c r="S109" s="7">
        <v>2.2280530000000001</v>
      </c>
      <c r="T109" s="5"/>
      <c r="U109" s="28"/>
      <c r="V109" s="1"/>
      <c r="W109" s="3"/>
      <c r="X109" s="3"/>
      <c r="Y109" s="3"/>
      <c r="Z109" s="3"/>
      <c r="AA109" s="3"/>
      <c r="AB109" s="3"/>
    </row>
    <row r="110" spans="2:28" ht="60" x14ac:dyDescent="0.2">
      <c r="B110" s="49">
        <f t="shared" si="4"/>
        <v>107</v>
      </c>
      <c r="C110" s="5" t="s">
        <v>763</v>
      </c>
      <c r="D110" s="28" t="s">
        <v>718</v>
      </c>
      <c r="E110" s="27">
        <v>1.1302332491457436</v>
      </c>
      <c r="F110" s="5">
        <v>0</v>
      </c>
      <c r="G110" s="5">
        <v>1.1452805164906663</v>
      </c>
      <c r="H110" s="5">
        <v>6.3700000000000007E-2</v>
      </c>
      <c r="I110" s="5">
        <v>5.1400000000000001E-2</v>
      </c>
      <c r="J110" s="5">
        <v>3.5999999999999997E-2</v>
      </c>
      <c r="K110" s="44">
        <f t="shared" si="5"/>
        <v>2.2755137656364099</v>
      </c>
      <c r="L110" s="40">
        <v>-1.3183800108882699</v>
      </c>
      <c r="M110" s="19">
        <v>5.3013999999999999E-2</v>
      </c>
      <c r="N110" s="27" t="s">
        <v>733</v>
      </c>
      <c r="O110" s="5" t="s">
        <v>296</v>
      </c>
      <c r="P110" s="28" t="s">
        <v>281</v>
      </c>
      <c r="Q110" s="23"/>
      <c r="R110" s="19"/>
      <c r="S110" s="6"/>
      <c r="T110" s="5"/>
      <c r="U110" s="28"/>
      <c r="V110" s="1"/>
      <c r="W110" s="3"/>
      <c r="X110" s="3"/>
      <c r="Y110" s="3"/>
      <c r="Z110" s="3"/>
      <c r="AA110" s="3"/>
      <c r="AB110" s="3"/>
    </row>
    <row r="111" spans="2:28" ht="75" x14ac:dyDescent="0.2">
      <c r="B111" s="49">
        <f t="shared" si="4"/>
        <v>108</v>
      </c>
      <c r="C111" s="5" t="s">
        <v>224</v>
      </c>
      <c r="D111" s="28" t="s">
        <v>225</v>
      </c>
      <c r="E111" s="27">
        <v>1.1631355932203391</v>
      </c>
      <c r="F111" s="5">
        <v>3.9993999999999996</v>
      </c>
      <c r="G111" s="5">
        <v>1.1390589788021082</v>
      </c>
      <c r="H111" s="5">
        <v>0.85399999999999998</v>
      </c>
      <c r="I111" s="5">
        <v>5.0000000000000001E-3</v>
      </c>
      <c r="J111" s="5">
        <v>0.22539999999999999</v>
      </c>
      <c r="K111" s="44">
        <f t="shared" si="5"/>
        <v>6.3015945720224469</v>
      </c>
      <c r="L111" s="40">
        <v>-3.6306666387344202</v>
      </c>
      <c r="M111" s="17">
        <v>7.9202E-9</v>
      </c>
      <c r="N111" s="27" t="s">
        <v>320</v>
      </c>
      <c r="O111" s="5" t="s">
        <v>283</v>
      </c>
      <c r="P111" s="28" t="s">
        <v>35</v>
      </c>
      <c r="Q111" s="23"/>
      <c r="R111" s="19"/>
      <c r="S111" s="7">
        <v>-2.023911</v>
      </c>
      <c r="T111" s="5"/>
      <c r="U111" s="28" t="s">
        <v>22</v>
      </c>
      <c r="V111" s="1"/>
      <c r="W111" s="3"/>
      <c r="X111" s="3"/>
      <c r="Y111" s="3"/>
      <c r="Z111" s="3"/>
      <c r="AA111" s="3"/>
      <c r="AB111" s="3"/>
    </row>
    <row r="112" spans="2:28" ht="60" x14ac:dyDescent="0.2">
      <c r="B112" s="49">
        <f t="shared" si="4"/>
        <v>109</v>
      </c>
      <c r="C112" s="5" t="s">
        <v>503</v>
      </c>
      <c r="D112" s="28" t="s">
        <v>504</v>
      </c>
      <c r="E112" s="27">
        <v>1.1727720065609621</v>
      </c>
      <c r="F112" s="5">
        <v>6.0002999999999993</v>
      </c>
      <c r="G112" s="5">
        <v>1.1253166882124401</v>
      </c>
      <c r="H112" s="5">
        <v>0.66649999999999998</v>
      </c>
      <c r="I112" s="5">
        <v>7.4999999999999997E-3</v>
      </c>
      <c r="J112" s="5">
        <v>0.38769999999999999</v>
      </c>
      <c r="K112" s="44">
        <f t="shared" si="5"/>
        <v>8.2983886947734007</v>
      </c>
      <c r="L112" s="40">
        <v>-2.2273223847198</v>
      </c>
      <c r="M112" s="19">
        <v>5.7645999999999999E-4</v>
      </c>
      <c r="N112" s="27" t="s">
        <v>476</v>
      </c>
      <c r="O112" s="5" t="s">
        <v>80</v>
      </c>
      <c r="P112" s="28"/>
      <c r="Q112" s="23"/>
      <c r="R112" s="19"/>
      <c r="S112" s="6"/>
      <c r="T112" s="5"/>
      <c r="U112" s="28"/>
      <c r="V112" s="1"/>
      <c r="W112" s="3"/>
      <c r="X112" s="3"/>
      <c r="Y112" s="3"/>
      <c r="Z112" s="3"/>
      <c r="AA112" s="3"/>
      <c r="AB112" s="3"/>
    </row>
    <row r="113" spans="2:28" ht="60" x14ac:dyDescent="0.2">
      <c r="B113" s="49">
        <f t="shared" si="4"/>
        <v>110</v>
      </c>
      <c r="C113" s="5" t="s">
        <v>715</v>
      </c>
      <c r="D113" s="28" t="s">
        <v>716</v>
      </c>
      <c r="E113" s="27">
        <v>1.2718908880166486</v>
      </c>
      <c r="F113" s="5">
        <v>-1</v>
      </c>
      <c r="G113" s="5">
        <v>1.1234072777545248</v>
      </c>
      <c r="H113" s="5">
        <v>3.6900000000000002E-2</v>
      </c>
      <c r="I113" s="5">
        <v>0.11609999999999999</v>
      </c>
      <c r="J113" s="5">
        <v>0.88890000000000002</v>
      </c>
      <c r="K113" s="44">
        <f t="shared" si="5"/>
        <v>1.3952981657711734</v>
      </c>
      <c r="L113" s="40">
        <v>-1.7130170653897401</v>
      </c>
      <c r="M113" s="19">
        <v>9.6147999999999997E-3</v>
      </c>
      <c r="N113" s="27" t="s">
        <v>717</v>
      </c>
      <c r="O113" s="5" t="s">
        <v>129</v>
      </c>
      <c r="P113" s="28" t="s">
        <v>139</v>
      </c>
      <c r="Q113" s="23" t="s">
        <v>140</v>
      </c>
      <c r="R113" s="19" t="s">
        <v>684</v>
      </c>
      <c r="S113" s="7">
        <v>-0.80307170000000005</v>
      </c>
      <c r="T113" s="5"/>
      <c r="U113" s="28"/>
      <c r="V113" s="1"/>
      <c r="W113" s="3"/>
      <c r="X113" s="3"/>
      <c r="Y113" s="3"/>
      <c r="Z113" s="3"/>
      <c r="AA113" s="3"/>
      <c r="AB113" s="3"/>
    </row>
    <row r="114" spans="2:28" ht="36" customHeight="1" x14ac:dyDescent="0.2">
      <c r="B114" s="49">
        <f t="shared" si="4"/>
        <v>111</v>
      </c>
      <c r="C114" s="5" t="s">
        <v>427</v>
      </c>
      <c r="D114" s="28" t="s">
        <v>427</v>
      </c>
      <c r="E114" s="27">
        <v>1.0636490493633348</v>
      </c>
      <c r="F114" s="5">
        <v>2</v>
      </c>
      <c r="G114" s="5">
        <v>1.1174402250351618</v>
      </c>
      <c r="H114" s="5">
        <v>0.52600000000000002</v>
      </c>
      <c r="I114" s="5">
        <v>1.3100000000000001E-2</v>
      </c>
      <c r="J114" s="5">
        <v>1.3299999999999999E-2</v>
      </c>
      <c r="K114" s="44">
        <f t="shared" si="5"/>
        <v>4.1810892743984969</v>
      </c>
      <c r="L114" s="40">
        <v>-1.7267522627555401</v>
      </c>
      <c r="M114" s="19">
        <v>8.9969999999999998E-3</v>
      </c>
      <c r="N114" s="27" t="s">
        <v>428</v>
      </c>
      <c r="O114" s="5" t="s">
        <v>122</v>
      </c>
      <c r="P114" s="28"/>
      <c r="Q114" s="23"/>
      <c r="R114" s="19"/>
      <c r="S114" s="6"/>
      <c r="T114" s="5"/>
      <c r="U114" s="28"/>
      <c r="V114" s="1"/>
      <c r="W114" s="3"/>
      <c r="X114" s="3"/>
      <c r="Y114" s="3"/>
      <c r="Z114" s="3"/>
      <c r="AA114" s="3"/>
      <c r="AB114" s="3"/>
    </row>
    <row r="115" spans="2:28" ht="60" x14ac:dyDescent="0.25">
      <c r="B115" s="49">
        <f t="shared" si="4"/>
        <v>112</v>
      </c>
      <c r="C115" s="5" t="s">
        <v>471</v>
      </c>
      <c r="D115" s="28" t="s">
        <v>472</v>
      </c>
      <c r="E115" s="27">
        <v>1.1480820695807312</v>
      </c>
      <c r="F115" s="5">
        <v>8.9983999999999984</v>
      </c>
      <c r="G115" s="5">
        <v>1.111615289704988</v>
      </c>
      <c r="H115" s="5">
        <v>0.9647</v>
      </c>
      <c r="I115" s="5">
        <v>1.8E-3</v>
      </c>
      <c r="J115" s="5">
        <v>0.33239999999999997</v>
      </c>
      <c r="K115" s="44">
        <f t="shared" si="5"/>
        <v>11.258097359285717</v>
      </c>
      <c r="L115" s="40">
        <v>-3.2724078976160098</v>
      </c>
      <c r="M115" s="17">
        <v>2.2679999999999999E-7</v>
      </c>
      <c r="N115" s="29" t="s">
        <v>473</v>
      </c>
      <c r="O115" s="5" t="s">
        <v>122</v>
      </c>
      <c r="P115" s="28"/>
      <c r="Q115" s="23"/>
      <c r="R115" s="19"/>
      <c r="S115" s="6"/>
      <c r="T115" s="5"/>
      <c r="U115" s="28"/>
      <c r="V115" s="1"/>
      <c r="W115" s="3"/>
      <c r="X115" s="3"/>
      <c r="Y115" s="3"/>
      <c r="Z115" s="3"/>
      <c r="AA115" s="3"/>
      <c r="AB115" s="3"/>
    </row>
    <row r="116" spans="2:28" ht="60" x14ac:dyDescent="0.2">
      <c r="B116" s="49">
        <f t="shared" si="4"/>
        <v>113</v>
      </c>
      <c r="C116" s="5" t="s">
        <v>488</v>
      </c>
      <c r="D116" s="28" t="s">
        <v>489</v>
      </c>
      <c r="E116" s="27">
        <v>1.3862741125891913</v>
      </c>
      <c r="F116" s="5">
        <v>8.0010999999999974</v>
      </c>
      <c r="G116" s="5">
        <v>1.1092979415077713</v>
      </c>
      <c r="H116" s="5">
        <v>0.48309999999999997</v>
      </c>
      <c r="I116" s="5">
        <v>2.2000000000000001E-3</v>
      </c>
      <c r="J116" s="5">
        <v>0.48949999999999999</v>
      </c>
      <c r="K116" s="44">
        <f t="shared" si="5"/>
        <v>10.49667205409696</v>
      </c>
      <c r="L116" s="40">
        <v>-2.0809386447882399</v>
      </c>
      <c r="M116" s="19">
        <v>1.3759600000000001E-3</v>
      </c>
      <c r="N116" s="27" t="s">
        <v>522</v>
      </c>
      <c r="O116" s="5" t="s">
        <v>167</v>
      </c>
      <c r="P116" s="28"/>
      <c r="Q116" s="23"/>
      <c r="R116" s="19"/>
      <c r="S116" s="6"/>
      <c r="T116" s="5"/>
      <c r="U116" s="28"/>
      <c r="V116" s="1"/>
      <c r="W116" s="3"/>
      <c r="X116" s="3"/>
      <c r="Y116" s="3"/>
      <c r="Z116" s="3"/>
      <c r="AA116" s="3"/>
      <c r="AB116" s="3"/>
    </row>
    <row r="117" spans="2:28" ht="75" x14ac:dyDescent="0.2">
      <c r="B117" s="49">
        <f t="shared" si="4"/>
        <v>114</v>
      </c>
      <c r="C117" s="5" t="s">
        <v>673</v>
      </c>
      <c r="D117" s="28" t="s">
        <v>674</v>
      </c>
      <c r="E117" s="27">
        <v>1.1059440169510426</v>
      </c>
      <c r="F117" s="5">
        <v>1</v>
      </c>
      <c r="G117" s="5">
        <v>1.1065217391304347</v>
      </c>
      <c r="H117" s="5">
        <v>0.55589999999999995</v>
      </c>
      <c r="I117" s="5">
        <v>0.39279999999999998</v>
      </c>
      <c r="J117" s="5">
        <v>2.2499999999999999E-2</v>
      </c>
      <c r="K117" s="44">
        <f t="shared" si="5"/>
        <v>3.2124657560814773</v>
      </c>
      <c r="L117" s="40">
        <v>-1.5388771507201899</v>
      </c>
      <c r="M117" s="19">
        <v>2.1418E-2</v>
      </c>
      <c r="N117" s="27" t="s">
        <v>754</v>
      </c>
      <c r="O117" s="5" t="s">
        <v>130</v>
      </c>
      <c r="P117" s="28"/>
      <c r="Q117" s="23"/>
      <c r="R117" s="19"/>
      <c r="S117" s="6">
        <v>-0.5</v>
      </c>
      <c r="T117" s="5"/>
      <c r="U117" s="28"/>
      <c r="V117" s="1"/>
      <c r="W117" s="3"/>
      <c r="X117" s="3"/>
      <c r="Y117" s="3"/>
      <c r="Z117" s="3"/>
      <c r="AA117" s="3"/>
      <c r="AB117" s="3"/>
    </row>
    <row r="118" spans="2:28" ht="75" x14ac:dyDescent="0.2">
      <c r="B118" s="49">
        <f t="shared" si="4"/>
        <v>115</v>
      </c>
      <c r="C118" s="5" t="s">
        <v>347</v>
      </c>
      <c r="D118" s="28" t="s">
        <v>348</v>
      </c>
      <c r="E118" s="27">
        <v>1.3415820029027579</v>
      </c>
      <c r="F118" s="5">
        <v>12</v>
      </c>
      <c r="G118" s="5">
        <v>1.0995754181292587</v>
      </c>
      <c r="H118" s="5">
        <v>0.1721</v>
      </c>
      <c r="I118" s="5">
        <v>8.9999999999999998E-4</v>
      </c>
      <c r="J118" s="5">
        <v>0.45989999999999998</v>
      </c>
      <c r="K118" s="44">
        <f t="shared" si="5"/>
        <v>14.441157421032017</v>
      </c>
      <c r="L118" s="40">
        <v>-1.1742946503333</v>
      </c>
      <c r="M118" s="19">
        <v>8.992E-2</v>
      </c>
      <c r="N118" s="27" t="s">
        <v>349</v>
      </c>
      <c r="O118" s="5" t="s">
        <v>232</v>
      </c>
      <c r="P118" s="28"/>
      <c r="Q118" s="23" t="s">
        <v>131</v>
      </c>
      <c r="R118" s="19" t="s">
        <v>321</v>
      </c>
      <c r="S118" s="7">
        <v>1.9558720000000001</v>
      </c>
      <c r="T118" s="5"/>
      <c r="U118" s="28"/>
      <c r="V118" s="1"/>
      <c r="W118" s="3"/>
      <c r="X118" s="3"/>
      <c r="Y118" s="3"/>
      <c r="Z118" s="3"/>
      <c r="AA118" s="3"/>
      <c r="AB118" s="3"/>
    </row>
    <row r="119" spans="2:28" ht="60" x14ac:dyDescent="0.25">
      <c r="B119" s="49">
        <f t="shared" si="4"/>
        <v>116</v>
      </c>
      <c r="C119" s="5" t="s">
        <v>549</v>
      </c>
      <c r="D119" s="28" t="s">
        <v>549</v>
      </c>
      <c r="E119" s="27">
        <v>1.406996699669967</v>
      </c>
      <c r="F119" s="5">
        <v>3.0014999999999965</v>
      </c>
      <c r="G119" s="5">
        <v>1.0903701835151669</v>
      </c>
      <c r="H119" s="5">
        <v>9.2499999999999999E-2</v>
      </c>
      <c r="I119" s="5">
        <v>7.4000000000000003E-3</v>
      </c>
      <c r="J119" s="5">
        <v>0.24049999999999999</v>
      </c>
      <c r="K119" s="44">
        <f t="shared" si="5"/>
        <v>5.49886688318513</v>
      </c>
      <c r="L119" s="41">
        <v>-1.03750549551146</v>
      </c>
      <c r="M119" s="18">
        <v>0.14185200000000001</v>
      </c>
      <c r="N119" s="27" t="s">
        <v>576</v>
      </c>
      <c r="O119" s="5" t="s">
        <v>122</v>
      </c>
      <c r="P119" s="28"/>
      <c r="Q119" s="23"/>
      <c r="R119" s="19"/>
      <c r="S119" s="6"/>
      <c r="T119" s="5"/>
      <c r="U119" s="28"/>
      <c r="V119" s="1"/>
      <c r="W119" s="3"/>
      <c r="X119" s="3"/>
      <c r="Y119" s="3"/>
      <c r="Z119" s="3"/>
      <c r="AA119" s="3"/>
      <c r="AB119" s="3"/>
    </row>
    <row r="120" spans="2:28" ht="60" x14ac:dyDescent="0.2">
      <c r="B120" s="49">
        <f t="shared" si="4"/>
        <v>117</v>
      </c>
      <c r="C120" s="5" t="s">
        <v>670</v>
      </c>
      <c r="D120" s="28" t="s">
        <v>671</v>
      </c>
      <c r="E120" s="27">
        <v>1.0579697396199856</v>
      </c>
      <c r="F120" s="5">
        <v>0</v>
      </c>
      <c r="G120" s="5">
        <v>1.0902151283830672</v>
      </c>
      <c r="H120" s="5">
        <v>0.79120000000000001</v>
      </c>
      <c r="I120" s="5">
        <v>0.77439999999999998</v>
      </c>
      <c r="J120" s="5">
        <v>4.1000000000000003E-3</v>
      </c>
      <c r="K120" s="44">
        <f t="shared" si="5"/>
        <v>2.1481848680030531</v>
      </c>
      <c r="L120" s="40">
        <v>-2.0086611232960001</v>
      </c>
      <c r="M120" s="19">
        <v>2.0715999999999998E-3</v>
      </c>
      <c r="N120" s="27" t="s">
        <v>672</v>
      </c>
      <c r="O120" s="5" t="s">
        <v>244</v>
      </c>
      <c r="P120" s="28"/>
      <c r="Q120" s="23"/>
      <c r="R120" s="19"/>
      <c r="S120" s="7">
        <v>-0.5148355</v>
      </c>
      <c r="T120" s="5"/>
      <c r="U120" s="28"/>
      <c r="V120" s="1"/>
      <c r="W120" s="3"/>
      <c r="X120" s="3"/>
      <c r="Y120" s="3"/>
      <c r="Z120" s="3"/>
      <c r="AA120" s="3"/>
      <c r="AB120" s="3"/>
    </row>
    <row r="121" spans="2:28" ht="105" x14ac:dyDescent="0.2">
      <c r="B121" s="49">
        <f t="shared" si="4"/>
        <v>118</v>
      </c>
      <c r="C121" s="5" t="s">
        <v>430</v>
      </c>
      <c r="D121" s="28" t="s">
        <v>431</v>
      </c>
      <c r="E121" s="27">
        <v>1.2994487187253894</v>
      </c>
      <c r="F121" s="5">
        <v>3</v>
      </c>
      <c r="G121" s="5">
        <v>1.0821248017588356</v>
      </c>
      <c r="H121" s="5">
        <v>0.44569999999999999</v>
      </c>
      <c r="I121" s="5">
        <v>7.1000000000000004E-3</v>
      </c>
      <c r="J121" s="5">
        <v>7.1999999999999995E-2</v>
      </c>
      <c r="K121" s="44">
        <f t="shared" si="5"/>
        <v>5.381573520484225</v>
      </c>
      <c r="L121" s="40">
        <v>-3.0379115830535799</v>
      </c>
      <c r="M121" s="17">
        <v>1.69328E-6</v>
      </c>
      <c r="N121" s="27" t="s">
        <v>432</v>
      </c>
      <c r="O121" s="5" t="s">
        <v>132</v>
      </c>
      <c r="P121" s="28" t="s">
        <v>91</v>
      </c>
      <c r="Q121" s="23"/>
      <c r="R121" s="19"/>
      <c r="S121" s="6"/>
      <c r="T121" s="5"/>
      <c r="U121" s="28"/>
      <c r="V121" s="1"/>
      <c r="W121" s="3"/>
      <c r="X121" s="3"/>
      <c r="Y121" s="3"/>
      <c r="Z121" s="3"/>
      <c r="AA121" s="3"/>
      <c r="AB121" s="3"/>
    </row>
    <row r="122" spans="2:28" ht="60" x14ac:dyDescent="0.2">
      <c r="B122" s="49">
        <f t="shared" si="4"/>
        <v>119</v>
      </c>
      <c r="C122" s="5" t="s">
        <v>699</v>
      </c>
      <c r="D122" s="28" t="s">
        <v>700</v>
      </c>
      <c r="E122" s="27">
        <v>1.1558716415859271</v>
      </c>
      <c r="F122" s="5">
        <v>3.0002999999999993</v>
      </c>
      <c r="G122" s="5">
        <v>1.0818943102551688</v>
      </c>
      <c r="H122" s="5">
        <v>3.9899999999999998E-2</v>
      </c>
      <c r="I122" s="5">
        <v>5.74E-2</v>
      </c>
      <c r="J122" s="5">
        <v>2.9399999999999999E-2</v>
      </c>
      <c r="K122" s="44">
        <f t="shared" si="5"/>
        <v>5.2380659518410955</v>
      </c>
      <c r="L122" s="40">
        <v>-2.3361275291514998</v>
      </c>
      <c r="M122" s="19">
        <v>2.9129999999999998E-4</v>
      </c>
      <c r="N122" s="27" t="s">
        <v>626</v>
      </c>
      <c r="O122" s="5" t="s">
        <v>167</v>
      </c>
      <c r="P122" s="28"/>
      <c r="Q122" s="23"/>
      <c r="R122" s="19"/>
      <c r="S122" s="7">
        <v>0.89571619999999996</v>
      </c>
      <c r="T122" s="5"/>
      <c r="U122" s="28" t="s">
        <v>23</v>
      </c>
      <c r="V122" s="1"/>
      <c r="W122" s="3"/>
      <c r="X122" s="3"/>
      <c r="Y122" s="3"/>
      <c r="Z122" s="3"/>
      <c r="AA122" s="3"/>
      <c r="AB122" s="3"/>
    </row>
    <row r="123" spans="2:28" ht="75" x14ac:dyDescent="0.2">
      <c r="B123" s="49">
        <f t="shared" si="4"/>
        <v>120</v>
      </c>
      <c r="C123" s="5" t="s">
        <v>758</v>
      </c>
      <c r="D123" s="28" t="s">
        <v>759</v>
      </c>
      <c r="E123" s="27">
        <v>1.0354606582517401</v>
      </c>
      <c r="F123" s="5">
        <v>1</v>
      </c>
      <c r="G123" s="5">
        <v>1.0690161527165931</v>
      </c>
      <c r="H123" s="5">
        <v>0.64770000000000005</v>
      </c>
      <c r="I123" s="5">
        <v>0.20599999999999999</v>
      </c>
      <c r="J123" s="5">
        <v>1.12E-2</v>
      </c>
      <c r="K123" s="44">
        <f t="shared" si="5"/>
        <v>3.1044768109683329</v>
      </c>
      <c r="L123" s="40">
        <v>-1.6165399028424701</v>
      </c>
      <c r="M123" s="19">
        <v>1.5125599999999999E-2</v>
      </c>
      <c r="N123" s="27" t="s">
        <v>760</v>
      </c>
      <c r="O123" s="5" t="s">
        <v>159</v>
      </c>
      <c r="P123" s="28" t="s">
        <v>411</v>
      </c>
      <c r="Q123" s="23"/>
      <c r="R123" s="19"/>
      <c r="S123" s="6"/>
      <c r="T123" s="5"/>
      <c r="U123" s="28"/>
      <c r="V123" s="1"/>
      <c r="W123" s="3"/>
      <c r="X123" s="3"/>
      <c r="Y123" s="3"/>
      <c r="Z123" s="3"/>
      <c r="AA123" s="3"/>
      <c r="AB123" s="3"/>
    </row>
    <row r="124" spans="2:28" ht="60" x14ac:dyDescent="0.25">
      <c r="B124" s="49">
        <f t="shared" si="4"/>
        <v>121</v>
      </c>
      <c r="C124" s="5" t="s">
        <v>422</v>
      </c>
      <c r="D124" s="28" t="s">
        <v>422</v>
      </c>
      <c r="E124" s="27">
        <v>1.1733284993504336</v>
      </c>
      <c r="F124" s="5">
        <v>4.0019999999999971</v>
      </c>
      <c r="G124" s="5">
        <v>1.0675596971461851</v>
      </c>
      <c r="H124" s="5">
        <v>0.57220000000000004</v>
      </c>
      <c r="I124" s="5">
        <v>1.29E-2</v>
      </c>
      <c r="J124" s="5">
        <v>0.25640000000000002</v>
      </c>
      <c r="K124" s="44">
        <f t="shared" si="5"/>
        <v>6.2428881964966161</v>
      </c>
      <c r="L124" s="41">
        <v>8.4980000000000003E-3</v>
      </c>
      <c r="M124" s="18">
        <v>-1.73847885030411</v>
      </c>
      <c r="N124" s="27" t="s">
        <v>133</v>
      </c>
      <c r="O124" s="5" t="s">
        <v>122</v>
      </c>
      <c r="P124" s="28"/>
      <c r="Q124" s="23"/>
      <c r="R124" s="19"/>
      <c r="S124" s="6"/>
      <c r="T124" s="5"/>
      <c r="U124" s="28"/>
      <c r="V124" s="1"/>
      <c r="W124" s="3"/>
      <c r="X124" s="3"/>
      <c r="Y124" s="3"/>
      <c r="Z124" s="3"/>
      <c r="AA124" s="3"/>
      <c r="AB124" s="3"/>
    </row>
    <row r="125" spans="2:28" ht="60" x14ac:dyDescent="0.2">
      <c r="B125" s="49">
        <f t="shared" si="4"/>
        <v>122</v>
      </c>
      <c r="C125" s="5" t="s">
        <v>329</v>
      </c>
      <c r="D125" s="28" t="s">
        <v>330</v>
      </c>
      <c r="E125" s="27">
        <v>1.2895962732919255</v>
      </c>
      <c r="F125" s="5">
        <v>5.9985999999999997</v>
      </c>
      <c r="G125" s="5">
        <v>1.0626036832188099</v>
      </c>
      <c r="H125" s="5">
        <v>0.35809999999999997</v>
      </c>
      <c r="I125" s="5">
        <v>2.2000000000000001E-3</v>
      </c>
      <c r="J125" s="5">
        <v>0.60060000000000002</v>
      </c>
      <c r="K125" s="44">
        <f t="shared" si="5"/>
        <v>8.3507999565107358</v>
      </c>
      <c r="L125" s="40">
        <v>-2.0218938425956798</v>
      </c>
      <c r="M125" s="19">
        <v>1.92406E-3</v>
      </c>
      <c r="N125" s="27" t="s">
        <v>359</v>
      </c>
      <c r="O125" s="5" t="s">
        <v>232</v>
      </c>
      <c r="P125" s="28" t="s">
        <v>191</v>
      </c>
      <c r="Q125" s="23"/>
      <c r="R125" s="19"/>
      <c r="S125" s="7">
        <v>1.3980220000000001</v>
      </c>
      <c r="T125" s="5" t="s">
        <v>24</v>
      </c>
      <c r="U125" s="28"/>
      <c r="V125" s="1"/>
      <c r="W125" s="3"/>
      <c r="X125" s="3"/>
      <c r="Y125" s="3"/>
      <c r="Z125" s="3"/>
      <c r="AA125" s="3"/>
      <c r="AB125" s="3"/>
    </row>
    <row r="126" spans="2:28" ht="60" x14ac:dyDescent="0.2">
      <c r="B126" s="49">
        <f t="shared" si="4"/>
        <v>123</v>
      </c>
      <c r="C126" s="5" t="s">
        <v>392</v>
      </c>
      <c r="D126" s="28" t="s">
        <v>393</v>
      </c>
      <c r="E126" s="27">
        <v>1.2569115409693545</v>
      </c>
      <c r="F126" s="5">
        <v>3.0017000000000014</v>
      </c>
      <c r="G126" s="5">
        <v>1.0544187898089172</v>
      </c>
      <c r="H126" s="5">
        <v>0.22750000000000001</v>
      </c>
      <c r="I126" s="5">
        <v>8.0000000000000004E-4</v>
      </c>
      <c r="J126" s="5">
        <v>0.15490000000000001</v>
      </c>
      <c r="K126" s="44">
        <f t="shared" si="5"/>
        <v>5.3130303307782727</v>
      </c>
      <c r="L126" s="40">
        <v>-1.10445611283401</v>
      </c>
      <c r="M126" s="19">
        <v>0.11411200000000001</v>
      </c>
      <c r="N126" s="27" t="s">
        <v>394</v>
      </c>
      <c r="O126" s="5" t="s">
        <v>68</v>
      </c>
      <c r="P126" s="28" t="s">
        <v>395</v>
      </c>
      <c r="Q126" s="23" t="s">
        <v>0</v>
      </c>
      <c r="R126" s="34" t="s">
        <v>418</v>
      </c>
      <c r="S126" s="7">
        <v>1.2103379999999999</v>
      </c>
      <c r="T126" s="5"/>
      <c r="U126" s="28"/>
      <c r="V126" s="1"/>
      <c r="W126" s="3"/>
      <c r="X126" s="3"/>
      <c r="Y126" s="3"/>
      <c r="Z126" s="3"/>
      <c r="AA126" s="3"/>
      <c r="AB126" s="3"/>
    </row>
    <row r="127" spans="2:28" ht="75" x14ac:dyDescent="0.2">
      <c r="B127" s="49">
        <f t="shared" si="4"/>
        <v>124</v>
      </c>
      <c r="C127" s="5" t="s">
        <v>314</v>
      </c>
      <c r="D127" s="28" t="s">
        <v>369</v>
      </c>
      <c r="E127" s="27">
        <v>1.0547580830084844</v>
      </c>
      <c r="F127" s="5">
        <v>4</v>
      </c>
      <c r="G127" s="5">
        <v>1.0499276410998555</v>
      </c>
      <c r="H127" s="5">
        <v>0.64580000000000004</v>
      </c>
      <c r="I127" s="5">
        <v>3.1600000000000003E-2</v>
      </c>
      <c r="J127" s="5">
        <v>3.6400000000000002E-2</v>
      </c>
      <c r="K127" s="44">
        <f t="shared" si="5"/>
        <v>6.1046857241083394</v>
      </c>
      <c r="L127" s="40">
        <v>-2.0238061217941898</v>
      </c>
      <c r="M127" s="19">
        <v>1.90354E-3</v>
      </c>
      <c r="N127" s="27" t="s">
        <v>231</v>
      </c>
      <c r="O127" s="5" t="s">
        <v>80</v>
      </c>
      <c r="P127" s="28"/>
      <c r="Q127" s="23"/>
      <c r="R127" s="19"/>
      <c r="S127" s="6"/>
      <c r="T127" s="5"/>
      <c r="U127" s="28"/>
      <c r="V127" s="1"/>
      <c r="W127" s="3"/>
      <c r="X127" s="3"/>
      <c r="Y127" s="3"/>
      <c r="Z127" s="3"/>
      <c r="AA127" s="3"/>
      <c r="AB127" s="3"/>
    </row>
    <row r="128" spans="2:28" ht="75" x14ac:dyDescent="0.2">
      <c r="B128" s="49">
        <f t="shared" si="4"/>
        <v>125</v>
      </c>
      <c r="C128" s="5" t="s">
        <v>308</v>
      </c>
      <c r="D128" s="28" t="s">
        <v>309</v>
      </c>
      <c r="E128" s="27">
        <v>1.3116384021436376</v>
      </c>
      <c r="F128" s="5">
        <v>12.999699999999997</v>
      </c>
      <c r="G128" s="5">
        <v>1.0404951497182986</v>
      </c>
      <c r="H128" s="5">
        <v>0.8165</v>
      </c>
      <c r="I128" s="5">
        <v>1.2999999999999999E-3</v>
      </c>
      <c r="J128" s="5">
        <v>0.29709999999999998</v>
      </c>
      <c r="K128" s="44">
        <f t="shared" si="5"/>
        <v>15.351833551861933</v>
      </c>
      <c r="L128" s="40">
        <v>-2.1354188397974601</v>
      </c>
      <c r="M128" s="19">
        <v>1.0018200000000001E-3</v>
      </c>
      <c r="N128" s="27" t="s">
        <v>310</v>
      </c>
      <c r="O128" s="5" t="s">
        <v>134</v>
      </c>
      <c r="P128" s="28" t="s">
        <v>135</v>
      </c>
      <c r="Q128" s="23"/>
      <c r="R128" s="19"/>
      <c r="S128" s="7">
        <v>0.43954399999999999</v>
      </c>
      <c r="T128" s="5"/>
      <c r="U128" s="28" t="s">
        <v>23</v>
      </c>
      <c r="V128" s="1"/>
      <c r="W128" s="3"/>
      <c r="X128" s="3"/>
      <c r="Y128" s="3"/>
      <c r="Z128" s="3"/>
      <c r="AA128" s="3"/>
      <c r="AB128" s="3"/>
    </row>
    <row r="129" spans="2:28" ht="75" x14ac:dyDescent="0.2">
      <c r="B129" s="49">
        <f t="shared" si="4"/>
        <v>126</v>
      </c>
      <c r="C129" s="5" t="s">
        <v>688</v>
      </c>
      <c r="D129" s="28" t="s">
        <v>689</v>
      </c>
      <c r="E129" s="27">
        <v>0.87095583996310388</v>
      </c>
      <c r="F129" s="5">
        <v>2</v>
      </c>
      <c r="G129" s="5">
        <v>1.0359327217125383</v>
      </c>
      <c r="H129" s="5">
        <v>0.43580000000000002</v>
      </c>
      <c r="I129" s="5">
        <v>0.56389999999999996</v>
      </c>
      <c r="J129" s="5">
        <v>3.3799999999999997E-2</v>
      </c>
      <c r="K129" s="44">
        <f t="shared" si="5"/>
        <v>3.9068885616756424</v>
      </c>
      <c r="L129" s="40">
        <v>-1.9195412895325801</v>
      </c>
      <c r="M129" s="19">
        <v>3.3685999999999998E-3</v>
      </c>
      <c r="N129" s="27" t="s">
        <v>690</v>
      </c>
      <c r="O129" s="5" t="s">
        <v>136</v>
      </c>
      <c r="P129" s="28"/>
      <c r="Q129" s="23" t="s">
        <v>137</v>
      </c>
      <c r="R129" s="19" t="s">
        <v>692</v>
      </c>
      <c r="S129" s="6"/>
      <c r="T129" s="5"/>
      <c r="U129" s="28"/>
      <c r="V129" s="1"/>
      <c r="W129" s="3"/>
      <c r="X129" s="3"/>
      <c r="Y129" s="3"/>
      <c r="Z129" s="3"/>
      <c r="AA129" s="3"/>
      <c r="AB129" s="3"/>
    </row>
    <row r="130" spans="2:28" ht="60" x14ac:dyDescent="0.2">
      <c r="B130" s="49">
        <f t="shared" si="4"/>
        <v>127</v>
      </c>
      <c r="C130" s="5" t="s">
        <v>274</v>
      </c>
      <c r="D130" s="28" t="s">
        <v>275</v>
      </c>
      <c r="E130" s="27">
        <v>1.0155949741315595</v>
      </c>
      <c r="F130" s="5">
        <v>-1.9983000000000004</v>
      </c>
      <c r="G130" s="5">
        <v>1.0349176492517946</v>
      </c>
      <c r="H130" s="5">
        <v>0.95389999999999997</v>
      </c>
      <c r="I130" s="5">
        <v>1.2999999999999999E-3</v>
      </c>
      <c r="J130" s="5">
        <v>8.8000000000000005E-3</v>
      </c>
      <c r="K130" s="44">
        <f t="shared" si="5"/>
        <v>5.2212623383353751E-2</v>
      </c>
      <c r="L130" s="40">
        <v>-1.60771743247156</v>
      </c>
      <c r="M130" s="19">
        <v>1.5747000000000001E-2</v>
      </c>
      <c r="N130" s="27" t="s">
        <v>245</v>
      </c>
      <c r="O130" s="5" t="s">
        <v>200</v>
      </c>
      <c r="P130" s="28"/>
      <c r="Q130" s="23" t="s">
        <v>201</v>
      </c>
      <c r="R130" s="19" t="s">
        <v>246</v>
      </c>
      <c r="S130" s="8">
        <v>-0.61271889999999996</v>
      </c>
      <c r="T130" s="5"/>
      <c r="U130" s="28"/>
      <c r="V130" s="1"/>
      <c r="W130" s="3"/>
      <c r="X130" s="3"/>
      <c r="Y130" s="3"/>
      <c r="Z130" s="3"/>
      <c r="AA130" s="3"/>
      <c r="AB130" s="3"/>
    </row>
    <row r="131" spans="2:28" ht="75" x14ac:dyDescent="0.2">
      <c r="B131" s="49">
        <f t="shared" si="4"/>
        <v>128</v>
      </c>
      <c r="C131" s="5" t="s">
        <v>284</v>
      </c>
      <c r="D131" s="28" t="s">
        <v>285</v>
      </c>
      <c r="E131" s="27">
        <v>1.066314935064935</v>
      </c>
      <c r="F131" s="5">
        <v>4.0005999999999986</v>
      </c>
      <c r="G131" s="5">
        <v>1.0285053154703507</v>
      </c>
      <c r="H131" s="5">
        <v>0.70479999999999998</v>
      </c>
      <c r="I131" s="5">
        <v>1.4200000000000001E-2</v>
      </c>
      <c r="J131" s="5">
        <v>6.7999999999999996E-3</v>
      </c>
      <c r="K131" s="44">
        <f t="shared" ref="K131:K155" si="6">SUM(E131:G131)</f>
        <v>6.0954202505352839</v>
      </c>
      <c r="L131" s="40">
        <v>-1.7311802902133699</v>
      </c>
      <c r="M131" s="19">
        <v>8.8056000000000002E-3</v>
      </c>
      <c r="N131" s="27" t="s">
        <v>302</v>
      </c>
      <c r="O131" s="5" t="s">
        <v>202</v>
      </c>
      <c r="P131" s="28"/>
      <c r="Q131" s="23" t="s">
        <v>1</v>
      </c>
      <c r="R131" s="19" t="s">
        <v>251</v>
      </c>
      <c r="S131" s="6"/>
      <c r="T131" s="5"/>
      <c r="U131" s="28"/>
      <c r="V131" s="1"/>
      <c r="W131" s="3"/>
      <c r="X131" s="3"/>
      <c r="Y131" s="3"/>
      <c r="Z131" s="3"/>
      <c r="AA131" s="3"/>
      <c r="AB131" s="3"/>
    </row>
    <row r="132" spans="2:28" ht="75" x14ac:dyDescent="0.2">
      <c r="B132" s="49">
        <f t="shared" si="4"/>
        <v>129</v>
      </c>
      <c r="C132" s="5" t="s">
        <v>570</v>
      </c>
      <c r="D132" s="28" t="s">
        <v>571</v>
      </c>
      <c r="E132" s="27">
        <v>1.0720881181157722</v>
      </c>
      <c r="F132" s="5">
        <v>4.0005999999999986</v>
      </c>
      <c r="G132" s="5">
        <v>1.0256671254204826</v>
      </c>
      <c r="H132" s="5">
        <v>0.55400000000000005</v>
      </c>
      <c r="I132" s="5">
        <v>1.2999999999999999E-3</v>
      </c>
      <c r="J132" s="5">
        <v>0.14929999999999999</v>
      </c>
      <c r="K132" s="44">
        <f t="shared" si="6"/>
        <v>6.0983552435362531</v>
      </c>
      <c r="L132" s="40">
        <v>-1.5470905222770099</v>
      </c>
      <c r="M132" s="19">
        <v>2.0657999999999999E-2</v>
      </c>
      <c r="N132" s="27" t="s">
        <v>572</v>
      </c>
      <c r="O132" s="5" t="s">
        <v>203</v>
      </c>
      <c r="P132" s="28"/>
      <c r="Q132" s="23"/>
      <c r="R132" s="19"/>
      <c r="S132" s="6"/>
      <c r="T132" s="5"/>
      <c r="U132" s="28"/>
      <c r="V132" s="1"/>
      <c r="W132" s="3"/>
      <c r="X132" s="3"/>
      <c r="Y132" s="3"/>
      <c r="Z132" s="3"/>
      <c r="AA132" s="3"/>
      <c r="AB132" s="3"/>
    </row>
    <row r="133" spans="2:28" ht="60" x14ac:dyDescent="0.2">
      <c r="B133" s="49">
        <f t="shared" si="4"/>
        <v>130</v>
      </c>
      <c r="C133" s="5" t="s">
        <v>693</v>
      </c>
      <c r="D133" s="28" t="s">
        <v>694</v>
      </c>
      <c r="E133" s="27">
        <v>1.2448062015503878</v>
      </c>
      <c r="F133" s="5">
        <v>2.0019999999999989</v>
      </c>
      <c r="G133" s="5">
        <v>1.0247604175579703</v>
      </c>
      <c r="H133" s="5">
        <v>0.17080000000000001</v>
      </c>
      <c r="I133" s="5">
        <v>7.8700000000000006E-2</v>
      </c>
      <c r="J133" s="5">
        <v>1.8100000000000002E-2</v>
      </c>
      <c r="K133" s="44">
        <f t="shared" si="6"/>
        <v>4.2715666191083566</v>
      </c>
      <c r="L133" s="40">
        <v>-2.1440900132373302</v>
      </c>
      <c r="M133" s="19">
        <v>9.5182000000000003E-4</v>
      </c>
      <c r="N133" s="27" t="s">
        <v>752</v>
      </c>
      <c r="O133" s="5" t="s">
        <v>232</v>
      </c>
      <c r="P133" s="28" t="s">
        <v>753</v>
      </c>
      <c r="Q133" s="23"/>
      <c r="R133" s="19"/>
      <c r="S133" s="6"/>
      <c r="T133" s="5"/>
      <c r="U133" s="28"/>
      <c r="V133" s="1"/>
      <c r="W133" s="3"/>
      <c r="X133" s="3"/>
      <c r="Y133" s="3"/>
      <c r="Z133" s="3"/>
      <c r="AA133" s="3"/>
      <c r="AB133" s="3"/>
    </row>
    <row r="134" spans="2:28" ht="45.95" customHeight="1" x14ac:dyDescent="0.25">
      <c r="B134" s="49">
        <f t="shared" si="4"/>
        <v>131</v>
      </c>
      <c r="C134" s="5" t="s">
        <v>226</v>
      </c>
      <c r="D134" s="28" t="s">
        <v>226</v>
      </c>
      <c r="E134" s="27">
        <v>1.1554861944777912</v>
      </c>
      <c r="F134" s="5">
        <v>5.0011000000000028</v>
      </c>
      <c r="G134" s="5">
        <v>1.0196561428131559</v>
      </c>
      <c r="H134" s="5">
        <v>0.66339999999999999</v>
      </c>
      <c r="I134" s="5">
        <v>3.6499999999999998E-2</v>
      </c>
      <c r="J134" s="5">
        <v>2.8500000000000001E-2</v>
      </c>
      <c r="K134" s="44">
        <f t="shared" si="6"/>
        <v>7.1762423372909492</v>
      </c>
      <c r="L134" s="41">
        <v>-2.0583203403004799</v>
      </c>
      <c r="M134" s="18">
        <v>1.5662E-3</v>
      </c>
      <c r="N134" s="27" t="s">
        <v>254</v>
      </c>
      <c r="O134" s="5" t="s">
        <v>243</v>
      </c>
      <c r="P134" s="28"/>
      <c r="Q134" s="23"/>
      <c r="R134" s="19"/>
      <c r="S134" s="6"/>
      <c r="T134" s="5"/>
      <c r="U134" s="28"/>
      <c r="V134" s="1"/>
      <c r="W134" s="3"/>
      <c r="X134" s="3"/>
      <c r="Y134" s="3"/>
      <c r="Z134" s="3"/>
      <c r="AA134" s="3"/>
      <c r="AB134" s="3"/>
    </row>
    <row r="135" spans="2:28" ht="75" x14ac:dyDescent="0.2">
      <c r="B135" s="49">
        <f t="shared" ref="B135:B155" si="7">B134+1</f>
        <v>132</v>
      </c>
      <c r="C135" s="5" t="s">
        <v>540</v>
      </c>
      <c r="D135" s="28" t="s">
        <v>541</v>
      </c>
      <c r="E135" s="27">
        <v>1.1912350597609562</v>
      </c>
      <c r="F135" s="5">
        <v>12.001999999999999</v>
      </c>
      <c r="G135" s="5">
        <v>1.0125350900703918</v>
      </c>
      <c r="H135" s="5">
        <v>0.92510000000000003</v>
      </c>
      <c r="I135" s="5">
        <v>7.4999999999999997E-3</v>
      </c>
      <c r="J135" s="5">
        <v>0.29239999999999999</v>
      </c>
      <c r="K135" s="44">
        <f t="shared" si="6"/>
        <v>14.205770149831347</v>
      </c>
      <c r="L135" s="40">
        <v>-2.4777838657641702</v>
      </c>
      <c r="M135" s="19">
        <v>1.14372E-4</v>
      </c>
      <c r="N135" s="27" t="s">
        <v>592</v>
      </c>
      <c r="O135" s="5" t="s">
        <v>204</v>
      </c>
      <c r="P135" s="28"/>
      <c r="Q135" s="23" t="s">
        <v>205</v>
      </c>
      <c r="R135" s="19" t="s">
        <v>637</v>
      </c>
      <c r="S135" s="6"/>
      <c r="T135" s="5"/>
      <c r="U135" s="28"/>
      <c r="V135" s="1"/>
      <c r="W135" s="3"/>
      <c r="X135" s="3"/>
      <c r="Y135" s="3"/>
      <c r="Z135" s="3"/>
      <c r="AA135" s="3"/>
      <c r="AB135" s="3"/>
    </row>
    <row r="136" spans="2:28" ht="60" x14ac:dyDescent="0.2">
      <c r="B136" s="49">
        <f t="shared" si="7"/>
        <v>133</v>
      </c>
      <c r="C136" s="5" t="s">
        <v>474</v>
      </c>
      <c r="D136" s="28" t="s">
        <v>475</v>
      </c>
      <c r="E136" s="27">
        <v>1.1688180718031462</v>
      </c>
      <c r="F136" s="5">
        <v>3</v>
      </c>
      <c r="G136" s="5">
        <v>1.0108057864531688</v>
      </c>
      <c r="H136" s="5">
        <v>0.39550000000000002</v>
      </c>
      <c r="I136" s="5">
        <v>5.0000000000000001E-4</v>
      </c>
      <c r="J136" s="5">
        <v>0.32950000000000002</v>
      </c>
      <c r="K136" s="44">
        <f t="shared" si="6"/>
        <v>5.1796238582563152</v>
      </c>
      <c r="L136" s="40">
        <v>-2.1859793605103901</v>
      </c>
      <c r="M136" s="19">
        <v>7.4118000000000003E-4</v>
      </c>
      <c r="N136" s="27" t="s">
        <v>455</v>
      </c>
      <c r="O136" s="5" t="s">
        <v>232</v>
      </c>
      <c r="P136" s="28" t="s">
        <v>208</v>
      </c>
      <c r="Q136" s="23" t="s">
        <v>209</v>
      </c>
      <c r="R136" s="34" t="s">
        <v>531</v>
      </c>
      <c r="S136" s="6"/>
      <c r="T136" s="5"/>
      <c r="U136" s="28"/>
      <c r="V136" s="1"/>
      <c r="W136" s="3"/>
      <c r="X136" s="3"/>
      <c r="Y136" s="3"/>
      <c r="Z136" s="3"/>
      <c r="AA136" s="3"/>
      <c r="AB136" s="3"/>
    </row>
    <row r="137" spans="2:28" ht="60" x14ac:dyDescent="0.2">
      <c r="B137" s="49">
        <f t="shared" si="7"/>
        <v>134</v>
      </c>
      <c r="C137" s="5" t="s">
        <v>719</v>
      </c>
      <c r="D137" s="28" t="s">
        <v>720</v>
      </c>
      <c r="E137" s="27">
        <v>0.97747603005960104</v>
      </c>
      <c r="F137" s="5">
        <v>-1.5999999999980474E-3</v>
      </c>
      <c r="G137" s="5">
        <v>1.0068640916969964</v>
      </c>
      <c r="H137" s="5">
        <v>0.53800000000000003</v>
      </c>
      <c r="I137" s="5">
        <v>1.2999999999999999E-3</v>
      </c>
      <c r="J137" s="5">
        <v>1.41E-2</v>
      </c>
      <c r="K137" s="44">
        <f t="shared" si="6"/>
        <v>1.9827401217565994</v>
      </c>
      <c r="L137" s="40">
        <v>-2.7420263199552899</v>
      </c>
      <c r="M137" s="17">
        <v>1.7376599999999999E-5</v>
      </c>
      <c r="N137" s="27" t="s">
        <v>685</v>
      </c>
      <c r="O137" s="5" t="s">
        <v>97</v>
      </c>
      <c r="P137" s="28" t="s">
        <v>139</v>
      </c>
      <c r="Q137" s="23" t="s">
        <v>210</v>
      </c>
      <c r="R137" s="34" t="s">
        <v>686</v>
      </c>
      <c r="S137" s="7">
        <v>-1.031674</v>
      </c>
      <c r="T137" s="5"/>
      <c r="U137" s="28"/>
      <c r="V137" s="1"/>
      <c r="W137" s="3"/>
      <c r="X137" s="3"/>
      <c r="Y137" s="3"/>
      <c r="Z137" s="3"/>
      <c r="AA137" s="3"/>
      <c r="AB137" s="3"/>
    </row>
    <row r="138" spans="2:28" ht="60" x14ac:dyDescent="0.2">
      <c r="B138" s="49">
        <f t="shared" si="7"/>
        <v>135</v>
      </c>
      <c r="C138" s="5" t="s">
        <v>316</v>
      </c>
      <c r="D138" s="28" t="s">
        <v>317</v>
      </c>
      <c r="E138" s="27">
        <v>1.1847650504011333</v>
      </c>
      <c r="F138" s="5">
        <v>2.0030999999999963</v>
      </c>
      <c r="G138" s="5">
        <v>1.0024278532068398</v>
      </c>
      <c r="H138" s="5">
        <v>0.31709999999999999</v>
      </c>
      <c r="I138" s="5">
        <v>1.95E-2</v>
      </c>
      <c r="J138" s="5">
        <v>0.37869999999999998</v>
      </c>
      <c r="K138" s="44">
        <f t="shared" si="6"/>
        <v>4.1902929036079701</v>
      </c>
      <c r="L138" s="40">
        <v>-1.6441432915903</v>
      </c>
      <c r="M138" s="19">
        <v>1.3318200000000001E-2</v>
      </c>
      <c r="N138" s="27" t="s">
        <v>318</v>
      </c>
      <c r="O138" s="5" t="s">
        <v>174</v>
      </c>
      <c r="P138" s="28" t="s">
        <v>142</v>
      </c>
      <c r="Q138" s="23"/>
      <c r="R138" s="19"/>
      <c r="S138" s="7">
        <v>0.67501049999999996</v>
      </c>
      <c r="T138" s="5"/>
      <c r="U138" s="28"/>
      <c r="V138" s="1"/>
      <c r="W138" s="3"/>
      <c r="X138" s="3"/>
      <c r="Y138" s="3"/>
      <c r="Z138" s="3"/>
      <c r="AA138" s="3"/>
      <c r="AB138" s="3"/>
    </row>
    <row r="139" spans="2:28" ht="60" x14ac:dyDescent="0.2">
      <c r="B139" s="49">
        <f t="shared" si="7"/>
        <v>136</v>
      </c>
      <c r="C139" s="5" t="s">
        <v>623</v>
      </c>
      <c r="D139" s="28" t="s">
        <v>624</v>
      </c>
      <c r="E139" s="27">
        <v>1.0089675030851502</v>
      </c>
      <c r="F139" s="5">
        <v>2.0014999999999947</v>
      </c>
      <c r="G139" s="5">
        <v>0.9944887233202816</v>
      </c>
      <c r="H139" s="5">
        <v>0.96030000000000004</v>
      </c>
      <c r="I139" s="5">
        <v>2.29E-2</v>
      </c>
      <c r="J139" s="5">
        <v>0.38840000000000002</v>
      </c>
      <c r="K139" s="44">
        <f t="shared" si="6"/>
        <v>4.0049562264054268</v>
      </c>
      <c r="L139" s="40">
        <v>-2.3236486892569501</v>
      </c>
      <c r="M139" s="19">
        <v>3.1550000000000003E-4</v>
      </c>
      <c r="N139" s="27" t="s">
        <v>175</v>
      </c>
      <c r="O139" s="5" t="s">
        <v>167</v>
      </c>
      <c r="P139" s="28"/>
      <c r="Q139" s="23"/>
      <c r="R139" s="19"/>
      <c r="S139" s="6"/>
      <c r="T139" s="5"/>
      <c r="U139" s="28"/>
      <c r="V139" s="1"/>
      <c r="W139" s="3"/>
      <c r="X139" s="3"/>
      <c r="Y139" s="3"/>
      <c r="Z139" s="3"/>
      <c r="AA139" s="3"/>
      <c r="AB139" s="3"/>
    </row>
    <row r="140" spans="2:28" ht="75" x14ac:dyDescent="0.2">
      <c r="B140" s="49">
        <f t="shared" si="7"/>
        <v>137</v>
      </c>
      <c r="C140" s="5" t="s">
        <v>534</v>
      </c>
      <c r="D140" s="28" t="s">
        <v>535</v>
      </c>
      <c r="E140" s="27">
        <v>1.0294750347646378</v>
      </c>
      <c r="F140" s="5">
        <v>2.0030999999999963</v>
      </c>
      <c r="G140" s="5">
        <v>0.9861696643372666</v>
      </c>
      <c r="H140" s="5">
        <v>0.53220000000000001</v>
      </c>
      <c r="I140" s="5">
        <v>1.95E-2</v>
      </c>
      <c r="J140" s="5">
        <v>0.1018</v>
      </c>
      <c r="K140" s="44">
        <f t="shared" si="6"/>
        <v>4.0187446991019007</v>
      </c>
      <c r="L140" s="40">
        <v>-1.7697319988081299</v>
      </c>
      <c r="M140" s="19">
        <v>7.2865999999999998E-3</v>
      </c>
      <c r="N140" s="27" t="s">
        <v>469</v>
      </c>
      <c r="O140" s="5" t="s">
        <v>167</v>
      </c>
      <c r="P140" s="28" t="s">
        <v>143</v>
      </c>
      <c r="Q140" s="23" t="s">
        <v>144</v>
      </c>
      <c r="R140" s="19" t="s">
        <v>492</v>
      </c>
      <c r="S140" s="6"/>
      <c r="T140" s="5"/>
      <c r="U140" s="28"/>
      <c r="V140" s="1"/>
      <c r="W140" s="3"/>
      <c r="X140" s="3"/>
      <c r="Y140" s="3"/>
      <c r="Z140" s="3"/>
      <c r="AA140" s="3"/>
      <c r="AB140" s="3"/>
    </row>
    <row r="141" spans="2:28" ht="75" x14ac:dyDescent="0.2">
      <c r="B141" s="49">
        <f t="shared" si="7"/>
        <v>138</v>
      </c>
      <c r="C141" s="5" t="s">
        <v>596</v>
      </c>
      <c r="D141" s="28" t="s">
        <v>597</v>
      </c>
      <c r="E141" s="27">
        <v>1.2488816326530614</v>
      </c>
      <c r="F141" s="5">
        <v>5</v>
      </c>
      <c r="G141" s="5">
        <v>0.98148309522955191</v>
      </c>
      <c r="H141" s="5">
        <v>0.62709999999999999</v>
      </c>
      <c r="I141" s="5">
        <v>2.5999999999999999E-3</v>
      </c>
      <c r="J141" s="5">
        <v>0.1356</v>
      </c>
      <c r="K141" s="44">
        <f t="shared" si="6"/>
        <v>7.2303647278826135</v>
      </c>
      <c r="L141" s="40">
        <v>-3.3496738772848902</v>
      </c>
      <c r="M141" s="17">
        <v>1.13248E-7</v>
      </c>
      <c r="N141" s="27" t="s">
        <v>486</v>
      </c>
      <c r="O141" s="5" t="s">
        <v>239</v>
      </c>
      <c r="P141" s="28" t="s">
        <v>179</v>
      </c>
      <c r="Q141" s="23" t="s">
        <v>180</v>
      </c>
      <c r="R141" s="19" t="s">
        <v>487</v>
      </c>
      <c r="S141" s="6"/>
      <c r="T141" s="5"/>
      <c r="U141" s="28"/>
      <c r="V141" s="1"/>
      <c r="W141" s="3"/>
      <c r="X141" s="3"/>
      <c r="Y141" s="3"/>
      <c r="Z141" s="3"/>
      <c r="AA141" s="3"/>
      <c r="AB141" s="3"/>
    </row>
    <row r="142" spans="2:28" ht="60" x14ac:dyDescent="0.2">
      <c r="B142" s="49">
        <f t="shared" si="7"/>
        <v>139</v>
      </c>
      <c r="C142" s="5" t="s">
        <v>261</v>
      </c>
      <c r="D142" s="28" t="s">
        <v>262</v>
      </c>
      <c r="E142" s="27">
        <v>1.0274134534196455</v>
      </c>
      <c r="F142" s="5">
        <v>4</v>
      </c>
      <c r="G142" s="5">
        <v>0.97960688263312268</v>
      </c>
      <c r="H142" s="5">
        <v>0.69889999999999997</v>
      </c>
      <c r="I142" s="5">
        <v>0</v>
      </c>
      <c r="J142" s="5">
        <v>6.1999999999999998E-3</v>
      </c>
      <c r="K142" s="44">
        <f t="shared" si="6"/>
        <v>6.0070203360527685</v>
      </c>
      <c r="L142" s="40">
        <v>-3.9959609033241899</v>
      </c>
      <c r="M142" s="17">
        <v>1.8170799999999999E-10</v>
      </c>
      <c r="N142" s="27" t="s">
        <v>280</v>
      </c>
      <c r="O142" s="5" t="s">
        <v>296</v>
      </c>
      <c r="P142" s="28" t="s">
        <v>281</v>
      </c>
      <c r="Q142" s="23"/>
      <c r="R142" s="19"/>
      <c r="S142" s="6"/>
      <c r="T142" s="5"/>
      <c r="U142" s="28"/>
      <c r="V142" s="1"/>
      <c r="W142" s="3"/>
      <c r="X142" s="3"/>
      <c r="Y142" s="3"/>
      <c r="Z142" s="3"/>
      <c r="AA142" s="3"/>
      <c r="AB142" s="3"/>
    </row>
    <row r="143" spans="2:28" ht="75" x14ac:dyDescent="0.2">
      <c r="B143" s="49">
        <f t="shared" si="7"/>
        <v>140</v>
      </c>
      <c r="C143" s="5" t="s">
        <v>554</v>
      </c>
      <c r="D143" s="28" t="s">
        <v>555</v>
      </c>
      <c r="E143" s="27">
        <v>0.96120240268847079</v>
      </c>
      <c r="F143" s="5">
        <v>4.0019000000000009</v>
      </c>
      <c r="G143" s="5">
        <v>0.96302837830952903</v>
      </c>
      <c r="H143" s="5">
        <v>0.4753</v>
      </c>
      <c r="I143" s="5">
        <v>3.0999999999999999E-3</v>
      </c>
      <c r="J143" s="5">
        <v>0.19700000000000001</v>
      </c>
      <c r="K143" s="44">
        <f t="shared" si="6"/>
        <v>5.9261307809980011</v>
      </c>
      <c r="L143" s="40">
        <v>-2.1654251200061698</v>
      </c>
      <c r="M143" s="19">
        <v>8.3843999999999998E-4</v>
      </c>
      <c r="N143" s="27" t="s">
        <v>558</v>
      </c>
      <c r="O143" s="5" t="s">
        <v>136</v>
      </c>
      <c r="P143" s="28"/>
      <c r="Q143" s="23" t="s">
        <v>181</v>
      </c>
      <c r="R143" s="19" t="s">
        <v>467</v>
      </c>
      <c r="S143" s="6"/>
      <c r="T143" s="5"/>
      <c r="U143" s="28"/>
      <c r="V143" s="1"/>
      <c r="W143" s="3"/>
      <c r="X143" s="3"/>
      <c r="Y143" s="3"/>
      <c r="Z143" s="3"/>
      <c r="AA143" s="3"/>
      <c r="AB143" s="3"/>
    </row>
    <row r="144" spans="2:28" ht="75" x14ac:dyDescent="0.2">
      <c r="B144" s="49">
        <f t="shared" si="7"/>
        <v>141</v>
      </c>
      <c r="C144" s="5" t="s">
        <v>247</v>
      </c>
      <c r="D144" s="28" t="s">
        <v>248</v>
      </c>
      <c r="E144" s="27">
        <v>0.94341187287050887</v>
      </c>
      <c r="F144" s="5">
        <v>2.0010999999999974</v>
      </c>
      <c r="G144" s="5">
        <v>0.94944419220389653</v>
      </c>
      <c r="H144" s="5">
        <v>0.38009999999999999</v>
      </c>
      <c r="I144" s="5">
        <v>0</v>
      </c>
      <c r="J144" s="5">
        <v>3.2199999999999999E-2</v>
      </c>
      <c r="K144" s="44">
        <f t="shared" si="6"/>
        <v>3.893956065074403</v>
      </c>
      <c r="L144" s="40">
        <v>-1.5316280879562401</v>
      </c>
      <c r="M144" s="19">
        <v>2.2107999999999999E-2</v>
      </c>
      <c r="N144" s="27" t="s">
        <v>153</v>
      </c>
      <c r="O144" s="5" t="s">
        <v>200</v>
      </c>
      <c r="P144" s="28" t="s">
        <v>195</v>
      </c>
      <c r="Q144" s="23" t="s">
        <v>182</v>
      </c>
      <c r="R144" s="19" t="s">
        <v>256</v>
      </c>
      <c r="S144" s="7">
        <v>-0.496031</v>
      </c>
      <c r="T144" s="5"/>
      <c r="U144" s="28"/>
      <c r="V144" s="1"/>
      <c r="W144" s="3"/>
      <c r="X144" s="3"/>
      <c r="Y144" s="3"/>
      <c r="Z144" s="3"/>
      <c r="AA144" s="3"/>
      <c r="AB144" s="3"/>
    </row>
    <row r="145" spans="2:29" ht="105" x14ac:dyDescent="0.2">
      <c r="B145" s="49">
        <f t="shared" si="7"/>
        <v>142</v>
      </c>
      <c r="C145" s="5" t="s">
        <v>687</v>
      </c>
      <c r="D145" s="28" t="s">
        <v>691</v>
      </c>
      <c r="E145" s="27">
        <v>1.1217674755523361</v>
      </c>
      <c r="F145" s="5">
        <v>7</v>
      </c>
      <c r="G145" s="5">
        <v>0.93732920335887404</v>
      </c>
      <c r="H145" s="5">
        <v>0.84399999999999997</v>
      </c>
      <c r="I145" s="5">
        <v>1.7500000000000002E-2</v>
      </c>
      <c r="J145" s="5">
        <v>0.14530000000000001</v>
      </c>
      <c r="K145" s="44">
        <f t="shared" si="6"/>
        <v>9.0590966789112102</v>
      </c>
      <c r="L145" s="40">
        <v>-2.0066184449825402</v>
      </c>
      <c r="M145" s="19">
        <v>2.0953999999999999E-3</v>
      </c>
      <c r="N145" s="27" t="s">
        <v>710</v>
      </c>
      <c r="O145" s="5" t="s">
        <v>165</v>
      </c>
      <c r="P145" s="28" t="s">
        <v>145</v>
      </c>
      <c r="Q145" s="23" t="s">
        <v>2</v>
      </c>
      <c r="R145" s="19" t="s">
        <v>695</v>
      </c>
      <c r="S145" s="6"/>
      <c r="T145" s="5"/>
      <c r="U145" s="36" t="s">
        <v>13</v>
      </c>
      <c r="V145" s="1"/>
      <c r="W145" s="3"/>
      <c r="X145" s="3"/>
      <c r="Y145" s="3"/>
      <c r="Z145" s="3"/>
      <c r="AA145" s="3"/>
      <c r="AB145" s="3"/>
    </row>
    <row r="146" spans="2:29" ht="44.1" customHeight="1" x14ac:dyDescent="0.2">
      <c r="B146" s="49">
        <f t="shared" si="7"/>
        <v>143</v>
      </c>
      <c r="C146" s="5" t="s">
        <v>656</v>
      </c>
      <c r="D146" s="28" t="s">
        <v>656</v>
      </c>
      <c r="E146" s="27">
        <v>0.84826815642458098</v>
      </c>
      <c r="F146" s="5">
        <v>3.0014999999999965</v>
      </c>
      <c r="G146" s="5">
        <v>0.92272583832088395</v>
      </c>
      <c r="H146" s="5">
        <v>4.3799999999999999E-2</v>
      </c>
      <c r="I146" s="5">
        <v>9.1999999999999998E-3</v>
      </c>
      <c r="J146" s="5">
        <v>0.1221</v>
      </c>
      <c r="K146" s="44">
        <f t="shared" si="6"/>
        <v>4.772493994745461</v>
      </c>
      <c r="L146" s="40">
        <v>-1.97012427844795</v>
      </c>
      <c r="M146" s="19">
        <v>2.5625999999999999E-3</v>
      </c>
      <c r="N146" s="27" t="s">
        <v>657</v>
      </c>
      <c r="O146" s="5" t="s">
        <v>122</v>
      </c>
      <c r="P146" s="28"/>
      <c r="Q146" s="23"/>
      <c r="R146" s="19"/>
      <c r="S146" s="6"/>
      <c r="T146" s="5"/>
      <c r="U146" s="28"/>
      <c r="V146" s="1"/>
      <c r="W146" s="3"/>
      <c r="X146" s="3"/>
      <c r="Y146" s="3"/>
      <c r="Z146" s="3"/>
      <c r="AA146" s="3"/>
      <c r="AB146" s="3"/>
    </row>
    <row r="147" spans="2:29" ht="75" x14ac:dyDescent="0.2">
      <c r="B147" s="49">
        <f t="shared" si="7"/>
        <v>144</v>
      </c>
      <c r="C147" s="5" t="s">
        <v>311</v>
      </c>
      <c r="D147" s="28" t="s">
        <v>344</v>
      </c>
      <c r="E147" s="27">
        <v>1.0372342406076629</v>
      </c>
      <c r="F147" s="5">
        <v>7.9996999999999971</v>
      </c>
      <c r="G147" s="5">
        <v>0.92022526537557747</v>
      </c>
      <c r="H147" s="5">
        <v>0.53849999999999998</v>
      </c>
      <c r="I147" s="5">
        <v>2.2000000000000001E-3</v>
      </c>
      <c r="J147" s="5">
        <v>0.1326</v>
      </c>
      <c r="K147" s="44">
        <f t="shared" si="6"/>
        <v>9.9571595059832383</v>
      </c>
      <c r="L147" s="40">
        <v>-2.0794178213894998</v>
      </c>
      <c r="M147" s="19">
        <v>1.3880400000000001E-3</v>
      </c>
      <c r="N147" s="27" t="s">
        <v>300</v>
      </c>
      <c r="O147" s="5" t="s">
        <v>238</v>
      </c>
      <c r="P147" s="28" t="s">
        <v>183</v>
      </c>
      <c r="Q147" s="23"/>
      <c r="R147" s="19"/>
      <c r="S147" s="7">
        <v>-0.31466840000000001</v>
      </c>
      <c r="T147" s="5"/>
      <c r="U147" s="28"/>
      <c r="V147" s="1"/>
      <c r="W147" s="3"/>
      <c r="X147" s="3"/>
      <c r="Y147" s="3"/>
      <c r="Z147" s="3"/>
      <c r="AA147" s="3"/>
      <c r="AB147" s="3"/>
    </row>
    <row r="148" spans="2:29" ht="60" x14ac:dyDescent="0.25">
      <c r="B148" s="49">
        <f t="shared" si="7"/>
        <v>145</v>
      </c>
      <c r="C148" s="5" t="s">
        <v>294</v>
      </c>
      <c r="D148" s="28" t="s">
        <v>295</v>
      </c>
      <c r="E148" s="27">
        <v>1.1226533166458075</v>
      </c>
      <c r="F148" s="5">
        <v>6.0002000000000049</v>
      </c>
      <c r="G148" s="5">
        <v>0.91844857214708853</v>
      </c>
      <c r="H148" s="5">
        <v>0.84430000000000005</v>
      </c>
      <c r="I148" s="5">
        <v>3.7000000000000002E-3</v>
      </c>
      <c r="J148" s="5">
        <v>1.03E-2</v>
      </c>
      <c r="K148" s="44">
        <f t="shared" si="6"/>
        <v>8.0413018887929013</v>
      </c>
      <c r="L148" s="41">
        <v>-2.0887331593874099</v>
      </c>
      <c r="M148" s="18">
        <v>1.3155E-3</v>
      </c>
      <c r="N148" s="27" t="s">
        <v>297</v>
      </c>
      <c r="O148" s="5" t="s">
        <v>184</v>
      </c>
      <c r="P148" s="28"/>
      <c r="Q148" s="23"/>
      <c r="R148" s="19"/>
      <c r="S148" s="6"/>
      <c r="T148" s="5"/>
      <c r="U148" s="28"/>
      <c r="V148" s="1"/>
      <c r="W148" s="3"/>
      <c r="X148" s="3"/>
      <c r="Y148" s="3"/>
      <c r="Z148" s="3"/>
      <c r="AA148" s="3"/>
      <c r="AB148" s="3"/>
    </row>
    <row r="149" spans="2:29" ht="75" x14ac:dyDescent="0.2">
      <c r="B149" s="49">
        <f t="shared" si="7"/>
        <v>146</v>
      </c>
      <c r="C149" s="5" t="s">
        <v>493</v>
      </c>
      <c r="D149" s="28" t="s">
        <v>494</v>
      </c>
      <c r="E149" s="27">
        <v>0.91221439030203966</v>
      </c>
      <c r="F149" s="5">
        <v>2.0005999999999986</v>
      </c>
      <c r="G149" s="5">
        <v>0.91358583344646094</v>
      </c>
      <c r="H149" s="5">
        <v>0.45579999999999998</v>
      </c>
      <c r="I149" s="5">
        <v>1.61E-2</v>
      </c>
      <c r="J149" s="5">
        <v>7.4999999999999997E-2</v>
      </c>
      <c r="K149" s="44">
        <f t="shared" si="6"/>
        <v>3.8264002237484993</v>
      </c>
      <c r="L149" s="40">
        <v>-1.14990828549446</v>
      </c>
      <c r="M149" s="19">
        <v>9.7850000000000006E-2</v>
      </c>
      <c r="N149" s="27" t="s">
        <v>543</v>
      </c>
      <c r="O149" s="5" t="s">
        <v>107</v>
      </c>
      <c r="P149" s="28" t="s">
        <v>108</v>
      </c>
      <c r="Q149" s="23"/>
      <c r="R149" s="19"/>
      <c r="S149" s="6"/>
      <c r="T149" s="5"/>
      <c r="U149" s="28"/>
      <c r="V149" s="1"/>
      <c r="W149" s="3"/>
      <c r="X149" s="3"/>
      <c r="Y149" s="3"/>
      <c r="Z149" s="3"/>
      <c r="AA149" s="3"/>
      <c r="AB149" s="3"/>
    </row>
    <row r="150" spans="2:29" ht="105" x14ac:dyDescent="0.2">
      <c r="B150" s="49">
        <f t="shared" si="7"/>
        <v>147</v>
      </c>
      <c r="C150" s="5" t="s">
        <v>516</v>
      </c>
      <c r="D150" s="28" t="s">
        <v>517</v>
      </c>
      <c r="E150" s="27">
        <v>37</v>
      </c>
      <c r="F150" s="5">
        <v>2.0002000000000049</v>
      </c>
      <c r="G150" s="5">
        <v>0.91255771424217247</v>
      </c>
      <c r="H150" s="5">
        <v>0.56769999999999998</v>
      </c>
      <c r="I150" s="5">
        <v>1.32E-2</v>
      </c>
      <c r="J150" s="5">
        <v>9.0399999999999994E-2</v>
      </c>
      <c r="K150" s="44">
        <f t="shared" si="6"/>
        <v>39.912757714242176</v>
      </c>
      <c r="L150" s="40">
        <v>-2.8255567796320999</v>
      </c>
      <c r="M150" s="17">
        <v>9.2188000000000006E-6</v>
      </c>
      <c r="N150" s="27" t="s">
        <v>542</v>
      </c>
      <c r="O150" s="5" t="s">
        <v>165</v>
      </c>
      <c r="P150" s="28" t="s">
        <v>146</v>
      </c>
      <c r="Q150" s="23" t="s">
        <v>109</v>
      </c>
      <c r="R150" s="19" t="s">
        <v>569</v>
      </c>
      <c r="S150" s="6"/>
      <c r="T150" s="5"/>
      <c r="U150" s="28"/>
      <c r="V150" s="1"/>
      <c r="W150" s="3"/>
      <c r="X150" s="3"/>
      <c r="Y150" s="3"/>
      <c r="Z150" s="3"/>
      <c r="AA150" s="3"/>
      <c r="AB150" s="3"/>
    </row>
    <row r="151" spans="2:29" ht="60" x14ac:dyDescent="0.2">
      <c r="B151" s="49">
        <f t="shared" si="7"/>
        <v>148</v>
      </c>
      <c r="C151" s="5" t="s">
        <v>298</v>
      </c>
      <c r="D151" s="28" t="s">
        <v>299</v>
      </c>
      <c r="E151" s="27">
        <v>0.90615316511730848</v>
      </c>
      <c r="F151" s="5">
        <v>2.0010999999999974</v>
      </c>
      <c r="G151" s="5">
        <v>0.89807668532876495</v>
      </c>
      <c r="H151" s="5">
        <v>0.3039</v>
      </c>
      <c r="I151" s="5">
        <v>1.6199999999999999E-2</v>
      </c>
      <c r="J151" s="5">
        <v>2.64E-2</v>
      </c>
      <c r="K151" s="44">
        <f t="shared" si="6"/>
        <v>3.8053298504460709</v>
      </c>
      <c r="L151" s="40">
        <v>-1.29917952670072</v>
      </c>
      <c r="M151" s="19">
        <v>5.7045999999999999E-2</v>
      </c>
      <c r="N151" s="27" t="s">
        <v>222</v>
      </c>
      <c r="O151" s="5" t="s">
        <v>120</v>
      </c>
      <c r="P151" s="28" t="s">
        <v>110</v>
      </c>
      <c r="Q151" s="23"/>
      <c r="R151" s="19"/>
      <c r="S151" s="6"/>
      <c r="T151" s="5"/>
      <c r="U151" s="28"/>
      <c r="V151" s="1"/>
      <c r="W151" s="3"/>
      <c r="X151" s="3"/>
      <c r="Y151" s="3"/>
      <c r="Z151" s="3"/>
      <c r="AA151" s="3"/>
      <c r="AB151" s="3"/>
    </row>
    <row r="152" spans="2:29" ht="60" x14ac:dyDescent="0.2">
      <c r="B152" s="49">
        <f t="shared" si="7"/>
        <v>149</v>
      </c>
      <c r="C152" s="5" t="s">
        <v>761</v>
      </c>
      <c r="D152" s="28" t="s">
        <v>762</v>
      </c>
      <c r="E152" s="27">
        <v>0.84279102883588475</v>
      </c>
      <c r="F152" s="5">
        <v>1</v>
      </c>
      <c r="G152" s="5">
        <v>0.87029199110122368</v>
      </c>
      <c r="H152" s="5">
        <v>0.60029999999999994</v>
      </c>
      <c r="I152" s="5">
        <v>1.3100000000000001E-2</v>
      </c>
      <c r="J152" s="5">
        <v>0.72799999999999998</v>
      </c>
      <c r="K152" s="44">
        <f t="shared" si="6"/>
        <v>2.7130830199371085</v>
      </c>
      <c r="L152" s="40">
        <v>-1.4070785528369401</v>
      </c>
      <c r="M152" s="19">
        <v>3.7347999999999999E-2</v>
      </c>
      <c r="N152" s="27" t="s">
        <v>708</v>
      </c>
      <c r="O152" s="5" t="s">
        <v>167</v>
      </c>
      <c r="P152" s="28" t="s">
        <v>709</v>
      </c>
      <c r="Q152" s="23"/>
      <c r="R152" s="19"/>
      <c r="S152" s="7">
        <v>1.2395130000000001</v>
      </c>
      <c r="T152" s="5"/>
      <c r="U152" s="28"/>
      <c r="V152" s="1"/>
      <c r="W152" s="3"/>
      <c r="X152" s="3"/>
      <c r="Y152" s="3"/>
      <c r="Z152" s="3"/>
      <c r="AA152" s="3"/>
      <c r="AB152" s="3"/>
    </row>
    <row r="153" spans="2:29" ht="120" x14ac:dyDescent="0.2">
      <c r="B153" s="49">
        <f t="shared" si="7"/>
        <v>150</v>
      </c>
      <c r="C153" s="5" t="s">
        <v>252</v>
      </c>
      <c r="D153" s="28" t="s">
        <v>253</v>
      </c>
      <c r="E153" s="27">
        <v>0.91009226741881677</v>
      </c>
      <c r="F153" s="5">
        <v>3.0036999999999985</v>
      </c>
      <c r="G153" s="5">
        <v>0.78497661973944144</v>
      </c>
      <c r="H153" s="5">
        <v>0.68669999999999998</v>
      </c>
      <c r="I153" s="5">
        <v>6.0000000000000001E-3</v>
      </c>
      <c r="J153" s="5">
        <v>2.5399999999999999E-2</v>
      </c>
      <c r="K153" s="44">
        <f t="shared" si="6"/>
        <v>4.6987688871582565</v>
      </c>
      <c r="L153" s="40">
        <v>-1.31563922461826</v>
      </c>
      <c r="M153" s="19">
        <v>5.3573999999999997E-2</v>
      </c>
      <c r="N153" s="27" t="s">
        <v>290</v>
      </c>
      <c r="O153" s="5" t="s">
        <v>111</v>
      </c>
      <c r="P153" s="28" t="s">
        <v>259</v>
      </c>
      <c r="Q153" s="23" t="s">
        <v>3</v>
      </c>
      <c r="R153" s="34" t="s">
        <v>260</v>
      </c>
      <c r="S153" s="6"/>
      <c r="T153" s="5"/>
      <c r="U153" s="28"/>
      <c r="V153" s="1"/>
      <c r="W153" s="3"/>
      <c r="X153" s="3"/>
      <c r="Y153" s="3"/>
      <c r="Z153" s="3"/>
      <c r="AA153" s="3"/>
      <c r="AB153" s="3"/>
    </row>
    <row r="154" spans="2:29" ht="60" x14ac:dyDescent="0.2">
      <c r="B154" s="49">
        <f t="shared" si="7"/>
        <v>151</v>
      </c>
      <c r="C154" s="5" t="s">
        <v>282</v>
      </c>
      <c r="D154" s="28" t="s">
        <v>221</v>
      </c>
      <c r="E154" s="27">
        <v>0.79512254014246042</v>
      </c>
      <c r="F154" s="5">
        <v>3.0013999999999967</v>
      </c>
      <c r="G154" s="5">
        <v>0.76066506590921235</v>
      </c>
      <c r="H154" s="5">
        <v>0.248</v>
      </c>
      <c r="I154" s="5">
        <v>0</v>
      </c>
      <c r="J154" s="5">
        <v>1.52E-2</v>
      </c>
      <c r="K154" s="44">
        <f t="shared" si="6"/>
        <v>4.5571876060516701</v>
      </c>
      <c r="L154" s="40">
        <v>-2.2273223847198</v>
      </c>
      <c r="M154" s="19">
        <v>5.7645999999999999E-4</v>
      </c>
      <c r="N154" s="27" t="s">
        <v>301</v>
      </c>
      <c r="O154" s="5" t="s">
        <v>112</v>
      </c>
      <c r="P154" s="28" t="s">
        <v>223</v>
      </c>
      <c r="Q154" s="23"/>
      <c r="R154" s="19"/>
      <c r="S154" s="6"/>
      <c r="T154" s="5"/>
      <c r="U154" s="28"/>
      <c r="V154" s="1"/>
      <c r="W154" s="3"/>
      <c r="X154" s="3"/>
      <c r="Y154" s="3"/>
      <c r="Z154" s="3"/>
      <c r="AA154" s="3"/>
      <c r="AB154" s="3"/>
    </row>
    <row r="155" spans="2:29" ht="75.75" thickBot="1" x14ac:dyDescent="0.25">
      <c r="B155" s="49">
        <f t="shared" si="7"/>
        <v>152</v>
      </c>
      <c r="C155" s="31" t="s">
        <v>641</v>
      </c>
      <c r="D155" s="32" t="s">
        <v>642</v>
      </c>
      <c r="E155" s="30">
        <v>0.65633798056611736</v>
      </c>
      <c r="F155" s="31">
        <v>3.002100000000004</v>
      </c>
      <c r="G155" s="31">
        <v>0.67056679898483762</v>
      </c>
      <c r="H155" s="31">
        <v>3.7199999999999997E-2</v>
      </c>
      <c r="I155" s="31">
        <v>1.32E-2</v>
      </c>
      <c r="J155" s="31">
        <v>3.09E-2</v>
      </c>
      <c r="K155" s="45">
        <f t="shared" si="6"/>
        <v>4.3290047795509592</v>
      </c>
      <c r="L155" s="46">
        <v>-1.9774120282124299</v>
      </c>
      <c r="M155" s="32">
        <v>2.4624E-3</v>
      </c>
      <c r="N155" s="30" t="s">
        <v>560</v>
      </c>
      <c r="O155" s="31" t="s">
        <v>237</v>
      </c>
      <c r="P155" s="32" t="s">
        <v>60</v>
      </c>
      <c r="Q155" s="30" t="s">
        <v>4</v>
      </c>
      <c r="R155" s="32" t="s">
        <v>589</v>
      </c>
      <c r="S155" s="37">
        <v>0.45961400000000002</v>
      </c>
      <c r="T155" s="31"/>
      <c r="U155" s="32"/>
      <c r="V155" s="1"/>
      <c r="W155" s="3"/>
      <c r="X155" s="3"/>
      <c r="Y155" s="3"/>
      <c r="Z155" s="3"/>
      <c r="AA155" s="3"/>
      <c r="AB155" s="3"/>
    </row>
    <row r="156" spans="2:29" ht="15" x14ac:dyDescent="0.2">
      <c r="O156" s="1"/>
      <c r="P156" s="1"/>
      <c r="Q156" s="1"/>
      <c r="R156" s="1"/>
      <c r="S156" s="1"/>
      <c r="T156" s="1"/>
      <c r="U156" s="1"/>
      <c r="V156" s="1"/>
      <c r="W156" s="1"/>
      <c r="X156" s="3"/>
      <c r="Y156" s="3"/>
      <c r="Z156" s="3"/>
      <c r="AA156" s="3"/>
      <c r="AB156" s="3"/>
      <c r="AC156" s="3"/>
    </row>
    <row r="157" spans="2:29" ht="15" x14ac:dyDescent="0.2">
      <c r="O157" s="1"/>
      <c r="P157" s="1"/>
      <c r="Q157" s="1"/>
      <c r="R157" s="1"/>
      <c r="S157" s="1"/>
      <c r="T157" s="1"/>
      <c r="U157" s="1"/>
      <c r="V157" s="1"/>
      <c r="W157" s="1"/>
      <c r="X157" s="3"/>
      <c r="Y157" s="3"/>
      <c r="Z157" s="3"/>
      <c r="AA157" s="3"/>
      <c r="AB157" s="3"/>
      <c r="AC157" s="3"/>
    </row>
    <row r="158" spans="2:29" ht="15" x14ac:dyDescent="0.2">
      <c r="K158" s="1"/>
      <c r="L158" s="1"/>
      <c r="M158" s="1"/>
      <c r="N158" s="1"/>
      <c r="O158" s="1"/>
      <c r="P158" s="1"/>
      <c r="Q158" s="1"/>
      <c r="R158" s="1"/>
      <c r="S158" s="1"/>
      <c r="T158" s="1"/>
      <c r="U158" s="1"/>
      <c r="V158" s="1"/>
      <c r="W158" s="1"/>
      <c r="X158" s="3"/>
      <c r="Y158" s="3"/>
      <c r="Z158" s="3"/>
      <c r="AA158" s="3"/>
      <c r="AB158" s="3"/>
      <c r="AC158" s="3"/>
    </row>
    <row r="159" spans="2:29" ht="15" x14ac:dyDescent="0.2">
      <c r="K159" s="1"/>
      <c r="L159" s="1"/>
      <c r="M159" s="1"/>
      <c r="N159" s="1"/>
      <c r="O159" s="1"/>
      <c r="P159" s="1"/>
      <c r="Q159" s="1"/>
      <c r="R159" s="1"/>
      <c r="S159" s="1"/>
      <c r="T159" s="1"/>
      <c r="U159" s="1"/>
      <c r="V159" s="1"/>
      <c r="W159" s="1"/>
      <c r="X159" s="3"/>
      <c r="Y159" s="3"/>
      <c r="Z159" s="3"/>
      <c r="AA159" s="3"/>
      <c r="AB159" s="3"/>
      <c r="AC159" s="3"/>
    </row>
    <row r="160" spans="2:29" ht="15" x14ac:dyDescent="0.2">
      <c r="K160" s="1"/>
      <c r="L160" s="1"/>
      <c r="M160" s="1"/>
      <c r="N160" s="1"/>
      <c r="O160" s="1"/>
      <c r="P160" s="1"/>
      <c r="Q160" s="1"/>
      <c r="R160" s="1"/>
      <c r="S160" s="1"/>
      <c r="T160" s="1"/>
      <c r="U160" s="1"/>
      <c r="V160" s="1"/>
      <c r="W160" s="1"/>
      <c r="X160" s="3"/>
      <c r="Y160" s="3"/>
      <c r="Z160" s="3"/>
      <c r="AA160" s="3"/>
      <c r="AB160" s="3"/>
      <c r="AC160" s="3"/>
    </row>
    <row r="161" spans="11:29" ht="15" x14ac:dyDescent="0.2">
      <c r="K161" s="1"/>
      <c r="L161" s="1"/>
      <c r="M161" s="1"/>
      <c r="N161" s="1"/>
      <c r="O161" s="1"/>
      <c r="P161" s="1"/>
      <c r="Q161" s="1"/>
      <c r="R161" s="1"/>
      <c r="S161" s="1"/>
      <c r="T161" s="1"/>
      <c r="U161" s="1"/>
      <c r="V161" s="1"/>
      <c r="W161" s="1"/>
      <c r="X161" s="3"/>
      <c r="Y161" s="3"/>
      <c r="Z161" s="3"/>
      <c r="AA161" s="3"/>
      <c r="AB161" s="3"/>
      <c r="AC161" s="3"/>
    </row>
    <row r="162" spans="11:29" ht="15" x14ac:dyDescent="0.2">
      <c r="K162" s="1"/>
      <c r="L162" s="1"/>
      <c r="M162" s="1"/>
      <c r="N162" s="1"/>
      <c r="O162" s="1"/>
      <c r="P162" s="1"/>
      <c r="Q162" s="1"/>
      <c r="R162" s="1"/>
      <c r="S162" s="1"/>
      <c r="T162" s="1"/>
      <c r="U162" s="1"/>
      <c r="V162" s="1"/>
      <c r="W162" s="1"/>
      <c r="X162" s="3"/>
      <c r="Y162" s="3"/>
      <c r="Z162" s="3"/>
      <c r="AA162" s="3"/>
      <c r="AB162" s="3"/>
      <c r="AC162" s="3"/>
    </row>
    <row r="163" spans="11:29" ht="15" x14ac:dyDescent="0.2">
      <c r="K163" s="1"/>
      <c r="L163" s="1"/>
      <c r="M163" s="1"/>
      <c r="N163" s="1"/>
      <c r="O163" s="1"/>
      <c r="P163" s="1"/>
      <c r="Q163" s="1"/>
      <c r="R163" s="1"/>
      <c r="S163" s="1"/>
      <c r="T163" s="1"/>
      <c r="U163" s="1"/>
      <c r="V163" s="1"/>
      <c r="W163" s="1"/>
      <c r="X163" s="3"/>
      <c r="Y163" s="3"/>
      <c r="Z163" s="3"/>
      <c r="AA163" s="3"/>
      <c r="AB163" s="3"/>
      <c r="AC163" s="3"/>
    </row>
    <row r="164" spans="11:29" ht="15" x14ac:dyDescent="0.2">
      <c r="K164" s="1"/>
      <c r="L164" s="1"/>
      <c r="M164" s="1"/>
      <c r="N164" s="1"/>
      <c r="O164" s="1"/>
      <c r="P164" s="1"/>
      <c r="Q164" s="1"/>
      <c r="R164" s="1"/>
      <c r="S164" s="1"/>
      <c r="T164" s="1"/>
      <c r="U164" s="1"/>
      <c r="V164" s="1"/>
      <c r="W164" s="1"/>
      <c r="X164" s="3"/>
      <c r="Y164" s="3"/>
      <c r="Z164" s="3"/>
      <c r="AA164" s="3"/>
      <c r="AB164" s="3"/>
      <c r="AC164" s="3"/>
    </row>
    <row r="165" spans="11:29" ht="15" x14ac:dyDescent="0.2">
      <c r="K165" s="1"/>
      <c r="L165" s="1"/>
      <c r="M165" s="1"/>
      <c r="N165" s="1"/>
      <c r="O165" s="1"/>
      <c r="P165" s="1"/>
      <c r="Q165" s="1"/>
      <c r="R165" s="1"/>
      <c r="S165" s="1"/>
      <c r="T165" s="1"/>
      <c r="U165" s="1"/>
      <c r="V165" s="1"/>
      <c r="W165" s="1"/>
      <c r="X165" s="3"/>
      <c r="Y165" s="3"/>
      <c r="Z165" s="3"/>
      <c r="AA165" s="3"/>
      <c r="AB165" s="3"/>
      <c r="AC165" s="3"/>
    </row>
    <row r="166" spans="11:29" ht="15" x14ac:dyDescent="0.2">
      <c r="K166" s="1"/>
      <c r="L166" s="1"/>
      <c r="M166" s="1"/>
      <c r="N166" s="1"/>
      <c r="O166" s="1"/>
      <c r="P166" s="1"/>
      <c r="Q166" s="1"/>
      <c r="R166" s="1"/>
      <c r="S166" s="1"/>
      <c r="T166" s="1"/>
      <c r="U166" s="1"/>
      <c r="V166" s="1"/>
      <c r="W166" s="1"/>
    </row>
    <row r="167" spans="11:29" ht="15" x14ac:dyDescent="0.2">
      <c r="K167" s="1"/>
      <c r="L167" s="1"/>
      <c r="M167" s="1"/>
      <c r="N167" s="1"/>
      <c r="O167" s="1"/>
      <c r="P167" s="1"/>
      <c r="Q167" s="1"/>
      <c r="R167" s="1"/>
      <c r="S167" s="1"/>
      <c r="T167" s="1"/>
      <c r="U167" s="1"/>
      <c r="V167" s="1"/>
      <c r="W167" s="1"/>
    </row>
    <row r="168" spans="11:29" ht="15" x14ac:dyDescent="0.2">
      <c r="K168" s="1"/>
      <c r="L168" s="1"/>
      <c r="M168" s="1"/>
      <c r="N168" s="1"/>
      <c r="O168" s="1"/>
      <c r="P168" s="1"/>
      <c r="Q168" s="1"/>
      <c r="R168" s="1"/>
      <c r="S168" s="1"/>
      <c r="T168" s="1"/>
      <c r="U168" s="1"/>
      <c r="V168" s="1"/>
      <c r="W168" s="1"/>
    </row>
    <row r="169" spans="11:29" ht="15" x14ac:dyDescent="0.2">
      <c r="K169" s="1"/>
      <c r="L169" s="1"/>
      <c r="M169" s="1"/>
      <c r="N169" s="1"/>
      <c r="O169" s="1"/>
      <c r="P169" s="1"/>
      <c r="Q169" s="1"/>
      <c r="R169" s="1"/>
      <c r="S169" s="1"/>
      <c r="T169" s="1"/>
      <c r="U169" s="1"/>
      <c r="V169" s="1"/>
      <c r="W169" s="1"/>
    </row>
    <row r="170" spans="11:29" ht="15" x14ac:dyDescent="0.2">
      <c r="K170" s="1"/>
      <c r="L170" s="1"/>
      <c r="M170" s="1"/>
      <c r="N170" s="1"/>
      <c r="O170" s="1"/>
      <c r="P170" s="1"/>
      <c r="Q170" s="1"/>
      <c r="R170" s="1"/>
      <c r="S170" s="1"/>
      <c r="T170" s="1"/>
      <c r="U170" s="1"/>
      <c r="V170" s="1"/>
      <c r="W170" s="1"/>
    </row>
  </sheetData>
  <sortState ref="B1:U170">
    <sortCondition descending="1" ref="H2:H170"/>
  </sortState>
  <mergeCells count="7">
    <mergeCell ref="S2:U2"/>
    <mergeCell ref="E2:G2"/>
    <mergeCell ref="H2:J2"/>
    <mergeCell ref="L2:M2"/>
    <mergeCell ref="C2:D2"/>
    <mergeCell ref="N2:P2"/>
    <mergeCell ref="Q2:R2"/>
  </mergeCells>
  <phoneticPr fontId="2" type="noConversion"/>
  <conditionalFormatting sqref="E150 E130:E136 E138:E142 E145 E147:E148 E4:E128 G4:G138">
    <cfRule type="cellIs" dxfId="2" priority="0" stopIfTrue="1" operator="lessThan">
      <formula>1</formula>
    </cfRule>
  </conditionalFormatting>
  <conditionalFormatting sqref="F131:F136 F138:F152 F4:F129 F155">
    <cfRule type="cellIs" dxfId="1" priority="1" stopIfTrue="1" operator="lessThan">
      <formula>0</formula>
    </cfRule>
  </conditionalFormatting>
  <conditionalFormatting sqref="G139:G152 E151:E152 E149 E146 E143:E144 E137:F137 F130 E129 G155 E155">
    <cfRule type="cellIs" dxfId="0" priority="2" stopIfTrue="1" operator="lessThan">
      <formula>1</formula>
    </cfRule>
  </conditionalFormatting>
  <hyperlinks>
    <hyperlink ref="R153" r:id="rId1"/>
    <hyperlink ref="R126" r:id="rId2"/>
    <hyperlink ref="R74" r:id="rId3"/>
    <hyperlink ref="R23" r:id="rId4"/>
    <hyperlink ref="R109" r:id="rId5"/>
    <hyperlink ref="R28" r:id="rId6"/>
    <hyperlink ref="R136" r:id="rId7"/>
    <hyperlink ref="R43" r:id="rId8"/>
    <hyperlink ref="R61" r:id="rId9"/>
    <hyperlink ref="R137" r:id="rId10"/>
  </hyperlinks>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0"/>
  <sheetViews>
    <sheetView tabSelected="1" zoomScaleNormal="50" zoomScalePageLayoutView="50" workbookViewId="0">
      <selection activeCell="J53" sqref="B4:J53"/>
    </sheetView>
  </sheetViews>
  <sheetFormatPr defaultColWidth="11" defaultRowHeight="12.75" x14ac:dyDescent="0.2"/>
  <cols>
    <col min="4" max="5" width="11.125" bestFit="1" customWidth="1"/>
    <col min="6" max="6" width="11.125" style="105" customWidth="1"/>
    <col min="7" max="7" width="79.875" style="65" customWidth="1"/>
    <col min="8" max="8" width="16.625" customWidth="1"/>
    <col min="9" max="9" width="13.625" customWidth="1"/>
    <col min="10" max="10" width="85.625" customWidth="1"/>
  </cols>
  <sheetData>
    <row r="1" spans="1:14" ht="33.950000000000003" customHeight="1" thickBot="1" x14ac:dyDescent="0.25">
      <c r="F1" s="100"/>
      <c r="G1"/>
    </row>
    <row r="2" spans="1:14" ht="51" customHeight="1" x14ac:dyDescent="0.2">
      <c r="B2" s="107" t="s">
        <v>46</v>
      </c>
      <c r="C2" s="111"/>
      <c r="D2" s="109" t="s">
        <v>41</v>
      </c>
      <c r="E2" s="110"/>
      <c r="F2" s="93" t="s">
        <v>25</v>
      </c>
      <c r="G2" s="107" t="s">
        <v>48</v>
      </c>
      <c r="H2" s="108"/>
      <c r="I2" s="109" t="s">
        <v>98</v>
      </c>
      <c r="J2" s="113"/>
    </row>
    <row r="3" spans="1:14" ht="57.75" thickBot="1" x14ac:dyDescent="0.25">
      <c r="B3" s="53" t="s">
        <v>37</v>
      </c>
      <c r="C3" s="52" t="s">
        <v>36</v>
      </c>
      <c r="D3" s="54" t="s">
        <v>43</v>
      </c>
      <c r="E3" s="55" t="s">
        <v>42</v>
      </c>
      <c r="F3" s="55"/>
      <c r="G3" s="53" t="s">
        <v>45</v>
      </c>
      <c r="H3" s="51" t="s">
        <v>264</v>
      </c>
      <c r="I3" s="56" t="s">
        <v>119</v>
      </c>
      <c r="J3" s="52" t="s">
        <v>104</v>
      </c>
      <c r="K3" s="3"/>
      <c r="L3" s="3"/>
      <c r="M3" s="3"/>
      <c r="N3" s="3"/>
    </row>
    <row r="4" spans="1:14" ht="48" thickBot="1" x14ac:dyDescent="0.3">
      <c r="A4" s="57"/>
      <c r="B4" s="75" t="s">
        <v>722</v>
      </c>
      <c r="C4" s="76" t="s">
        <v>721</v>
      </c>
      <c r="D4" s="76">
        <v>9.7032900000000009</v>
      </c>
      <c r="E4" s="96">
        <v>2.92E-22</v>
      </c>
      <c r="F4" s="94" t="s">
        <v>27</v>
      </c>
      <c r="G4" s="77" t="s">
        <v>723</v>
      </c>
      <c r="H4" s="78" t="s">
        <v>908</v>
      </c>
      <c r="I4" s="79" t="s">
        <v>874</v>
      </c>
      <c r="J4" s="80" t="s">
        <v>875</v>
      </c>
      <c r="K4" s="3"/>
      <c r="L4" s="3"/>
      <c r="M4" s="3"/>
      <c r="N4" s="3"/>
    </row>
    <row r="5" spans="1:14" ht="60" x14ac:dyDescent="0.25">
      <c r="A5" s="57"/>
      <c r="B5" s="81" t="s">
        <v>725</v>
      </c>
      <c r="C5" s="67" t="s">
        <v>724</v>
      </c>
      <c r="D5" s="67">
        <v>5.8128200000000003</v>
      </c>
      <c r="E5" s="97">
        <v>6.1399999999999999E-9</v>
      </c>
      <c r="F5" s="95" t="s">
        <v>26</v>
      </c>
      <c r="G5" s="68" t="s">
        <v>726</v>
      </c>
      <c r="H5" s="5" t="s">
        <v>950</v>
      </c>
      <c r="I5" s="70" t="s">
        <v>983</v>
      </c>
      <c r="J5" s="82" t="s">
        <v>984</v>
      </c>
      <c r="K5" s="3"/>
      <c r="L5" s="3"/>
      <c r="M5" s="3"/>
      <c r="N5" s="3"/>
    </row>
    <row r="6" spans="1:14" ht="47.25" x14ac:dyDescent="0.25">
      <c r="A6" s="57"/>
      <c r="B6" s="81" t="s">
        <v>780</v>
      </c>
      <c r="C6" s="67" t="s">
        <v>779</v>
      </c>
      <c r="D6" s="67">
        <v>2.73576</v>
      </c>
      <c r="E6" s="98">
        <v>6.2236000000000001E-3</v>
      </c>
      <c r="F6" s="114" t="s">
        <v>26</v>
      </c>
      <c r="G6" s="68" t="s">
        <v>781</v>
      </c>
      <c r="H6" s="5" t="s">
        <v>911</v>
      </c>
      <c r="I6" s="69" t="s">
        <v>962</v>
      </c>
      <c r="J6" s="82" t="s">
        <v>918</v>
      </c>
      <c r="K6" s="3"/>
      <c r="L6" s="3"/>
      <c r="M6" s="3"/>
      <c r="N6" s="3"/>
    </row>
    <row r="7" spans="1:14" ht="94.5" x14ac:dyDescent="0.25">
      <c r="A7" s="57"/>
      <c r="B7" s="81" t="s">
        <v>786</v>
      </c>
      <c r="C7" s="67" t="s">
        <v>785</v>
      </c>
      <c r="D7" s="67">
        <v>2.3756699999999999</v>
      </c>
      <c r="E7" s="98">
        <v>1.75172E-2</v>
      </c>
      <c r="F7" s="114" t="s">
        <v>27</v>
      </c>
      <c r="G7" s="68" t="s">
        <v>740</v>
      </c>
      <c r="H7" s="5" t="s">
        <v>947</v>
      </c>
      <c r="I7" s="69" t="s">
        <v>878</v>
      </c>
      <c r="J7" s="84" t="s">
        <v>921</v>
      </c>
      <c r="K7" s="3"/>
      <c r="L7" s="3"/>
      <c r="M7" s="3"/>
      <c r="N7" s="3"/>
    </row>
    <row r="8" spans="1:14" ht="48" thickBot="1" x14ac:dyDescent="0.3">
      <c r="A8" s="57"/>
      <c r="B8" s="81" t="s">
        <v>745</v>
      </c>
      <c r="C8" s="67" t="s">
        <v>744</v>
      </c>
      <c r="D8" s="67">
        <v>2.2553100000000001</v>
      </c>
      <c r="E8" s="98">
        <v>2.4114E-2</v>
      </c>
      <c r="F8" s="114" t="s">
        <v>26</v>
      </c>
      <c r="G8" s="68" t="s">
        <v>746</v>
      </c>
      <c r="H8" s="5" t="s">
        <v>939</v>
      </c>
      <c r="I8" s="69" t="s">
        <v>879</v>
      </c>
      <c r="J8" s="28" t="s">
        <v>961</v>
      </c>
      <c r="K8" s="3"/>
      <c r="L8" s="3"/>
      <c r="M8" s="3"/>
      <c r="N8" s="3"/>
    </row>
    <row r="9" spans="1:14" ht="63" x14ac:dyDescent="0.25">
      <c r="A9" s="57"/>
      <c r="B9" s="81" t="s">
        <v>751</v>
      </c>
      <c r="C9" s="67" t="s">
        <v>750</v>
      </c>
      <c r="D9" s="67">
        <v>2.1702400000000002</v>
      </c>
      <c r="E9" s="98">
        <v>2.9988000000000001E-2</v>
      </c>
      <c r="F9" s="95" t="s">
        <v>26</v>
      </c>
      <c r="G9" s="68" t="s">
        <v>796</v>
      </c>
      <c r="H9" s="5" t="s">
        <v>910</v>
      </c>
      <c r="I9" s="69" t="s">
        <v>881</v>
      </c>
      <c r="J9" s="85" t="s">
        <v>963</v>
      </c>
      <c r="K9" s="3"/>
      <c r="L9" s="3"/>
      <c r="M9" s="3"/>
      <c r="N9" s="3"/>
    </row>
    <row r="10" spans="1:14" ht="75.75" thickBot="1" x14ac:dyDescent="0.3">
      <c r="A10" s="57"/>
      <c r="B10" s="81" t="s">
        <v>804</v>
      </c>
      <c r="C10" s="67" t="s">
        <v>803</v>
      </c>
      <c r="D10" s="67">
        <v>2.0510899999999999</v>
      </c>
      <c r="E10" s="98">
        <v>4.0258000000000002E-2</v>
      </c>
      <c r="F10" s="114" t="s">
        <v>26</v>
      </c>
      <c r="G10" s="68" t="s">
        <v>764</v>
      </c>
      <c r="H10" s="5" t="s">
        <v>939</v>
      </c>
      <c r="I10" s="5" t="s">
        <v>882</v>
      </c>
      <c r="J10" s="85" t="s">
        <v>982</v>
      </c>
      <c r="K10" s="3"/>
      <c r="L10" s="3"/>
      <c r="M10" s="3"/>
      <c r="N10" s="3"/>
    </row>
    <row r="11" spans="1:14" ht="47.25" x14ac:dyDescent="0.25">
      <c r="A11" s="57"/>
      <c r="B11" s="81" t="s">
        <v>775</v>
      </c>
      <c r="C11" s="67" t="s">
        <v>774</v>
      </c>
      <c r="D11" s="67">
        <v>1.93919</v>
      </c>
      <c r="E11" s="98">
        <v>5.2477999999999997E-2</v>
      </c>
      <c r="F11" s="95" t="s">
        <v>26</v>
      </c>
      <c r="G11" s="68" t="s">
        <v>817</v>
      </c>
      <c r="H11" s="5" t="s">
        <v>906</v>
      </c>
      <c r="I11" s="5"/>
      <c r="J11" s="28"/>
      <c r="K11" s="3"/>
      <c r="L11" s="3"/>
      <c r="M11" s="3"/>
      <c r="N11" s="3"/>
    </row>
    <row r="12" spans="1:14" ht="32.25" thickBot="1" x14ac:dyDescent="0.3">
      <c r="A12" s="57"/>
      <c r="B12" s="81" t="s">
        <v>728</v>
      </c>
      <c r="C12" s="67" t="s">
        <v>727</v>
      </c>
      <c r="D12" s="67">
        <v>3.8246099999999998</v>
      </c>
      <c r="E12" s="98">
        <v>1.3097599999999999E-4</v>
      </c>
      <c r="F12" s="67"/>
      <c r="G12" s="68" t="s">
        <v>729</v>
      </c>
      <c r="H12" s="5" t="s">
        <v>909</v>
      </c>
      <c r="I12" s="69" t="s">
        <v>876</v>
      </c>
      <c r="J12" s="83" t="s">
        <v>956</v>
      </c>
      <c r="K12" s="3"/>
      <c r="L12" s="3"/>
      <c r="M12" s="3"/>
      <c r="N12" s="3"/>
    </row>
    <row r="13" spans="1:14" ht="63" x14ac:dyDescent="0.25">
      <c r="A13" s="57"/>
      <c r="B13" s="81" t="s">
        <v>730</v>
      </c>
      <c r="C13" s="67" t="s">
        <v>730</v>
      </c>
      <c r="D13" s="67">
        <v>3.2856299999999998</v>
      </c>
      <c r="E13" s="98">
        <v>1.01756E-3</v>
      </c>
      <c r="F13" s="76"/>
      <c r="G13" s="68" t="s">
        <v>731</v>
      </c>
      <c r="H13" s="5" t="s">
        <v>907</v>
      </c>
      <c r="I13" s="5"/>
      <c r="J13" s="83"/>
      <c r="K13" s="3"/>
      <c r="L13" s="3"/>
      <c r="M13" s="3"/>
      <c r="N13" s="3"/>
    </row>
    <row r="14" spans="1:14" ht="51.75" thickBot="1" x14ac:dyDescent="0.3">
      <c r="A14" s="57"/>
      <c r="B14" s="81" t="s">
        <v>777</v>
      </c>
      <c r="C14" s="67" t="s">
        <v>776</v>
      </c>
      <c r="D14" s="67">
        <v>2.9432700000000001</v>
      </c>
      <c r="E14" s="98">
        <v>3.2475999999999998E-3</v>
      </c>
      <c r="F14" s="67"/>
      <c r="G14" s="68" t="s">
        <v>778</v>
      </c>
      <c r="H14" s="5" t="s">
        <v>910</v>
      </c>
      <c r="I14" s="69" t="s">
        <v>877</v>
      </c>
      <c r="J14" s="82" t="s">
        <v>919</v>
      </c>
      <c r="K14" s="3"/>
      <c r="L14" s="3"/>
      <c r="M14" s="3"/>
      <c r="N14" s="3"/>
    </row>
    <row r="15" spans="1:14" ht="31.5" x14ac:dyDescent="0.25">
      <c r="A15" s="57"/>
      <c r="B15" s="81" t="s">
        <v>783</v>
      </c>
      <c r="C15" s="67" t="s">
        <v>782</v>
      </c>
      <c r="D15" s="67">
        <v>2.5355799999999999</v>
      </c>
      <c r="E15" s="98">
        <v>1.1226E-2</v>
      </c>
      <c r="F15" s="76"/>
      <c r="G15" s="68" t="s">
        <v>784</v>
      </c>
      <c r="H15" s="5" t="s">
        <v>910</v>
      </c>
      <c r="I15" s="71" t="s">
        <v>920</v>
      </c>
      <c r="J15" s="28" t="s">
        <v>970</v>
      </c>
      <c r="K15" s="3"/>
      <c r="L15" s="3"/>
      <c r="M15" s="3"/>
      <c r="N15" s="3"/>
    </row>
    <row r="16" spans="1:14" ht="30" x14ac:dyDescent="0.25">
      <c r="A16" s="57"/>
      <c r="B16" s="81" t="s">
        <v>742</v>
      </c>
      <c r="C16" s="67" t="s">
        <v>741</v>
      </c>
      <c r="D16" s="67">
        <v>2.26675</v>
      </c>
      <c r="E16" s="98">
        <v>2.3406E-2</v>
      </c>
      <c r="F16" s="67"/>
      <c r="G16" s="68" t="s">
        <v>743</v>
      </c>
      <c r="H16" s="5" t="s">
        <v>938</v>
      </c>
      <c r="I16" s="5"/>
      <c r="J16" s="28"/>
      <c r="K16" s="3"/>
      <c r="L16" s="3"/>
      <c r="M16" s="3"/>
      <c r="N16" s="3"/>
    </row>
    <row r="17" spans="1:14" ht="51.75" thickBot="1" x14ac:dyDescent="0.3">
      <c r="A17" s="57"/>
      <c r="B17" s="81" t="s">
        <v>748</v>
      </c>
      <c r="C17" s="67" t="s">
        <v>747</v>
      </c>
      <c r="D17" s="67">
        <v>2.2048299999999998</v>
      </c>
      <c r="E17" s="98">
        <v>2.7466000000000001E-2</v>
      </c>
      <c r="F17" s="67"/>
      <c r="G17" s="68" t="s">
        <v>749</v>
      </c>
      <c r="H17" s="5" t="s">
        <v>903</v>
      </c>
      <c r="I17" s="5" t="s">
        <v>880</v>
      </c>
      <c r="J17" s="82" t="s">
        <v>922</v>
      </c>
      <c r="K17" s="3"/>
      <c r="L17" s="3"/>
      <c r="M17" s="3"/>
      <c r="N17" s="3"/>
    </row>
    <row r="18" spans="1:14" ht="60" x14ac:dyDescent="0.25">
      <c r="A18" s="57"/>
      <c r="B18" s="81" t="s">
        <v>798</v>
      </c>
      <c r="C18" s="67" t="s">
        <v>797</v>
      </c>
      <c r="D18" s="67">
        <v>2.10364</v>
      </c>
      <c r="E18" s="98">
        <v>3.5409999999999997E-2</v>
      </c>
      <c r="F18" s="76"/>
      <c r="G18" s="68" t="s">
        <v>799</v>
      </c>
      <c r="H18" s="5" t="s">
        <v>945</v>
      </c>
      <c r="I18" s="69" t="s">
        <v>985</v>
      </c>
      <c r="J18" s="82" t="s">
        <v>968</v>
      </c>
      <c r="K18" s="3"/>
      <c r="L18" s="3"/>
      <c r="M18" s="3"/>
      <c r="N18" s="3"/>
    </row>
    <row r="19" spans="1:14" ht="94.5" x14ac:dyDescent="0.25">
      <c r="A19" s="57"/>
      <c r="B19" s="81" t="s">
        <v>801</v>
      </c>
      <c r="C19" s="67" t="s">
        <v>800</v>
      </c>
      <c r="D19" s="67">
        <v>2.0705900000000002</v>
      </c>
      <c r="E19" s="98">
        <v>3.8396E-2</v>
      </c>
      <c r="F19" s="67"/>
      <c r="G19" s="68" t="s">
        <v>802</v>
      </c>
      <c r="H19" s="5" t="s">
        <v>949</v>
      </c>
      <c r="I19" s="5" t="s">
        <v>801</v>
      </c>
      <c r="J19" s="82" t="s">
        <v>969</v>
      </c>
      <c r="K19" s="3"/>
      <c r="L19" s="3"/>
      <c r="M19" s="3"/>
      <c r="N19" s="3"/>
    </row>
    <row r="20" spans="1:14" ht="31.5" x14ac:dyDescent="0.25">
      <c r="A20" s="57"/>
      <c r="B20" s="81" t="s">
        <v>766</v>
      </c>
      <c r="C20" s="67" t="s">
        <v>765</v>
      </c>
      <c r="D20" s="67">
        <v>2.0343599999999999</v>
      </c>
      <c r="E20" s="98">
        <v>4.1916000000000002E-2</v>
      </c>
      <c r="F20" s="67"/>
      <c r="G20" s="68" t="s">
        <v>767</v>
      </c>
      <c r="H20" s="5" t="s">
        <v>941</v>
      </c>
      <c r="I20" s="71" t="s">
        <v>971</v>
      </c>
      <c r="J20" s="82" t="s">
        <v>972</v>
      </c>
      <c r="K20" s="3"/>
      <c r="L20" s="3"/>
      <c r="M20" s="3"/>
      <c r="N20" s="3"/>
    </row>
    <row r="21" spans="1:14" ht="48" thickBot="1" x14ac:dyDescent="0.3">
      <c r="A21" s="57"/>
      <c r="B21" s="81" t="s">
        <v>769</v>
      </c>
      <c r="C21" s="67" t="s">
        <v>768</v>
      </c>
      <c r="D21" s="67">
        <v>1.99166</v>
      </c>
      <c r="E21" s="98">
        <v>4.6407999999999998E-2</v>
      </c>
      <c r="F21" s="67"/>
      <c r="G21" s="68" t="s">
        <v>770</v>
      </c>
      <c r="H21" s="5" t="s">
        <v>908</v>
      </c>
      <c r="I21" s="69" t="s">
        <v>883</v>
      </c>
      <c r="J21" s="85" t="s">
        <v>960</v>
      </c>
      <c r="K21" s="3"/>
      <c r="L21" s="3"/>
      <c r="M21" s="3"/>
      <c r="N21" s="3"/>
    </row>
    <row r="22" spans="1:14" ht="31.5" x14ac:dyDescent="0.25">
      <c r="A22" s="57"/>
      <c r="B22" s="81" t="s">
        <v>772</v>
      </c>
      <c r="C22" s="67" t="s">
        <v>771</v>
      </c>
      <c r="D22" s="67">
        <v>1.9723999999999999</v>
      </c>
      <c r="E22" s="98">
        <v>4.8564000000000003E-2</v>
      </c>
      <c r="F22" s="76"/>
      <c r="G22" s="68" t="s">
        <v>773</v>
      </c>
      <c r="H22" s="5" t="s">
        <v>910</v>
      </c>
      <c r="I22" s="5" t="s">
        <v>772</v>
      </c>
      <c r="J22" s="85" t="s">
        <v>959</v>
      </c>
      <c r="K22" s="3"/>
      <c r="L22" s="3"/>
      <c r="M22" s="3"/>
      <c r="N22" s="3"/>
    </row>
    <row r="23" spans="1:14" ht="60" x14ac:dyDescent="0.25">
      <c r="A23" s="57"/>
      <c r="B23" s="81" t="s">
        <v>819</v>
      </c>
      <c r="C23" s="67" t="s">
        <v>818</v>
      </c>
      <c r="D23" s="67">
        <v>1.9247000000000001</v>
      </c>
      <c r="E23" s="98">
        <v>5.4266000000000002E-2</v>
      </c>
      <c r="F23" s="67"/>
      <c r="G23" s="68" t="s">
        <v>820</v>
      </c>
      <c r="H23" s="5" t="s">
        <v>940</v>
      </c>
      <c r="I23" s="5"/>
      <c r="J23" s="86"/>
      <c r="K23" s="3"/>
      <c r="L23" s="3"/>
      <c r="M23" s="3"/>
      <c r="N23" s="3"/>
    </row>
    <row r="24" spans="1:14" ht="63" x14ac:dyDescent="0.25">
      <c r="A24" s="57"/>
      <c r="B24" s="81" t="s">
        <v>822</v>
      </c>
      <c r="C24" s="67" t="s">
        <v>821</v>
      </c>
      <c r="D24" s="67">
        <v>1.8790199999999999</v>
      </c>
      <c r="E24" s="98">
        <v>6.0241999999999997E-2</v>
      </c>
      <c r="F24" s="67"/>
      <c r="G24" s="68" t="s">
        <v>823</v>
      </c>
      <c r="H24" s="5" t="s">
        <v>910</v>
      </c>
      <c r="I24" s="5"/>
      <c r="J24" s="28"/>
      <c r="K24" s="3"/>
      <c r="L24" s="3"/>
      <c r="M24" s="3"/>
      <c r="N24" s="3"/>
    </row>
    <row r="25" spans="1:14" ht="47.25" x14ac:dyDescent="0.25">
      <c r="A25" s="57"/>
      <c r="B25" s="81" t="s">
        <v>824</v>
      </c>
      <c r="C25" s="67" t="s">
        <v>824</v>
      </c>
      <c r="D25" s="67">
        <v>1.85426</v>
      </c>
      <c r="E25" s="98">
        <v>6.3701999999999995E-2</v>
      </c>
      <c r="F25" s="67"/>
      <c r="G25" s="68" t="s">
        <v>787</v>
      </c>
      <c r="H25" s="5" t="s">
        <v>907</v>
      </c>
      <c r="I25" s="5"/>
      <c r="J25" s="28"/>
      <c r="K25" s="3"/>
      <c r="L25" s="3"/>
      <c r="M25" s="3"/>
      <c r="N25" s="3"/>
    </row>
    <row r="26" spans="1:14" ht="60" x14ac:dyDescent="0.25">
      <c r="A26" s="57"/>
      <c r="B26" s="81" t="s">
        <v>789</v>
      </c>
      <c r="C26" s="67" t="s">
        <v>788</v>
      </c>
      <c r="D26" s="67">
        <v>1.85083</v>
      </c>
      <c r="E26" s="98">
        <v>6.4194000000000001E-2</v>
      </c>
      <c r="F26" s="67"/>
      <c r="G26" s="68" t="s">
        <v>790</v>
      </c>
      <c r="H26" s="5" t="s">
        <v>942</v>
      </c>
      <c r="I26" s="69" t="s">
        <v>884</v>
      </c>
      <c r="J26" s="85" t="s">
        <v>958</v>
      </c>
      <c r="K26" s="3"/>
      <c r="L26" s="3"/>
      <c r="M26" s="3"/>
      <c r="N26" s="3"/>
    </row>
    <row r="27" spans="1:14" ht="94.5" x14ac:dyDescent="0.25">
      <c r="A27" s="57"/>
      <c r="B27" s="81" t="s">
        <v>792</v>
      </c>
      <c r="C27" s="67" t="s">
        <v>791</v>
      </c>
      <c r="D27" s="67">
        <v>1.8300799999999999</v>
      </c>
      <c r="E27" s="98">
        <v>6.7238000000000006E-2</v>
      </c>
      <c r="F27" s="67"/>
      <c r="G27" s="68" t="s">
        <v>793</v>
      </c>
      <c r="H27" s="5" t="s">
        <v>944</v>
      </c>
      <c r="I27" s="5"/>
      <c r="J27" s="28"/>
      <c r="K27" s="3"/>
      <c r="L27" s="3"/>
      <c r="M27" s="3"/>
      <c r="N27" s="3"/>
    </row>
    <row r="28" spans="1:14" ht="78.75" x14ac:dyDescent="0.25">
      <c r="A28" s="57"/>
      <c r="B28" s="81" t="s">
        <v>795</v>
      </c>
      <c r="C28" s="67" t="s">
        <v>794</v>
      </c>
      <c r="D28" s="67">
        <v>1.7939400000000001</v>
      </c>
      <c r="E28" s="98">
        <v>7.2821999999999998E-2</v>
      </c>
      <c r="F28" s="67"/>
      <c r="G28" s="68" t="s">
        <v>837</v>
      </c>
      <c r="H28" s="5" t="s">
        <v>943</v>
      </c>
      <c r="I28" s="69" t="s">
        <v>885</v>
      </c>
      <c r="J28" s="85" t="s">
        <v>957</v>
      </c>
      <c r="K28" s="3"/>
      <c r="L28" s="3"/>
      <c r="M28" s="3"/>
      <c r="N28" s="3"/>
    </row>
    <row r="29" spans="1:14" ht="47.25" x14ac:dyDescent="0.25">
      <c r="A29" s="57"/>
      <c r="B29" s="81" t="s">
        <v>839</v>
      </c>
      <c r="C29" s="67" t="s">
        <v>838</v>
      </c>
      <c r="D29" s="67">
        <v>1.7806500000000001</v>
      </c>
      <c r="E29" s="98">
        <v>7.4969999999999995E-2</v>
      </c>
      <c r="F29" s="67"/>
      <c r="G29" s="68" t="s">
        <v>840</v>
      </c>
      <c r="H29" s="5" t="s">
        <v>953</v>
      </c>
      <c r="I29" s="5"/>
      <c r="J29" s="28"/>
      <c r="K29" s="3"/>
      <c r="L29" s="3"/>
      <c r="M29" s="3"/>
      <c r="N29" s="3"/>
    </row>
    <row r="30" spans="1:14" ht="51" x14ac:dyDescent="0.25">
      <c r="A30" s="57"/>
      <c r="B30" s="81" t="s">
        <v>842</v>
      </c>
      <c r="C30" s="67" t="s">
        <v>841</v>
      </c>
      <c r="D30" s="67">
        <v>1.73733</v>
      </c>
      <c r="E30" s="98">
        <v>8.233E-2</v>
      </c>
      <c r="F30" s="67"/>
      <c r="G30" s="68" t="s">
        <v>843</v>
      </c>
      <c r="H30" s="5" t="s">
        <v>904</v>
      </c>
      <c r="I30" s="69" t="s">
        <v>886</v>
      </c>
      <c r="J30" s="82" t="s">
        <v>973</v>
      </c>
      <c r="K30" s="3"/>
      <c r="L30" s="3"/>
      <c r="M30" s="3"/>
      <c r="N30" s="3"/>
    </row>
    <row r="31" spans="1:14" ht="60" x14ac:dyDescent="0.25">
      <c r="A31" s="57"/>
      <c r="B31" s="81" t="s">
        <v>845</v>
      </c>
      <c r="C31" s="67" t="s">
        <v>844</v>
      </c>
      <c r="D31" s="67">
        <v>1.7341500000000001</v>
      </c>
      <c r="E31" s="98">
        <v>8.2891999999999993E-2</v>
      </c>
      <c r="F31" s="67"/>
      <c r="G31" s="68" t="s">
        <v>805</v>
      </c>
      <c r="H31" s="5" t="s">
        <v>943</v>
      </c>
      <c r="I31" s="69" t="s">
        <v>887</v>
      </c>
      <c r="J31" s="85" t="s">
        <v>976</v>
      </c>
      <c r="K31" s="3"/>
      <c r="L31" s="3"/>
      <c r="M31" s="3"/>
      <c r="N31" s="3"/>
    </row>
    <row r="32" spans="1:14" ht="63" x14ac:dyDescent="0.25">
      <c r="A32" s="57"/>
      <c r="B32" s="81" t="s">
        <v>807</v>
      </c>
      <c r="C32" s="67" t="s">
        <v>806</v>
      </c>
      <c r="D32" s="67">
        <v>1.6820600000000001</v>
      </c>
      <c r="E32" s="98">
        <v>9.2558000000000001E-2</v>
      </c>
      <c r="F32" s="67"/>
      <c r="G32" s="68" t="s">
        <v>808</v>
      </c>
      <c r="H32" s="5" t="s">
        <v>948</v>
      </c>
      <c r="I32" s="69" t="s">
        <v>888</v>
      </c>
      <c r="J32" s="85" t="s">
        <v>975</v>
      </c>
      <c r="K32" s="3"/>
      <c r="L32" s="3"/>
      <c r="M32" s="3"/>
      <c r="N32" s="3"/>
    </row>
    <row r="33" spans="1:14" ht="47.25" x14ac:dyDescent="0.25">
      <c r="A33" s="57"/>
      <c r="B33" s="81" t="s">
        <v>810</v>
      </c>
      <c r="C33" s="67" t="s">
        <v>809</v>
      </c>
      <c r="D33" s="67">
        <v>1.6442000000000001</v>
      </c>
      <c r="E33" s="98">
        <v>0.100136</v>
      </c>
      <c r="F33" s="67"/>
      <c r="G33" s="68" t="s">
        <v>811</v>
      </c>
      <c r="H33" s="5" t="s">
        <v>911</v>
      </c>
      <c r="I33" s="72"/>
      <c r="J33" s="28"/>
      <c r="K33" s="3"/>
      <c r="L33" s="3"/>
      <c r="M33" s="3"/>
      <c r="N33" s="3"/>
    </row>
    <row r="34" spans="1:14" ht="31.5" x14ac:dyDescent="0.25">
      <c r="A34" s="57"/>
      <c r="B34" s="81" t="s">
        <v>813</v>
      </c>
      <c r="C34" s="67" t="s">
        <v>812</v>
      </c>
      <c r="D34" s="67">
        <v>1.6352800000000001</v>
      </c>
      <c r="E34" s="98">
        <v>0.10199</v>
      </c>
      <c r="F34" s="67"/>
      <c r="G34" s="68" t="s">
        <v>814</v>
      </c>
      <c r="H34" s="5" t="s">
        <v>942</v>
      </c>
      <c r="I34" s="69" t="s">
        <v>889</v>
      </c>
      <c r="J34" s="85" t="s">
        <v>974</v>
      </c>
      <c r="K34" s="3"/>
      <c r="L34" s="3"/>
      <c r="M34" s="3"/>
      <c r="N34" s="3"/>
    </row>
    <row r="35" spans="1:14" ht="47.25" x14ac:dyDescent="0.25">
      <c r="A35" s="57"/>
      <c r="B35" s="81" t="s">
        <v>816</v>
      </c>
      <c r="C35" s="67" t="s">
        <v>815</v>
      </c>
      <c r="D35" s="67">
        <v>1.58677</v>
      </c>
      <c r="E35" s="98">
        <v>0.112564</v>
      </c>
      <c r="F35" s="67"/>
      <c r="G35" s="68" t="s">
        <v>858</v>
      </c>
      <c r="H35" s="5" t="s">
        <v>946</v>
      </c>
      <c r="I35" s="69" t="s">
        <v>890</v>
      </c>
      <c r="J35" s="82" t="s">
        <v>977</v>
      </c>
      <c r="K35" s="3"/>
      <c r="L35" s="3"/>
      <c r="M35" s="3"/>
      <c r="N35" s="3"/>
    </row>
    <row r="36" spans="1:14" ht="45" x14ac:dyDescent="0.25">
      <c r="A36" s="57"/>
      <c r="B36" s="81" t="s">
        <v>860</v>
      </c>
      <c r="C36" s="67" t="s">
        <v>859</v>
      </c>
      <c r="D36" s="67">
        <v>1.5771200000000001</v>
      </c>
      <c r="E36" s="98">
        <v>0.114768</v>
      </c>
      <c r="F36" s="67"/>
      <c r="G36" s="68" t="s">
        <v>861</v>
      </c>
      <c r="H36" s="5" t="s">
        <v>942</v>
      </c>
      <c r="I36" s="69" t="s">
        <v>891</v>
      </c>
      <c r="J36" s="85" t="s">
        <v>937</v>
      </c>
      <c r="K36" s="3"/>
      <c r="L36" s="3"/>
      <c r="M36" s="3"/>
      <c r="N36" s="3"/>
    </row>
    <row r="37" spans="1:14" ht="47.25" x14ac:dyDescent="0.25">
      <c r="A37" s="57"/>
      <c r="B37" s="81" t="s">
        <v>863</v>
      </c>
      <c r="C37" s="67" t="s">
        <v>862</v>
      </c>
      <c r="D37" s="67">
        <v>1.5721799999999999</v>
      </c>
      <c r="E37" s="98">
        <v>0.11591</v>
      </c>
      <c r="F37" s="67"/>
      <c r="G37" s="68" t="s">
        <v>864</v>
      </c>
      <c r="H37" s="5" t="s">
        <v>939</v>
      </c>
      <c r="I37" s="5"/>
      <c r="J37" s="28"/>
      <c r="K37" s="3"/>
      <c r="L37" s="3"/>
      <c r="M37" s="3"/>
      <c r="N37" s="3"/>
    </row>
    <row r="38" spans="1:14" ht="31.5" x14ac:dyDescent="0.25">
      <c r="A38" s="57"/>
      <c r="B38" s="81" t="s">
        <v>866</v>
      </c>
      <c r="C38" s="67" t="s">
        <v>865</v>
      </c>
      <c r="D38" s="67">
        <v>1.5523499999999999</v>
      </c>
      <c r="E38" s="98">
        <v>0.120578</v>
      </c>
      <c r="F38" s="67"/>
      <c r="G38" s="68" t="s">
        <v>867</v>
      </c>
      <c r="H38" s="5" t="s">
        <v>942</v>
      </c>
      <c r="I38" s="69" t="s">
        <v>892</v>
      </c>
      <c r="J38" s="85" t="s">
        <v>936</v>
      </c>
      <c r="K38" s="3"/>
      <c r="L38" s="3"/>
      <c r="M38" s="3"/>
      <c r="N38" s="3"/>
    </row>
    <row r="39" spans="1:14" ht="31.5" x14ac:dyDescent="0.25">
      <c r="A39" s="57"/>
      <c r="B39" s="81" t="s">
        <v>869</v>
      </c>
      <c r="C39" s="67" t="s">
        <v>868</v>
      </c>
      <c r="D39" s="67">
        <v>1.54725</v>
      </c>
      <c r="E39" s="98">
        <v>0.12180199999999999</v>
      </c>
      <c r="F39" s="67"/>
      <c r="G39" s="68" t="s">
        <v>870</v>
      </c>
      <c r="H39" s="5" t="s">
        <v>942</v>
      </c>
      <c r="I39" s="5"/>
      <c r="J39" s="28"/>
      <c r="K39" s="3"/>
      <c r="L39" s="3"/>
      <c r="M39" s="3"/>
      <c r="N39" s="3"/>
    </row>
    <row r="40" spans="1:14" ht="51" x14ac:dyDescent="0.25">
      <c r="A40" s="57"/>
      <c r="B40" s="81" t="s">
        <v>872</v>
      </c>
      <c r="C40" s="67" t="s">
        <v>871</v>
      </c>
      <c r="D40" s="67">
        <v>1.5424899999999999</v>
      </c>
      <c r="E40" s="98">
        <v>0.12295399999999999</v>
      </c>
      <c r="F40" s="67"/>
      <c r="G40" s="68" t="s">
        <v>825</v>
      </c>
      <c r="H40" s="5" t="s">
        <v>904</v>
      </c>
      <c r="I40" s="69" t="s">
        <v>894</v>
      </c>
      <c r="J40" s="82" t="s">
        <v>978</v>
      </c>
      <c r="K40" s="3"/>
      <c r="L40" s="3"/>
      <c r="M40" s="3"/>
      <c r="N40" s="3"/>
    </row>
    <row r="41" spans="1:14" ht="31.5" x14ac:dyDescent="0.25">
      <c r="A41" s="57"/>
      <c r="B41" s="81" t="s">
        <v>827</v>
      </c>
      <c r="C41" s="67" t="s">
        <v>826</v>
      </c>
      <c r="D41" s="67">
        <v>1.52545</v>
      </c>
      <c r="E41" s="98">
        <v>0.12714600000000001</v>
      </c>
      <c r="F41" s="67"/>
      <c r="G41" s="68" t="s">
        <v>828</v>
      </c>
      <c r="H41" s="5" t="s">
        <v>909</v>
      </c>
      <c r="I41" s="69" t="s">
        <v>895</v>
      </c>
      <c r="J41" s="82" t="s">
        <v>979</v>
      </c>
      <c r="K41" s="3"/>
      <c r="L41" s="3"/>
      <c r="M41" s="3"/>
      <c r="N41" s="3"/>
    </row>
    <row r="42" spans="1:14" ht="31.5" x14ac:dyDescent="0.25">
      <c r="A42" s="57"/>
      <c r="B42" s="81" t="s">
        <v>830</v>
      </c>
      <c r="C42" s="67" t="s">
        <v>829</v>
      </c>
      <c r="D42" s="67">
        <v>1.5176400000000001</v>
      </c>
      <c r="E42" s="98">
        <v>0.129104</v>
      </c>
      <c r="F42" s="67"/>
      <c r="G42" s="68" t="s">
        <v>831</v>
      </c>
      <c r="H42" s="5" t="s">
        <v>904</v>
      </c>
      <c r="I42" s="69" t="s">
        <v>893</v>
      </c>
      <c r="J42" s="85" t="s">
        <v>935</v>
      </c>
      <c r="K42" s="3"/>
      <c r="L42" s="3"/>
      <c r="M42" s="3"/>
      <c r="N42" s="3"/>
    </row>
    <row r="43" spans="1:14" ht="47.25" x14ac:dyDescent="0.25">
      <c r="A43" s="57"/>
      <c r="B43" s="81" t="s">
        <v>833</v>
      </c>
      <c r="C43" s="67" t="s">
        <v>832</v>
      </c>
      <c r="D43" s="67">
        <v>1.4708399999999999</v>
      </c>
      <c r="E43" s="98">
        <v>0.14133399999999999</v>
      </c>
      <c r="F43" s="67"/>
      <c r="G43" s="68" t="s">
        <v>834</v>
      </c>
      <c r="H43" s="5" t="s">
        <v>946</v>
      </c>
      <c r="I43" s="69" t="s">
        <v>896</v>
      </c>
      <c r="J43" s="85" t="s">
        <v>934</v>
      </c>
      <c r="K43" s="3"/>
      <c r="L43" s="3"/>
      <c r="M43" s="3"/>
      <c r="N43" s="3"/>
    </row>
    <row r="44" spans="1:14" ht="94.5" x14ac:dyDescent="0.25">
      <c r="A44" s="57"/>
      <c r="B44" s="81" t="s">
        <v>836</v>
      </c>
      <c r="C44" s="67" t="s">
        <v>835</v>
      </c>
      <c r="D44" s="67">
        <v>1.4403600000000001</v>
      </c>
      <c r="E44" s="98">
        <v>0.14976600000000001</v>
      </c>
      <c r="F44" s="67"/>
      <c r="G44" s="68" t="s">
        <v>912</v>
      </c>
      <c r="H44" s="5" t="s">
        <v>905</v>
      </c>
      <c r="I44" s="69" t="s">
        <v>897</v>
      </c>
      <c r="J44" s="85" t="s">
        <v>933</v>
      </c>
      <c r="K44" s="3"/>
      <c r="L44" s="3"/>
      <c r="M44" s="3"/>
      <c r="N44" s="3"/>
    </row>
    <row r="45" spans="1:14" ht="47.25" x14ac:dyDescent="0.25">
      <c r="A45" s="57"/>
      <c r="B45" s="81" t="s">
        <v>914</v>
      </c>
      <c r="C45" s="67" t="s">
        <v>913</v>
      </c>
      <c r="D45" s="67">
        <v>1.43309</v>
      </c>
      <c r="E45" s="98">
        <v>0.15183199999999999</v>
      </c>
      <c r="F45" s="67"/>
      <c r="G45" s="68" t="s">
        <v>915</v>
      </c>
      <c r="H45" s="5" t="s">
        <v>952</v>
      </c>
      <c r="I45" s="5"/>
      <c r="J45" s="28"/>
      <c r="K45" s="3"/>
      <c r="L45" s="3"/>
      <c r="M45" s="3"/>
      <c r="N45" s="3"/>
    </row>
    <row r="46" spans="1:14" ht="47.25" x14ac:dyDescent="0.25">
      <c r="A46" s="57"/>
      <c r="B46" s="81" t="s">
        <v>917</v>
      </c>
      <c r="C46" s="67" t="s">
        <v>916</v>
      </c>
      <c r="D46" s="67">
        <v>1.4317899999999999</v>
      </c>
      <c r="E46" s="98">
        <v>0.15220400000000001</v>
      </c>
      <c r="F46" s="67"/>
      <c r="G46" s="68" t="s">
        <v>846</v>
      </c>
      <c r="H46" s="5" t="s">
        <v>910</v>
      </c>
      <c r="I46" s="5"/>
      <c r="J46" s="28"/>
      <c r="K46" s="3"/>
      <c r="L46" s="3"/>
      <c r="M46" s="3"/>
      <c r="N46" s="3"/>
    </row>
    <row r="47" spans="1:14" ht="63" x14ac:dyDescent="0.25">
      <c r="A47" s="57"/>
      <c r="B47" s="81" t="s">
        <v>848</v>
      </c>
      <c r="C47" s="67" t="s">
        <v>847</v>
      </c>
      <c r="D47" s="67">
        <v>1.41496</v>
      </c>
      <c r="E47" s="98">
        <v>0.15708</v>
      </c>
      <c r="F47" s="67"/>
      <c r="G47" s="68" t="s">
        <v>849</v>
      </c>
      <c r="H47" s="5" t="s">
        <v>954</v>
      </c>
      <c r="I47" s="69" t="s">
        <v>898</v>
      </c>
      <c r="J47" s="85" t="s">
        <v>932</v>
      </c>
      <c r="K47" s="3"/>
      <c r="L47" s="3"/>
      <c r="M47" s="3"/>
      <c r="N47" s="3"/>
    </row>
    <row r="48" spans="1:14" ht="47.25" x14ac:dyDescent="0.25">
      <c r="A48" s="57"/>
      <c r="B48" s="81" t="s">
        <v>851</v>
      </c>
      <c r="C48" s="67" t="s">
        <v>850</v>
      </c>
      <c r="D48" s="67">
        <v>1.4028099999999999</v>
      </c>
      <c r="E48" s="98">
        <v>0.16067400000000001</v>
      </c>
      <c r="F48" s="67"/>
      <c r="G48" s="68" t="s">
        <v>852</v>
      </c>
      <c r="H48" s="5" t="s">
        <v>955</v>
      </c>
      <c r="I48" s="69" t="s">
        <v>899</v>
      </c>
      <c r="J48" s="87" t="s">
        <v>967</v>
      </c>
      <c r="K48" s="3"/>
      <c r="L48" s="3"/>
      <c r="M48" s="3"/>
      <c r="N48" s="3"/>
    </row>
    <row r="49" spans="1:14" ht="47.25" x14ac:dyDescent="0.25">
      <c r="A49" s="57"/>
      <c r="B49" s="81" t="s">
        <v>854</v>
      </c>
      <c r="C49" s="67" t="s">
        <v>853</v>
      </c>
      <c r="D49" s="67">
        <v>1.38331</v>
      </c>
      <c r="E49" s="98">
        <v>0.16657</v>
      </c>
      <c r="F49" s="67"/>
      <c r="G49" s="68" t="s">
        <v>855</v>
      </c>
      <c r="H49" s="5" t="s">
        <v>908</v>
      </c>
      <c r="I49" s="69" t="s">
        <v>900</v>
      </c>
      <c r="J49" s="85" t="s">
        <v>966</v>
      </c>
      <c r="K49" s="3"/>
      <c r="L49" s="3"/>
      <c r="M49" s="3"/>
      <c r="N49" s="3"/>
    </row>
    <row r="50" spans="1:14" ht="47.25" x14ac:dyDescent="0.25">
      <c r="A50" s="57"/>
      <c r="B50" s="81" t="s">
        <v>857</v>
      </c>
      <c r="C50" s="67" t="s">
        <v>856</v>
      </c>
      <c r="D50" s="67">
        <v>1.3568</v>
      </c>
      <c r="E50" s="98">
        <v>0.174844</v>
      </c>
      <c r="F50" s="67"/>
      <c r="G50" s="68" t="s">
        <v>923</v>
      </c>
      <c r="H50" s="5" t="s">
        <v>910</v>
      </c>
      <c r="I50" s="69" t="s">
        <v>901</v>
      </c>
      <c r="J50" s="84" t="s">
        <v>980</v>
      </c>
      <c r="K50" s="3"/>
      <c r="L50" s="3"/>
      <c r="M50" s="3"/>
      <c r="N50" s="3"/>
    </row>
    <row r="51" spans="1:14" ht="15.75" x14ac:dyDescent="0.25">
      <c r="A51" s="57"/>
      <c r="B51" s="81" t="s">
        <v>925</v>
      </c>
      <c r="C51" s="67" t="s">
        <v>924</v>
      </c>
      <c r="D51" s="67">
        <v>1.3439399999999999</v>
      </c>
      <c r="E51" s="98">
        <v>0.17896799999999999</v>
      </c>
      <c r="F51" s="67"/>
      <c r="G51" s="68" t="s">
        <v>926</v>
      </c>
      <c r="H51" s="5" t="s">
        <v>907</v>
      </c>
      <c r="I51" s="73"/>
      <c r="J51" s="28"/>
      <c r="K51" s="3"/>
      <c r="L51" s="3"/>
      <c r="M51" s="3"/>
      <c r="N51" s="3"/>
    </row>
    <row r="52" spans="1:14" ht="60.75" customHeight="1" x14ac:dyDescent="0.25">
      <c r="A52" s="57"/>
      <c r="B52" s="81" t="s">
        <v>928</v>
      </c>
      <c r="C52" s="67" t="s">
        <v>927</v>
      </c>
      <c r="D52" s="67">
        <v>1.3403400000000001</v>
      </c>
      <c r="E52" s="98">
        <v>0.18013599999999999</v>
      </c>
      <c r="F52" s="67"/>
      <c r="G52" s="68" t="s">
        <v>929</v>
      </c>
      <c r="H52" s="5" t="s">
        <v>951</v>
      </c>
      <c r="I52" s="74" t="s">
        <v>965</v>
      </c>
      <c r="J52" s="28" t="s">
        <v>981</v>
      </c>
      <c r="K52" s="3"/>
      <c r="L52" s="3"/>
      <c r="M52" s="3"/>
      <c r="N52" s="3"/>
    </row>
    <row r="53" spans="1:14" ht="73.5" customHeight="1" thickBot="1" x14ac:dyDescent="0.3">
      <c r="A53" s="57"/>
      <c r="B53" s="88" t="s">
        <v>931</v>
      </c>
      <c r="C53" s="89" t="s">
        <v>930</v>
      </c>
      <c r="D53" s="89">
        <v>1.31684</v>
      </c>
      <c r="E53" s="99">
        <v>0.18789</v>
      </c>
      <c r="F53" s="89"/>
      <c r="G53" s="90" t="s">
        <v>873</v>
      </c>
      <c r="H53" s="31" t="s">
        <v>939</v>
      </c>
      <c r="I53" s="91" t="s">
        <v>902</v>
      </c>
      <c r="J53" s="92" t="s">
        <v>964</v>
      </c>
      <c r="K53" s="3"/>
      <c r="L53" s="3"/>
      <c r="M53" s="3"/>
      <c r="N53" s="3"/>
    </row>
    <row r="54" spans="1:14" ht="15" x14ac:dyDescent="0.2">
      <c r="A54" s="57"/>
      <c r="B54" s="58"/>
      <c r="C54" s="58"/>
      <c r="D54" s="59"/>
      <c r="E54" s="60"/>
      <c r="F54" s="101"/>
      <c r="G54" s="58"/>
      <c r="H54" s="58"/>
      <c r="I54" s="58"/>
      <c r="J54" s="58"/>
      <c r="K54" s="3"/>
      <c r="L54" s="3"/>
      <c r="M54" s="3"/>
      <c r="N54" s="3"/>
    </row>
    <row r="55" spans="1:14" ht="15" x14ac:dyDescent="0.2">
      <c r="A55" s="57"/>
      <c r="B55" s="58"/>
      <c r="C55" s="58"/>
      <c r="D55" s="59"/>
      <c r="E55" s="58"/>
      <c r="F55" s="102"/>
      <c r="G55" s="58"/>
      <c r="H55" s="58"/>
      <c r="I55" s="58"/>
      <c r="J55" s="58"/>
      <c r="K55" s="3"/>
      <c r="L55" s="3"/>
      <c r="M55" s="3"/>
      <c r="N55" s="3"/>
    </row>
    <row r="56" spans="1:14" ht="15" x14ac:dyDescent="0.25">
      <c r="A56" s="57"/>
      <c r="B56" s="58"/>
      <c r="C56" s="58"/>
      <c r="D56" s="61"/>
      <c r="E56" s="61"/>
      <c r="F56" s="103"/>
      <c r="G56" s="58"/>
      <c r="H56" s="58"/>
      <c r="I56" s="58"/>
      <c r="J56" s="58"/>
      <c r="K56" s="3"/>
      <c r="L56" s="3"/>
      <c r="M56" s="3"/>
      <c r="N56" s="3"/>
    </row>
    <row r="57" spans="1:14" ht="15" x14ac:dyDescent="0.25">
      <c r="A57" s="57"/>
      <c r="B57" s="58"/>
      <c r="C57" s="58"/>
      <c r="D57" s="61"/>
      <c r="E57" s="62"/>
      <c r="F57" s="104"/>
      <c r="G57" s="58"/>
      <c r="H57" s="58"/>
      <c r="I57" s="58"/>
      <c r="J57" s="58"/>
      <c r="K57" s="3"/>
      <c r="L57" s="3"/>
      <c r="M57" s="3"/>
      <c r="N57" s="3"/>
    </row>
    <row r="58" spans="1:14" ht="15" x14ac:dyDescent="0.2">
      <c r="A58" s="57"/>
      <c r="B58" s="58"/>
      <c r="C58" s="58"/>
      <c r="D58" s="59"/>
      <c r="E58" s="58"/>
      <c r="F58" s="102"/>
      <c r="G58" s="58"/>
      <c r="H58" s="58"/>
      <c r="I58" s="58"/>
      <c r="J58" s="58"/>
      <c r="K58" s="3"/>
      <c r="L58" s="3"/>
      <c r="M58" s="3"/>
      <c r="N58" s="3"/>
    </row>
    <row r="59" spans="1:14" ht="15" x14ac:dyDescent="0.2">
      <c r="A59" s="57"/>
      <c r="B59" s="58"/>
      <c r="C59" s="58"/>
      <c r="D59" s="59"/>
      <c r="E59" s="58"/>
      <c r="F59" s="102"/>
      <c r="G59" s="58"/>
      <c r="H59" s="58"/>
      <c r="I59" s="58"/>
      <c r="J59" s="58"/>
      <c r="K59" s="3"/>
      <c r="L59" s="3"/>
      <c r="M59" s="3"/>
      <c r="N59" s="3"/>
    </row>
    <row r="60" spans="1:14" ht="15" x14ac:dyDescent="0.2">
      <c r="A60" s="57"/>
      <c r="B60" s="58"/>
      <c r="C60" s="58"/>
      <c r="D60" s="59"/>
      <c r="E60" s="58"/>
      <c r="F60" s="102"/>
      <c r="G60" s="58"/>
      <c r="H60" s="58"/>
      <c r="I60" s="58"/>
      <c r="J60" s="58"/>
      <c r="K60" s="3"/>
      <c r="L60" s="3"/>
      <c r="M60" s="3"/>
      <c r="N60" s="3"/>
    </row>
    <row r="61" spans="1:14" ht="15" x14ac:dyDescent="0.2">
      <c r="A61" s="57"/>
      <c r="B61" s="58"/>
      <c r="C61" s="58"/>
      <c r="D61" s="59"/>
      <c r="E61" s="58"/>
      <c r="F61" s="102"/>
      <c r="G61" s="58"/>
      <c r="H61" s="58"/>
      <c r="I61" s="58"/>
      <c r="J61" s="63"/>
      <c r="K61" s="3"/>
      <c r="L61" s="3"/>
      <c r="M61" s="3"/>
      <c r="N61" s="3"/>
    </row>
    <row r="62" spans="1:14" ht="15" x14ac:dyDescent="0.2">
      <c r="A62" s="57"/>
      <c r="B62" s="58"/>
      <c r="C62" s="58"/>
      <c r="D62" s="59"/>
      <c r="E62" s="60"/>
      <c r="F62" s="101"/>
      <c r="G62" s="58"/>
      <c r="H62" s="58"/>
      <c r="I62" s="58"/>
      <c r="J62" s="58"/>
      <c r="K62" s="3"/>
      <c r="L62" s="3"/>
      <c r="M62" s="3"/>
      <c r="N62" s="3"/>
    </row>
    <row r="63" spans="1:14" ht="15" x14ac:dyDescent="0.2">
      <c r="A63" s="57"/>
      <c r="B63" s="58"/>
      <c r="C63" s="58"/>
      <c r="D63" s="59"/>
      <c r="E63" s="58"/>
      <c r="F63" s="102"/>
      <c r="G63" s="58"/>
      <c r="H63" s="58"/>
      <c r="I63" s="58"/>
      <c r="J63" s="58"/>
      <c r="K63" s="3"/>
      <c r="L63" s="3"/>
      <c r="M63" s="3"/>
      <c r="N63" s="3"/>
    </row>
    <row r="64" spans="1:14" ht="15" x14ac:dyDescent="0.2">
      <c r="A64" s="57"/>
      <c r="B64" s="58"/>
      <c r="C64" s="58"/>
      <c r="D64" s="59"/>
      <c r="E64" s="60"/>
      <c r="F64" s="101"/>
      <c r="G64" s="58"/>
      <c r="H64" s="58"/>
      <c r="I64" s="58"/>
      <c r="J64" s="58"/>
      <c r="K64" s="3"/>
      <c r="L64" s="3"/>
      <c r="M64" s="3"/>
      <c r="N64" s="3"/>
    </row>
    <row r="65" spans="1:14" ht="15" x14ac:dyDescent="0.2">
      <c r="A65" s="57"/>
      <c r="B65" s="58"/>
      <c r="C65" s="58"/>
      <c r="D65" s="59"/>
      <c r="E65" s="60"/>
      <c r="F65" s="101"/>
      <c r="G65" s="58"/>
      <c r="H65" s="58"/>
      <c r="I65" s="58"/>
      <c r="J65" s="58"/>
      <c r="K65" s="3"/>
      <c r="L65" s="3"/>
      <c r="M65" s="3"/>
      <c r="N65" s="3"/>
    </row>
    <row r="66" spans="1:14" ht="15" x14ac:dyDescent="0.2">
      <c r="A66" s="57"/>
      <c r="B66" s="58"/>
      <c r="C66" s="58"/>
      <c r="D66" s="59"/>
      <c r="E66" s="58"/>
      <c r="F66" s="102"/>
      <c r="G66" s="58"/>
      <c r="H66" s="58"/>
      <c r="I66" s="58"/>
      <c r="J66" s="58"/>
      <c r="K66" s="3"/>
      <c r="L66" s="3"/>
      <c r="M66" s="3"/>
      <c r="N66" s="3"/>
    </row>
    <row r="67" spans="1:14" ht="15" x14ac:dyDescent="0.2">
      <c r="A67" s="57"/>
      <c r="B67" s="58"/>
      <c r="C67" s="58"/>
      <c r="D67" s="59"/>
      <c r="E67" s="58"/>
      <c r="F67" s="102"/>
      <c r="G67" s="58"/>
      <c r="H67" s="58"/>
      <c r="I67" s="58"/>
      <c r="J67" s="58"/>
      <c r="K67" s="3"/>
      <c r="L67" s="3"/>
      <c r="M67" s="3"/>
      <c r="N67" s="3"/>
    </row>
    <row r="68" spans="1:14" ht="15" x14ac:dyDescent="0.2">
      <c r="A68" s="57"/>
      <c r="B68" s="58"/>
      <c r="C68" s="58"/>
      <c r="D68" s="59"/>
      <c r="E68" s="58"/>
      <c r="F68" s="102"/>
      <c r="G68" s="58"/>
      <c r="H68" s="58"/>
      <c r="I68" s="58"/>
      <c r="J68" s="58"/>
      <c r="K68" s="3"/>
      <c r="L68" s="3"/>
      <c r="M68" s="3"/>
      <c r="N68" s="3"/>
    </row>
    <row r="69" spans="1:14" ht="15" x14ac:dyDescent="0.2">
      <c r="A69" s="57"/>
      <c r="B69" s="58"/>
      <c r="C69" s="58"/>
      <c r="D69" s="59"/>
      <c r="E69" s="60"/>
      <c r="F69" s="101"/>
      <c r="G69" s="58"/>
      <c r="H69" s="58"/>
      <c r="I69" s="58"/>
      <c r="J69" s="58"/>
      <c r="K69" s="3"/>
      <c r="L69" s="3"/>
      <c r="M69" s="3"/>
      <c r="N69" s="3"/>
    </row>
    <row r="70" spans="1:14" ht="15" x14ac:dyDescent="0.2">
      <c r="A70" s="57"/>
      <c r="B70" s="58"/>
      <c r="C70" s="58"/>
      <c r="D70" s="59"/>
      <c r="E70" s="60"/>
      <c r="F70" s="101"/>
      <c r="G70" s="58"/>
      <c r="H70" s="58"/>
      <c r="I70" s="58"/>
      <c r="J70" s="58"/>
      <c r="K70" s="3"/>
      <c r="L70" s="3"/>
      <c r="M70" s="3"/>
      <c r="N70" s="3"/>
    </row>
    <row r="71" spans="1:14" ht="15" x14ac:dyDescent="0.2">
      <c r="A71" s="57"/>
      <c r="B71" s="58"/>
      <c r="C71" s="58"/>
      <c r="D71" s="59"/>
      <c r="E71" s="60"/>
      <c r="F71" s="101"/>
      <c r="G71" s="58"/>
      <c r="H71" s="58"/>
      <c r="I71" s="58"/>
      <c r="J71" s="58"/>
      <c r="K71" s="3"/>
      <c r="L71" s="3"/>
      <c r="M71" s="3"/>
      <c r="N71" s="3"/>
    </row>
    <row r="72" spans="1:14" ht="15" x14ac:dyDescent="0.2">
      <c r="A72" s="57"/>
      <c r="B72" s="58"/>
      <c r="C72" s="58"/>
      <c r="D72" s="59"/>
      <c r="E72" s="58"/>
      <c r="F72" s="102"/>
      <c r="G72" s="58"/>
      <c r="H72" s="58"/>
      <c r="I72" s="58"/>
      <c r="J72" s="58"/>
      <c r="K72" s="3"/>
      <c r="L72" s="3"/>
      <c r="M72" s="3"/>
      <c r="N72" s="3"/>
    </row>
    <row r="73" spans="1:14" ht="15" x14ac:dyDescent="0.2">
      <c r="A73" s="57"/>
      <c r="B73" s="58"/>
      <c r="C73" s="58"/>
      <c r="D73" s="59"/>
      <c r="E73" s="60"/>
      <c r="F73" s="101"/>
      <c r="G73" s="58"/>
      <c r="H73" s="58"/>
      <c r="I73" s="58"/>
      <c r="J73" s="58"/>
      <c r="K73" s="3"/>
      <c r="L73" s="3"/>
      <c r="M73" s="3"/>
      <c r="N73" s="3"/>
    </row>
    <row r="74" spans="1:14" ht="15" x14ac:dyDescent="0.2">
      <c r="A74" s="57"/>
      <c r="B74" s="58"/>
      <c r="C74" s="58"/>
      <c r="D74" s="59"/>
      <c r="E74" s="60"/>
      <c r="F74" s="101"/>
      <c r="G74" s="58"/>
      <c r="H74" s="58"/>
      <c r="I74" s="58"/>
      <c r="J74" s="63"/>
      <c r="K74" s="3"/>
      <c r="L74" s="3"/>
      <c r="M74" s="3"/>
      <c r="N74" s="3"/>
    </row>
    <row r="75" spans="1:14" ht="15" x14ac:dyDescent="0.2">
      <c r="A75" s="57"/>
      <c r="B75" s="58"/>
      <c r="C75" s="58"/>
      <c r="D75" s="59"/>
      <c r="E75" s="58"/>
      <c r="F75" s="102"/>
      <c r="G75" s="58"/>
      <c r="H75" s="58"/>
      <c r="I75" s="58"/>
      <c r="J75" s="58"/>
      <c r="K75" s="3"/>
      <c r="L75" s="3"/>
      <c r="M75" s="3"/>
      <c r="N75" s="3"/>
    </row>
    <row r="76" spans="1:14" ht="15" x14ac:dyDescent="0.2">
      <c r="A76" s="57"/>
      <c r="B76" s="58"/>
      <c r="C76" s="58"/>
      <c r="D76" s="59"/>
      <c r="E76" s="58"/>
      <c r="F76" s="102"/>
      <c r="G76" s="58"/>
      <c r="H76" s="58"/>
      <c r="I76" s="58"/>
      <c r="J76" s="58"/>
      <c r="K76" s="3"/>
      <c r="L76" s="3"/>
      <c r="M76" s="3"/>
      <c r="N76" s="3"/>
    </row>
    <row r="77" spans="1:14" ht="15" x14ac:dyDescent="0.2">
      <c r="A77" s="57"/>
      <c r="B77" s="58"/>
      <c r="C77" s="58"/>
      <c r="D77" s="59"/>
      <c r="E77" s="58"/>
      <c r="F77" s="102"/>
      <c r="G77" s="58"/>
      <c r="H77" s="58"/>
      <c r="I77" s="58"/>
      <c r="J77" s="58"/>
      <c r="K77" s="3"/>
      <c r="L77" s="3"/>
      <c r="M77" s="3"/>
      <c r="N77" s="3"/>
    </row>
    <row r="78" spans="1:14" ht="15" x14ac:dyDescent="0.2">
      <c r="A78" s="57"/>
      <c r="B78" s="58"/>
      <c r="C78" s="58"/>
      <c r="D78" s="59"/>
      <c r="E78" s="58"/>
      <c r="F78" s="102"/>
      <c r="G78" s="58"/>
      <c r="H78" s="58"/>
      <c r="I78" s="58"/>
      <c r="J78" s="58"/>
      <c r="K78" s="3"/>
      <c r="L78" s="3"/>
      <c r="M78" s="3"/>
      <c r="N78" s="3"/>
    </row>
    <row r="79" spans="1:14" ht="15" x14ac:dyDescent="0.2">
      <c r="A79" s="57"/>
      <c r="B79" s="58"/>
      <c r="C79" s="58"/>
      <c r="D79" s="59"/>
      <c r="E79" s="58"/>
      <c r="F79" s="102"/>
      <c r="G79" s="58"/>
      <c r="H79" s="58"/>
      <c r="I79" s="58"/>
      <c r="J79" s="58"/>
      <c r="K79" s="3"/>
      <c r="L79" s="3"/>
      <c r="M79" s="3"/>
      <c r="N79" s="3"/>
    </row>
    <row r="80" spans="1:14" ht="15" x14ac:dyDescent="0.25">
      <c r="A80" s="57"/>
      <c r="B80" s="58"/>
      <c r="C80" s="58"/>
      <c r="D80" s="59"/>
      <c r="E80" s="58"/>
      <c r="F80" s="102"/>
      <c r="G80" s="58"/>
      <c r="H80" s="58"/>
      <c r="I80" s="58"/>
      <c r="J80" s="64"/>
      <c r="K80" s="3"/>
      <c r="L80" s="3"/>
      <c r="M80" s="3"/>
      <c r="N80" s="3"/>
    </row>
    <row r="81" spans="1:14" ht="15" x14ac:dyDescent="0.25">
      <c r="A81" s="57"/>
      <c r="B81" s="58"/>
      <c r="C81" s="58"/>
      <c r="D81" s="61"/>
      <c r="E81" s="62"/>
      <c r="F81" s="104"/>
      <c r="G81" s="58"/>
      <c r="H81" s="58"/>
      <c r="I81" s="58"/>
      <c r="J81" s="58"/>
      <c r="K81" s="3"/>
      <c r="L81" s="3"/>
      <c r="M81" s="3"/>
      <c r="N81" s="3"/>
    </row>
    <row r="82" spans="1:14" ht="15" x14ac:dyDescent="0.2">
      <c r="A82" s="57"/>
      <c r="B82" s="58"/>
      <c r="C82" s="58"/>
      <c r="D82" s="59"/>
      <c r="E82" s="58"/>
      <c r="F82" s="102"/>
      <c r="G82" s="58"/>
      <c r="H82" s="58"/>
      <c r="I82" s="58"/>
      <c r="J82" s="58"/>
      <c r="K82" s="3"/>
      <c r="L82" s="3"/>
      <c r="M82" s="3"/>
      <c r="N82" s="3"/>
    </row>
    <row r="83" spans="1:14" ht="15" x14ac:dyDescent="0.2">
      <c r="A83" s="57"/>
      <c r="B83" s="58"/>
      <c r="C83" s="58"/>
      <c r="D83" s="59"/>
      <c r="E83" s="58"/>
      <c r="F83" s="102"/>
      <c r="G83" s="58"/>
      <c r="H83" s="58"/>
      <c r="I83" s="58"/>
      <c r="J83" s="58"/>
      <c r="K83" s="3"/>
      <c r="L83" s="3"/>
      <c r="M83" s="3"/>
      <c r="N83" s="3"/>
    </row>
    <row r="84" spans="1:14" ht="15" x14ac:dyDescent="0.2">
      <c r="A84" s="57"/>
      <c r="B84" s="58"/>
      <c r="C84" s="58"/>
      <c r="D84" s="59"/>
      <c r="E84" s="58"/>
      <c r="F84" s="102"/>
      <c r="G84" s="58"/>
      <c r="H84" s="58"/>
      <c r="I84" s="58"/>
      <c r="J84" s="58"/>
      <c r="K84" s="3"/>
      <c r="L84" s="3"/>
      <c r="M84" s="3"/>
      <c r="N84" s="3"/>
    </row>
    <row r="85" spans="1:14" ht="15" x14ac:dyDescent="0.2">
      <c r="A85" s="57"/>
      <c r="B85" s="58"/>
      <c r="C85" s="58"/>
      <c r="D85" s="59"/>
      <c r="E85" s="58"/>
      <c r="F85" s="102"/>
      <c r="G85" s="58"/>
      <c r="H85" s="58"/>
      <c r="I85" s="58"/>
      <c r="J85" s="58"/>
      <c r="K85" s="3"/>
      <c r="L85" s="3"/>
      <c r="M85" s="3"/>
      <c r="N85" s="3"/>
    </row>
    <row r="86" spans="1:14" ht="15" x14ac:dyDescent="0.25">
      <c r="A86" s="57"/>
      <c r="B86" s="58"/>
      <c r="C86" s="58"/>
      <c r="D86" s="61"/>
      <c r="E86" s="62"/>
      <c r="F86" s="104"/>
      <c r="G86" s="58"/>
      <c r="H86" s="58"/>
      <c r="I86" s="58"/>
      <c r="J86" s="58"/>
      <c r="K86" s="3"/>
      <c r="L86" s="3"/>
      <c r="M86" s="3"/>
      <c r="N86" s="3"/>
    </row>
    <row r="87" spans="1:14" ht="15" x14ac:dyDescent="0.2">
      <c r="A87" s="57"/>
      <c r="B87" s="58"/>
      <c r="C87" s="58"/>
      <c r="D87" s="59"/>
      <c r="E87" s="58"/>
      <c r="F87" s="102"/>
      <c r="G87" s="58"/>
      <c r="H87" s="58"/>
      <c r="I87" s="58"/>
      <c r="J87" s="58"/>
      <c r="K87" s="3"/>
      <c r="L87" s="3"/>
      <c r="M87" s="3"/>
      <c r="N87" s="3"/>
    </row>
    <row r="88" spans="1:14" ht="15" x14ac:dyDescent="0.2">
      <c r="A88" s="57"/>
      <c r="B88" s="58"/>
      <c r="C88" s="58"/>
      <c r="D88" s="59"/>
      <c r="E88" s="60"/>
      <c r="F88" s="101"/>
      <c r="G88" s="58"/>
      <c r="H88" s="58"/>
      <c r="I88" s="58"/>
      <c r="J88" s="58"/>
      <c r="K88" s="3"/>
      <c r="L88" s="3"/>
      <c r="M88" s="3"/>
      <c r="N88" s="3"/>
    </row>
    <row r="89" spans="1:14" ht="15" x14ac:dyDescent="0.2">
      <c r="A89" s="57"/>
      <c r="B89" s="58"/>
      <c r="C89" s="58"/>
      <c r="D89" s="59"/>
      <c r="E89" s="58"/>
      <c r="F89" s="102"/>
      <c r="G89" s="58"/>
      <c r="H89" s="58"/>
      <c r="I89" s="58"/>
      <c r="J89" s="58"/>
      <c r="K89" s="3"/>
      <c r="L89" s="3"/>
      <c r="M89" s="3"/>
      <c r="N89" s="3"/>
    </row>
    <row r="90" spans="1:14" ht="15" x14ac:dyDescent="0.2">
      <c r="A90" s="57"/>
      <c r="B90" s="58"/>
      <c r="C90" s="58"/>
      <c r="D90" s="59"/>
      <c r="E90" s="58"/>
      <c r="F90" s="102"/>
      <c r="G90" s="58"/>
      <c r="H90" s="58"/>
      <c r="I90" s="58"/>
      <c r="J90" s="58"/>
      <c r="K90" s="3"/>
      <c r="L90" s="3"/>
      <c r="M90" s="3"/>
      <c r="N90" s="3"/>
    </row>
    <row r="91" spans="1:14" ht="15" x14ac:dyDescent="0.25">
      <c r="A91" s="57"/>
      <c r="B91" s="58"/>
      <c r="C91" s="58"/>
      <c r="D91" s="61"/>
      <c r="E91" s="62"/>
      <c r="F91" s="104"/>
      <c r="G91" s="58"/>
      <c r="H91" s="58"/>
      <c r="I91" s="58"/>
      <c r="J91" s="58"/>
      <c r="K91" s="3"/>
      <c r="L91" s="3"/>
      <c r="M91" s="3"/>
      <c r="N91" s="3"/>
    </row>
    <row r="92" spans="1:14" ht="15" x14ac:dyDescent="0.2">
      <c r="A92" s="57"/>
      <c r="B92" s="58"/>
      <c r="C92" s="58"/>
      <c r="D92" s="59"/>
      <c r="E92" s="58"/>
      <c r="F92" s="102"/>
      <c r="G92" s="58"/>
      <c r="H92" s="58"/>
      <c r="I92" s="58"/>
      <c r="J92" s="58"/>
      <c r="K92" s="3"/>
      <c r="L92" s="3"/>
      <c r="M92" s="3"/>
      <c r="N92" s="3"/>
    </row>
    <row r="93" spans="1:14" ht="15" x14ac:dyDescent="0.2">
      <c r="A93" s="57"/>
      <c r="B93" s="58"/>
      <c r="C93" s="58"/>
      <c r="D93" s="59"/>
      <c r="E93" s="60"/>
      <c r="F93" s="101"/>
      <c r="G93" s="58"/>
      <c r="H93" s="58"/>
      <c r="I93" s="58"/>
      <c r="J93" s="58"/>
      <c r="K93" s="3"/>
      <c r="L93" s="3"/>
      <c r="M93" s="3"/>
      <c r="N93" s="3"/>
    </row>
    <row r="94" spans="1:14" ht="15" x14ac:dyDescent="0.2">
      <c r="A94" s="57"/>
      <c r="B94" s="58"/>
      <c r="C94" s="58"/>
      <c r="D94" s="59"/>
      <c r="E94" s="58"/>
      <c r="F94" s="102"/>
      <c r="G94" s="58"/>
      <c r="H94" s="58"/>
      <c r="I94" s="58"/>
      <c r="J94" s="58"/>
      <c r="K94" s="3"/>
      <c r="L94" s="3"/>
      <c r="M94" s="3"/>
      <c r="N94" s="3"/>
    </row>
    <row r="95" spans="1:14" ht="15" x14ac:dyDescent="0.2">
      <c r="A95" s="57"/>
      <c r="B95" s="58"/>
      <c r="C95" s="58"/>
      <c r="D95" s="59"/>
      <c r="E95" s="60"/>
      <c r="F95" s="101"/>
      <c r="G95" s="58"/>
      <c r="H95" s="58"/>
      <c r="I95" s="58"/>
      <c r="J95" s="58"/>
      <c r="K95" s="3"/>
      <c r="L95" s="3"/>
      <c r="M95" s="3"/>
      <c r="N95" s="3"/>
    </row>
    <row r="96" spans="1:14" ht="15" x14ac:dyDescent="0.25">
      <c r="A96" s="57"/>
      <c r="B96" s="58"/>
      <c r="C96" s="58"/>
      <c r="D96" s="61"/>
      <c r="E96" s="61"/>
      <c r="F96" s="103"/>
      <c r="G96" s="58"/>
      <c r="H96" s="58"/>
      <c r="I96" s="58"/>
      <c r="J96" s="58"/>
      <c r="K96" s="3"/>
      <c r="L96" s="3"/>
      <c r="M96" s="3"/>
      <c r="N96" s="3"/>
    </row>
    <row r="97" spans="1:14" ht="15" x14ac:dyDescent="0.2">
      <c r="A97" s="57"/>
      <c r="B97" s="58"/>
      <c r="C97" s="58"/>
      <c r="D97" s="59"/>
      <c r="E97" s="58"/>
      <c r="F97" s="102"/>
      <c r="G97" s="58"/>
      <c r="H97" s="58"/>
      <c r="I97" s="58"/>
      <c r="J97" s="58"/>
      <c r="K97" s="3"/>
      <c r="L97" s="3"/>
      <c r="M97" s="3"/>
      <c r="N97" s="3"/>
    </row>
    <row r="98" spans="1:14" ht="15" x14ac:dyDescent="0.2">
      <c r="A98" s="57"/>
      <c r="B98" s="58"/>
      <c r="C98" s="58"/>
      <c r="D98" s="59"/>
      <c r="E98" s="58"/>
      <c r="F98" s="102"/>
      <c r="G98" s="58"/>
      <c r="H98" s="58"/>
      <c r="I98" s="58"/>
      <c r="J98" s="58"/>
      <c r="K98" s="3"/>
      <c r="L98" s="3"/>
      <c r="M98" s="3"/>
      <c r="N98" s="3"/>
    </row>
    <row r="99" spans="1:14" ht="15" x14ac:dyDescent="0.25">
      <c r="A99" s="57"/>
      <c r="B99" s="58"/>
      <c r="C99" s="58"/>
      <c r="D99" s="61"/>
      <c r="E99" s="62"/>
      <c r="F99" s="104"/>
      <c r="G99" s="58"/>
      <c r="H99" s="58"/>
      <c r="I99" s="58"/>
      <c r="J99" s="58"/>
      <c r="K99" s="3"/>
      <c r="L99" s="3"/>
      <c r="M99" s="3"/>
      <c r="N99" s="3"/>
    </row>
    <row r="100" spans="1:14" ht="15" x14ac:dyDescent="0.2">
      <c r="A100" s="57"/>
      <c r="B100" s="58"/>
      <c r="C100" s="58"/>
      <c r="D100" s="59"/>
      <c r="E100" s="60"/>
      <c r="F100" s="101"/>
      <c r="G100" s="58"/>
      <c r="H100" s="58"/>
      <c r="I100" s="58"/>
      <c r="J100" s="58"/>
      <c r="K100" s="3"/>
      <c r="L100" s="3"/>
      <c r="M100" s="3"/>
      <c r="N100" s="3"/>
    </row>
    <row r="101" spans="1:14" ht="15" x14ac:dyDescent="0.2">
      <c r="A101" s="57"/>
      <c r="B101" s="58"/>
      <c r="C101" s="58"/>
      <c r="D101" s="59"/>
      <c r="E101" s="58"/>
      <c r="F101" s="102"/>
      <c r="G101" s="58"/>
      <c r="H101" s="58"/>
      <c r="I101" s="58"/>
      <c r="J101" s="58"/>
      <c r="K101" s="3"/>
      <c r="L101" s="3"/>
      <c r="M101" s="3"/>
      <c r="N101" s="3"/>
    </row>
    <row r="102" spans="1:14" ht="15" x14ac:dyDescent="0.25">
      <c r="A102" s="57"/>
      <c r="B102" s="58"/>
      <c r="C102" s="58"/>
      <c r="D102" s="61"/>
      <c r="E102" s="62"/>
      <c r="F102" s="104"/>
      <c r="G102" s="58"/>
      <c r="H102" s="58"/>
      <c r="I102" s="58"/>
      <c r="J102" s="58"/>
      <c r="K102" s="3"/>
      <c r="L102" s="3"/>
      <c r="M102" s="3"/>
      <c r="N102" s="3"/>
    </row>
    <row r="103" spans="1:14" ht="15" x14ac:dyDescent="0.2">
      <c r="A103" s="57"/>
      <c r="B103" s="58"/>
      <c r="C103" s="58"/>
      <c r="D103" s="59"/>
      <c r="E103" s="58"/>
      <c r="F103" s="102"/>
      <c r="G103" s="58"/>
      <c r="H103" s="58"/>
      <c r="I103" s="58"/>
      <c r="J103" s="58"/>
      <c r="K103" s="3"/>
      <c r="L103" s="3"/>
      <c r="M103" s="3"/>
      <c r="N103" s="3"/>
    </row>
    <row r="104" spans="1:14" ht="15" x14ac:dyDescent="0.2">
      <c r="A104" s="57"/>
      <c r="B104" s="58"/>
      <c r="C104" s="58"/>
      <c r="D104" s="59"/>
      <c r="E104" s="58"/>
      <c r="F104" s="102"/>
      <c r="G104" s="58"/>
      <c r="H104" s="58"/>
      <c r="I104" s="58"/>
      <c r="J104" s="58"/>
      <c r="K104" s="3"/>
      <c r="L104" s="3"/>
      <c r="M104" s="3"/>
      <c r="N104" s="3"/>
    </row>
    <row r="105" spans="1:14" ht="15" x14ac:dyDescent="0.2">
      <c r="A105" s="57"/>
      <c r="B105" s="58"/>
      <c r="C105" s="58"/>
      <c r="D105" s="59"/>
      <c r="E105" s="58"/>
      <c r="F105" s="102"/>
      <c r="G105" s="58"/>
      <c r="H105" s="58"/>
      <c r="I105" s="58"/>
      <c r="J105" s="58"/>
      <c r="K105" s="3"/>
      <c r="L105" s="3"/>
      <c r="M105" s="3"/>
      <c r="N105" s="3"/>
    </row>
    <row r="106" spans="1:14" ht="15" x14ac:dyDescent="0.2">
      <c r="A106" s="57"/>
      <c r="B106" s="58"/>
      <c r="C106" s="58"/>
      <c r="D106" s="59"/>
      <c r="E106" s="60"/>
      <c r="F106" s="101"/>
      <c r="G106" s="58"/>
      <c r="H106" s="58"/>
      <c r="I106" s="58"/>
      <c r="J106" s="58"/>
      <c r="K106" s="3"/>
      <c r="L106" s="3"/>
      <c r="M106" s="3"/>
      <c r="N106" s="3"/>
    </row>
    <row r="107" spans="1:14" ht="15" x14ac:dyDescent="0.2">
      <c r="A107" s="57"/>
      <c r="B107" s="58"/>
      <c r="C107" s="58"/>
      <c r="D107" s="59"/>
      <c r="E107" s="58"/>
      <c r="F107" s="102"/>
      <c r="G107" s="58"/>
      <c r="H107" s="58"/>
      <c r="I107" s="58"/>
      <c r="J107" s="58"/>
      <c r="K107" s="3"/>
      <c r="L107" s="3"/>
      <c r="M107" s="3"/>
      <c r="N107" s="3"/>
    </row>
    <row r="108" spans="1:14" ht="15" x14ac:dyDescent="0.2">
      <c r="A108" s="57"/>
      <c r="B108" s="58"/>
      <c r="C108" s="58"/>
      <c r="D108" s="59"/>
      <c r="E108" s="60"/>
      <c r="F108" s="101"/>
      <c r="G108" s="58"/>
      <c r="H108" s="58"/>
      <c r="I108" s="58"/>
      <c r="J108" s="58"/>
      <c r="K108" s="3"/>
      <c r="L108" s="3"/>
      <c r="M108" s="3"/>
      <c r="N108" s="3"/>
    </row>
    <row r="109" spans="1:14" ht="15" x14ac:dyDescent="0.2">
      <c r="A109" s="57"/>
      <c r="B109" s="58"/>
      <c r="C109" s="58"/>
      <c r="D109" s="59"/>
      <c r="E109" s="58"/>
      <c r="F109" s="102"/>
      <c r="G109" s="58"/>
      <c r="H109" s="58"/>
      <c r="I109" s="58"/>
      <c r="J109" s="63"/>
      <c r="K109" s="3"/>
      <c r="L109" s="3"/>
      <c r="M109" s="3"/>
      <c r="N109" s="3"/>
    </row>
    <row r="110" spans="1:14" ht="15" x14ac:dyDescent="0.2">
      <c r="A110" s="57"/>
      <c r="B110" s="58"/>
      <c r="C110" s="58"/>
      <c r="D110" s="59"/>
      <c r="E110" s="58"/>
      <c r="F110" s="102"/>
      <c r="G110" s="58"/>
      <c r="H110" s="58"/>
      <c r="I110" s="58"/>
      <c r="J110" s="58"/>
      <c r="K110" s="3"/>
      <c r="L110" s="3"/>
      <c r="M110" s="3"/>
      <c r="N110" s="3"/>
    </row>
    <row r="111" spans="1:14" ht="15" x14ac:dyDescent="0.2">
      <c r="A111" s="57"/>
      <c r="B111" s="58"/>
      <c r="C111" s="58"/>
      <c r="D111" s="59"/>
      <c r="E111" s="60"/>
      <c r="F111" s="101"/>
      <c r="G111" s="58"/>
      <c r="H111" s="58"/>
      <c r="I111" s="58"/>
      <c r="J111" s="58"/>
      <c r="K111" s="3"/>
      <c r="L111" s="3"/>
      <c r="M111" s="3"/>
      <c r="N111" s="3"/>
    </row>
    <row r="112" spans="1:14" ht="15" x14ac:dyDescent="0.2">
      <c r="A112" s="57"/>
      <c r="B112" s="58"/>
      <c r="C112" s="58"/>
      <c r="D112" s="59"/>
      <c r="E112" s="58"/>
      <c r="F112" s="102"/>
      <c r="G112" s="58"/>
      <c r="H112" s="58"/>
      <c r="I112" s="58"/>
      <c r="J112" s="58"/>
      <c r="K112" s="3"/>
      <c r="L112" s="3"/>
      <c r="M112" s="3"/>
      <c r="N112" s="3"/>
    </row>
    <row r="113" spans="1:14" ht="15" x14ac:dyDescent="0.2">
      <c r="A113" s="57"/>
      <c r="B113" s="58"/>
      <c r="C113" s="58"/>
      <c r="D113" s="59"/>
      <c r="E113" s="58"/>
      <c r="F113" s="102"/>
      <c r="G113" s="58"/>
      <c r="H113" s="58"/>
      <c r="I113" s="58"/>
      <c r="J113" s="58"/>
      <c r="K113" s="3"/>
      <c r="L113" s="3"/>
      <c r="M113" s="3"/>
      <c r="N113" s="3"/>
    </row>
    <row r="114" spans="1:14" ht="36" customHeight="1" x14ac:dyDescent="0.2">
      <c r="A114" s="57"/>
      <c r="B114" s="58"/>
      <c r="C114" s="58"/>
      <c r="D114" s="59"/>
      <c r="E114" s="58"/>
      <c r="F114" s="102"/>
      <c r="G114" s="58"/>
      <c r="H114" s="58"/>
      <c r="I114" s="58"/>
      <c r="J114" s="58"/>
      <c r="K114" s="3"/>
      <c r="L114" s="3"/>
      <c r="M114" s="3"/>
      <c r="N114" s="3"/>
    </row>
    <row r="115" spans="1:14" ht="15" x14ac:dyDescent="0.25">
      <c r="A115" s="57"/>
      <c r="B115" s="58"/>
      <c r="C115" s="58"/>
      <c r="D115" s="59"/>
      <c r="E115" s="60"/>
      <c r="F115" s="101"/>
      <c r="G115" s="64"/>
      <c r="H115" s="58"/>
      <c r="I115" s="58"/>
      <c r="J115" s="58"/>
      <c r="K115" s="3"/>
      <c r="L115" s="3"/>
      <c r="M115" s="3"/>
      <c r="N115" s="3"/>
    </row>
    <row r="116" spans="1:14" ht="15" x14ac:dyDescent="0.2">
      <c r="A116" s="57"/>
      <c r="B116" s="58"/>
      <c r="C116" s="58"/>
      <c r="D116" s="59"/>
      <c r="E116" s="58"/>
      <c r="F116" s="102"/>
      <c r="G116" s="58"/>
      <c r="H116" s="58"/>
      <c r="I116" s="58"/>
      <c r="J116" s="58"/>
      <c r="K116" s="3"/>
      <c r="L116" s="3"/>
      <c r="M116" s="3"/>
      <c r="N116" s="3"/>
    </row>
    <row r="117" spans="1:14" ht="15" x14ac:dyDescent="0.2">
      <c r="A117" s="57"/>
      <c r="B117" s="58"/>
      <c r="C117" s="58"/>
      <c r="D117" s="59"/>
      <c r="E117" s="58"/>
      <c r="F117" s="102"/>
      <c r="G117" s="58"/>
      <c r="H117" s="58"/>
      <c r="I117" s="58"/>
      <c r="J117" s="58"/>
      <c r="K117" s="3"/>
      <c r="L117" s="3"/>
      <c r="M117" s="3"/>
      <c r="N117" s="3"/>
    </row>
    <row r="118" spans="1:14" ht="15" x14ac:dyDescent="0.2">
      <c r="A118" s="57"/>
      <c r="B118" s="58"/>
      <c r="C118" s="58"/>
      <c r="D118" s="59"/>
      <c r="E118" s="58"/>
      <c r="F118" s="102"/>
      <c r="G118" s="58"/>
      <c r="H118" s="58"/>
      <c r="I118" s="58"/>
      <c r="J118" s="58"/>
      <c r="K118" s="3"/>
      <c r="L118" s="3"/>
      <c r="M118" s="3"/>
      <c r="N118" s="3"/>
    </row>
    <row r="119" spans="1:14" ht="15" x14ac:dyDescent="0.25">
      <c r="A119" s="57"/>
      <c r="B119" s="58"/>
      <c r="C119" s="58"/>
      <c r="D119" s="61"/>
      <c r="E119" s="61"/>
      <c r="F119" s="103"/>
      <c r="G119" s="58"/>
      <c r="H119" s="58"/>
      <c r="I119" s="58"/>
      <c r="J119" s="58"/>
      <c r="K119" s="3"/>
      <c r="L119" s="3"/>
      <c r="M119" s="3"/>
      <c r="N119" s="3"/>
    </row>
    <row r="120" spans="1:14" ht="15" x14ac:dyDescent="0.2">
      <c r="A120" s="57"/>
      <c r="B120" s="58"/>
      <c r="C120" s="58"/>
      <c r="D120" s="59"/>
      <c r="E120" s="58"/>
      <c r="F120" s="102"/>
      <c r="G120" s="58"/>
      <c r="H120" s="58"/>
      <c r="I120" s="58"/>
      <c r="J120" s="58"/>
      <c r="K120" s="3"/>
      <c r="L120" s="3"/>
      <c r="M120" s="3"/>
      <c r="N120" s="3"/>
    </row>
    <row r="121" spans="1:14" ht="15" x14ac:dyDescent="0.2">
      <c r="A121" s="57"/>
      <c r="B121" s="58"/>
      <c r="C121" s="58"/>
      <c r="D121" s="59"/>
      <c r="E121" s="60"/>
      <c r="F121" s="101"/>
      <c r="G121" s="58"/>
      <c r="H121" s="58"/>
      <c r="I121" s="58"/>
      <c r="J121" s="58"/>
      <c r="K121" s="3"/>
      <c r="L121" s="3"/>
      <c r="M121" s="3"/>
      <c r="N121" s="3"/>
    </row>
    <row r="122" spans="1:14" ht="15" x14ac:dyDescent="0.2">
      <c r="A122" s="57"/>
      <c r="B122" s="58"/>
      <c r="C122" s="58"/>
      <c r="D122" s="59"/>
      <c r="E122" s="58"/>
      <c r="F122" s="102"/>
      <c r="G122" s="58"/>
      <c r="H122" s="58"/>
      <c r="I122" s="58"/>
      <c r="J122" s="58"/>
      <c r="K122" s="3"/>
      <c r="L122" s="3"/>
      <c r="M122" s="3"/>
      <c r="N122" s="3"/>
    </row>
    <row r="123" spans="1:14" ht="15" x14ac:dyDescent="0.2">
      <c r="A123" s="57"/>
      <c r="B123" s="58"/>
      <c r="C123" s="58"/>
      <c r="D123" s="59"/>
      <c r="E123" s="58"/>
      <c r="F123" s="102"/>
      <c r="G123" s="58"/>
      <c r="H123" s="58"/>
      <c r="I123" s="58"/>
      <c r="J123" s="58"/>
      <c r="K123" s="3"/>
      <c r="L123" s="3"/>
      <c r="M123" s="3"/>
      <c r="N123" s="3"/>
    </row>
    <row r="124" spans="1:14" ht="15" x14ac:dyDescent="0.25">
      <c r="A124" s="57"/>
      <c r="B124" s="58"/>
      <c r="C124" s="58"/>
      <c r="D124" s="61"/>
      <c r="E124" s="61"/>
      <c r="F124" s="103"/>
      <c r="G124" s="58"/>
      <c r="H124" s="58"/>
      <c r="I124" s="58"/>
      <c r="J124" s="58"/>
      <c r="K124" s="3"/>
      <c r="L124" s="3"/>
      <c r="M124" s="3"/>
      <c r="N124" s="3"/>
    </row>
    <row r="125" spans="1:14" ht="15" x14ac:dyDescent="0.2">
      <c r="A125" s="57"/>
      <c r="B125" s="58"/>
      <c r="C125" s="58"/>
      <c r="D125" s="59"/>
      <c r="E125" s="58"/>
      <c r="F125" s="102"/>
      <c r="G125" s="58"/>
      <c r="H125" s="58"/>
      <c r="I125" s="58"/>
      <c r="J125" s="58"/>
      <c r="K125" s="3"/>
      <c r="L125" s="3"/>
      <c r="M125" s="3"/>
      <c r="N125" s="3"/>
    </row>
    <row r="126" spans="1:14" ht="15" x14ac:dyDescent="0.2">
      <c r="A126" s="57"/>
      <c r="B126" s="58"/>
      <c r="C126" s="58"/>
      <c r="D126" s="59"/>
      <c r="E126" s="58"/>
      <c r="F126" s="102"/>
      <c r="G126" s="58"/>
      <c r="H126" s="58"/>
      <c r="I126" s="58"/>
      <c r="J126" s="63"/>
      <c r="K126" s="3"/>
      <c r="L126" s="3"/>
      <c r="M126" s="3"/>
      <c r="N126" s="3"/>
    </row>
    <row r="127" spans="1:14" ht="15" x14ac:dyDescent="0.2">
      <c r="A127" s="57"/>
      <c r="B127" s="58"/>
      <c r="C127" s="58"/>
      <c r="D127" s="59"/>
      <c r="E127" s="58"/>
      <c r="F127" s="102"/>
      <c r="G127" s="58"/>
      <c r="H127" s="58"/>
      <c r="I127" s="58"/>
      <c r="J127" s="58"/>
      <c r="K127" s="3"/>
      <c r="L127" s="3"/>
      <c r="M127" s="3"/>
      <c r="N127" s="3"/>
    </row>
    <row r="128" spans="1:14" ht="15" x14ac:dyDescent="0.2">
      <c r="A128" s="57"/>
      <c r="B128" s="58"/>
      <c r="C128" s="58"/>
      <c r="D128" s="59"/>
      <c r="E128" s="58"/>
      <c r="F128" s="102"/>
      <c r="G128" s="58"/>
      <c r="H128" s="58"/>
      <c r="I128" s="58"/>
      <c r="J128" s="58"/>
      <c r="K128" s="3"/>
      <c r="L128" s="3"/>
      <c r="M128" s="3"/>
      <c r="N128" s="3"/>
    </row>
    <row r="129" spans="1:14" ht="15" x14ac:dyDescent="0.2">
      <c r="A129" s="57"/>
      <c r="B129" s="58"/>
      <c r="C129" s="58"/>
      <c r="D129" s="59"/>
      <c r="E129" s="58"/>
      <c r="F129" s="102"/>
      <c r="G129" s="58"/>
      <c r="H129" s="58"/>
      <c r="I129" s="58"/>
      <c r="J129" s="58"/>
      <c r="K129" s="3"/>
      <c r="L129" s="3"/>
      <c r="M129" s="3"/>
      <c r="N129" s="3"/>
    </row>
    <row r="130" spans="1:14" ht="15" x14ac:dyDescent="0.2">
      <c r="A130" s="57"/>
      <c r="B130" s="58"/>
      <c r="C130" s="58"/>
      <c r="D130" s="59"/>
      <c r="E130" s="58"/>
      <c r="F130" s="102"/>
      <c r="G130" s="58"/>
      <c r="H130" s="58"/>
      <c r="I130" s="58"/>
      <c r="J130" s="58"/>
      <c r="K130" s="3"/>
      <c r="L130" s="3"/>
      <c r="M130" s="3"/>
      <c r="N130" s="3"/>
    </row>
    <row r="131" spans="1:14" ht="15" x14ac:dyDescent="0.2">
      <c r="A131" s="57"/>
      <c r="B131" s="58"/>
      <c r="C131" s="58"/>
      <c r="D131" s="59"/>
      <c r="E131" s="58"/>
      <c r="F131" s="102"/>
      <c r="G131" s="58"/>
      <c r="H131" s="58"/>
      <c r="I131" s="58"/>
      <c r="J131" s="58"/>
      <c r="K131" s="3"/>
      <c r="L131" s="3"/>
      <c r="M131" s="3"/>
      <c r="N131" s="3"/>
    </row>
    <row r="132" spans="1:14" ht="15" x14ac:dyDescent="0.2">
      <c r="A132" s="57"/>
      <c r="B132" s="58"/>
      <c r="C132" s="58"/>
      <c r="D132" s="59"/>
      <c r="E132" s="58"/>
      <c r="F132" s="102"/>
      <c r="G132" s="58"/>
      <c r="H132" s="58"/>
      <c r="I132" s="58"/>
      <c r="J132" s="58"/>
      <c r="K132" s="3"/>
      <c r="L132" s="3"/>
      <c r="M132" s="3"/>
      <c r="N132" s="3"/>
    </row>
    <row r="133" spans="1:14" ht="15" x14ac:dyDescent="0.2">
      <c r="A133" s="57"/>
      <c r="B133" s="58"/>
      <c r="C133" s="58"/>
      <c r="D133" s="59"/>
      <c r="E133" s="58"/>
      <c r="F133" s="102"/>
      <c r="G133" s="58"/>
      <c r="H133" s="58"/>
      <c r="I133" s="58"/>
      <c r="J133" s="58"/>
      <c r="K133" s="3"/>
      <c r="L133" s="3"/>
      <c r="M133" s="3"/>
      <c r="N133" s="3"/>
    </row>
    <row r="134" spans="1:14" ht="45.95" customHeight="1" x14ac:dyDescent="0.25">
      <c r="A134" s="57"/>
      <c r="B134" s="58"/>
      <c r="C134" s="58"/>
      <c r="D134" s="61"/>
      <c r="E134" s="61"/>
      <c r="F134" s="103"/>
      <c r="G134" s="58"/>
      <c r="H134" s="58"/>
      <c r="I134" s="58"/>
      <c r="J134" s="58"/>
      <c r="K134" s="3"/>
      <c r="L134" s="3"/>
      <c r="M134" s="3"/>
      <c r="N134" s="3"/>
    </row>
    <row r="135" spans="1:14" ht="15" x14ac:dyDescent="0.2">
      <c r="A135" s="57"/>
      <c r="B135" s="58"/>
      <c r="C135" s="58"/>
      <c r="D135" s="59"/>
      <c r="E135" s="58"/>
      <c r="F135" s="102"/>
      <c r="G135" s="58"/>
      <c r="H135" s="58"/>
      <c r="I135" s="58"/>
      <c r="J135" s="58"/>
      <c r="K135" s="3"/>
      <c r="L135" s="3"/>
      <c r="M135" s="3"/>
      <c r="N135" s="3"/>
    </row>
    <row r="136" spans="1:14" ht="15" x14ac:dyDescent="0.2">
      <c r="A136" s="57"/>
      <c r="B136" s="58"/>
      <c r="C136" s="58"/>
      <c r="D136" s="59"/>
      <c r="E136" s="58"/>
      <c r="F136" s="102"/>
      <c r="G136" s="58"/>
      <c r="H136" s="58"/>
      <c r="I136" s="58"/>
      <c r="J136" s="63"/>
      <c r="K136" s="3"/>
      <c r="L136" s="3"/>
      <c r="M136" s="3"/>
      <c r="N136" s="3"/>
    </row>
    <row r="137" spans="1:14" ht="15" x14ac:dyDescent="0.2">
      <c r="A137" s="57"/>
      <c r="B137" s="58"/>
      <c r="C137" s="58"/>
      <c r="D137" s="59"/>
      <c r="E137" s="60"/>
      <c r="F137" s="101"/>
      <c r="G137" s="58"/>
      <c r="H137" s="58"/>
      <c r="I137" s="58"/>
      <c r="J137" s="63"/>
      <c r="K137" s="3"/>
      <c r="L137" s="3"/>
      <c r="M137" s="3"/>
      <c r="N137" s="3"/>
    </row>
    <row r="138" spans="1:14" ht="15" x14ac:dyDescent="0.2">
      <c r="A138" s="57"/>
      <c r="B138" s="58"/>
      <c r="C138" s="58"/>
      <c r="D138" s="59"/>
      <c r="E138" s="58"/>
      <c r="F138" s="102"/>
      <c r="G138" s="58"/>
      <c r="H138" s="58"/>
      <c r="I138" s="58"/>
      <c r="J138" s="58"/>
      <c r="K138" s="3"/>
      <c r="L138" s="3"/>
      <c r="M138" s="3"/>
      <c r="N138" s="3"/>
    </row>
    <row r="139" spans="1:14" ht="15" x14ac:dyDescent="0.2">
      <c r="A139" s="57"/>
      <c r="B139" s="58"/>
      <c r="C139" s="58"/>
      <c r="D139" s="59"/>
      <c r="E139" s="58"/>
      <c r="F139" s="102"/>
      <c r="G139" s="58"/>
      <c r="H139" s="58"/>
      <c r="I139" s="58"/>
      <c r="J139" s="58"/>
      <c r="K139" s="3"/>
      <c r="L139" s="3"/>
      <c r="M139" s="3"/>
      <c r="N139" s="3"/>
    </row>
    <row r="140" spans="1:14" ht="15" x14ac:dyDescent="0.2">
      <c r="A140" s="57"/>
      <c r="B140" s="58"/>
      <c r="C140" s="58"/>
      <c r="D140" s="59"/>
      <c r="E140" s="58"/>
      <c r="F140" s="102"/>
      <c r="G140" s="58"/>
      <c r="H140" s="58"/>
      <c r="I140" s="58"/>
      <c r="J140" s="58"/>
      <c r="K140" s="3"/>
      <c r="L140" s="3"/>
      <c r="M140" s="3"/>
      <c r="N140" s="3"/>
    </row>
    <row r="141" spans="1:14" ht="15" x14ac:dyDescent="0.2">
      <c r="A141" s="57"/>
      <c r="B141" s="58"/>
      <c r="C141" s="58"/>
      <c r="D141" s="59"/>
      <c r="E141" s="60"/>
      <c r="F141" s="101"/>
      <c r="G141" s="58"/>
      <c r="H141" s="58"/>
      <c r="I141" s="58"/>
      <c r="J141" s="58"/>
      <c r="K141" s="3"/>
      <c r="L141" s="3"/>
      <c r="M141" s="3"/>
      <c r="N141" s="3"/>
    </row>
    <row r="142" spans="1:14" ht="15" x14ac:dyDescent="0.2">
      <c r="A142" s="57"/>
      <c r="B142" s="58"/>
      <c r="C142" s="58"/>
      <c r="D142" s="59"/>
      <c r="E142" s="60"/>
      <c r="F142" s="101"/>
      <c r="G142" s="58"/>
      <c r="H142" s="58"/>
      <c r="I142" s="58"/>
      <c r="J142" s="58"/>
      <c r="K142" s="3"/>
      <c r="L142" s="3"/>
      <c r="M142" s="3"/>
      <c r="N142" s="3"/>
    </row>
    <row r="143" spans="1:14" ht="15" x14ac:dyDescent="0.2">
      <c r="A143" s="57"/>
      <c r="B143" s="58"/>
      <c r="C143" s="58"/>
      <c r="D143" s="59"/>
      <c r="E143" s="58"/>
      <c r="F143" s="102"/>
      <c r="G143" s="58"/>
      <c r="H143" s="58"/>
      <c r="I143" s="58"/>
      <c r="J143" s="58"/>
      <c r="K143" s="3"/>
      <c r="L143" s="3"/>
      <c r="M143" s="3"/>
      <c r="N143" s="3"/>
    </row>
    <row r="144" spans="1:14" ht="15" x14ac:dyDescent="0.2">
      <c r="A144" s="57"/>
      <c r="B144" s="58"/>
      <c r="C144" s="58"/>
      <c r="D144" s="59"/>
      <c r="E144" s="58"/>
      <c r="F144" s="102"/>
      <c r="G144" s="58"/>
      <c r="H144" s="58"/>
      <c r="I144" s="58"/>
      <c r="J144" s="58"/>
      <c r="K144" s="3"/>
      <c r="L144" s="3"/>
      <c r="M144" s="3"/>
      <c r="N144" s="3"/>
    </row>
    <row r="145" spans="1:15" ht="15" x14ac:dyDescent="0.2">
      <c r="A145" s="57"/>
      <c r="B145" s="58"/>
      <c r="C145" s="58"/>
      <c r="D145" s="59"/>
      <c r="E145" s="58"/>
      <c r="F145" s="102"/>
      <c r="G145" s="58"/>
      <c r="H145" s="58"/>
      <c r="I145" s="58"/>
      <c r="J145" s="58"/>
      <c r="K145" s="3"/>
      <c r="L145" s="3"/>
      <c r="M145" s="3"/>
      <c r="N145" s="3"/>
    </row>
    <row r="146" spans="1:15" ht="44.1" customHeight="1" x14ac:dyDescent="0.2">
      <c r="A146" s="57"/>
      <c r="B146" s="58"/>
      <c r="C146" s="58"/>
      <c r="D146" s="59"/>
      <c r="E146" s="58"/>
      <c r="F146" s="102"/>
      <c r="G146" s="58"/>
      <c r="H146" s="58"/>
      <c r="I146" s="58"/>
      <c r="J146" s="58"/>
      <c r="K146" s="3"/>
      <c r="L146" s="3"/>
      <c r="M146" s="3"/>
      <c r="N146" s="3"/>
    </row>
    <row r="147" spans="1:15" ht="15" x14ac:dyDescent="0.2">
      <c r="A147" s="57"/>
      <c r="B147" s="58"/>
      <c r="C147" s="58"/>
      <c r="D147" s="59"/>
      <c r="E147" s="58"/>
      <c r="F147" s="102"/>
      <c r="G147" s="58"/>
      <c r="H147" s="58"/>
      <c r="I147" s="58"/>
      <c r="J147" s="58"/>
      <c r="K147" s="3"/>
      <c r="L147" s="3"/>
      <c r="M147" s="3"/>
      <c r="N147" s="3"/>
    </row>
    <row r="148" spans="1:15" ht="15" x14ac:dyDescent="0.25">
      <c r="A148" s="57"/>
      <c r="B148" s="58"/>
      <c r="C148" s="58"/>
      <c r="D148" s="61"/>
      <c r="E148" s="61"/>
      <c r="F148" s="103"/>
      <c r="G148" s="58"/>
      <c r="H148" s="58"/>
      <c r="I148" s="58"/>
      <c r="J148" s="58"/>
      <c r="K148" s="3"/>
      <c r="L148" s="3"/>
      <c r="M148" s="3"/>
      <c r="N148" s="3"/>
    </row>
    <row r="149" spans="1:15" ht="15" x14ac:dyDescent="0.2">
      <c r="A149" s="57"/>
      <c r="B149" s="58"/>
      <c r="C149" s="58"/>
      <c r="D149" s="59"/>
      <c r="E149" s="58"/>
      <c r="F149" s="102"/>
      <c r="G149" s="58"/>
      <c r="H149" s="58"/>
      <c r="I149" s="58"/>
      <c r="J149" s="58"/>
      <c r="K149" s="3"/>
      <c r="L149" s="3"/>
      <c r="M149" s="3"/>
      <c r="N149" s="3"/>
    </row>
    <row r="150" spans="1:15" ht="15" x14ac:dyDescent="0.2">
      <c r="A150" s="57"/>
      <c r="B150" s="58"/>
      <c r="C150" s="58"/>
      <c r="D150" s="59"/>
      <c r="E150" s="60"/>
      <c r="F150" s="101"/>
      <c r="G150" s="58"/>
      <c r="H150" s="58"/>
      <c r="I150" s="58"/>
      <c r="J150" s="58"/>
      <c r="K150" s="3"/>
      <c r="L150" s="3"/>
      <c r="M150" s="3"/>
      <c r="N150" s="3"/>
    </row>
    <row r="151" spans="1:15" ht="15" x14ac:dyDescent="0.2">
      <c r="A151" s="57"/>
      <c r="B151" s="58"/>
      <c r="C151" s="58"/>
      <c r="D151" s="59"/>
      <c r="E151" s="58"/>
      <c r="F151" s="102"/>
      <c r="G151" s="58"/>
      <c r="H151" s="58"/>
      <c r="I151" s="58"/>
      <c r="J151" s="58"/>
      <c r="K151" s="3"/>
      <c r="L151" s="3"/>
      <c r="M151" s="3"/>
      <c r="N151" s="3"/>
    </row>
    <row r="152" spans="1:15" ht="15" x14ac:dyDescent="0.2">
      <c r="A152" s="57"/>
      <c r="B152" s="58"/>
      <c r="C152" s="58"/>
      <c r="D152" s="59"/>
      <c r="E152" s="58"/>
      <c r="F152" s="102"/>
      <c r="G152" s="58"/>
      <c r="H152" s="58"/>
      <c r="I152" s="58"/>
      <c r="J152" s="58"/>
      <c r="K152" s="3"/>
      <c r="L152" s="3"/>
      <c r="M152" s="3"/>
      <c r="N152" s="3"/>
    </row>
    <row r="153" spans="1:15" ht="15" x14ac:dyDescent="0.2">
      <c r="A153" s="57"/>
      <c r="B153" s="58"/>
      <c r="C153" s="58"/>
      <c r="D153" s="59"/>
      <c r="E153" s="58"/>
      <c r="F153" s="102"/>
      <c r="G153" s="58"/>
      <c r="H153" s="58"/>
      <c r="I153" s="58"/>
      <c r="J153" s="63"/>
      <c r="K153" s="3"/>
      <c r="L153" s="3"/>
      <c r="M153" s="3"/>
      <c r="N153" s="3"/>
    </row>
    <row r="154" spans="1:15" ht="15" x14ac:dyDescent="0.2">
      <c r="A154" s="57"/>
      <c r="B154" s="58"/>
      <c r="C154" s="58"/>
      <c r="D154" s="59"/>
      <c r="E154" s="58"/>
      <c r="F154" s="102"/>
      <c r="G154" s="58"/>
      <c r="H154" s="58"/>
      <c r="I154" s="58"/>
      <c r="J154" s="58"/>
      <c r="K154" s="3"/>
      <c r="L154" s="3"/>
      <c r="M154" s="3"/>
      <c r="N154" s="3"/>
    </row>
    <row r="155" spans="1:15" ht="15" x14ac:dyDescent="0.2">
      <c r="A155" s="57"/>
      <c r="B155" s="58"/>
      <c r="C155" s="58"/>
      <c r="D155" s="59"/>
      <c r="E155" s="58"/>
      <c r="F155" s="102"/>
      <c r="G155" s="58"/>
      <c r="H155" s="58"/>
      <c r="I155" s="58"/>
      <c r="J155" s="58"/>
      <c r="K155" s="3"/>
      <c r="L155" s="3"/>
      <c r="M155" s="3"/>
      <c r="N155" s="3"/>
    </row>
    <row r="156" spans="1:15" ht="15" x14ac:dyDescent="0.2">
      <c r="H156" s="1"/>
      <c r="I156" s="1"/>
      <c r="J156" s="1"/>
      <c r="K156" s="3"/>
      <c r="L156" s="3"/>
      <c r="M156" s="3"/>
      <c r="N156" s="3"/>
      <c r="O156" s="3"/>
    </row>
    <row r="157" spans="1:15" ht="15" x14ac:dyDescent="0.2">
      <c r="H157" s="1"/>
      <c r="I157" s="1"/>
      <c r="J157" s="1"/>
      <c r="K157" s="3"/>
      <c r="L157" s="3"/>
      <c r="M157" s="3"/>
      <c r="N157" s="3"/>
      <c r="O157" s="3"/>
    </row>
    <row r="158" spans="1:15" ht="15" x14ac:dyDescent="0.2">
      <c r="D158" s="1"/>
      <c r="E158" s="1"/>
      <c r="F158" s="106"/>
      <c r="G158" s="66"/>
      <c r="H158" s="1"/>
      <c r="I158" s="1"/>
      <c r="J158" s="1"/>
      <c r="K158" s="3"/>
      <c r="L158" s="3"/>
      <c r="M158" s="3"/>
      <c r="N158" s="3"/>
      <c r="O158" s="3"/>
    </row>
    <row r="159" spans="1:15" ht="15" x14ac:dyDescent="0.2">
      <c r="D159" s="1"/>
      <c r="E159" s="1"/>
      <c r="F159" s="106"/>
      <c r="G159" s="66"/>
      <c r="H159" s="1"/>
      <c r="I159" s="1"/>
      <c r="J159" s="1"/>
      <c r="K159" s="3"/>
      <c r="L159" s="3"/>
      <c r="M159" s="3"/>
      <c r="N159" s="3"/>
      <c r="O159" s="3"/>
    </row>
    <row r="160" spans="1:15" ht="15" x14ac:dyDescent="0.2">
      <c r="D160" s="1"/>
      <c r="E160" s="1"/>
      <c r="F160" s="106"/>
      <c r="G160" s="66"/>
      <c r="H160" s="1"/>
      <c r="I160" s="1"/>
      <c r="J160" s="1"/>
      <c r="K160" s="3"/>
      <c r="L160" s="3"/>
      <c r="M160" s="3"/>
      <c r="N160" s="3"/>
      <c r="O160" s="3"/>
    </row>
    <row r="161" spans="4:15" ht="15" x14ac:dyDescent="0.2">
      <c r="D161" s="1"/>
      <c r="E161" s="1"/>
      <c r="F161" s="106"/>
      <c r="G161" s="66"/>
      <c r="H161" s="1"/>
      <c r="I161" s="1"/>
      <c r="J161" s="1"/>
      <c r="K161" s="3"/>
      <c r="L161" s="3"/>
      <c r="M161" s="3"/>
      <c r="N161" s="3"/>
      <c r="O161" s="3"/>
    </row>
    <row r="162" spans="4:15" ht="15" x14ac:dyDescent="0.2">
      <c r="D162" s="1"/>
      <c r="E162" s="1"/>
      <c r="F162" s="106"/>
      <c r="G162" s="66"/>
      <c r="H162" s="1"/>
      <c r="I162" s="1"/>
      <c r="J162" s="1"/>
      <c r="K162" s="3"/>
      <c r="L162" s="3"/>
      <c r="M162" s="3"/>
      <c r="N162" s="3"/>
      <c r="O162" s="3"/>
    </row>
    <row r="163" spans="4:15" ht="15" x14ac:dyDescent="0.2">
      <c r="D163" s="1"/>
      <c r="E163" s="1"/>
      <c r="F163" s="106"/>
      <c r="G163" s="66"/>
      <c r="H163" s="1"/>
      <c r="I163" s="1"/>
      <c r="J163" s="1"/>
      <c r="K163" s="3"/>
      <c r="L163" s="3"/>
      <c r="M163" s="3"/>
      <c r="N163" s="3"/>
      <c r="O163" s="3"/>
    </row>
    <row r="164" spans="4:15" ht="15" x14ac:dyDescent="0.2">
      <c r="D164" s="1"/>
      <c r="E164" s="1"/>
      <c r="F164" s="106"/>
      <c r="G164" s="66"/>
      <c r="H164" s="1"/>
      <c r="I164" s="1"/>
      <c r="J164" s="1"/>
      <c r="K164" s="3"/>
      <c r="L164" s="3"/>
      <c r="M164" s="3"/>
      <c r="N164" s="3"/>
      <c r="O164" s="3"/>
    </row>
    <row r="165" spans="4:15" ht="15" x14ac:dyDescent="0.2">
      <c r="D165" s="1"/>
      <c r="E165" s="1"/>
      <c r="F165" s="106"/>
      <c r="G165" s="66"/>
      <c r="H165" s="1"/>
      <c r="I165" s="1"/>
      <c r="J165" s="1"/>
      <c r="K165" s="3"/>
      <c r="L165" s="3"/>
      <c r="M165" s="3"/>
      <c r="N165" s="3"/>
      <c r="O165" s="3"/>
    </row>
    <row r="166" spans="4:15" ht="15" x14ac:dyDescent="0.2">
      <c r="D166" s="1"/>
      <c r="E166" s="1"/>
      <c r="F166" s="106"/>
      <c r="G166" s="66"/>
      <c r="H166" s="1"/>
      <c r="I166" s="1"/>
      <c r="J166" s="1"/>
    </row>
    <row r="167" spans="4:15" ht="15" x14ac:dyDescent="0.2">
      <c r="D167" s="1"/>
      <c r="E167" s="1"/>
      <c r="F167" s="106"/>
      <c r="G167" s="66"/>
      <c r="H167" s="1"/>
      <c r="I167" s="1"/>
      <c r="J167" s="1"/>
    </row>
    <row r="168" spans="4:15" ht="15" x14ac:dyDescent="0.2">
      <c r="D168" s="1"/>
      <c r="E168" s="1"/>
      <c r="F168" s="106"/>
      <c r="G168" s="66"/>
      <c r="H168" s="1"/>
      <c r="I168" s="1"/>
      <c r="J168" s="1"/>
    </row>
    <row r="169" spans="4:15" ht="15" x14ac:dyDescent="0.2">
      <c r="D169" s="1"/>
      <c r="E169" s="1"/>
      <c r="F169" s="106"/>
      <c r="G169" s="66"/>
      <c r="H169" s="1"/>
      <c r="I169" s="1"/>
      <c r="J169" s="1"/>
    </row>
    <row r="170" spans="4:15" ht="15" x14ac:dyDescent="0.2">
      <c r="D170" s="1"/>
      <c r="E170" s="1"/>
      <c r="F170" s="106"/>
      <c r="G170" s="66"/>
      <c r="H170" s="1"/>
      <c r="I170" s="1"/>
      <c r="J170" s="1"/>
    </row>
  </sheetData>
  <sortState ref="B4:J53">
    <sortCondition descending="1" ref="F4:F53"/>
    <sortCondition ref="E4:E53"/>
  </sortState>
  <mergeCells count="4">
    <mergeCell ref="B2:C2"/>
    <mergeCell ref="D2:E2"/>
    <mergeCell ref="G2:H2"/>
    <mergeCell ref="I2:J2"/>
  </mergeCells>
  <phoneticPr fontId="2" type="noConversion"/>
  <hyperlinks>
    <hyperlink ref="I15" r:id="rId1"/>
    <hyperlink ref="I20" r:id="rId2"/>
  </hyperlinks>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S1A</vt:lpstr>
      <vt:lpstr>Table S1B</vt:lpstr>
    </vt:vector>
  </TitlesOfParts>
  <Company>_x0013_Columbia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Ruggles</dc:creator>
  <cp:lastModifiedBy>Kelly</cp:lastModifiedBy>
  <dcterms:created xsi:type="dcterms:W3CDTF">2012-04-08T14:43:12Z</dcterms:created>
  <dcterms:modified xsi:type="dcterms:W3CDTF">2013-11-18T14:41:41Z</dcterms:modified>
</cp:coreProperties>
</file>