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09"/>
  <workbookPr showInkAnnotation="0" autoCompressPictures="0"/>
  <mc:AlternateContent xmlns:mc="http://schemas.openxmlformats.org/markup-compatibility/2006">
    <mc:Choice Requires="x15">
      <x15ac:absPath xmlns:x15ac="http://schemas.microsoft.com/office/spreadsheetml/2010/11/ac" url="/Users/abaryshnikova/Laboratory/Projects/Phenotypes/Yeastphenome.org-Loading-data/Datasets/16365294/raw_data/"/>
    </mc:Choice>
  </mc:AlternateContent>
  <bookViews>
    <workbookView xWindow="-49620" yWindow="460" windowWidth="49620" windowHeight="28340" tabRatio="500" activeTab="2"/>
  </bookViews>
  <sheets>
    <sheet name="Sheet1" sheetId="1" r:id="rId1"/>
    <sheet name="Sheet2" sheetId="2" r:id="rId2"/>
    <sheet name="Sheet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32" i="1" l="1"/>
  <c r="H133" i="1"/>
  <c r="H131" i="1"/>
  <c r="H129" i="1"/>
  <c r="H130" i="1"/>
  <c r="H128" i="1"/>
  <c r="H126" i="1"/>
  <c r="H125" i="1"/>
  <c r="H124" i="1"/>
  <c r="H123" i="1"/>
  <c r="H122" i="1"/>
  <c r="H121" i="1"/>
  <c r="H120" i="1"/>
  <c r="H119" i="1"/>
  <c r="H118" i="1"/>
  <c r="H117" i="1"/>
  <c r="H116" i="1"/>
  <c r="H115" i="1"/>
  <c r="H140" i="1"/>
  <c r="H208" i="1"/>
  <c r="H207" i="1"/>
  <c r="H206" i="1"/>
  <c r="H205" i="1"/>
  <c r="H204" i="1"/>
  <c r="H203" i="1"/>
  <c r="H180" i="1"/>
  <c r="H181" i="1"/>
  <c r="H182" i="1"/>
  <c r="H183" i="1"/>
  <c r="H184" i="1"/>
  <c r="H185" i="1"/>
  <c r="H186" i="1"/>
  <c r="H187" i="1"/>
  <c r="H188" i="1"/>
  <c r="H189" i="1"/>
  <c r="H190" i="1"/>
  <c r="H191" i="1"/>
  <c r="H192" i="1"/>
  <c r="H193" i="1"/>
  <c r="H194" i="1"/>
  <c r="H195" i="1"/>
  <c r="H196" i="1"/>
  <c r="H197" i="1"/>
  <c r="H198" i="1"/>
  <c r="H199" i="1"/>
  <c r="H200" i="1"/>
  <c r="H201" i="1"/>
  <c r="H202" i="1"/>
  <c r="H179" i="1"/>
  <c r="H139" i="1"/>
  <c r="H209" i="1"/>
  <c r="H137" i="1"/>
  <c r="H138" i="1"/>
  <c r="H210" i="1"/>
  <c r="H211" i="1"/>
  <c r="H212" i="1"/>
  <c r="H213" i="1"/>
  <c r="H134" i="1"/>
  <c r="H135" i="1"/>
  <c r="H136" i="1"/>
  <c r="H35" i="1"/>
  <c r="H262" i="1"/>
  <c r="H277" i="1"/>
  <c r="H164" i="1"/>
  <c r="H214" i="1"/>
  <c r="H221" i="1"/>
  <c r="H265" i="1"/>
  <c r="H47" i="1"/>
  <c r="H108" i="1"/>
  <c r="H141" i="1"/>
  <c r="H150" i="1"/>
  <c r="H248" i="1"/>
  <c r="H54" i="1"/>
  <c r="H57" i="1"/>
  <c r="H272" i="1"/>
  <c r="H36" i="1"/>
  <c r="H155" i="1"/>
  <c r="H111" i="1"/>
  <c r="H93" i="1"/>
  <c r="H231" i="1"/>
  <c r="H91" i="1"/>
  <c r="H73" i="1"/>
  <c r="H70" i="1"/>
  <c r="H246" i="1"/>
  <c r="H242" i="1"/>
  <c r="H1" i="1"/>
  <c r="H4" i="1"/>
  <c r="H160" i="1"/>
  <c r="H146" i="1"/>
  <c r="H175" i="1"/>
  <c r="H253" i="1"/>
  <c r="H87" i="1"/>
  <c r="H30" i="1"/>
  <c r="H167" i="1"/>
  <c r="H260" i="1"/>
  <c r="H258" i="1"/>
  <c r="H43" i="1"/>
  <c r="H41" i="1"/>
  <c r="H219" i="1"/>
  <c r="H263" i="1"/>
  <c r="H45" i="1"/>
  <c r="H84" i="1"/>
  <c r="H82" i="1"/>
  <c r="H278" i="1"/>
  <c r="H165" i="1"/>
  <c r="H215" i="1"/>
  <c r="H222" i="1"/>
  <c r="H270" i="1"/>
  <c r="H268" i="1"/>
  <c r="H52" i="1"/>
  <c r="H50" i="1"/>
  <c r="H109" i="1"/>
  <c r="H266" i="1"/>
  <c r="H48" i="1"/>
  <c r="H144" i="1"/>
  <c r="H153" i="1"/>
  <c r="H217" i="1"/>
  <c r="H60" i="1"/>
  <c r="H142" i="1"/>
  <c r="H151" i="1"/>
  <c r="H280" i="1"/>
  <c r="H102" i="1"/>
  <c r="H104" i="1"/>
  <c r="H86" i="1"/>
  <c r="H62" i="1"/>
  <c r="H249" i="1"/>
  <c r="H251" i="1"/>
  <c r="H224" i="1"/>
  <c r="H236" i="1"/>
  <c r="H238" i="1"/>
  <c r="H55" i="1"/>
  <c r="H58" i="1"/>
  <c r="H64" i="1"/>
  <c r="H273" i="1"/>
  <c r="H37" i="1"/>
  <c r="H156" i="1"/>
  <c r="H112" i="1"/>
  <c r="H94" i="1"/>
  <c r="H232" i="1"/>
  <c r="H99" i="1"/>
  <c r="H230" i="1"/>
  <c r="H92" i="1"/>
  <c r="H67" i="1"/>
  <c r="H74" i="1"/>
  <c r="H72" i="1"/>
  <c r="H71" i="1"/>
  <c r="H66" i="1"/>
  <c r="H22" i="1"/>
  <c r="H25" i="1"/>
  <c r="H247" i="1"/>
  <c r="H243" i="1"/>
  <c r="H173" i="1"/>
  <c r="H2" i="1"/>
  <c r="H5" i="1"/>
  <c r="H20" i="1"/>
  <c r="H21" i="1"/>
  <c r="H9" i="1"/>
  <c r="H11" i="1"/>
  <c r="H13" i="1"/>
  <c r="H161" i="1"/>
  <c r="H147" i="1"/>
  <c r="H176" i="1"/>
  <c r="H254" i="1"/>
  <c r="H88" i="1"/>
  <c r="H31" i="1"/>
  <c r="H168" i="1"/>
  <c r="H261" i="1"/>
  <c r="H259" i="1"/>
  <c r="H44" i="1"/>
  <c r="H42" i="1"/>
  <c r="H220" i="1"/>
  <c r="H264" i="1"/>
  <c r="H46" i="1"/>
  <c r="H85" i="1"/>
  <c r="H83" i="1"/>
  <c r="H279" i="1"/>
  <c r="H166" i="1"/>
  <c r="H216" i="1"/>
  <c r="H223" i="1"/>
  <c r="H271" i="1"/>
  <c r="H269" i="1"/>
  <c r="H53" i="1"/>
  <c r="H51" i="1"/>
  <c r="H110" i="1"/>
  <c r="H267" i="1"/>
  <c r="H49" i="1"/>
  <c r="H145" i="1"/>
  <c r="H154" i="1"/>
  <c r="H218" i="1"/>
  <c r="H61" i="1"/>
  <c r="H143" i="1"/>
  <c r="H152" i="1"/>
  <c r="H281" i="1"/>
  <c r="H103" i="1"/>
  <c r="H105" i="1"/>
  <c r="H81" i="1"/>
  <c r="H63" i="1"/>
  <c r="H250" i="1"/>
  <c r="H252" i="1"/>
  <c r="H225" i="1"/>
  <c r="H237" i="1"/>
  <c r="H239" i="1"/>
  <c r="H56" i="1"/>
  <c r="H59" i="1"/>
  <c r="H65" i="1"/>
  <c r="H276" i="1"/>
  <c r="H275" i="1"/>
  <c r="H274" i="1"/>
  <c r="H40" i="1"/>
  <c r="H39" i="1"/>
  <c r="H38" i="1"/>
  <c r="H159" i="1"/>
  <c r="H158" i="1"/>
  <c r="H157" i="1"/>
  <c r="H114" i="1"/>
  <c r="H113" i="1"/>
  <c r="H98" i="1"/>
  <c r="H233" i="1"/>
  <c r="H101" i="1"/>
  <c r="H100" i="1"/>
  <c r="H229" i="1"/>
  <c r="H228" i="1"/>
  <c r="H107" i="1"/>
  <c r="H97" i="1"/>
  <c r="H95" i="1"/>
  <c r="H96" i="1"/>
  <c r="H227" i="1"/>
  <c r="H69" i="1"/>
  <c r="H80" i="1"/>
  <c r="H79" i="1"/>
  <c r="H77" i="1"/>
  <c r="H106" i="1"/>
  <c r="H78" i="1"/>
  <c r="H75" i="1"/>
  <c r="H76" i="1"/>
  <c r="H68" i="1"/>
  <c r="H23" i="1"/>
  <c r="H24" i="1"/>
  <c r="H26" i="1"/>
  <c r="H27" i="1"/>
  <c r="H245" i="1"/>
  <c r="H241" i="1"/>
  <c r="H244" i="1"/>
  <c r="H240" i="1"/>
  <c r="H226" i="1"/>
  <c r="H174" i="1"/>
  <c r="H172" i="1"/>
  <c r="H3" i="1"/>
  <c r="H6" i="1"/>
  <c r="H7" i="1"/>
  <c r="H8" i="1"/>
  <c r="H14" i="1"/>
  <c r="H17" i="1"/>
  <c r="H15" i="1"/>
  <c r="H18" i="1"/>
  <c r="H16" i="1"/>
  <c r="H19" i="1"/>
  <c r="H10" i="1"/>
  <c r="H12" i="1"/>
  <c r="H163" i="1"/>
  <c r="H162" i="1"/>
  <c r="H149" i="1"/>
  <c r="H148" i="1"/>
  <c r="H178" i="1"/>
  <c r="H177" i="1"/>
  <c r="H256" i="1"/>
  <c r="H255" i="1"/>
  <c r="H28" i="1"/>
  <c r="H29" i="1"/>
  <c r="H90" i="1"/>
  <c r="H89" i="1"/>
  <c r="H34" i="1"/>
  <c r="H33" i="1"/>
  <c r="H32" i="1"/>
  <c r="H171" i="1"/>
  <c r="H170" i="1"/>
  <c r="H169" i="1"/>
  <c r="H235" i="1"/>
  <c r="H234" i="1"/>
  <c r="H127" i="1"/>
  <c r="H257" i="1"/>
</calcChain>
</file>

<file path=xl/sharedStrings.xml><?xml version="1.0" encoding="utf-8"?>
<sst xmlns="http://schemas.openxmlformats.org/spreadsheetml/2006/main" count="3387" uniqueCount="1437">
  <si>
    <t>C11-1_A</t>
  </si>
  <si>
    <t>Whole_cell_size</t>
  </si>
  <si>
    <t>-</t>
  </si>
  <si>
    <t>C12-1_A</t>
  </si>
  <si>
    <t>Whole_cell_outline_length</t>
  </si>
  <si>
    <t>C13_A</t>
  </si>
  <si>
    <t>Whole_cell_fitness_for_ellipse</t>
  </si>
  <si>
    <t>C103_A</t>
  </si>
  <si>
    <t>Long_axis_length_in_whole_cell</t>
  </si>
  <si>
    <t>C1-1C1-2</t>
  </si>
  <si>
    <t>C104_A</t>
  </si>
  <si>
    <t>Short_axis_length_in_whole_cell</t>
  </si>
  <si>
    <t>C2-1C2-2</t>
  </si>
  <si>
    <t>C115_A</t>
  </si>
  <si>
    <t>Whole_cell_axis_ratio</t>
  </si>
  <si>
    <t>C1-1C1-2/C2-1C2-2</t>
  </si>
  <si>
    <t>C126_A</t>
  </si>
  <si>
    <t>Brightness_difference_of_cell_wall</t>
  </si>
  <si>
    <t>C6-C7</t>
  </si>
  <si>
    <t>C127_A</t>
  </si>
  <si>
    <t>Thickness_difference_of_cell_wall</t>
  </si>
  <si>
    <t>C8-C9</t>
  </si>
  <si>
    <t>A7-1_A</t>
  </si>
  <si>
    <t>Size_of_actin_region</t>
  </si>
  <si>
    <t>A8-1_A</t>
  </si>
  <si>
    <t>Actin_region_brightness</t>
  </si>
  <si>
    <t>A101_A</t>
  </si>
  <si>
    <t>Actin_region_ratio_in_whole_cell</t>
  </si>
  <si>
    <t>A7-1/C11-1</t>
  </si>
  <si>
    <t>A105_A</t>
  </si>
  <si>
    <t>Actin_a_ratio</t>
  </si>
  <si>
    <t>A106_A</t>
  </si>
  <si>
    <t>Actin_b_ratio</t>
  </si>
  <si>
    <t>A113_A</t>
  </si>
  <si>
    <t>Actin_n_ratio</t>
  </si>
  <si>
    <t>A120_A</t>
  </si>
  <si>
    <t>Total_length_of_actin_patch_link</t>
  </si>
  <si>
    <t>A121_A</t>
  </si>
  <si>
    <t>Maximal_distance_between_patches</t>
  </si>
  <si>
    <t>A122_A</t>
  </si>
  <si>
    <t>Number_of_bright_actin_patches</t>
  </si>
  <si>
    <t>A123_A</t>
  </si>
  <si>
    <t>Ratio_of_actin_patches_to_actin_region</t>
  </si>
  <si>
    <t>D14-1_A</t>
  </si>
  <si>
    <t>Nuclear_size</t>
  </si>
  <si>
    <t>D15-1_A</t>
  </si>
  <si>
    <t>Nuclear_brightness</t>
  </si>
  <si>
    <t>D16-1_A</t>
  </si>
  <si>
    <t>Maximal_intensity_of_nuclear_brightness</t>
  </si>
  <si>
    <t>D17-1_A</t>
  </si>
  <si>
    <t>Nuclear_fitness_for_ellipse</t>
  </si>
  <si>
    <t>D102_A</t>
  </si>
  <si>
    <t>Distance_between_nuclear_gravity_center_and_mother_tip</t>
  </si>
  <si>
    <t>D1-1C1-1</t>
  </si>
  <si>
    <t>or</t>
  </si>
  <si>
    <t>D1-1C1-2</t>
  </si>
  <si>
    <t>D105_A</t>
  </si>
  <si>
    <t>Ratio_of_D102_to_C103</t>
  </si>
  <si>
    <t>D1-1C1-1/C103</t>
  </si>
  <si>
    <t>D1-1C1-2/C103</t>
  </si>
  <si>
    <t>D117_A</t>
  </si>
  <si>
    <t>Distance_between_nuclear_gravity_center_and_cell_center</t>
  </si>
  <si>
    <t>D1-1C1</t>
  </si>
  <si>
    <t>D127_A</t>
  </si>
  <si>
    <t>Distance_between_nuclear_brightest_point_and_cell_tip</t>
  </si>
  <si>
    <t>D2-1C1-1</t>
  </si>
  <si>
    <t>D2-1C1-2</t>
  </si>
  <si>
    <t>D135_A</t>
  </si>
  <si>
    <t>Distance_between_nuclear_brightest_point_and_cell_center</t>
  </si>
  <si>
    <t>D2-1C1</t>
  </si>
  <si>
    <t>D147_A</t>
  </si>
  <si>
    <t>Relative_distance_of_nuclear_gravity_center_to_cell_center</t>
  </si>
  <si>
    <t>D1-1C1/C1D9-1</t>
  </si>
  <si>
    <t>D148_A</t>
  </si>
  <si>
    <t>Relative_distance_of_nuclear_brightest_point_to_cell_center</t>
  </si>
  <si>
    <t>D2-1C1/C1D10-1</t>
  </si>
  <si>
    <t>D154_A</t>
  </si>
  <si>
    <t>Angle_between_C1D1-1_and_C1C1-2</t>
  </si>
  <si>
    <t>∠D1-1C1C1-2</t>
  </si>
  <si>
    <t>D155_A</t>
  </si>
  <si>
    <t>Angle_between_C1D2-1_and_C1C1-2</t>
  </si>
  <si>
    <t>∠D2-1C1C1-2</t>
  </si>
  <si>
    <t>D173_A</t>
  </si>
  <si>
    <t>Maximal_distance_between_nuclear_gravity_center_and_nuclear_outline</t>
  </si>
  <si>
    <t>D1-1D3-1</t>
  </si>
  <si>
    <t>D176_A</t>
  </si>
  <si>
    <t>Nuclear_long_axis_length</t>
  </si>
  <si>
    <t>D3-1D4-1</t>
  </si>
  <si>
    <t>D179_A</t>
  </si>
  <si>
    <t>Nuclear_minimum_radius</t>
  </si>
  <si>
    <t>D1-1D5-1</t>
  </si>
  <si>
    <t>D182_A</t>
  </si>
  <si>
    <t>Nuclear_axis_ratio</t>
  </si>
  <si>
    <t>D3-1D4-1/D1-1D5-1</t>
  </si>
  <si>
    <t>D188_A</t>
  </si>
  <si>
    <t>Distance_between_nuclear_gravity_center_and_brightest_point</t>
  </si>
  <si>
    <t>D1-1D2-1</t>
  </si>
  <si>
    <t>D191_A</t>
  </si>
  <si>
    <t>Average_of_nuclear_brightness</t>
  </si>
  <si>
    <t>D15-1/D14-1</t>
  </si>
  <si>
    <t>D194_A</t>
  </si>
  <si>
    <t>Maximal_intensity_of_nuclear_brightness_divided_by_average</t>
  </si>
  <si>
    <t>D16-1/(D15-1/D14-1)</t>
  </si>
  <si>
    <t>CCV11-1_A</t>
  </si>
  <si>
    <t>Coefficient_of_variation_of_C11-1_A</t>
  </si>
  <si>
    <t>CCV12-1_A</t>
  </si>
  <si>
    <t>Coefficient_of_variation_of_C12-1_A</t>
  </si>
  <si>
    <t>CCV13_A</t>
  </si>
  <si>
    <t>Coefficient_of_variation_of_C13_A</t>
  </si>
  <si>
    <t>CCV103_A</t>
  </si>
  <si>
    <t>Coefficient_of_variation_of_C103_A</t>
  </si>
  <si>
    <t>CCV104_A</t>
  </si>
  <si>
    <t>Coefficient_of_variation_of_C104_A</t>
  </si>
  <si>
    <t>CCV115_A</t>
  </si>
  <si>
    <t>Coefficient_of_variation_of_C115_A</t>
  </si>
  <si>
    <t>CCV126_A</t>
  </si>
  <si>
    <t>Coefficient_of_variation_of_C126_A</t>
  </si>
  <si>
    <t>CCV127_A</t>
  </si>
  <si>
    <t>Coefficient_of_variation_of_C127_A</t>
  </si>
  <si>
    <t>ACV7-1_A</t>
  </si>
  <si>
    <t>Coefficient_of_variation_of_A7-1_A</t>
  </si>
  <si>
    <t>ACV8-1_A</t>
  </si>
  <si>
    <t>Coefficient_of_variation_of_A8-1_A</t>
  </si>
  <si>
    <t>ACV101_A</t>
  </si>
  <si>
    <t>Coefficient_of_variation_of_A101_A</t>
  </si>
  <si>
    <t>ACV120_A</t>
  </si>
  <si>
    <t>Coefficient_of_variation_of_A120_A</t>
  </si>
  <si>
    <t>ACV121_A</t>
  </si>
  <si>
    <t>Coefficient_of_variation_of_A121_A</t>
  </si>
  <si>
    <t>ACV122_A</t>
  </si>
  <si>
    <t>Coefficient_of_variation_of_A122_A</t>
  </si>
  <si>
    <t>ACV123_A</t>
  </si>
  <si>
    <t>Coefficient_of_variation_of_A123_A</t>
  </si>
  <si>
    <t>DCV14-1_A</t>
  </si>
  <si>
    <t>Coefficient_of_variation_of_D14-1_A</t>
  </si>
  <si>
    <t>DCV15-1_A</t>
  </si>
  <si>
    <t>Coefficient_of_variation_of_D15-1_A</t>
  </si>
  <si>
    <t>DCV16-1_A</t>
  </si>
  <si>
    <t>Coefficient_of_variation_of_D16-1_A</t>
  </si>
  <si>
    <t>DCV17-1_A</t>
  </si>
  <si>
    <t>Coefficient_of_variation_of_D17-1_A</t>
  </si>
  <si>
    <t>DCV102_A</t>
  </si>
  <si>
    <t>Coefficient_of_variation_of_D102_A</t>
  </si>
  <si>
    <t>DCV105_A</t>
  </si>
  <si>
    <t>Coefficient_of_variation_of_D105_A</t>
  </si>
  <si>
    <t>DCV117_A</t>
  </si>
  <si>
    <t>Coefficient_of_variation_of_D117_A</t>
  </si>
  <si>
    <t>DCV127_A</t>
  </si>
  <si>
    <t>Coefficient_of_variation_of_D127_A</t>
  </si>
  <si>
    <t>DCV135_A</t>
  </si>
  <si>
    <t>Coefficient_of_variation_of_D135_A</t>
  </si>
  <si>
    <t>DCV147_A</t>
  </si>
  <si>
    <t>Coefficient_of_variation_of_D147_A</t>
  </si>
  <si>
    <t>DCV148_A</t>
  </si>
  <si>
    <t>Coefficient_of_variation_of_D148_A</t>
  </si>
  <si>
    <t>DCV154_A</t>
  </si>
  <si>
    <t>Coefficient_of_variation_of_D154_A</t>
  </si>
  <si>
    <t>DCV155_A</t>
  </si>
  <si>
    <t>Coefficient_of_variation_of_D155_A</t>
  </si>
  <si>
    <t>DCV173_A</t>
  </si>
  <si>
    <t>Coefficient_of_variation_of_D173_A</t>
  </si>
  <si>
    <t>DCV176_A</t>
  </si>
  <si>
    <t>Coefficient_of_variation_of_D176_A</t>
  </si>
  <si>
    <t>DCV179_A</t>
  </si>
  <si>
    <t>Coefficient_of_variation_of_D179_A</t>
  </si>
  <si>
    <t>DCV182_A</t>
  </si>
  <si>
    <t>Coefficient_of_variation_of_D182_A</t>
  </si>
  <si>
    <t>DCV188_A</t>
  </si>
  <si>
    <t>Coefficient_of_variation_of_D188_A</t>
  </si>
  <si>
    <t>DCV191_A</t>
  </si>
  <si>
    <t>Coefficient_of_variation_of_D191_A</t>
  </si>
  <si>
    <t>DCV194_A</t>
  </si>
  <si>
    <t>Coefficient_of_variation_of_D194_A</t>
  </si>
  <si>
    <t>C11-1_A1B</t>
  </si>
  <si>
    <t>Mother_cell_size</t>
  </si>
  <si>
    <t>C11-2_A1B</t>
  </si>
  <si>
    <t>Bud_cell_size</t>
  </si>
  <si>
    <t>C12-1_A1B</t>
  </si>
  <si>
    <t>Mother_cell_outline_length</t>
  </si>
  <si>
    <t>C12-2_A1B</t>
  </si>
  <si>
    <t>Bud_cell_outline_length</t>
  </si>
  <si>
    <t>C13_A1B</t>
  </si>
  <si>
    <t>Mother_cell_fitness_for_ellipse</t>
  </si>
  <si>
    <t>C101_A1B</t>
  </si>
  <si>
    <t>C11-1+C11-2</t>
  </si>
  <si>
    <t>C102_A1B</t>
  </si>
  <si>
    <t>C12-1+C12-2</t>
  </si>
  <si>
    <t>C103_A1B</t>
  </si>
  <si>
    <t>Long_axis_length_in_mother</t>
  </si>
  <si>
    <t>C104_A1B</t>
  </si>
  <si>
    <t>Short_axis_length_in_mother</t>
  </si>
  <si>
    <t>C105_A1B</t>
  </si>
  <si>
    <t>Neck_position</t>
  </si>
  <si>
    <t>∠C1-1C1C4-1</t>
  </si>
  <si>
    <t>C106_A1B</t>
  </si>
  <si>
    <t>Bud_direction</t>
  </si>
  <si>
    <t>C107_A1B</t>
  </si>
  <si>
    <t>Long_axis_length_in_bud</t>
  </si>
  <si>
    <t>C4-1C4-2</t>
  </si>
  <si>
    <t>C108_A1B</t>
  </si>
  <si>
    <t>Short_axis_length_in_bud</t>
  </si>
  <si>
    <t>C5-1C5-2</t>
  </si>
  <si>
    <t>C109_A1B</t>
  </si>
  <si>
    <t>Neck_width</t>
  </si>
  <si>
    <t>C3-1C3-2</t>
  </si>
  <si>
    <t>C110_A1B</t>
  </si>
  <si>
    <t>Distance_between_bud_tip_and_mother_long_axis_extension</t>
  </si>
  <si>
    <t>C111_A1B</t>
  </si>
  <si>
    <t>Distance_between_bud_tip_and_mother_short_axis_extension</t>
  </si>
  <si>
    <t>C112_A1B</t>
  </si>
  <si>
    <t>Distance_between_middle_point_of_neck_and_mother_center</t>
  </si>
  <si>
    <t>C1C4-1</t>
  </si>
  <si>
    <t>C113_A1B</t>
  </si>
  <si>
    <t>Distance_between_bud_tip_and_mother_long_axis_through_middle_point_of_neck</t>
  </si>
  <si>
    <t>C114_A1B</t>
  </si>
  <si>
    <t>Bud_axis_ratio</t>
  </si>
  <si>
    <t>C4-1C4-2/C5-1C5-2</t>
  </si>
  <si>
    <t>C115_A1B</t>
  </si>
  <si>
    <t>Mother_axis_ratio</t>
  </si>
  <si>
    <t>C116_A1B</t>
  </si>
  <si>
    <t>Axis_ratio_ratio</t>
  </si>
  <si>
    <t>(C4-1C4-2/C5-1C5-2)/(C1-1C1-2/C2-1C2-2)</t>
  </si>
  <si>
    <t>C117_A1B</t>
  </si>
  <si>
    <t>Cell_outline_ratio</t>
  </si>
  <si>
    <t>C12-1/C12-2</t>
  </si>
  <si>
    <t>C118_A1B</t>
  </si>
  <si>
    <t>Cell_size_ratio</t>
  </si>
  <si>
    <t>C11-2/C11-1</t>
  </si>
  <si>
    <t>C123_A1B</t>
  </si>
  <si>
    <t>Small_bud_ratio</t>
  </si>
  <si>
    <t>C124_A1B</t>
  </si>
  <si>
    <t>Medium_bud_ratio</t>
  </si>
  <si>
    <t>C125_A1B</t>
  </si>
  <si>
    <t>Large_bud_ratio</t>
  </si>
  <si>
    <t>C126_A1B</t>
  </si>
  <si>
    <t>C127_A1B</t>
  </si>
  <si>
    <t>C128_A1B</t>
  </si>
  <si>
    <t>Distance_between_middle_point_of_neck_and_mother_hip</t>
  </si>
  <si>
    <t>C10C4-1</t>
  </si>
  <si>
    <t>A7-1_A1B</t>
  </si>
  <si>
    <t>Size_of_actin_region_in_mother</t>
  </si>
  <si>
    <t>A7-2_A1B</t>
  </si>
  <si>
    <t>Size_of_actin_region_in_bud</t>
  </si>
  <si>
    <t>A122_A1B</t>
  </si>
  <si>
    <t>A123_A1B</t>
  </si>
  <si>
    <t>D14-3_A1B</t>
  </si>
  <si>
    <t>D14-1+D14-2</t>
  </si>
  <si>
    <t>D15-3_A1B</t>
  </si>
  <si>
    <t>D15-1+D15-2</t>
  </si>
  <si>
    <t>D16-3_A1B</t>
  </si>
  <si>
    <t>D16-1+D16-2</t>
  </si>
  <si>
    <t>D17-3_A1B</t>
  </si>
  <si>
    <t>D104_A1B</t>
  </si>
  <si>
    <t>D1-3C1-2</t>
  </si>
  <si>
    <t>D107_A1B</t>
  </si>
  <si>
    <t>Ratio_of_D104_to_C103</t>
  </si>
  <si>
    <t>D1-3C1-2/C103</t>
  </si>
  <si>
    <t>D110_A1B</t>
  </si>
  <si>
    <t>Distance_between_nuclear_gravity_center_and_middle_point_of_neck</t>
  </si>
  <si>
    <t>D1-3C4-1</t>
  </si>
  <si>
    <t>D114_A1B</t>
  </si>
  <si>
    <t>Ratio_of_D110_to_C128</t>
  </si>
  <si>
    <t>D1-3C4-1/C128</t>
  </si>
  <si>
    <t>D118_A1B</t>
  </si>
  <si>
    <t>Distance_between_nuclear_gravity_center_and_mother_center</t>
  </si>
  <si>
    <t>D1-3C1</t>
  </si>
  <si>
    <t>D126_A1B</t>
  </si>
  <si>
    <t>Distance_between_nuclear_gravity_center_and_mother_hip</t>
  </si>
  <si>
    <t>D1-3C10</t>
  </si>
  <si>
    <t>D129_A1B</t>
  </si>
  <si>
    <t>Distance_between_nuclear_brightest_point_and_mother_tip</t>
  </si>
  <si>
    <t>D2-3C1-2</t>
  </si>
  <si>
    <t>D132_A1B</t>
  </si>
  <si>
    <t>Distance_between_nuclear_brightest_point_and_middle_point_of_neck</t>
  </si>
  <si>
    <t>D2-3C4-1</t>
  </si>
  <si>
    <t>D136_A1B</t>
  </si>
  <si>
    <t>Distance_between_nuclear_brightest_point_and_mother_center</t>
  </si>
  <si>
    <t>D2-3C1</t>
  </si>
  <si>
    <t>D142_A1B</t>
  </si>
  <si>
    <t>Distance_between_nuclear_brightest_point_and_mother_hip</t>
  </si>
  <si>
    <t>D2-3C10</t>
  </si>
  <si>
    <t>D143_A1B</t>
  </si>
  <si>
    <t>Distance_between_nuclear_outline_point_D6-1_and_middle_point_of_neck</t>
  </si>
  <si>
    <t>D6-1C4-1</t>
  </si>
  <si>
    <t>D145_A1B</t>
  </si>
  <si>
    <t>Distance_between_nuclear_outline_point_D7_and_mother_hip</t>
  </si>
  <si>
    <t>D7C10</t>
  </si>
  <si>
    <t>D147_A1B</t>
  </si>
  <si>
    <t>Relative_distance_of_nuclear_gravity_center_to_mother_center</t>
  </si>
  <si>
    <t>D148_A1B</t>
  </si>
  <si>
    <t>Relative_distance_of_nuclear_brightest_point_to_mother_center</t>
  </si>
  <si>
    <t>D152_A1B</t>
  </si>
  <si>
    <t>Mobility_of_nucleus_in_mother</t>
  </si>
  <si>
    <t>D6-1C4-1/D7C10</t>
  </si>
  <si>
    <t>D154_A1B</t>
  </si>
  <si>
    <t>D155_A1B</t>
  </si>
  <si>
    <t>D161_A1B</t>
  </si>
  <si>
    <t>Angle_between_D3-1D4-1_and_C1-1C1-2_or_between_D3-3D4-3_and_C1-1C1-2</t>
  </si>
  <si>
    <t>D165_A1B</t>
  </si>
  <si>
    <t>Angle_between_D3-1D4-1_and_C1C4-1_or_between_D3-3D4-3_and_C1C4-1</t>
  </si>
  <si>
    <t>D169_A1B</t>
  </si>
  <si>
    <t>Angle_between_C4-1D1-1_and_C4-1C1</t>
  </si>
  <si>
    <t>∠D1-1C4-1C1</t>
  </si>
  <si>
    <t>D170_A1B</t>
  </si>
  <si>
    <t>Angle_between_C4-1D2-1_and_C4-1C1</t>
  </si>
  <si>
    <t>∠D2-1C4-1C1</t>
  </si>
  <si>
    <t>D172_A1B</t>
  </si>
  <si>
    <t>Angle_between_C4-1D4_and_C4-1C1</t>
  </si>
  <si>
    <t>∠D4-1C4-1C1</t>
  </si>
  <si>
    <t>∠D4-3C4-1C1</t>
  </si>
  <si>
    <t>D175_A1B</t>
  </si>
  <si>
    <t>D1-3D3-3</t>
  </si>
  <si>
    <t>D178_A1B</t>
  </si>
  <si>
    <t>D3-3D4-3</t>
  </si>
  <si>
    <t>D181_A1B</t>
  </si>
  <si>
    <t>D1-3D5-3</t>
  </si>
  <si>
    <t>D184_A1B</t>
  </si>
  <si>
    <t>D3-3D4-3/D1-3D5-3</t>
  </si>
  <si>
    <t>D190_A1B</t>
  </si>
  <si>
    <t>D1-3D2-3</t>
  </si>
  <si>
    <t>D193_A1B</t>
  </si>
  <si>
    <t>D15-3/D14-3</t>
  </si>
  <si>
    <t>D196_A1B</t>
  </si>
  <si>
    <t>D16-3/(D15-3/D14-3)</t>
  </si>
  <si>
    <t>CCV11-1_A1B</t>
  </si>
  <si>
    <t>Coefficient_of_variation_of_C11-1_A1B</t>
  </si>
  <si>
    <t>CCV11-2_A1B</t>
  </si>
  <si>
    <t>Coefficient_of_variation_of_C11-2_A1B</t>
  </si>
  <si>
    <t>CCV12-1_A1B</t>
  </si>
  <si>
    <t>Coefficient_of_variation_of_C12-1_A1B</t>
  </si>
  <si>
    <t>CCV12-2_A1B</t>
  </si>
  <si>
    <t>Coefficient_of_variation_of_C12-2_A1B</t>
  </si>
  <si>
    <t>CCV13_A1B</t>
  </si>
  <si>
    <t>Coefficient_of_variation_of_C13_A1B</t>
  </si>
  <si>
    <t>CCV101_A1B</t>
  </si>
  <si>
    <t>Coefficient_of_variation_of_C101_A1B</t>
  </si>
  <si>
    <t>CCV102_A1B</t>
  </si>
  <si>
    <t>Coefficient_of_variation_of_C102_A1B</t>
  </si>
  <si>
    <t>CCV103_A1B</t>
  </si>
  <si>
    <t>Coefficient_of_variation_of_C103_A1B</t>
  </si>
  <si>
    <t>CCV104_A1B</t>
  </si>
  <si>
    <t>Coefficient_of_variation_of_C104_A1B</t>
  </si>
  <si>
    <t>CCV105_A1B</t>
  </si>
  <si>
    <t>Coefficient_of_variation_of_C105_A1B</t>
  </si>
  <si>
    <t>CCV106_A1B</t>
  </si>
  <si>
    <t>Coefficient_of_variation_of_C106_A1B</t>
  </si>
  <si>
    <t>CCV107_A1B</t>
  </si>
  <si>
    <t>Coefficient_of_variation_of_C107_A1B</t>
  </si>
  <si>
    <t>CCV108_A1B</t>
  </si>
  <si>
    <t>Coefficient_of_variation_of_C108_A1B</t>
  </si>
  <si>
    <t>CCV109_A1B</t>
  </si>
  <si>
    <t>Coefficient_of_variation_of_C109_A1B</t>
  </si>
  <si>
    <t>CCV110_A1B</t>
  </si>
  <si>
    <t>Coefficient_of_variation_of_C110_A1B</t>
  </si>
  <si>
    <t>CCV111_A1B</t>
  </si>
  <si>
    <t>Coefficient_of_variation_of_C111_A1B</t>
  </si>
  <si>
    <t>CCV112_A1B</t>
  </si>
  <si>
    <t>Coefficient_of_variation_of_C112_A1B</t>
  </si>
  <si>
    <t>CCV113_A1B</t>
  </si>
  <si>
    <t>Coefficient_of_variation_of_C113_A1B</t>
  </si>
  <si>
    <t>CCV114_A1B</t>
  </si>
  <si>
    <t>Coefficient_of_variation_of_C114_A1B</t>
  </si>
  <si>
    <t>CCV115_A1B</t>
  </si>
  <si>
    <t>Coefficient_of_variation_of_C115_A1B</t>
  </si>
  <si>
    <t>CCV116_A1B</t>
  </si>
  <si>
    <t>Coefficient_of_variation_of_C116_A1B</t>
  </si>
  <si>
    <t>CCV117_A1B</t>
  </si>
  <si>
    <t>Coefficient_of_variation_of_C117_A1B</t>
  </si>
  <si>
    <t>CCV118_A1B</t>
  </si>
  <si>
    <t>Coefficient_of_variation_of_C118_A1B</t>
  </si>
  <si>
    <t>CCV126_A1B</t>
  </si>
  <si>
    <t>Coefficient_of_variation_of_C126_A1B</t>
  </si>
  <si>
    <t>CCV127_A1B</t>
  </si>
  <si>
    <t>Coefficient_of_variation_of_C127_A1B</t>
  </si>
  <si>
    <t>CCV128_A1B</t>
  </si>
  <si>
    <t>Coefficient_of_variation_of_C128_A1B</t>
  </si>
  <si>
    <t>ACV7-1_A1B</t>
  </si>
  <si>
    <t>Coefficient_of_variation_of_A7-1_A1B</t>
  </si>
  <si>
    <t>ACV7-2_A1B</t>
  </si>
  <si>
    <t>Coefficient_of_variation_of_A7-2_A1B</t>
  </si>
  <si>
    <t>ACV8-1_A1B</t>
  </si>
  <si>
    <t>Coefficient_of_variation_of_A8-1_A1B</t>
  </si>
  <si>
    <t>ACV8-2_A1B</t>
  </si>
  <si>
    <t>Coefficient_of_variation_of_A8-2_A1B</t>
  </si>
  <si>
    <t>ACV9_A1B</t>
  </si>
  <si>
    <t>Coefficient_of_variation_of_A9_A1B</t>
  </si>
  <si>
    <t>ACV101_A1B</t>
  </si>
  <si>
    <t>Coefficient_of_variation_of_A101_A1B</t>
  </si>
  <si>
    <t>ACV102_A1B</t>
  </si>
  <si>
    <t>Coefficient_of_variation_of_A102_A1B</t>
  </si>
  <si>
    <t>ACV103_A1B</t>
  </si>
  <si>
    <t>Coefficient_of_variation_of_A103_A1B</t>
  </si>
  <si>
    <t>ACV104_A1B</t>
  </si>
  <si>
    <t>Coefficient_of_variation_of_A104_A1B</t>
  </si>
  <si>
    <t>ACV120_A1B</t>
  </si>
  <si>
    <t>Coefficient_of_variation_of_A120_A1B</t>
  </si>
  <si>
    <t>ACV121_A1B</t>
  </si>
  <si>
    <t>Coefficient_of_variation_of_A121_A1B</t>
  </si>
  <si>
    <t>ACV122_A1B</t>
  </si>
  <si>
    <t>Coefficient_of_variation_of_A122_A1B</t>
  </si>
  <si>
    <t>ACV123_A1B</t>
  </si>
  <si>
    <t>Coefficient_of_variation_of_A123_A1B</t>
  </si>
  <si>
    <t>DCV14-3_A1B</t>
  </si>
  <si>
    <t>Coefficient_of_variation_of_D14-3_A1B</t>
  </si>
  <si>
    <t>DCV15-3_A1B</t>
  </si>
  <si>
    <t>Coefficient_of_variation_of_D15-3_A1B</t>
  </si>
  <si>
    <t>DCV16-3_A1B</t>
  </si>
  <si>
    <t>Coefficient_of_variation_of_D16-3_A1B</t>
  </si>
  <si>
    <t>DCV17-3_A1B</t>
  </si>
  <si>
    <t>Coefficient_of_variation_of_D17-3_A1B</t>
  </si>
  <si>
    <t>DCV104_A1B</t>
  </si>
  <si>
    <t>Coefficient_of_variation_of_D104_A1B</t>
  </si>
  <si>
    <t>DCV107_A1B</t>
  </si>
  <si>
    <t>Coefficient_of_variation_of_D107_A1B</t>
  </si>
  <si>
    <t>DCV110_A1B</t>
  </si>
  <si>
    <t>Coefficient_of_variation_of_D110_A1B</t>
  </si>
  <si>
    <t>DCV114_A1B</t>
  </si>
  <si>
    <t>Coefficient_of_variation_of_D114_A1B</t>
  </si>
  <si>
    <t>DCV118_A1B</t>
  </si>
  <si>
    <t>Coefficient_of_variation_of_D118_A1B</t>
  </si>
  <si>
    <t>DCV126_A1B</t>
  </si>
  <si>
    <t>Coefficient_of_variation_of_D126_A1B</t>
  </si>
  <si>
    <t>DCV129_A1B</t>
  </si>
  <si>
    <t>Coefficient_of_variation_of_D129_A1B</t>
  </si>
  <si>
    <t>DCV132_A1B</t>
  </si>
  <si>
    <t>Coefficient_of_variation_of_D132_A1B</t>
  </si>
  <si>
    <t>DCV136_A1B</t>
  </si>
  <si>
    <t>Coefficient_of_variation_of_D136_A1B</t>
  </si>
  <si>
    <t>DCV142_A1B</t>
  </si>
  <si>
    <t>Coefficient_of_variation_of_D142_A1B</t>
  </si>
  <si>
    <t>DCV143_A1B</t>
  </si>
  <si>
    <t>Coefficient_of_variation_of_D143_A1B</t>
  </si>
  <si>
    <t>DCV145_A1B</t>
  </si>
  <si>
    <t>Coefficient_of_variation_of_D145_A1B</t>
  </si>
  <si>
    <t>DCV147_A1B</t>
  </si>
  <si>
    <t>Coefficient_of_variation_of_D147_A1B</t>
  </si>
  <si>
    <t>DCV148_A1B</t>
  </si>
  <si>
    <t>Coefficient_of_variation_of_D148_A1B</t>
  </si>
  <si>
    <t>A8-1_A1B</t>
  </si>
  <si>
    <t>Total_brightness_of_actin_region_in_mother</t>
  </si>
  <si>
    <t>A8-2_A1B</t>
  </si>
  <si>
    <t>Total_brightness_of_actin_region_in_bud</t>
  </si>
  <si>
    <t>A9_A1B</t>
  </si>
  <si>
    <t>Proportion_of_actin_region_at_neck</t>
  </si>
  <si>
    <t>A101_A1B</t>
  </si>
  <si>
    <t>(A7-1+A7-2)/(C11-1+C11-2)</t>
  </si>
  <si>
    <t>A102_A1B</t>
  </si>
  <si>
    <t>Bud_actin_region_ratio_to_total_region</t>
  </si>
  <si>
    <t>A7-2/(A7-1+A7-2)</t>
  </si>
  <si>
    <t>A103_A1B</t>
  </si>
  <si>
    <t>Relative_distance_of_actin_patch_center_from_neck_in_mother</t>
  </si>
  <si>
    <t>A104_A1B</t>
  </si>
  <si>
    <t>Relative_distance_of_actin_patch_center_from_neck_in_bud</t>
  </si>
  <si>
    <t>A107_A1B</t>
  </si>
  <si>
    <t>Actin_c_api_ratio</t>
  </si>
  <si>
    <t>A108_A1B</t>
  </si>
  <si>
    <t>Actin_d_iso_ratio</t>
  </si>
  <si>
    <t>A109_A1B</t>
  </si>
  <si>
    <t>Actin_e_ratio</t>
  </si>
  <si>
    <t>A110_A1B</t>
  </si>
  <si>
    <t>Actin_f_ratio</t>
  </si>
  <si>
    <t>A112_A1B</t>
  </si>
  <si>
    <t>Actin_cd_ratio</t>
  </si>
  <si>
    <t>A113_A1B</t>
  </si>
  <si>
    <t>A120_A1B</t>
  </si>
  <si>
    <t>A121_A1B</t>
  </si>
  <si>
    <t>DCV152_A1B</t>
  </si>
  <si>
    <t>Coefficient_of_variation_of_D152_A1B</t>
  </si>
  <si>
    <t>DCV154_A1B</t>
  </si>
  <si>
    <t>Coefficient_of_variation_of_D154_A1B</t>
  </si>
  <si>
    <t>DCV155_A1B</t>
  </si>
  <si>
    <t>Coefficient_of_variation_of_D155_A1B</t>
  </si>
  <si>
    <t>DCV161_A1B</t>
  </si>
  <si>
    <t>Coefficient_of_variation_of_D161_A1B</t>
  </si>
  <si>
    <t>DCV165_A1B</t>
  </si>
  <si>
    <t>Coefficient_of_variation_of_D165_A1B</t>
  </si>
  <si>
    <t>DCV169_A1B</t>
  </si>
  <si>
    <t>Coefficient_of_variation_of_D169_A1B</t>
  </si>
  <si>
    <t>DCV170_A1B</t>
  </si>
  <si>
    <t>Coefficient_of_variation_of_D170_A1B</t>
  </si>
  <si>
    <t>DCV172_A1B</t>
  </si>
  <si>
    <t>Coefficient_of_variation_of_D172_A1B</t>
  </si>
  <si>
    <t>DCV175_A1B</t>
  </si>
  <si>
    <t>Coefficient_of_variation_of_D175_A1B</t>
  </si>
  <si>
    <t>DCV178_A1B</t>
  </si>
  <si>
    <t>Coefficient_of_variation_of_D178_A1B</t>
  </si>
  <si>
    <t>DCV181_A1B</t>
  </si>
  <si>
    <t>Coefficient_of_variation_of_D181_A1B</t>
  </si>
  <si>
    <t>DCV184_A1B</t>
  </si>
  <si>
    <t>Coefficient_of_variation_of_D184_A1B</t>
  </si>
  <si>
    <t>DCV190_A1B</t>
  </si>
  <si>
    <t>Coefficient_of_variation_of_D190_A1B</t>
  </si>
  <si>
    <t>DCV193_A1B</t>
  </si>
  <si>
    <t>Coefficient_of_variation_of_D193_A1B</t>
  </si>
  <si>
    <t>DCV196_A1B</t>
  </si>
  <si>
    <t>Coefficient_of_variation_of_D196_A1B</t>
  </si>
  <si>
    <t>C11-1_C</t>
  </si>
  <si>
    <t>C11-2_C</t>
  </si>
  <si>
    <t>C12-1_C</t>
  </si>
  <si>
    <t>C12-2_C</t>
  </si>
  <si>
    <t>C13_C</t>
  </si>
  <si>
    <t>C101_C</t>
  </si>
  <si>
    <t>C102_C</t>
  </si>
  <si>
    <t>C103_C</t>
  </si>
  <si>
    <t>C104_C</t>
  </si>
  <si>
    <t>C105_C</t>
  </si>
  <si>
    <t>C106_C</t>
  </si>
  <si>
    <t>C107_C</t>
  </si>
  <si>
    <t>C108_C</t>
  </si>
  <si>
    <t>C109_C</t>
  </si>
  <si>
    <t>C110_C</t>
  </si>
  <si>
    <t>C111_C</t>
  </si>
  <si>
    <t>C112_C</t>
  </si>
  <si>
    <t>C113_C</t>
  </si>
  <si>
    <t>C114_C</t>
  </si>
  <si>
    <t>C115_C</t>
  </si>
  <si>
    <t>C116_C</t>
  </si>
  <si>
    <t>C117_C</t>
  </si>
  <si>
    <t>C118_C</t>
  </si>
  <si>
    <t>C123_C</t>
  </si>
  <si>
    <t>C124_C</t>
  </si>
  <si>
    <t>C125_C</t>
  </si>
  <si>
    <t>C126_C</t>
  </si>
  <si>
    <t>C127_C</t>
  </si>
  <si>
    <t>C128_C</t>
  </si>
  <si>
    <t>A7-1_C</t>
  </si>
  <si>
    <t>A7-2_C</t>
  </si>
  <si>
    <t>A8-1_C</t>
  </si>
  <si>
    <t>A8-2_C</t>
  </si>
  <si>
    <t>A9_C</t>
  </si>
  <si>
    <t>A101_C</t>
  </si>
  <si>
    <t>A102_C</t>
  </si>
  <si>
    <t>A103_C</t>
  </si>
  <si>
    <t>A104_C</t>
  </si>
  <si>
    <t>A107_C</t>
  </si>
  <si>
    <t>A108_C</t>
  </si>
  <si>
    <t>A109_C</t>
  </si>
  <si>
    <t>A110_C</t>
  </si>
  <si>
    <t>A112_C</t>
  </si>
  <si>
    <t>A113_C</t>
  </si>
  <si>
    <t>A120_C</t>
  </si>
  <si>
    <t>A121_C</t>
  </si>
  <si>
    <t>A122_C</t>
  </si>
  <si>
    <t>A123_C</t>
  </si>
  <si>
    <t>D14-1_C</t>
  </si>
  <si>
    <t>Nuclear_size_in_mother</t>
  </si>
  <si>
    <t>D14-2_C</t>
  </si>
  <si>
    <t>Nuclear_size_in_bud</t>
  </si>
  <si>
    <t>D14-3_C</t>
  </si>
  <si>
    <t>Nuclear_size_in_whole_cell</t>
  </si>
  <si>
    <t>D15-1_C</t>
  </si>
  <si>
    <t>Nuclear_brightness_in_mother</t>
  </si>
  <si>
    <t>D15-2_C</t>
  </si>
  <si>
    <t>Nuclear_brightness_in_bud</t>
  </si>
  <si>
    <t>D15-3_C</t>
  </si>
  <si>
    <t>Nuclear_brightness_in_whole_cell</t>
  </si>
  <si>
    <t>D16-1_C</t>
  </si>
  <si>
    <t>Maximal_intensity_of_nuclear_brightness_in_mother</t>
  </si>
  <si>
    <t>D16-2_C</t>
  </si>
  <si>
    <t>Maximal_intensity_of_nuclear_brightness_in_bud</t>
  </si>
  <si>
    <t>D16-3_C</t>
  </si>
  <si>
    <t>Maximal_intensity_of_nuclear_brightness_in_whole_cell</t>
  </si>
  <si>
    <t>D17-1_C</t>
  </si>
  <si>
    <t>Nuclear_fitness_for_ellipse_in_mother</t>
  </si>
  <si>
    <t>D17-2_C</t>
  </si>
  <si>
    <t>Nuclear_fitness_for_ellipse_in_bud</t>
  </si>
  <si>
    <t>D103_C</t>
  </si>
  <si>
    <t>Distance_between_nuclear_gravity_center_in_mother_and_mother_tip</t>
  </si>
  <si>
    <t>D106_C</t>
  </si>
  <si>
    <t>Ratio_of_D103_to_C103</t>
  </si>
  <si>
    <t>D108_C</t>
  </si>
  <si>
    <t>Distance_between_nuclear_gravity_center_in_mother_and_middle_point_of_neck</t>
  </si>
  <si>
    <t>D1-1C4-1</t>
  </si>
  <si>
    <t>D109_C</t>
  </si>
  <si>
    <t>Distance_between_nuclear_gravity_center_in_bud_and_middle_point_of_neck</t>
  </si>
  <si>
    <t>D1-2C4-1</t>
  </si>
  <si>
    <t>D112_C</t>
  </si>
  <si>
    <t>Ratio_of_D108_to_C128</t>
  </si>
  <si>
    <t>D1-1C4-1/C128</t>
  </si>
  <si>
    <t>D113_C</t>
  </si>
  <si>
    <t>Ratio_of_D109_to_C107</t>
  </si>
  <si>
    <t>D1-2C4-1/C107</t>
  </si>
  <si>
    <t>D116_C</t>
  </si>
  <si>
    <t>Distance_between_two_nuclear_gravity_centers_through_middle_point_of_neck</t>
  </si>
  <si>
    <t>D1-1C4-1+D1-2C4-1</t>
  </si>
  <si>
    <t>D117_C</t>
  </si>
  <si>
    <t>Distance_between_nuclear_gravity_center_in_mother_and_mother_center</t>
  </si>
  <si>
    <t>D119_C</t>
  </si>
  <si>
    <t>Distance_between_nuclear_gravity_center_in_bud_and_bud_center</t>
  </si>
  <si>
    <t>D1-2C2</t>
  </si>
  <si>
    <t>D121_C</t>
  </si>
  <si>
    <t>Distance_between_nuclear_gravity_center_in_bud_and_bud_tip</t>
  </si>
  <si>
    <t>D1-2C4-2</t>
  </si>
  <si>
    <t>D123_C</t>
  </si>
  <si>
    <t>Ratio_of_D121_to_C107</t>
  </si>
  <si>
    <t>D1-2C4-2/C107</t>
  </si>
  <si>
    <t>D125_C</t>
  </si>
  <si>
    <t>Distance_between_nuclear_gravity_center_in_mother_and_mother_hip</t>
  </si>
  <si>
    <t>D1-1C10</t>
  </si>
  <si>
    <t>D128_C</t>
  </si>
  <si>
    <t>Distance_between_nuclear_brightest_point_in_mother_and_mother_tip</t>
  </si>
  <si>
    <t>D130_C</t>
  </si>
  <si>
    <t>Distance_between_nuclear_brightest_point_in_mother_and_middle_point_of_neck</t>
  </si>
  <si>
    <t>D2-1C4-1</t>
  </si>
  <si>
    <t>D131_C</t>
  </si>
  <si>
    <t>Distance_between_nuclear_brightest_point_in_bud_and_middle_point_of_neck</t>
  </si>
  <si>
    <t>D2-2C4-1</t>
  </si>
  <si>
    <t>D134_C</t>
  </si>
  <si>
    <t>Distance_between_two_nuclear_brightest_points_through_middle_point_of_neck</t>
  </si>
  <si>
    <t>D2-1C4-1+D2-2C4-1</t>
  </si>
  <si>
    <t>D135_C</t>
  </si>
  <si>
    <t>Distance_between_nuclear_brightest_point_in_mother_and_mother_center</t>
  </si>
  <si>
    <t>D137_C</t>
  </si>
  <si>
    <t>Distance_between_nuclear_brightest_point_in_bud_and_bud_center</t>
  </si>
  <si>
    <t>D2-2C2</t>
  </si>
  <si>
    <t>D139_C</t>
  </si>
  <si>
    <t>Distance_between_nuclear_brightest_point_in_bud_and_bud_tip</t>
  </si>
  <si>
    <t>D2-2C4-2</t>
  </si>
  <si>
    <t>D141_C</t>
  </si>
  <si>
    <t>Distance_between_nuclear_brightest_point_in_mother_and_mother_hip</t>
  </si>
  <si>
    <t>D2-1C10</t>
  </si>
  <si>
    <t>D143_C</t>
  </si>
  <si>
    <t>Distance_between_nuclear_outline_point_D6-1_in_mother_and_middle_point_of_neck</t>
  </si>
  <si>
    <t>D144_C</t>
  </si>
  <si>
    <t>Distance_between_nuclear_outline_point_D6-2_in_bud_and_middle_point_of_neck</t>
  </si>
  <si>
    <t>D6-2C4-1</t>
  </si>
  <si>
    <t>D145_C</t>
  </si>
  <si>
    <t>Distance_between_nuclear_outline_point_D7_in_mother_and_mother_hip</t>
  </si>
  <si>
    <t>D146_C</t>
  </si>
  <si>
    <t>Distance_between_nuclear_outline_point_D8_in_bud_and_bud_tip</t>
  </si>
  <si>
    <t>D8C4-2</t>
  </si>
  <si>
    <t>D147_C</t>
  </si>
  <si>
    <t>Relative_distance_of_nuclear_gravity_center_in_mother_to_mother_center</t>
  </si>
  <si>
    <t>D148_C</t>
  </si>
  <si>
    <t>Relative_distance_of_nuclear_brightest_point_in_mother_to_mother_center</t>
  </si>
  <si>
    <t>D149_C</t>
  </si>
  <si>
    <t>Relative_distance_of_nuclear_gravity_center_in_bud_to_bud_center</t>
  </si>
  <si>
    <t>D1-2C2/C2D9-2</t>
  </si>
  <si>
    <t>D150_C</t>
  </si>
  <si>
    <t>Relative_distance_of_nuclear_brightest_point_in_bud_to_bud_center</t>
  </si>
  <si>
    <t>D2-2C2/C2D10-2</t>
  </si>
  <si>
    <t>D151_C</t>
  </si>
  <si>
    <t>Ratio_of_distance_between_each_nucleus_and_middle_point_of_neck</t>
  </si>
  <si>
    <t>D6-2C4-1/D6-1C4-1</t>
  </si>
  <si>
    <t>D152_C</t>
  </si>
  <si>
    <t>D153_C</t>
  </si>
  <si>
    <t>Mobility_of_nucleus_in_bud</t>
  </si>
  <si>
    <t>D6-2C4-1/D8C4-2</t>
  </si>
  <si>
    <t>D154_C</t>
  </si>
  <si>
    <t>D155_C</t>
  </si>
  <si>
    <t>D156_C</t>
  </si>
  <si>
    <t>Angle_between_C2D1-2_and_C2C4-2</t>
  </si>
  <si>
    <t>∠D1-2C2C4-2</t>
  </si>
  <si>
    <t>D157_C</t>
  </si>
  <si>
    <t>Angle_between_C2D2-2_and_C2C4-2</t>
  </si>
  <si>
    <t>∠D2-2C2C4-2</t>
  </si>
  <si>
    <t>D158_C</t>
  </si>
  <si>
    <t>Angle_between_D1-1D1-2_and_C1-1C1-2</t>
  </si>
  <si>
    <t>D159_C</t>
  </si>
  <si>
    <t>Angle_between_D2-1D2-2_and_C1-1C1-2</t>
  </si>
  <si>
    <t>D162_C</t>
  </si>
  <si>
    <t>Angle_between_D1-1D1-2_and_C1C4-1</t>
  </si>
  <si>
    <t>D163_C</t>
  </si>
  <si>
    <t>Angle_between_D2-1D2-2_and_C1C4-1</t>
  </si>
  <si>
    <t>D166_C</t>
  </si>
  <si>
    <t>Angle_between_D1-1D1-2_and_C4-1C4-2</t>
  </si>
  <si>
    <t>D167_C</t>
  </si>
  <si>
    <t>Angle_between_D2-1D2-2_and_C4-1C4-2</t>
  </si>
  <si>
    <t>D169_C</t>
  </si>
  <si>
    <t>D170_C</t>
  </si>
  <si>
    <t>D173_C</t>
  </si>
  <si>
    <t>Maximal_distance_between_nuclear_gravity_center_and_nuclear_outline_in_mother</t>
  </si>
  <si>
    <t>D174_C</t>
  </si>
  <si>
    <t>Maximal_distance_between_nuclear_gravity_center_and_nuclear_outline_in_bud</t>
  </si>
  <si>
    <t>D1-2D3-2</t>
  </si>
  <si>
    <t>D176_C</t>
  </si>
  <si>
    <t>Nuclear_long_axis_length_in_mother</t>
  </si>
  <si>
    <t>D177_C</t>
  </si>
  <si>
    <t>Nuclear_long_axis_length_in_bud</t>
  </si>
  <si>
    <t>D3-2D4-2</t>
  </si>
  <si>
    <t>D179_C</t>
  </si>
  <si>
    <t>Nuclear_minimum_radius_in_mother</t>
  </si>
  <si>
    <t>D180_C</t>
  </si>
  <si>
    <t>Nuclear_minimum_radius_in_bud</t>
  </si>
  <si>
    <t>D1-2D5-2</t>
  </si>
  <si>
    <t>D182_C</t>
  </si>
  <si>
    <t>Nuclear_axis_ratio_in_mother</t>
  </si>
  <si>
    <t>D183_C</t>
  </si>
  <si>
    <t>Nuclear_axis_ratio_in_bud</t>
  </si>
  <si>
    <t>D3-2D4-2/D1-2D5-2</t>
  </si>
  <si>
    <t>D185_C</t>
  </si>
  <si>
    <t>Total_length_of_two_straight_segments_D11-1C4-1_and_D11-2C4-1</t>
  </si>
  <si>
    <t>D11-1C4-1+D11-2C4-1</t>
  </si>
  <si>
    <t>D186_C</t>
  </si>
  <si>
    <t>Total_length_of_two_straight_segments_D12-1C4-1_and_D12-2C4-1</t>
  </si>
  <si>
    <t>D12-1C4-1+D12-2C4-1</t>
  </si>
  <si>
    <t>D188_C</t>
  </si>
  <si>
    <t>Distance_between_nuclear_gravity_center_and_brightest_point_in_mother</t>
  </si>
  <si>
    <t>D189_C</t>
  </si>
  <si>
    <t>Distance_between_nuclear_gravity_center_and_brightest_point_in_bud</t>
  </si>
  <si>
    <t>D1-2D2-2</t>
  </si>
  <si>
    <t>D191_C</t>
  </si>
  <si>
    <t>Average_of_nuclear_brightness_in_mother</t>
  </si>
  <si>
    <t>D192_C</t>
  </si>
  <si>
    <t>Average_of_nuclear_brightness_in_bud</t>
  </si>
  <si>
    <t>D15-2/D14-2</t>
  </si>
  <si>
    <t>D193_C</t>
  </si>
  <si>
    <t>Average_of_nuclear_brightness_in_whole_cell</t>
  </si>
  <si>
    <t>D194_C</t>
  </si>
  <si>
    <t>Maximal_intensity_of_nuclear_brightness_divided_by_average_in_mother</t>
  </si>
  <si>
    <t>D195_C</t>
  </si>
  <si>
    <t>Maximal_intensity_of_nuclear_brightness_divided_by_average_in_bud</t>
  </si>
  <si>
    <t>D16-2/(D15-2/D14-2)</t>
  </si>
  <si>
    <t>D196_C</t>
  </si>
  <si>
    <t>Maximal_intensity_of_nuclear_brightness_divided_by_average_in_whole</t>
  </si>
  <si>
    <t>cell</t>
  </si>
  <si>
    <t>D197_C</t>
  </si>
  <si>
    <t>Ratio_of_nuclear_size</t>
  </si>
  <si>
    <t>D14-2/D14-1</t>
  </si>
  <si>
    <t>D198_C</t>
  </si>
  <si>
    <t>Ratio_of_nuclear_brightness</t>
  </si>
  <si>
    <t>D15-2/D15-1</t>
  </si>
  <si>
    <t>CCV11-1_C</t>
  </si>
  <si>
    <t>Coefficient_of_variation_of_C11-1_C</t>
  </si>
  <si>
    <t>CCV11-2_C</t>
  </si>
  <si>
    <t>Coefficient_of_variation_of_C11-2_C</t>
  </si>
  <si>
    <t>CCV12-1_C</t>
  </si>
  <si>
    <t>Coefficient_of_variation_of_C12-1_C</t>
  </si>
  <si>
    <t>CCV12-2_C</t>
  </si>
  <si>
    <t>Coefficient_of_variation_of_C12-2_C</t>
  </si>
  <si>
    <t>CCV13_C</t>
  </si>
  <si>
    <t>Coefficient_of_variation_of_C13_C</t>
  </si>
  <si>
    <t>CCV101_C</t>
  </si>
  <si>
    <t>Coefficient_of_variation_of_C101_C</t>
  </si>
  <si>
    <t>CCV102_C</t>
  </si>
  <si>
    <t>Coefficient_of_variation_of_C102_C</t>
  </si>
  <si>
    <t>CCV103_C</t>
  </si>
  <si>
    <t>Coefficient_of_variation_of_C103_C</t>
  </si>
  <si>
    <t>CCV104_C</t>
  </si>
  <si>
    <t>Coefficient_of_variation_of_C104_C</t>
  </si>
  <si>
    <t>CCV105_C</t>
  </si>
  <si>
    <t>Coefficient_of_variation_of_C105_C</t>
  </si>
  <si>
    <t>CCV106_C</t>
  </si>
  <si>
    <t>Coefficient_of_variation_of_C106_C</t>
  </si>
  <si>
    <t>CCV107_C</t>
  </si>
  <si>
    <t>Coefficient_of_variation_of_C107_C</t>
  </si>
  <si>
    <t>CCV108_C</t>
  </si>
  <si>
    <t>Coefficient_of_variation_of_C108_C</t>
  </si>
  <si>
    <t>CCV109_C</t>
  </si>
  <si>
    <t>Coefficient_of_variation_of_C109_C</t>
  </si>
  <si>
    <t>CCV110_C</t>
  </si>
  <si>
    <t>Coefficient_of_variation_of_C110_C</t>
  </si>
  <si>
    <t>CCV111_C</t>
  </si>
  <si>
    <t>Coefficient_of_variation_of_C111_C</t>
  </si>
  <si>
    <t>CCV112_C</t>
  </si>
  <si>
    <t>Coefficient_of_variation_of_C112_C</t>
  </si>
  <si>
    <t>CCV113_C</t>
  </si>
  <si>
    <t>Coefficient_of_variation_of_C113_C</t>
  </si>
  <si>
    <t>CCV114_C</t>
  </si>
  <si>
    <t>Coefficient_of_variation_of_C114_C</t>
  </si>
  <si>
    <t>CCV115_C</t>
  </si>
  <si>
    <t>Coefficient_of_variation_of_C115_C</t>
  </si>
  <si>
    <t>CCV116_C</t>
  </si>
  <si>
    <t>Coefficient_of_variation_of_C116_C</t>
  </si>
  <si>
    <t>CCV117_C</t>
  </si>
  <si>
    <t>Coefficient_of_variation_of_C117_C</t>
  </si>
  <si>
    <t>CCV118_C</t>
  </si>
  <si>
    <t>Coefficient_of_variation_of_C118_C</t>
  </si>
  <si>
    <t>CCV126_C</t>
  </si>
  <si>
    <t>Coefficient_of_variation_of_C126_C</t>
  </si>
  <si>
    <t>CCV127_C</t>
  </si>
  <si>
    <t>Coefficient_of_variation_of_C127_C</t>
  </si>
  <si>
    <t>CCV128_C</t>
  </si>
  <si>
    <t>Coefficient_of_variation_of_C128_C</t>
  </si>
  <si>
    <t>ACV7-1_C</t>
  </si>
  <si>
    <t>Coefficient_of_variation_of_A7-1_C</t>
  </si>
  <si>
    <t>ACV7-2_C</t>
  </si>
  <si>
    <t>Coefficient_of_variation_of_A7-2_C</t>
  </si>
  <si>
    <t>ACV8-1_C</t>
  </si>
  <si>
    <t>Coefficient_of_variation_of_A8-1_C</t>
  </si>
  <si>
    <t>ACV8-2_C</t>
  </si>
  <si>
    <t>Coefficient_of_variation_of_A8-2_C</t>
  </si>
  <si>
    <t>ACV9_C</t>
  </si>
  <si>
    <t>Coefficient_of_variation_of_A9_C</t>
  </si>
  <si>
    <t>ACV101_C</t>
  </si>
  <si>
    <t>Coefficient_of_variation_of_A101_C</t>
  </si>
  <si>
    <t>ACV102_C</t>
  </si>
  <si>
    <t>Coefficient_of_variation_of_A102_C</t>
  </si>
  <si>
    <t>ACV103_C</t>
  </si>
  <si>
    <t>Coefficient_of_variation_of_A103_C</t>
  </si>
  <si>
    <t>ACV104_C</t>
  </si>
  <si>
    <t>Coefficient_of_variation_of_A104_C</t>
  </si>
  <si>
    <t>ACV120_C</t>
  </si>
  <si>
    <t>Coefficient_of_variation_of_A120_C</t>
  </si>
  <si>
    <t>ACV121_C</t>
  </si>
  <si>
    <t>Coefficient_of_variation_of_A121_C</t>
  </si>
  <si>
    <t>ACV122_C</t>
  </si>
  <si>
    <t>Coefficient_of_variation_of_A122_C</t>
  </si>
  <si>
    <t>ACV123_C</t>
  </si>
  <si>
    <t>Coefficient_of_variation_of_A123_C</t>
  </si>
  <si>
    <t>DCV14-1_C</t>
  </si>
  <si>
    <t>Coefficient_of_variation_of_D14-1_C</t>
  </si>
  <si>
    <t>DCV14-2_C</t>
  </si>
  <si>
    <t>Coefficient_of_variation_of_D14-2_C</t>
  </si>
  <si>
    <t>DCV14-3_C</t>
  </si>
  <si>
    <t>Coefficient_of_variation_of_D14-3_C</t>
  </si>
  <si>
    <t>DCV15-1_C</t>
  </si>
  <si>
    <t>Coefficient_of_variation_of_D15-1_C</t>
  </si>
  <si>
    <t>DCV15-2_C</t>
  </si>
  <si>
    <t>Coefficient_of_variation_of_D15-2_C</t>
  </si>
  <si>
    <t>DCV15-3_C</t>
  </si>
  <si>
    <t>Coefficient_of_variation_of_D15-3_C</t>
  </si>
  <si>
    <t>DCV16-1_C</t>
  </si>
  <si>
    <t>Coefficient_of_variation_of_D16-1_C</t>
  </si>
  <si>
    <t>DCV16-2_C</t>
  </si>
  <si>
    <t>Coefficient_of_variation_of_D16-2_C</t>
  </si>
  <si>
    <t>DCV16-3_C</t>
  </si>
  <si>
    <t>Coefficient_of_variation_of_D16-3_C</t>
  </si>
  <si>
    <t>DCV17-1_C</t>
  </si>
  <si>
    <t>Coefficient_of_variation_of_D17-1_C</t>
  </si>
  <si>
    <t>DCV17-2_C</t>
  </si>
  <si>
    <t>Coefficient_of_variation_of_D17-2_C</t>
  </si>
  <si>
    <t>DCV103_C</t>
  </si>
  <si>
    <t>Coefficient_of_variation_of_D103_C</t>
  </si>
  <si>
    <t>DCV106_C</t>
  </si>
  <si>
    <t>Coefficient_of_variation_of_D106_C</t>
  </si>
  <si>
    <t>DCV108_C</t>
  </si>
  <si>
    <t>Coefficient_of_variation_of_D108_C</t>
  </si>
  <si>
    <t>DCV109_C</t>
  </si>
  <si>
    <t>Coefficient_of_variation_of_D109_C</t>
  </si>
  <si>
    <t>DCV112_C</t>
  </si>
  <si>
    <t>Coefficient_of_variation_of_D112_C</t>
  </si>
  <si>
    <t>DCV113_C</t>
  </si>
  <si>
    <t>Coefficient_of_variation_of_D113_C</t>
  </si>
  <si>
    <t>DCV116_C</t>
  </si>
  <si>
    <t>Coefficient_of_variation_of_D116_C</t>
  </si>
  <si>
    <t>DCV117_C</t>
  </si>
  <si>
    <t>Coefficient_of_variation_of_D117_C</t>
  </si>
  <si>
    <t>DCV119_C</t>
  </si>
  <si>
    <t>Coefficient_of_variation_of_D119_C</t>
  </si>
  <si>
    <t>DCV121_C</t>
  </si>
  <si>
    <t>Coefficient_of_variation_of_D121_C</t>
  </si>
  <si>
    <t>DCV123_C</t>
  </si>
  <si>
    <t>Coefficient_of_variation_of_D123_C</t>
  </si>
  <si>
    <t>DCV125_C</t>
  </si>
  <si>
    <t>Coefficient_of_variation_of_D125_C</t>
  </si>
  <si>
    <t>DCV128_C</t>
  </si>
  <si>
    <t>Coefficient_of_variation_of_D128_C</t>
  </si>
  <si>
    <t>DCV130_C</t>
  </si>
  <si>
    <t>Coefficient_of_variation_of_D130_C</t>
  </si>
  <si>
    <t>DCV131_C</t>
  </si>
  <si>
    <t>Coefficient_of_variation_of_D131_C</t>
  </si>
  <si>
    <t>DCV134_C</t>
  </si>
  <si>
    <t>Coefficient_of_variation_of_D134_C</t>
  </si>
  <si>
    <t>DCV135_C</t>
  </si>
  <si>
    <t>Coefficient_of_variation_of_D135_C</t>
  </si>
  <si>
    <t>DCV137_C</t>
  </si>
  <si>
    <t>Coefficient_of_variation_of_D137_C</t>
  </si>
  <si>
    <t>DCV139_C</t>
  </si>
  <si>
    <t>Coefficient_of_variation_of_D139_C</t>
  </si>
  <si>
    <t>DCV141_C</t>
  </si>
  <si>
    <t>Coefficient_of_variation_of_D141_C</t>
  </si>
  <si>
    <t>DCV143_C</t>
  </si>
  <si>
    <t>Coefficient_of_variation_of_D143_C</t>
  </si>
  <si>
    <t>DCV144_C</t>
  </si>
  <si>
    <t>Coefficient_of_variation_of_D144_C</t>
  </si>
  <si>
    <t>DCV145_C</t>
  </si>
  <si>
    <t>Coefficient_of_variation_of_D145_C</t>
  </si>
  <si>
    <t>DCV146_C</t>
  </si>
  <si>
    <t>Coefficient_of_variation_of_D146_C</t>
  </si>
  <si>
    <t>DCV147_C</t>
  </si>
  <si>
    <t>Coefficient_of_variation_of_D147_C</t>
  </si>
  <si>
    <t>DCV148_C</t>
  </si>
  <si>
    <t>Coefficient_of_variation_of_D148_C</t>
  </si>
  <si>
    <t>DCV149_C</t>
  </si>
  <si>
    <t>Coefficient_of_variation_of_D149_C</t>
  </si>
  <si>
    <t>DCV150_C</t>
  </si>
  <si>
    <t>Coefficient_of_variation_of_D150_C</t>
  </si>
  <si>
    <t>DCV151_C</t>
  </si>
  <si>
    <t>Coefficient_of_variation_of_D151_C</t>
  </si>
  <si>
    <t>DCV152_C</t>
  </si>
  <si>
    <t>Coefficient_of_variation_of_D152_C</t>
  </si>
  <si>
    <t>DCV153_C</t>
  </si>
  <si>
    <t>Coefficient_of_variation_of_D153_C</t>
  </si>
  <si>
    <t>DCV154_C</t>
  </si>
  <si>
    <t>Coefficient_of_variation_of_D154_C</t>
  </si>
  <si>
    <t>DCV155_C</t>
  </si>
  <si>
    <t>Coefficient_of_variation_of_D155_C</t>
  </si>
  <si>
    <t>DCV156_C</t>
  </si>
  <si>
    <t>Coefficient_of_variation_of_D156_C</t>
  </si>
  <si>
    <t>DCV157_C</t>
  </si>
  <si>
    <t>Coefficient_of_variation_of_D157_C</t>
  </si>
  <si>
    <t>DCV158_C</t>
  </si>
  <si>
    <t>Coefficient_of_variation_of_D158_C</t>
  </si>
  <si>
    <t>DCV159_C</t>
  </si>
  <si>
    <t>Coefficient_of_variation_of_D159_C</t>
  </si>
  <si>
    <t>DCV162_C</t>
  </si>
  <si>
    <t>Coefficient_of_variation_of_D162_C</t>
  </si>
  <si>
    <t>DCV163_C</t>
  </si>
  <si>
    <t>Coefficient_of_variation_of_D163_C</t>
  </si>
  <si>
    <t>DCV166_C</t>
  </si>
  <si>
    <t>Coefficient_of_variation_of_D166_C</t>
  </si>
  <si>
    <t>DCV167_C</t>
  </si>
  <si>
    <t>Coefficient_of_variation_of_D167_C</t>
  </si>
  <si>
    <t>DCV169_C</t>
  </si>
  <si>
    <t>Coefficient_of_variation_of_D169_C</t>
  </si>
  <si>
    <t>DCV170_C</t>
  </si>
  <si>
    <t>Coefficient_of_variation_of_D170_C</t>
  </si>
  <si>
    <t>DCV173_C</t>
  </si>
  <si>
    <t>Coefficient_of_variation_of_D173_C</t>
  </si>
  <si>
    <t>DCV174_C</t>
  </si>
  <si>
    <t>Coefficient_of_variation_of_D174_C</t>
  </si>
  <si>
    <t>DCV176_C</t>
  </si>
  <si>
    <t>Coefficient_of_variation_of_D176_C</t>
  </si>
  <si>
    <t>DCV177_C</t>
  </si>
  <si>
    <t>Coefficient_of_variation_of_D177_C</t>
  </si>
  <si>
    <t>DCV179_C</t>
  </si>
  <si>
    <t>Coefficient_of_variation_of_D179_C</t>
  </si>
  <si>
    <t>DCV180_C</t>
  </si>
  <si>
    <t>Coefficient_of_variation_of_D180_C</t>
  </si>
  <si>
    <t>DCV182_C</t>
  </si>
  <si>
    <t>Coefficient_of_variation_of_D182_C</t>
  </si>
  <si>
    <t>DCV183_C</t>
  </si>
  <si>
    <t>Coefficient_of_variation_of_D183_C</t>
  </si>
  <si>
    <t>DCV185_C</t>
  </si>
  <si>
    <t>Coefficient_of_variation_of_D185_C</t>
  </si>
  <si>
    <t>DCV186_C</t>
  </si>
  <si>
    <t>Coefficient_of_variation_of_D186_C</t>
  </si>
  <si>
    <t>DCV188_C</t>
  </si>
  <si>
    <t>Coefficient_of_variation_of_D188_C</t>
  </si>
  <si>
    <t>DCV189_C</t>
  </si>
  <si>
    <t>Coefficient_of_variation_of_D189_C</t>
  </si>
  <si>
    <t>DCV191_C</t>
  </si>
  <si>
    <t>Coefficient_of_variation_of_D191_C</t>
  </si>
  <si>
    <t>DCV192_C</t>
  </si>
  <si>
    <t>Coefficient_of_variation_of_D192_C</t>
  </si>
  <si>
    <t>DCV193_C</t>
  </si>
  <si>
    <t>Coefficient_of_variation_of_D193_C</t>
  </si>
  <si>
    <t>DCV194_C</t>
  </si>
  <si>
    <t>Coefficient_of_variation_of_D194_C</t>
  </si>
  <si>
    <t>DCV195_C</t>
  </si>
  <si>
    <t>Coefficient_of_variation_of_D195_C</t>
  </si>
  <si>
    <t>DCV196_C</t>
  </si>
  <si>
    <t>Coefficient_of_variation_of_D196_C</t>
  </si>
  <si>
    <t>DCV197_C</t>
  </si>
  <si>
    <t>Coefficient_of_variation_of_D197_C</t>
  </si>
  <si>
    <t>DCV198_C</t>
  </si>
  <si>
    <t>Coefficient_of_variation_of_D198_C</t>
  </si>
  <si>
    <t>C119</t>
  </si>
  <si>
    <t>no_bud_ratio</t>
  </si>
  <si>
    <t>C120</t>
  </si>
  <si>
    <t>small_bud_ratio</t>
  </si>
  <si>
    <t>C121</t>
  </si>
  <si>
    <t>medium_bud_ratio</t>
  </si>
  <si>
    <t>C122</t>
  </si>
  <si>
    <t>large_bud_ratio</t>
  </si>
  <si>
    <t>C123</t>
  </si>
  <si>
    <t>small_bud_ratio_to_budded_cells</t>
  </si>
  <si>
    <t>C124</t>
  </si>
  <si>
    <t>medium_bud_ratio_to_buded_cells</t>
  </si>
  <si>
    <t>C125</t>
  </si>
  <si>
    <t>large_bud_ratio_to_buded_cells</t>
  </si>
  <si>
    <t>A105</t>
  </si>
  <si>
    <t>actin_a_ratio</t>
  </si>
  <si>
    <t>A106</t>
  </si>
  <si>
    <t>actin_b_ratio</t>
  </si>
  <si>
    <t>A107</t>
  </si>
  <si>
    <t>actin_c_api_ratio</t>
  </si>
  <si>
    <t>A108</t>
  </si>
  <si>
    <t>actin_d_iso_ratio</t>
  </si>
  <si>
    <t>A109</t>
  </si>
  <si>
    <t>actin_e_ratio</t>
  </si>
  <si>
    <t>A110</t>
  </si>
  <si>
    <t>actin_f_ratio</t>
  </si>
  <si>
    <t>A111</t>
  </si>
  <si>
    <t>actin_ae_ratio</t>
  </si>
  <si>
    <t>A112</t>
  </si>
  <si>
    <t>actin_bcd_ratio</t>
  </si>
  <si>
    <t>A113</t>
  </si>
  <si>
    <t>actin_n_ratio</t>
  </si>
  <si>
    <t>A114</t>
  </si>
  <si>
    <t>actin_a_ratio_to_no_bud_cells</t>
  </si>
  <si>
    <t>A115</t>
  </si>
  <si>
    <t>actin_b_ratio_to_no_bud_cells</t>
  </si>
  <si>
    <t>A116</t>
  </si>
  <si>
    <t>actin_c_api_ratio_to_budded_cells</t>
  </si>
  <si>
    <t>A117</t>
  </si>
  <si>
    <t>actin_d_iso_ratio_to_budded_cells</t>
  </si>
  <si>
    <t>A118</t>
  </si>
  <si>
    <t>actin_e_ratio_to_budded_cells</t>
  </si>
  <si>
    <t>A119</t>
  </si>
  <si>
    <t>actin_f_ratio_to_budded_cells</t>
  </si>
  <si>
    <t>D199</t>
  </si>
  <si>
    <t>nuclear_A_ratio</t>
  </si>
  <si>
    <t>D200</t>
  </si>
  <si>
    <t>nuclear_A1_ratio</t>
  </si>
  <si>
    <t>D201</t>
  </si>
  <si>
    <t>nuclear_B_ratio</t>
  </si>
  <si>
    <t>D202</t>
  </si>
  <si>
    <t>nuclear_C_ratio</t>
  </si>
  <si>
    <t>D203</t>
  </si>
  <si>
    <t>nuclear_D_ratio</t>
  </si>
  <si>
    <t>D204</t>
  </si>
  <si>
    <t>nuclear_E_ratio</t>
  </si>
  <si>
    <t>D205</t>
  </si>
  <si>
    <t>nuclear_F_ratio</t>
  </si>
  <si>
    <t>D206</t>
  </si>
  <si>
    <t>nuclear_A_ratio_to_no_bud_cells</t>
  </si>
  <si>
    <t>D207</t>
  </si>
  <si>
    <t>nuclear_A1_ratio_to_budded_cells</t>
  </si>
  <si>
    <t>D208</t>
  </si>
  <si>
    <t>nuclear_B_ratio_to_budded_cells</t>
  </si>
  <si>
    <t>D209</t>
  </si>
  <si>
    <t>nuclear_C_ratio_to_budded_cells</t>
  </si>
  <si>
    <t>D210</t>
  </si>
  <si>
    <t>nuclear_A_ratio_to_nuclear_AA1BC_cells</t>
  </si>
  <si>
    <t>D211</t>
  </si>
  <si>
    <t>nuclear_A1_ratio_to_nuclear_AA1BC_cells</t>
  </si>
  <si>
    <t>D212</t>
  </si>
  <si>
    <t>nuclear_B_ratio_to_nuclear_AA1BC_cells</t>
  </si>
  <si>
    <t>D213</t>
  </si>
  <si>
    <t>nuclear_C_ratio_to_nuclear_AA1BC_cells</t>
  </si>
  <si>
    <t>D214</t>
  </si>
  <si>
    <t>nuclear_A1_ratio_to_nuclear_A1BC_cells</t>
  </si>
  <si>
    <t>D215</t>
  </si>
  <si>
    <t>nuclear_B_ratio_to_nuclear_A1BC_cells</t>
  </si>
  <si>
    <t>D216</t>
  </si>
  <si>
    <t>nuclear_C_ratio_to_nuclear_A1BC_cells</t>
  </si>
  <si>
    <t>C</t>
  </si>
  <si>
    <t>A</t>
  </si>
  <si>
    <t>D</t>
  </si>
  <si>
    <t>A1B</t>
  </si>
  <si>
    <t>unbudded</t>
  </si>
  <si>
    <t>single nucleus</t>
  </si>
  <si>
    <t>budded</t>
  </si>
  <si>
    <t>single nucleus in mother cell or at bud neck</t>
  </si>
  <si>
    <t>nuclei in both mother and daughter cells</t>
  </si>
  <si>
    <t>small bud</t>
  </si>
  <si>
    <t>single nucleus in mother cell</t>
  </si>
  <si>
    <t>single nucleus at bud neck</t>
  </si>
  <si>
    <t>multiple nuclei</t>
  </si>
  <si>
    <t>no nuclei</t>
  </si>
  <si>
    <t>single nucleus in daughter cell</t>
  </si>
  <si>
    <t>Maximal distance between patches</t>
  </si>
  <si>
    <t>Ratio of actin patches to actin region</t>
  </si>
  <si>
    <t>Size of the cell</t>
  </si>
  <si>
    <t>Circumference of the cell</t>
  </si>
  <si>
    <t>Ellipticity of the cell</t>
  </si>
  <si>
    <t>Length of the long axis of the cell</t>
  </si>
  <si>
    <t>Length of the short axis of the cell</t>
  </si>
  <si>
    <t>Roundness of the cell</t>
  </si>
  <si>
    <t>?</t>
  </si>
  <si>
    <t>Size of the nucleus</t>
  </si>
  <si>
    <t>Brightness of the nucleus</t>
  </si>
  <si>
    <t>Ellipticity of the nucleus</t>
  </si>
  <si>
    <t>Distance between the gravity center of the nucleus and the center of the cell</t>
  </si>
  <si>
    <t>Distance between the brightest point of the nucleus and the tip of the cell</t>
  </si>
  <si>
    <t>Distance between the brightest point of the nucleus and the center of the cell</t>
  </si>
  <si>
    <t>Length of the long axis of the nucleus</t>
  </si>
  <si>
    <t>Roundness of the nucleus</t>
  </si>
  <si>
    <t>Distance between the gravity center of the nucleus and the brightest point of the nucleus</t>
  </si>
  <si>
    <t>Brigthness of the actin region in the mother cell</t>
  </si>
  <si>
    <t>Brigthness of the actin region in the daughter cell</t>
  </si>
  <si>
    <t>Size of the actin region</t>
  </si>
  <si>
    <t>Size of the actin region in the mother cell</t>
  </si>
  <si>
    <t>Size of the actin region in the daughter cell</t>
  </si>
  <si>
    <t>Brightness of the actin region</t>
  </si>
  <si>
    <t>Size of the actin region relative to cell size</t>
  </si>
  <si>
    <t>Distance between the center of the actin patch in the mother cell and the bud neck</t>
  </si>
  <si>
    <t>Distance between the center of the actin patch in the daughter cell and the bud neck</t>
  </si>
  <si>
    <t>Total length of the actin patch link</t>
  </si>
  <si>
    <t>Number of bright actin patches</t>
  </si>
  <si>
    <t>Size of the mother cell</t>
  </si>
  <si>
    <t>Size of the daughter cell</t>
  </si>
  <si>
    <t>Circumference of the mother cell</t>
  </si>
  <si>
    <t>Circumference of the daughter cell</t>
  </si>
  <si>
    <t>Ellipticity of the mother cell</t>
  </si>
  <si>
    <t>Length of the long axis of the mother cell</t>
  </si>
  <si>
    <t>Length of the short axis of the mother cell</t>
  </si>
  <si>
    <t>Position of the bud neck</t>
  </si>
  <si>
    <t>Direction of bud growth</t>
  </si>
  <si>
    <t>Length of the long axis of the daugther cell</t>
  </si>
  <si>
    <t>Length of the short axis of the daugther cell</t>
  </si>
  <si>
    <t>Width of the bud neck</t>
  </si>
  <si>
    <t>Distance between the tip of the daughter cell and the long axis of the mother cell</t>
  </si>
  <si>
    <t>Distance between the tip of the daughter cell and the short axis of the mother cell</t>
  </si>
  <si>
    <t>Distance between the center of the mother cell and the bud neck</t>
  </si>
  <si>
    <t>Distance between the bud neck and the center of the mother cell</t>
  </si>
  <si>
    <t>Roundness of the daughter cell</t>
  </si>
  <si>
    <t>Roundness of the mother cell</t>
  </si>
  <si>
    <t>Ratio of the circumferences of mother and daughter cells</t>
  </si>
  <si>
    <t>Ratio of the sizes of daughter and mother cells</t>
  </si>
  <si>
    <t>Size of the nucleus in the mother cell</t>
  </si>
  <si>
    <t>Size of the nucleus in the daughter cell</t>
  </si>
  <si>
    <t>Brightness of the nucleus in the mother cell</t>
  </si>
  <si>
    <t>Brightness of the nucleus in the daughter cell</t>
  </si>
  <si>
    <t>Ellipticity of the nucleus in the mother cell</t>
  </si>
  <si>
    <t>Ellipticity of the nucleus in the daughter cell</t>
  </si>
  <si>
    <t>Distance between the gravity center of the nucleus in the mother cell and the tip of the mother cell</t>
  </si>
  <si>
    <t>Distance between the gravity center of the nucleus and the tip of the cell</t>
  </si>
  <si>
    <t>Distance between the gravity center of the nucleus and the tip of the mother cell</t>
  </si>
  <si>
    <t>Distance between the middle point of the bud neck and the gravity center of the nucleus of the mother cell</t>
  </si>
  <si>
    <t>Distance between the middle point of the bud neck and the gravity center of the nucleus of the daughter cell</t>
  </si>
  <si>
    <t>Distance between the middle point of the bud neck and the gravity center of the nucleus</t>
  </si>
  <si>
    <t>Distance between the gravity center of the nucleus in the mother cell and the center of the mother cell</t>
  </si>
  <si>
    <t>Distance between the gravity center of the nucleus and the center of the mother cell</t>
  </si>
  <si>
    <t>Distance between the gravity center of the nucleus in the daughter cell and the center of the daughter cell</t>
  </si>
  <si>
    <t>Distance between the brightest point of the nucleus in the mother cell and the tip of the mother cell</t>
  </si>
  <si>
    <t>Distance between the brightest point of the nucleus and the tip of the mother cell</t>
  </si>
  <si>
    <t>Distance between the brightest point of the nucleus in the daugther cell and the middle point of bud neck</t>
  </si>
  <si>
    <t>Distance between the brightest point of the nucleus in the mother cell and the middle point of bud neck</t>
  </si>
  <si>
    <t>Distance between the brightest point of the nucleus and the middle point of bud neck</t>
  </si>
  <si>
    <t>Distance between the brightest point of the nucleus in the mother cell and the center of the mother cell</t>
  </si>
  <si>
    <t>Distance between the brightest point of the nucleus and the center of the mother cell</t>
  </si>
  <si>
    <t>Distance between the brightest point of the nucleus in the daughter cell and the tip of the daughter cell</t>
  </si>
  <si>
    <t>Distance between the brightest point of the nucleus in the daughter cell and the center of the daughter cell</t>
  </si>
  <si>
    <t>Length of the long axis of the nucleus in the mother cell</t>
  </si>
  <si>
    <t>Length of the long axis of the nucleus in the daughter cell</t>
  </si>
  <si>
    <t>Roundness of the nucleus in the mother cell</t>
  </si>
  <si>
    <t>Roundness of the nucleus in the daughter cell</t>
  </si>
  <si>
    <t>Distance between the gravity center of the nucleus and the brightest point of the nucleus in the mother cell</t>
  </si>
  <si>
    <t>Distance between the gravity center of the nucleus and the brightest point of the nucleus in the daughter cell</t>
  </si>
  <si>
    <t>Ratio of nuclei sizes in the daughter and the mother cells</t>
  </si>
  <si>
    <t>Ratio of nuclei brightness in the daughter and the mother cells</t>
  </si>
  <si>
    <t>Fraction</t>
  </si>
  <si>
    <t>Distance between the gravity center of the nucleus in the daughter cell and the tip of daughter cell</t>
  </si>
  <si>
    <t>actin localized in the daughter cell</t>
  </si>
  <si>
    <t>actin localized at bud neck</t>
  </si>
  <si>
    <t>actin localized at bud site</t>
  </si>
  <si>
    <t>actin localized at bud tip</t>
  </si>
  <si>
    <t>delocalized actin</t>
  </si>
  <si>
    <t>no actin</t>
  </si>
  <si>
    <t>all</t>
  </si>
  <si>
    <t>Difference between the brightest and the darkest points on cell wall</t>
  </si>
  <si>
    <t>Difference between the thickest and the thinnest points on cell wall</t>
  </si>
  <si>
    <t>Maximal brightness of nucleus</t>
  </si>
  <si>
    <t>Maximal brightness of nucleus in mother</t>
  </si>
  <si>
    <t>Maximal brightness of nucleus in daughter</t>
  </si>
  <si>
    <t>Average brightness of nucleus</t>
  </si>
  <si>
    <t>Ratio of distance from nuclear center to cell tip and length of cell's long axis</t>
  </si>
  <si>
    <t>Relative distance of nuclear gravity center to cell center</t>
  </si>
  <si>
    <t>Relative distance of nuclear brightest point to cell center</t>
  </si>
  <si>
    <t>Maximal distance between nuclear gravity center and nuclear outline</t>
  </si>
  <si>
    <t>Nuclear minimum radius</t>
  </si>
  <si>
    <t>Maximal intensity of nuclear brightness divided by average</t>
  </si>
  <si>
    <t>Proportion of actin region at neck</t>
  </si>
  <si>
    <t>Bud actin region ratio to total region</t>
  </si>
  <si>
    <t>Distance between bud tip and mother long axis through middle point of neck</t>
  </si>
  <si>
    <t>Relative distance of nuclear gravity center to mother center</t>
  </si>
  <si>
    <t>Relative distance of nuclear brightest point to mother center</t>
  </si>
  <si>
    <t>Mobility of nucleus in mother</t>
  </si>
  <si>
    <t>Distance between two nuclear gravity centers through middle point of neck</t>
  </si>
  <si>
    <t>Relative distance of nuclear gravity center in mother to mother center</t>
  </si>
  <si>
    <t>Relative distance of nuclear brightest point in mother to mother center</t>
  </si>
  <si>
    <t>Relative distance of nuclear gravity center in bud to bud center</t>
  </si>
  <si>
    <t>Realtive distance of nuclear brightest point in bud to bud center</t>
  </si>
  <si>
    <t>Ratio of distance between each nucleus and middle point of neck</t>
  </si>
  <si>
    <t>Mobility of nucleus in daughter</t>
  </si>
  <si>
    <t>Maximal distance between nuclear gravity center and nuclear outline in mother</t>
  </si>
  <si>
    <t>Maximal distance between nuclear gravity center and nuclear outline in daughter</t>
  </si>
  <si>
    <t>Nuclear minimum radius in mother</t>
  </si>
  <si>
    <t>Nuclear minimum radius in daughter</t>
  </si>
  <si>
    <t>Average brightness of nucleus in mother</t>
  </si>
  <si>
    <t>Average brightness of nucleus in daughter</t>
  </si>
  <si>
    <t>Maximal intensity of nuclear brightness divided by average in mother</t>
  </si>
  <si>
    <t>Maximal intensity of nuclear brightness divided by average in daughter</t>
  </si>
  <si>
    <t>Ratio of axis ratio in daughter and axis ratio in mother</t>
  </si>
  <si>
    <t>Ratio of distance from nuclear center to mother tip and long axis length of mother cell</t>
  </si>
  <si>
    <t>Ratio of distance from neck to nucleus center and length from bud neck to the farthest point on mother cell</t>
  </si>
  <si>
    <t>Ratio of distance from nuclear center to mother tip in budded cell and long axis length of mother cell</t>
  </si>
  <si>
    <t>Ratio of distance from neck to mother cell's nucleus and length from bud neck to the farthest point on mother cell</t>
  </si>
  <si>
    <t>Ratio of distance from neck to bud's nucleus and long axis length in bud</t>
  </si>
  <si>
    <t>Ratio of distance from bud nucleus to bud tip and long axis length in bud</t>
  </si>
  <si>
    <t>budded and unbudded</t>
  </si>
  <si>
    <t>actin localized at bud site, bud tip or in bud</t>
  </si>
  <si>
    <t>actin localized at bud tip or in bud</t>
  </si>
  <si>
    <t>Number</t>
  </si>
  <si>
    <t>single nucleus in mother or double nucleus in both mother and daughter</t>
  </si>
  <si>
    <t>cells with a single nucleus (in mother or at bud neck) or nuclei in both mother and daughter</t>
  </si>
  <si>
    <t>budded cells with a single nucleus (in mother or at bud neck) or nuclei in both mother and daughter</t>
  </si>
  <si>
    <t>Average brightness of nucleus in unbudded cells with single nucleus</t>
  </si>
  <si>
    <t>Average brightness of nucleus in budded cells with single nucleus in mother cell or at bud neck</t>
  </si>
  <si>
    <t>Average brightness of nucleus in budded cells with nuclei in both mother and daughter cells</t>
  </si>
  <si>
    <t>Average brightness of nucleus in daughter in budded cells with nuclei in both mother and daughter cells</t>
  </si>
  <si>
    <t>Average brightness of nucleus in mother in budded cells with nuclei in both mother and daughter cells</t>
  </si>
  <si>
    <t>Brightness of the actin region in unbudded cells with single nucleus</t>
  </si>
  <si>
    <t>Brightness of the nucleus in unbudded cells with single nucleus</t>
  </si>
  <si>
    <t>Brightness of the nucleus in budded cells with single nucleus in mother cell or at bud neck</t>
  </si>
  <si>
    <t>Brightness of the nucleus in budded cells with nuclei in both mother and daughter cells</t>
  </si>
  <si>
    <t>Brightness of the nucleus in the daughter cell in budded cells with nuclei in both mother and daughter cells</t>
  </si>
  <si>
    <t>Brightness of the nucleus in the mother cell in budded cells with nuclei in both mother and daughter cells</t>
  </si>
  <si>
    <t>Brigthness of the actin region in the daughter cell in budded cells with single nucleus in mother cell or at bud neck</t>
  </si>
  <si>
    <t>Brigthness of the actin region in the daughter cell in budded cells with nuclei in both mother and daughter cells</t>
  </si>
  <si>
    <t>Brigthness of the actin region in the mother cell in budded cells with single nucleus in mother cell or at bud neck</t>
  </si>
  <si>
    <t>Brigthness of the actin region in the mother cell in budded cells with nuclei in both mother and daughter cells</t>
  </si>
  <si>
    <t>Bud actin region ratio to total region in budded cells with single nucleus in mother cell or at bud neck</t>
  </si>
  <si>
    <t>Bud actin region ratio to total region in budded cells with nuclei in both mother and daughter cells</t>
  </si>
  <si>
    <t>Circumference of the cell in unbudded cells with single nucleus</t>
  </si>
  <si>
    <t>Circumference of the cell in budded cells with single nucleus in mother cell or at bud neck</t>
  </si>
  <si>
    <t>Circumference of the cell in budded cells with nuclei in both mother and daughter cells</t>
  </si>
  <si>
    <t>Circumference of the daughter cell in budded cells with single nucleus in mother cell or at bud neck</t>
  </si>
  <si>
    <t>Circumference of the daughter cell in budded cells with nuclei in both mother and daughter cells</t>
  </si>
  <si>
    <t>Circumference of the mother cell in budded cells with single nucleus in mother cell or at bud neck</t>
  </si>
  <si>
    <t>Circumference of the mother cell in budded cells with nuclei in both mother and daughter cells</t>
  </si>
  <si>
    <t>Difference between the brightest and the darkest points on cell wall in unbudded cells with single nucleus</t>
  </si>
  <si>
    <t>Difference between the brightest and the darkest points on cell wall in budded cells with single nucleus in mother cell or at bud neck</t>
  </si>
  <si>
    <t>Difference between the brightest and the darkest points on cell wall in budded cells with nuclei in both mother and daughter cells</t>
  </si>
  <si>
    <t>Difference between the thickest and the thinnest points on cell wall in unbudded cells with single nucleus</t>
  </si>
  <si>
    <t>Difference between the thickest and the thinnest points on cell wall in budded cells with single nucleus in mother cell or at bud neck</t>
  </si>
  <si>
    <t>Difference between the thickest and the thinnest points on cell wall in budded cells with nuclei in both mother and daughter cells</t>
  </si>
  <si>
    <t>Direction of bud growth in budded cells with single nucleus in mother cell or at bud neck</t>
  </si>
  <si>
    <t>Direction of bud growth in budded cells with nuclei in both mother and daughter cells</t>
  </si>
  <si>
    <t>Distance between bud tip and mother long axis through middle point of neck in budded cells with single nucleus in mother cell or at bud neck</t>
  </si>
  <si>
    <t>Distance between bud tip and mother long axis through middle point of neck in budded cells with nuclei in both mother and daughter cells</t>
  </si>
  <si>
    <t>Distance between the brightest point of the nucleus and the center of the cell in unbudded cells with single nucleus</t>
  </si>
  <si>
    <t>Distance between the brightest point of the nucleus and the center of the mother cell in budded cells with single nucleus in mother cell or at bud neck</t>
  </si>
  <si>
    <t>Distance between the brightest point of the nucleus and the middle point of bud neck in budded cells with single nucleus in mother cell or at bud neck</t>
  </si>
  <si>
    <t>Distance between the brightest point of the nucleus and the tip of the cell in unbudded cells with single nucleus</t>
  </si>
  <si>
    <t>Distance between the brightest point of the nucleus and the tip of the mother cell in budded cells with single nucleus in mother cell or at bud neck</t>
  </si>
  <si>
    <t>Distance between the brightest point of the nucleus in the daughter cell and the center of the daughter cell in budded cells with nuclei in both mother and daughter cells</t>
  </si>
  <si>
    <t>Distance between the brightest point of the nucleus in the daughter cell and the tip of the daughter cell in budded cells with nuclei in both mother and daughter cells</t>
  </si>
  <si>
    <t>Distance between the brightest point of the nucleus in the daugther cell and the middle point of bud neck in budded cells with nuclei in both mother and daughter cells</t>
  </si>
  <si>
    <t>Distance between the brightest point of the nucleus in the mother cell and the center of the mother cell in budded cells with nuclei in both mother and daughter cells</t>
  </si>
  <si>
    <t>Distance between the brightest point of the nucleus in the mother cell and the middle point of bud neck in budded cells with nuclei in both mother and daughter cells</t>
  </si>
  <si>
    <t>Distance between the brightest point of the nucleus in the mother cell and the tip of the mother cell in budded cells with nuclei in both mother and daughter cells</t>
  </si>
  <si>
    <t>Distance between the bud neck and the center of the mother cell in budded cells with nuclei in both mother and daughter cells</t>
  </si>
  <si>
    <t>Distance between the center of the actin patch in the daughter cell and the bud neck in budded cells with single nucleus in mother cell or at bud neck</t>
  </si>
  <si>
    <t>Distance between the center of the actin patch in the daughter cell and the bud neck in budded cells with nuclei in both mother and daughter cells</t>
  </si>
  <si>
    <t>Distance between the center of the actin patch in the mother cell and the bud neck in budded cells with single nucleus in mother cell or at bud neck</t>
  </si>
  <si>
    <t>Distance between the center of the actin patch in the mother cell and the bud neck in budded cells with nuclei in both mother and daughter cells</t>
  </si>
  <si>
    <t>Distance between the center of the mother cell and the bud neck in budded cells with single nucleus in mother cell or at bud neck</t>
  </si>
  <si>
    <t>Distance between the gravity center of the nucleus and the brightest point of the nucleus in unbudded cells with single nucleus</t>
  </si>
  <si>
    <t>Distance between the gravity center of the nucleus and the brightest point of the nucleus in budded cells with single nucleus in mother cell or at bud neck</t>
  </si>
  <si>
    <t>Distance between the gravity center of the nucleus and the brightest point of the nucleus in the daughter cell in budded cells with nuclei in both mother and daughter cells</t>
  </si>
  <si>
    <t>Distance between the gravity center of the nucleus and the brightest point of the nucleus in the mother cell in budded cells with nuclei in both mother and daughter cells</t>
  </si>
  <si>
    <t>Distance between the gravity center of the nucleus and the center of the cell in unbudded cells with single nucleus</t>
  </si>
  <si>
    <t>Distance between the gravity center of the nucleus and the center of the mother cell in budded cells with single nucleus in mother cell or at bud neck</t>
  </si>
  <si>
    <t>Distance between the gravity center of the nucleus and the tip of the cell in unbudded cells with single nucleus</t>
  </si>
  <si>
    <t>Distance between the gravity center of the nucleus and the tip of the mother cell in budded cells with single nucleus in mother cell or at bud neck</t>
  </si>
  <si>
    <t>Distance between the gravity center of the nucleus in the daughter cell and the center of the daughter cell in budded cells with nuclei in both mother and daughter cells</t>
  </si>
  <si>
    <t>Distance between the gravity center of the nucleus in the daughter cell and the tip of daughter cell in budded cells with nuclei in both mother and daughter cells</t>
  </si>
  <si>
    <t>Distance between the gravity center of the nucleus in the mother cell and the center of the mother cell in budded cells with nuclei in both mother and daughter cells</t>
  </si>
  <si>
    <t>Distance between the gravity center of the nucleus in the mother cell and the tip of the mother cell in budded cells with nuclei in both mother and daughter cells</t>
  </si>
  <si>
    <t>Distance between the middle point of the bud neck and the gravity center of the nucleus in budded cells with single nucleus in mother cell or at bud neck</t>
  </si>
  <si>
    <t>Distance between the middle point of the bud neck and the gravity center of the nucleus of the daughter cell in budded cells with nuclei in both mother and daughter cells</t>
  </si>
  <si>
    <t>Distance between the middle point of the bud neck and the gravity center of the nucleus of the mother cell in budded cells with nuclei in both mother and daughter cells</t>
  </si>
  <si>
    <t>Distance between the tip of the daughter cell and the long axis of the mother cell in budded cells with single nucleus in mother cell or at bud neck</t>
  </si>
  <si>
    <t>Distance between the tip of the daughter cell and the long axis of the mother cell in budded cells with nuclei in both mother and daughter cells</t>
  </si>
  <si>
    <t>Distance between the tip of the daughter cell and the short axis of the mother cell in budded cells with single nucleus in mother cell or at bud neck</t>
  </si>
  <si>
    <t>Distance between the tip of the daughter cell and the short axis of the mother cell in budded cells with nuclei in both mother and daughter cells</t>
  </si>
  <si>
    <t>Distance between two nuclear gravity centers through middle point of neck in budded cells with nuclei in both mother and daughter cells</t>
  </si>
  <si>
    <t>Ellipticity of the cell in unbudded cells with single nucleus</t>
  </si>
  <si>
    <t>Ellipticity of the mother cell in budded cells with single nucleus in mother cell or at bud neck</t>
  </si>
  <si>
    <t>Ellipticity of the mother cell in budded cells with nuclei in both mother and daughter cells</t>
  </si>
  <si>
    <t>Ellipticity of the nucleus in unbudded cells with single nucleus</t>
  </si>
  <si>
    <t>Ellipticity of the nucleus in budded cells with single nucleus in mother cell or at bud neck</t>
  </si>
  <si>
    <t>Ellipticity of the nucleus in the daughter cell in budded cells with nuclei in both mother and daughter cells</t>
  </si>
  <si>
    <t>Ellipticity of the nucleus in the mother cell in budded cells with nuclei in both mother and daughter cells</t>
  </si>
  <si>
    <t>Fraction of unbudded cells that have delocalized actin</t>
  </si>
  <si>
    <t>Fraction of unbudded cells that have actin localized at bud site</t>
  </si>
  <si>
    <t>Fraction of budded cells that have actin localized at bud tip</t>
  </si>
  <si>
    <t>Fraction of budded cells that have actin localized in the daughter cell</t>
  </si>
  <si>
    <t>Fraction of budded cells that have delocalized actin</t>
  </si>
  <si>
    <t>Fraction of budded cells that have actin localized at bud neck</t>
  </si>
  <si>
    <t>Fraction of budded cells that have a large bud</t>
  </si>
  <si>
    <t>Fraction of budded cells that have a medium bud</t>
  </si>
  <si>
    <t>Fraction of unbudded cells that have a single nucleus</t>
  </si>
  <si>
    <t>Fraction of cells with a single nucleus (in mother or at bud neck) or nuclei in both mother and daughter cells that have single nucleus in mother or double nucleus in both mother and daughter</t>
  </si>
  <si>
    <t>Fraction of budded cells that have a single nucleus in mother cell</t>
  </si>
  <si>
    <t>Fraction in budded cells with a single nucleus (in mother or at bud neck) or nuclei in both mother and daughter cells that have a single nucleus in mother cell</t>
  </si>
  <si>
    <t>Fraction in cells with a single nucleus (in mother or at bud neck) or nuclei in both mother and daughter cells with single nucleus in mother cell</t>
  </si>
  <si>
    <t>Fraction of budded cells that have a single nucleus at bud neck</t>
  </si>
  <si>
    <t>Fraction of budded cells with a single nucleus (in mother or at bud neck) or nuclei in both mother and daughter cells that have a single nucleus at bud neck</t>
  </si>
  <si>
    <t>Fraction of cells with a single nucleus (in mother or at bud neck) or nuclei in both mother and daughter cells that have a single nucleus at bud neck</t>
  </si>
  <si>
    <t>Fraction of budded cells tht have nuclei in both mother and daughter cells</t>
  </si>
  <si>
    <t>Fraction of budded cells with a single nucleus (in mother or at bud neck) or nuclei in both mother and daughter cells tht have nuclei in both mother and daughter cells</t>
  </si>
  <si>
    <t>Fraction of cells with a single nucleus (in mother or at bud neck) or nuclei in both mother and daughter cells tht have nuclei in both mother and daughter cells</t>
  </si>
  <si>
    <t>Fraction of unbudded cells with multiple nuclei</t>
  </si>
  <si>
    <t>Fraction of all cells with no nuclei</t>
  </si>
  <si>
    <t>Fraction of budded cells with single nucleus in daughter cell</t>
  </si>
  <si>
    <t>Fraction of small bud cells with single nucleus in mother cell or at bud neck</t>
  </si>
  <si>
    <t>Fraction of small bud cells with nuclei in both mother and daughter cells</t>
  </si>
  <si>
    <t>Fraction of small bud cells</t>
  </si>
  <si>
    <t xml:space="preserve">Fraction of small bud cells with </t>
  </si>
  <si>
    <t>Length of the long axis of the cell in unbudded cells with single nucleus</t>
  </si>
  <si>
    <t>Length of the long axis of the daugther cell in budded cells with single nucleus in mother cell or at bud neck</t>
  </si>
  <si>
    <t>Length of the long axis of the daugther cell in budded cells with nuclei in both mother and daughter cells</t>
  </si>
  <si>
    <t>Length of the long axis of the mother cell in budded cells with single nucleus in mother cell or at bud neck</t>
  </si>
  <si>
    <t>Length of the long axis of the mother cell in budded cells with nuclei in both mother and daughter cells</t>
  </si>
  <si>
    <t>Length of the long axis of the nucleus in unbudded cells with single nucleus</t>
  </si>
  <si>
    <t>Length of the long axis of the nucleus in budded cells with single nucleus in mother cell or at bud neck</t>
  </si>
  <si>
    <t>Length of the long axis of the nucleus in the daughter cell in budded cells with nuclei in both mother and daughter cells</t>
  </si>
  <si>
    <t>Length of the long axis of the nucleus in the mother cell in budded cells with nuclei in both mother and daughter cells</t>
  </si>
  <si>
    <t>Length of the short axis of the cell in unbudded cells with single nucleus</t>
  </si>
  <si>
    <t>Length of the short axis of the daugther cell in budded cells with single nucleus in mother cell or at bud neck</t>
  </si>
  <si>
    <t>Length of the short axis of the daugther cell in budded cells with nuclei in both mother and daughter cells</t>
  </si>
  <si>
    <t>Length of the short axis of the mother cell in budded cells with single nucleus in mother cell or at bud neck</t>
  </si>
  <si>
    <t>Length of the short axis of the mother cell in budded cells with nuclei in both mother and daughter cells</t>
  </si>
  <si>
    <t>Maximal brightness of nucleus in unbudded cells with single nucleus</t>
  </si>
  <si>
    <t>Maximal brightness of nucleus in budded cells with single nucleus in mother cell or at bud neck</t>
  </si>
  <si>
    <t>Maximal brightness of nucleus in budded cells with nuclei in both mother and daughter cells</t>
  </si>
  <si>
    <t>Maximal brightness of nucleus in daughter in budded cells with nuclei in both mother and daughter cells</t>
  </si>
  <si>
    <t>Maximal brightness of nucleus in mother in budded cells with nuclei in both mother and daughter cells</t>
  </si>
  <si>
    <t>Maximal distance between nuclear gravity center and nuclear outline in unbudded cells with single nucleus</t>
  </si>
  <si>
    <t>Maximal distance between nuclear gravity center and nuclear outline in budded cells with single nucleus in mother cell or at bud neck</t>
  </si>
  <si>
    <t>Maximal distance between nuclear gravity center and nuclear outline in daughter in budded cells with nuclei in both mother and daughter cells</t>
  </si>
  <si>
    <t>Maximal distance between nuclear gravity center and nuclear outline in mother in budded cells with nuclei in both mother and daughter cells</t>
  </si>
  <si>
    <t>Maximal distance between patches in unbudded cells with single nucleus</t>
  </si>
  <si>
    <t>Maximal distance between patches in budded cells with single nucleus in mother cell or at bud neck</t>
  </si>
  <si>
    <t>Maximal distance between patches in budded cells with nuclei in both mother and daughter cells</t>
  </si>
  <si>
    <t>Maximal intensity of nuclear brightness divided by average in unbudded cells with single nucleus</t>
  </si>
  <si>
    <t>Maximal intensity of nuclear brightness divided by average in budded cells with single nucleus in mother cell or at bud neck</t>
  </si>
  <si>
    <t>Maximal intensity of nuclear brightness divided by average in budded cells with nuclei in both mother and daughter cells</t>
  </si>
  <si>
    <t>Maximal intensity of nuclear brightness divided by average in daughter in budded cells with nuclei in both mother and daughter cells</t>
  </si>
  <si>
    <t>Maximal intensity of nuclear brightness divided by average in mother in budded cells with nuclei in both mother and daughter cells</t>
  </si>
  <si>
    <t>Mobility of nucleus in daughter in budded cells with nuclei in both mother and daughter cells</t>
  </si>
  <si>
    <t>Mobility of nucleus in mother in budded cells with single nucleus in mother cell or at bud neck</t>
  </si>
  <si>
    <t>Mobility of nucleus in mother in budded cells with nuclei in both mother and daughter cells</t>
  </si>
  <si>
    <t>Nuclear minimum radius in unbudded cells with single nucleus</t>
  </si>
  <si>
    <t>Nuclear minimum radius in budded cells with single nucleus in mother cell or at bud neck</t>
  </si>
  <si>
    <t>Nuclear minimum radius in daughter in budded cells with nuclei in both mother and daughter cells</t>
  </si>
  <si>
    <t>Nuclear minimum radius in mother in budded cells with nuclei in both mother and daughter cells</t>
  </si>
  <si>
    <t>Number of unbudded cells with single nucleus and delocalized actin</t>
  </si>
  <si>
    <t>Number of unbudded cells with delocalized actin</t>
  </si>
  <si>
    <t>Number of budded and unbudded cells with delocalized actin</t>
  </si>
  <si>
    <t>Number of unbudded cells with single nucleus and actin localized at bud site</t>
  </si>
  <si>
    <t>Number of unbudded cells with actin localized at bud site</t>
  </si>
  <si>
    <t>Number of budded and unbudded cells with actin localized at bud site, bud tip or in bud</t>
  </si>
  <si>
    <t>Number of budded cells with single nucleus in mother cell or at bud neck and actin localized at bud tip</t>
  </si>
  <si>
    <t>Number of budded cells with nuclei in both mother and daughter cells and actin localized at bud tip</t>
  </si>
  <si>
    <t>Number of budded cells with actin localized at bud tip</t>
  </si>
  <si>
    <t>Number of budded cells with single nucleus in mother cell or at bud neck and actin localized at bud tip or in bud</t>
  </si>
  <si>
    <t>Number of budded cells with nuclei in both mother and daughter cells and actin localized at bud tip or in bud</t>
  </si>
  <si>
    <t>Number of budded cells with single nucleus in mother cell or at bud neck and actin localized in the daughter cell</t>
  </si>
  <si>
    <t>Number of budded cells with nuclei in both mother and daughter cells and actin localized in the daughter cell</t>
  </si>
  <si>
    <t>Number of budded cells with actin localized in the daughter cell</t>
  </si>
  <si>
    <t>Number of budded cells with single nucleus in mother cell or at bud neck and delocalized actin</t>
  </si>
  <si>
    <t>Number of budded cells with nuclei in both mother and daughter cells and delocalized actin</t>
  </si>
  <si>
    <t>Number of budded cells with delocalized actin</t>
  </si>
  <si>
    <t>Number of budded cells with single nucleus in mother cell or at bud neck and actin localized at bud neck</t>
  </si>
  <si>
    <t>Number of budded cells with nuclei in both mother and daughter cells and actin localized at bud neck</t>
  </si>
  <si>
    <t>Number of budded cells with actin localized at bud neck</t>
  </si>
  <si>
    <t>Number of unbudded cells with single nucleus and no actin</t>
  </si>
  <si>
    <t>Number of all cells with single nucleus in mother cell or at bud neck and no actin</t>
  </si>
  <si>
    <t>Number of all cells with nuclei in both mother and daughter cells and no actin</t>
  </si>
  <si>
    <t>Number of all cells with no actin</t>
  </si>
  <si>
    <t>Number of budded cells with large bud and single nucleus in mother cell or at bud neck</t>
  </si>
  <si>
    <t>Number of budded cells with large bud and nuclei in both mother and daughter cells</t>
  </si>
  <si>
    <t>Number of budded cells with large bud</t>
  </si>
  <si>
    <t>Number of budded cells with medium bud and single nucleus in mother cell or at bud neck</t>
  </si>
  <si>
    <t>Number of budded cells with medium bud and nuclei in both mother and daughter cells</t>
  </si>
  <si>
    <t>Number of budded cells with medium bud</t>
  </si>
  <si>
    <t>Number of unbudded cells</t>
  </si>
  <si>
    <t>Number of unbudded cells with single nucleus</t>
  </si>
  <si>
    <t>Number of budded cells with single nucleus in mother cell</t>
  </si>
  <si>
    <t>Number of budded cells with single nucleus at bud neck</t>
  </si>
  <si>
    <t>Number of budded cells with nuclei in both mother and daughter cells</t>
  </si>
  <si>
    <t>Number of bright actin patches in unbudded cells with single nucleus</t>
  </si>
  <si>
    <t>Number of bright actin patches in budded cells with single nucleus in mother cell or at bud neck</t>
  </si>
  <si>
    <t>Number of bright actin patches in budded cells with nuclei in both mother and daughter cells</t>
  </si>
  <si>
    <t>Position of the bud neck in budded cells with single nucleus in mother cell or at bud neck</t>
  </si>
  <si>
    <t>Position of the bud neck in budded cells with nuclei in both mother and daughter cells</t>
  </si>
  <si>
    <t>Proportion of actin region at neck in budded cells with single nucleus in mother cell or at bud neck</t>
  </si>
  <si>
    <t>Proportion of actin region at neck in budded cells with nuclei in both mother and daughter cells</t>
  </si>
  <si>
    <t>Ratio of actin patches to actin region in unbudded cells with single nucleus</t>
  </si>
  <si>
    <t>Ratio of actin patches to actin region in budded cells with single nucleus in mother cell or at bud neck</t>
  </si>
  <si>
    <t>Ratio of actin patches to actin region in budded cells with nuclei in both mother and daughter cells</t>
  </si>
  <si>
    <t>Ratio of axis ratio in daughter and axis ratio in mother in budded cells with single nucleus in mother cell or at bud neck</t>
  </si>
  <si>
    <t>Ratio of axis ratio in daughter and axis ratio in mother in budded cells with nuclei in both mother and daughter cells</t>
  </si>
  <si>
    <t>Ratio of distance between each nucleus and middle point of neck in budded cells with nuclei in both mother and daughter cells</t>
  </si>
  <si>
    <t>Ratio of distance from bud nucleus to bud tip and long axis length in bud in budded cells with nuclei in both mother and daughter cells</t>
  </si>
  <si>
    <t>Ratio of distance from neck to bud's nucleus and long axis length in bud in budded cells with nuclei in both mother and daughter cells</t>
  </si>
  <si>
    <t>Ratio of distance from neck to mother cell's nucleus and length from bud neck to the farthest point on mother cell in budded cells with nuclei in both mother and daughter cells</t>
  </si>
  <si>
    <t>Ratio of distance from neck to nucleus center and length from bud neck to the farthest point on mother cell in budded cells with single nucleus in mother cell or at bud neck</t>
  </si>
  <si>
    <t>Ratio of distance from nuclear center to cell tip and length of cell's long axis in unbudded cells with single nucleus</t>
  </si>
  <si>
    <t>Ratio of distance from nuclear center to mother tip and long axis length of mother cell in budded cells with single nucleus in mother cell or at bud neck</t>
  </si>
  <si>
    <t>Ratio of distance from nuclear center to mother tip in budded cell and long axis length of mother cell in budded cells with nuclei in both mother and daughter cells</t>
  </si>
  <si>
    <t>Ratio of nuclei brightness in the daughter and the mother cells in budded cells with nuclei in both mother and daughter cells</t>
  </si>
  <si>
    <t>Ratio of nuclei sizes in the daughter and the mother cells in budded cells with nuclei in both mother and daughter cells</t>
  </si>
  <si>
    <t>Ratio of the circumferences of mother and daughter cells in budded cells with single nucleus in mother cell or at bud neck</t>
  </si>
  <si>
    <t>Ratio of the circumferences of mother and daughter cells in budded cells with nuclei in both mother and daughter cells</t>
  </si>
  <si>
    <t>Ratio of the sizes of daughter and mother cells in budded cells with single nucleus in mother cell or at bud neck</t>
  </si>
  <si>
    <t>Ratio of the sizes of daughter and mother cells in budded cells with nuclei in both mother and daughter cells</t>
  </si>
  <si>
    <t>Realtive distance of nuclear brightest point in bud to bud center in budded cells with nuclei in both mother and daughter cells</t>
  </si>
  <si>
    <t>Relative distance of nuclear brightest point in mother to mother center in budded cells with nuclei in both mother and daughter cells</t>
  </si>
  <si>
    <t>Relative distance of nuclear brightest point to cell center in unbudded cells with single nucleus</t>
  </si>
  <si>
    <t>Relative distance of nuclear brightest point to mother center in budded cells with single nucleus in mother cell or at bud neck</t>
  </si>
  <si>
    <t>Relative distance of nuclear gravity center in bud to bud center in budded cells with nuclei in both mother and daughter cells</t>
  </si>
  <si>
    <t>Relative distance of nuclear gravity center in mother to mother center in budded cells with nuclei in both mother and daughter cells</t>
  </si>
  <si>
    <t>Relative distance of nuclear gravity center to cell center in unbudded cells with single nucleus</t>
  </si>
  <si>
    <t>Relative distance of nuclear gravity center to mother center in budded cells with single nucleus in mother cell or at bud neck</t>
  </si>
  <si>
    <t>Roundness of the cell in unbudded cells with single nucleus</t>
  </si>
  <si>
    <t>Roundness of the daughter cell in budded cells with single nucleus in mother cell or at bud neck</t>
  </si>
  <si>
    <t>Roundness of the daughter cell in budded cells with nuclei in both mother and daughter cells</t>
  </si>
  <si>
    <t>Roundness of the mother cell in budded cells with single nucleus in mother cell or at bud neck</t>
  </si>
  <si>
    <t>Roundness of the mother cell in budded cells with nuclei in both mother and daughter cells</t>
  </si>
  <si>
    <t>Roundness of the nucleus in unbudded cells with single nucleus</t>
  </si>
  <si>
    <t>Roundness of the nucleus in budded cells with single nucleus in mother cell or at bud neck</t>
  </si>
  <si>
    <t>Roundness of the nucleus in the daughter cell in budded cells with nuclei in both mother and daughter cells</t>
  </si>
  <si>
    <t>Roundness of the nucleus in the mother cell in budded cells with nuclei in both mother and daughter cells</t>
  </si>
  <si>
    <t>Size of the actin region in unbudded cells with single nucleus</t>
  </si>
  <si>
    <t>Size of the actin region in the daughter cell in budded cells with single nucleus in mother cell or at bud neck</t>
  </si>
  <si>
    <t>Size of the actin region in the daughter cell in budded cells with nuclei in both mother and daughter cells</t>
  </si>
  <si>
    <t>Size of the actin region in the mother cell in budded cells with single nucleus in mother cell or at bud neck</t>
  </si>
  <si>
    <t>Size of the actin region in the mother cell in budded cells with nuclei in both mother and daughter cells</t>
  </si>
  <si>
    <t>Size of the actin region relative to cell size in unbudded cells with single nucleus</t>
  </si>
  <si>
    <t>Size of the actin region relative to cell size in budded cells with single nucleus in mother cell or at bud neck</t>
  </si>
  <si>
    <t>Size of the actin region relative to cell size in budded cells with nuclei in both mother and daughter cells</t>
  </si>
  <si>
    <t>Size of the cell in unbudded cells with single nucleus</t>
  </si>
  <si>
    <t>Size of the cell in budded cells with single nucleus in mother cell or at bud neck</t>
  </si>
  <si>
    <t>Size of the cell in budded cells with nuclei in both mother and daughter cells</t>
  </si>
  <si>
    <t>Size of the daughter cell in budded cells with single nucleus in mother cell or at bud neck</t>
  </si>
  <si>
    <t>Size of the daughter cell in budded cells with nuclei in both mother and daughter cells</t>
  </si>
  <si>
    <t>Size of the mother cell in budded cells with single nucleus in mother cell or at bud neck</t>
  </si>
  <si>
    <t>Size of the mother cell in budded cells with nuclei in both mother and daughter cells</t>
  </si>
  <si>
    <t>Size of the nucleus in unbudded cells with single nucleus</t>
  </si>
  <si>
    <t>Size of the nucleus in budded cells with single nucleus in mother cell or at bud neck</t>
  </si>
  <si>
    <t>Size of the nucleus in budded cells with nuclei in both mother and daughter cells</t>
  </si>
  <si>
    <t>Size of the nucleus in the daughter cell in budded cells with nuclei in both mother and daughter cells</t>
  </si>
  <si>
    <t>Size of the nucleus in the mother cell in budded cells with nuclei in both mother and daughter cells</t>
  </si>
  <si>
    <t>Total length of the actin patch link in unbudded cells with single nucleus</t>
  </si>
  <si>
    <t>Total length of the actin patch link in budded cells with single nucleus in mother cell or at bud neck</t>
  </si>
  <si>
    <t>Total length of the actin patch link in budded cells with nuclei in both mother and daughter cells</t>
  </si>
  <si>
    <t>Width of the bud neck in budded cells with single nucleus in mother cell or at bud neck</t>
  </si>
  <si>
    <t>Width of the bud neck in budded cells with nuclei in both mother and daughter cells</t>
  </si>
  <si>
    <t>Distance between nuclear brightest point and mother hip</t>
  </si>
  <si>
    <t>Distance between middle point of neck and mother hip</t>
  </si>
  <si>
    <t>Distance between nuclear gravity center and mother hip</t>
  </si>
  <si>
    <t>Distance between nuclear gravity center in mother and mother hip</t>
  </si>
  <si>
    <t>Distance between middle point of neck and mother hip in budded cells with single nucleus in mother cell or at bud neck</t>
  </si>
  <si>
    <t>Distance between middle point of neck and mother hip in budded cells with nuclei in both mother and daughter cells</t>
  </si>
  <si>
    <t>Distance between nuclear brightest point and mother hip in budded cells with single nucleus in mother cell or at bud neck</t>
  </si>
  <si>
    <t>Distance between nuclear gravity center and mother hip in budded cells with single nucleus in mother cell or at bud neck</t>
  </si>
  <si>
    <t>Distance between nuclear brightest point and mother hip in budded cells with nuclei in both mother and daughter cells</t>
  </si>
  <si>
    <t>Distance between nuclear gravity center in mother and mother hip in budded cells with nuclei in both mother and daughter cells</t>
  </si>
  <si>
    <t>Distance between two nuclear brightest points through middle point of neck</t>
  </si>
  <si>
    <t>Distance between two nuclear brightest points through middle point of neck in budded cells with nuclei in both mother and daughter cells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</si>
</sst>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Helvetica"/>
    </font>
  </fonts>
  <fills count="2">
    <fill>
      <patternFill patternType="none"/>
    </fill>
    <fill>
      <patternFill patternType="gray125"/>
    </fill>
  </fills>
  <borders count="1">
    <border>
      <left/>
      <right/>
      <top/>
      <bottom/>
      <diagonal/>
    </border>
  </borders>
  <cellStyleXfs count="1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topLeftCell="A234" workbookViewId="0">
      <selection activeCell="A30" sqref="A30:A281"/>
    </sheetView>
  </sheetViews>
  <sheetFormatPr baseColWidth="10" defaultRowHeight="16" x14ac:dyDescent="0.2"/>
  <cols>
    <col min="2" max="2" width="3.5" customWidth="1"/>
    <col min="3" max="3" width="7.33203125" customWidth="1"/>
    <col min="4" max="4" width="5.33203125" customWidth="1"/>
    <col min="6" max="6" width="76.5" customWidth="1"/>
    <col min="7" max="7" width="60" customWidth="1"/>
    <col min="8" max="8" width="114" customWidth="1"/>
    <col min="9" max="9" width="18.83203125" customWidth="1"/>
    <col min="10" max="10" width="15.83203125" customWidth="1"/>
    <col min="11" max="11" width="35.1640625" customWidth="1"/>
  </cols>
  <sheetData>
    <row r="1" spans="1:14" x14ac:dyDescent="0.2">
      <c r="A1" t="s">
        <v>76</v>
      </c>
      <c r="B1" t="s">
        <v>1030</v>
      </c>
      <c r="C1">
        <v>154</v>
      </c>
      <c r="E1" t="s">
        <v>1029</v>
      </c>
      <c r="F1" t="s">
        <v>77</v>
      </c>
      <c r="G1" t="s">
        <v>1051</v>
      </c>
      <c r="H1" t="str">
        <f>G1&amp;" in "&amp;I1&amp;" cells with "&amp;J1</f>
        <v>? in unbudded cells with single nucleus</v>
      </c>
      <c r="I1" t="s">
        <v>1032</v>
      </c>
      <c r="J1" t="s">
        <v>1033</v>
      </c>
      <c r="K1">
        <v>0</v>
      </c>
      <c r="L1" t="s">
        <v>78</v>
      </c>
    </row>
    <row r="2" spans="1:14" x14ac:dyDescent="0.2">
      <c r="A2" t="s">
        <v>294</v>
      </c>
      <c r="B2" t="s">
        <v>1030</v>
      </c>
      <c r="C2">
        <v>154</v>
      </c>
      <c r="E2" t="s">
        <v>1031</v>
      </c>
      <c r="F2" t="s">
        <v>77</v>
      </c>
      <c r="G2" t="s">
        <v>1051</v>
      </c>
      <c r="H2" t="str">
        <f>G2&amp;" in "&amp;I2&amp;" cells with "&amp;J2</f>
        <v>? in budded cells with single nucleus in mother cell or at bud neck</v>
      </c>
      <c r="I2" t="s">
        <v>1034</v>
      </c>
      <c r="J2" t="s">
        <v>1035</v>
      </c>
      <c r="K2">
        <v>0</v>
      </c>
      <c r="L2" t="s">
        <v>78</v>
      </c>
    </row>
    <row r="3" spans="1:14" x14ac:dyDescent="0.2">
      <c r="A3" t="s">
        <v>648</v>
      </c>
      <c r="B3" t="s">
        <v>1030</v>
      </c>
      <c r="C3">
        <v>154</v>
      </c>
      <c r="E3" t="s">
        <v>1028</v>
      </c>
      <c r="F3" t="s">
        <v>77</v>
      </c>
      <c r="G3" t="s">
        <v>1051</v>
      </c>
      <c r="H3" t="str">
        <f>G3&amp;" in "&amp;I3&amp;" cells with "&amp;J3</f>
        <v>? in budded cells with nuclei in both mother and daughter cells</v>
      </c>
      <c r="I3" t="s">
        <v>1034</v>
      </c>
      <c r="J3" t="s">
        <v>1036</v>
      </c>
      <c r="K3">
        <v>0</v>
      </c>
      <c r="L3" t="s">
        <v>78</v>
      </c>
    </row>
    <row r="4" spans="1:14" x14ac:dyDescent="0.2">
      <c r="A4" t="s">
        <v>79</v>
      </c>
      <c r="B4" t="s">
        <v>1030</v>
      </c>
      <c r="C4">
        <v>155</v>
      </c>
      <c r="E4" t="s">
        <v>1029</v>
      </c>
      <c r="F4" t="s">
        <v>80</v>
      </c>
      <c r="G4" t="s">
        <v>1051</v>
      </c>
      <c r="H4" t="str">
        <f>G4&amp;" in "&amp;I4&amp;" cells with "&amp;J4</f>
        <v>? in unbudded cells with single nucleus</v>
      </c>
      <c r="I4" t="s">
        <v>1032</v>
      </c>
      <c r="J4" t="s">
        <v>1033</v>
      </c>
      <c r="K4">
        <v>0</v>
      </c>
      <c r="L4" t="s">
        <v>81</v>
      </c>
    </row>
    <row r="5" spans="1:14" x14ac:dyDescent="0.2">
      <c r="A5" t="s">
        <v>295</v>
      </c>
      <c r="B5" t="s">
        <v>1030</v>
      </c>
      <c r="C5">
        <v>155</v>
      </c>
      <c r="E5" t="s">
        <v>1031</v>
      </c>
      <c r="F5" t="s">
        <v>80</v>
      </c>
      <c r="G5" t="s">
        <v>1051</v>
      </c>
      <c r="H5" t="str">
        <f>G5&amp;" in "&amp;I5&amp;" cells with "&amp;J5</f>
        <v>? in budded cells with single nucleus in mother cell or at bud neck</v>
      </c>
      <c r="I5" t="s">
        <v>1034</v>
      </c>
      <c r="J5" t="s">
        <v>1035</v>
      </c>
      <c r="K5">
        <v>0</v>
      </c>
      <c r="L5" t="s">
        <v>81</v>
      </c>
    </row>
    <row r="6" spans="1:14" x14ac:dyDescent="0.2">
      <c r="A6" t="s">
        <v>649</v>
      </c>
      <c r="B6" t="s">
        <v>1030</v>
      </c>
      <c r="C6">
        <v>155</v>
      </c>
      <c r="E6" t="s">
        <v>1028</v>
      </c>
      <c r="F6" t="s">
        <v>80</v>
      </c>
      <c r="G6" t="s">
        <v>1051</v>
      </c>
      <c r="H6" t="str">
        <f>G6&amp;" in "&amp;I6&amp;" cells with "&amp;J6</f>
        <v>? in budded cells with nuclei in both mother and daughter cells</v>
      </c>
      <c r="I6" t="s">
        <v>1034</v>
      </c>
      <c r="J6" t="s">
        <v>1036</v>
      </c>
      <c r="K6">
        <v>0</v>
      </c>
      <c r="L6" t="s">
        <v>81</v>
      </c>
    </row>
    <row r="7" spans="1:14" x14ac:dyDescent="0.2">
      <c r="A7" t="s">
        <v>650</v>
      </c>
      <c r="B7" t="s">
        <v>1030</v>
      </c>
      <c r="C7">
        <v>156</v>
      </c>
      <c r="E7" t="s">
        <v>1028</v>
      </c>
      <c r="F7" t="s">
        <v>651</v>
      </c>
      <c r="G7" t="s">
        <v>1051</v>
      </c>
      <c r="H7" t="str">
        <f>G7&amp;" in "&amp;I7&amp;" cells with "&amp;J7</f>
        <v>? in budded cells with nuclei in both mother and daughter cells</v>
      </c>
      <c r="I7" t="s">
        <v>1034</v>
      </c>
      <c r="J7" t="s">
        <v>1036</v>
      </c>
      <c r="K7">
        <v>0</v>
      </c>
      <c r="L7" t="s">
        <v>652</v>
      </c>
    </row>
    <row r="8" spans="1:14" x14ac:dyDescent="0.2">
      <c r="A8" t="s">
        <v>653</v>
      </c>
      <c r="B8" t="s">
        <v>1030</v>
      </c>
      <c r="C8">
        <v>157</v>
      </c>
      <c r="E8" t="s">
        <v>1028</v>
      </c>
      <c r="F8" t="s">
        <v>654</v>
      </c>
      <c r="G8" t="s">
        <v>1051</v>
      </c>
      <c r="H8" t="str">
        <f>G8&amp;" in "&amp;I8&amp;" cells with "&amp;J8</f>
        <v>? in budded cells with nuclei in both mother and daughter cells</v>
      </c>
      <c r="I8" t="s">
        <v>1034</v>
      </c>
      <c r="J8" t="s">
        <v>1036</v>
      </c>
      <c r="K8">
        <v>0</v>
      </c>
      <c r="L8" t="s">
        <v>655</v>
      </c>
    </row>
    <row r="9" spans="1:14" x14ac:dyDescent="0.2">
      <c r="A9" t="s">
        <v>300</v>
      </c>
      <c r="B9" t="s">
        <v>1030</v>
      </c>
      <c r="C9">
        <v>169</v>
      </c>
      <c r="E9" t="s">
        <v>1031</v>
      </c>
      <c r="F9" t="s">
        <v>301</v>
      </c>
      <c r="G9" t="s">
        <v>1051</v>
      </c>
      <c r="H9" t="str">
        <f>G9&amp;" in "&amp;I9&amp;" cells with "&amp;J9</f>
        <v>? in budded cells with single nucleus in mother cell or at bud neck</v>
      </c>
      <c r="I9" t="s">
        <v>1034</v>
      </c>
      <c r="J9" t="s">
        <v>1035</v>
      </c>
      <c r="K9">
        <v>0</v>
      </c>
      <c r="L9" t="s">
        <v>302</v>
      </c>
    </row>
    <row r="10" spans="1:14" x14ac:dyDescent="0.2">
      <c r="A10" t="s">
        <v>668</v>
      </c>
      <c r="B10" t="s">
        <v>1030</v>
      </c>
      <c r="C10">
        <v>169</v>
      </c>
      <c r="E10" t="s">
        <v>1028</v>
      </c>
      <c r="F10" t="s">
        <v>301</v>
      </c>
      <c r="G10" t="s">
        <v>1051</v>
      </c>
      <c r="H10" t="str">
        <f>G10&amp;" in "&amp;I10&amp;" cells with "&amp;J10</f>
        <v>? in budded cells with nuclei in both mother and daughter cells</v>
      </c>
      <c r="I10" t="s">
        <v>1034</v>
      </c>
      <c r="J10" t="s">
        <v>1036</v>
      </c>
      <c r="K10">
        <v>0</v>
      </c>
      <c r="L10" t="s">
        <v>302</v>
      </c>
    </row>
    <row r="11" spans="1:14" x14ac:dyDescent="0.2">
      <c r="A11" t="s">
        <v>303</v>
      </c>
      <c r="B11" t="s">
        <v>1030</v>
      </c>
      <c r="C11">
        <v>170</v>
      </c>
      <c r="E11" t="s">
        <v>1031</v>
      </c>
      <c r="F11" t="s">
        <v>304</v>
      </c>
      <c r="G11" t="s">
        <v>1051</v>
      </c>
      <c r="H11" t="str">
        <f>G11&amp;" in "&amp;I11&amp;" cells with "&amp;J11</f>
        <v>? in budded cells with single nucleus in mother cell or at bud neck</v>
      </c>
      <c r="I11" t="s">
        <v>1034</v>
      </c>
      <c r="J11" t="s">
        <v>1035</v>
      </c>
      <c r="K11">
        <v>0</v>
      </c>
      <c r="L11" t="s">
        <v>305</v>
      </c>
    </row>
    <row r="12" spans="1:14" x14ac:dyDescent="0.2">
      <c r="A12" t="s">
        <v>669</v>
      </c>
      <c r="B12" t="s">
        <v>1030</v>
      </c>
      <c r="C12">
        <v>170</v>
      </c>
      <c r="E12" t="s">
        <v>1028</v>
      </c>
      <c r="F12" t="s">
        <v>304</v>
      </c>
      <c r="G12" t="s">
        <v>1051</v>
      </c>
      <c r="H12" t="str">
        <f>G12&amp;" in "&amp;I12&amp;" cells with "&amp;J12</f>
        <v>? in budded cells with nuclei in both mother and daughter cells</v>
      </c>
      <c r="I12" t="s">
        <v>1034</v>
      </c>
      <c r="J12" t="s">
        <v>1036</v>
      </c>
      <c r="K12">
        <v>0</v>
      </c>
      <c r="L12" t="s">
        <v>305</v>
      </c>
    </row>
    <row r="13" spans="1:14" x14ac:dyDescent="0.2">
      <c r="A13" t="s">
        <v>306</v>
      </c>
      <c r="B13" t="s">
        <v>1030</v>
      </c>
      <c r="C13">
        <v>172</v>
      </c>
      <c r="E13" t="s">
        <v>1031</v>
      </c>
      <c r="F13" t="s">
        <v>307</v>
      </c>
      <c r="G13" t="s">
        <v>1051</v>
      </c>
      <c r="H13" t="str">
        <f>G13&amp;" in "&amp;I13&amp;" cells with "&amp;J13</f>
        <v>? in budded cells with single nucleus in mother cell or at bud neck</v>
      </c>
      <c r="I13" t="s">
        <v>1034</v>
      </c>
      <c r="J13" t="s">
        <v>1035</v>
      </c>
      <c r="K13">
        <v>0</v>
      </c>
      <c r="L13" t="s">
        <v>308</v>
      </c>
      <c r="M13" t="s">
        <v>54</v>
      </c>
      <c r="N13" t="s">
        <v>309</v>
      </c>
    </row>
    <row r="14" spans="1:14" x14ac:dyDescent="0.2">
      <c r="A14" t="s">
        <v>656</v>
      </c>
      <c r="B14" t="s">
        <v>1030</v>
      </c>
      <c r="C14">
        <v>158</v>
      </c>
      <c r="E14" t="s">
        <v>1028</v>
      </c>
      <c r="F14" t="s">
        <v>657</v>
      </c>
      <c r="G14" t="s">
        <v>1051</v>
      </c>
      <c r="H14" t="str">
        <f>G14&amp;" in "&amp;I14&amp;" cells with "&amp;J14</f>
        <v>? in budded cells with nuclei in both mother and daughter cells</v>
      </c>
      <c r="I14" t="s">
        <v>1034</v>
      </c>
      <c r="J14" t="s">
        <v>1036</v>
      </c>
      <c r="K14">
        <v>0</v>
      </c>
      <c r="L14" t="s">
        <v>657</v>
      </c>
    </row>
    <row r="15" spans="1:14" x14ac:dyDescent="0.2">
      <c r="A15" t="s">
        <v>660</v>
      </c>
      <c r="B15" t="s">
        <v>1030</v>
      </c>
      <c r="C15">
        <v>162</v>
      </c>
      <c r="E15" t="s">
        <v>1028</v>
      </c>
      <c r="F15" t="s">
        <v>661</v>
      </c>
      <c r="G15" t="s">
        <v>1051</v>
      </c>
      <c r="H15" t="str">
        <f>G15&amp;" in "&amp;I15&amp;" cells with "&amp;J15</f>
        <v>? in budded cells with nuclei in both mother and daughter cells</v>
      </c>
      <c r="I15" t="s">
        <v>1034</v>
      </c>
      <c r="J15" t="s">
        <v>1036</v>
      </c>
      <c r="K15">
        <v>0</v>
      </c>
      <c r="L15" t="s">
        <v>661</v>
      </c>
    </row>
    <row r="16" spans="1:14" x14ac:dyDescent="0.2">
      <c r="A16" t="s">
        <v>664</v>
      </c>
      <c r="B16" t="s">
        <v>1030</v>
      </c>
      <c r="C16">
        <v>166</v>
      </c>
      <c r="E16" t="s">
        <v>1028</v>
      </c>
      <c r="F16" t="s">
        <v>665</v>
      </c>
      <c r="G16" t="s">
        <v>1051</v>
      </c>
      <c r="H16" t="str">
        <f>G16&amp;" in "&amp;I16&amp;" cells with "&amp;J16</f>
        <v>? in budded cells with nuclei in both mother and daughter cells</v>
      </c>
      <c r="I16" t="s">
        <v>1034</v>
      </c>
      <c r="J16" t="s">
        <v>1036</v>
      </c>
      <c r="K16">
        <v>0</v>
      </c>
      <c r="L16" t="s">
        <v>665</v>
      </c>
    </row>
    <row r="17" spans="1:12" x14ac:dyDescent="0.2">
      <c r="A17" t="s">
        <v>658</v>
      </c>
      <c r="B17" t="s">
        <v>1030</v>
      </c>
      <c r="C17">
        <v>159</v>
      </c>
      <c r="E17" t="s">
        <v>1028</v>
      </c>
      <c r="F17" t="s">
        <v>659</v>
      </c>
      <c r="G17" t="s">
        <v>1051</v>
      </c>
      <c r="H17" t="str">
        <f>G17&amp;" in "&amp;I17&amp;" cells with "&amp;J17</f>
        <v>? in budded cells with nuclei in both mother and daughter cells</v>
      </c>
      <c r="I17" t="s">
        <v>1034</v>
      </c>
      <c r="J17" t="s">
        <v>1036</v>
      </c>
      <c r="K17">
        <v>0</v>
      </c>
      <c r="L17" t="s">
        <v>659</v>
      </c>
    </row>
    <row r="18" spans="1:12" x14ac:dyDescent="0.2">
      <c r="A18" t="s">
        <v>662</v>
      </c>
      <c r="B18" t="s">
        <v>1030</v>
      </c>
      <c r="C18">
        <v>163</v>
      </c>
      <c r="E18" t="s">
        <v>1028</v>
      </c>
      <c r="F18" t="s">
        <v>663</v>
      </c>
      <c r="G18" t="s">
        <v>1051</v>
      </c>
      <c r="H18" t="str">
        <f>G18&amp;" in "&amp;I18&amp;" cells with "&amp;J18</f>
        <v>? in budded cells with nuclei in both mother and daughter cells</v>
      </c>
      <c r="I18" t="s">
        <v>1034</v>
      </c>
      <c r="J18" t="s">
        <v>1036</v>
      </c>
      <c r="K18">
        <v>0</v>
      </c>
      <c r="L18" t="s">
        <v>663</v>
      </c>
    </row>
    <row r="19" spans="1:12" x14ac:dyDescent="0.2">
      <c r="A19" t="s">
        <v>666</v>
      </c>
      <c r="B19" t="s">
        <v>1030</v>
      </c>
      <c r="C19">
        <v>167</v>
      </c>
      <c r="E19" t="s">
        <v>1028</v>
      </c>
      <c r="F19" t="s">
        <v>667</v>
      </c>
      <c r="G19" t="s">
        <v>1051</v>
      </c>
      <c r="H19" t="str">
        <f>G19&amp;" in "&amp;I19&amp;" cells with "&amp;J19</f>
        <v>? in budded cells with nuclei in both mother and daughter cells</v>
      </c>
      <c r="I19" t="s">
        <v>1034</v>
      </c>
      <c r="J19" t="s">
        <v>1036</v>
      </c>
      <c r="K19">
        <v>0</v>
      </c>
      <c r="L19" t="s">
        <v>667</v>
      </c>
    </row>
    <row r="20" spans="1:12" x14ac:dyDescent="0.2">
      <c r="A20" t="s">
        <v>296</v>
      </c>
      <c r="B20" t="s">
        <v>1030</v>
      </c>
      <c r="C20">
        <v>161</v>
      </c>
      <c r="E20" t="s">
        <v>1031</v>
      </c>
      <c r="F20" t="s">
        <v>297</v>
      </c>
      <c r="G20" t="s">
        <v>1051</v>
      </c>
      <c r="H20" t="str">
        <f>G20&amp;" in "&amp;I20&amp;" cells with "&amp;J20</f>
        <v>? in budded cells with single nucleus in mother cell or at bud neck</v>
      </c>
      <c r="I20" t="s">
        <v>1034</v>
      </c>
      <c r="J20" t="s">
        <v>1035</v>
      </c>
      <c r="K20">
        <v>0</v>
      </c>
      <c r="L20" t="s">
        <v>297</v>
      </c>
    </row>
    <row r="21" spans="1:12" x14ac:dyDescent="0.2">
      <c r="A21" t="s">
        <v>298</v>
      </c>
      <c r="B21" t="s">
        <v>1030</v>
      </c>
      <c r="C21">
        <v>165</v>
      </c>
      <c r="E21" t="s">
        <v>1031</v>
      </c>
      <c r="F21" t="s">
        <v>299</v>
      </c>
      <c r="G21" t="s">
        <v>1051</v>
      </c>
      <c r="H21" t="str">
        <f>G21&amp;" in "&amp;I21&amp;" cells with "&amp;J21</f>
        <v>? in budded cells with single nucleus in mother cell or at bud neck</v>
      </c>
      <c r="I21" t="s">
        <v>1034</v>
      </c>
      <c r="J21" t="s">
        <v>1035</v>
      </c>
      <c r="K21">
        <v>0</v>
      </c>
      <c r="L21" t="s">
        <v>299</v>
      </c>
    </row>
    <row r="22" spans="1:12" x14ac:dyDescent="0.2">
      <c r="A22" t="s">
        <v>281</v>
      </c>
      <c r="B22" t="s">
        <v>1030</v>
      </c>
      <c r="C22">
        <v>143</v>
      </c>
      <c r="E22" t="s">
        <v>1031</v>
      </c>
      <c r="F22" t="s">
        <v>282</v>
      </c>
      <c r="G22" t="s">
        <v>1051</v>
      </c>
      <c r="H22" t="str">
        <f>G22&amp;" in "&amp;I22&amp;" cells with "&amp;J22</f>
        <v>? in budded cells with single nucleus in mother cell or at bud neck</v>
      </c>
      <c r="I22" t="s">
        <v>1034</v>
      </c>
      <c r="J22" t="s">
        <v>1035</v>
      </c>
      <c r="K22">
        <v>0</v>
      </c>
      <c r="L22" t="s">
        <v>283</v>
      </c>
    </row>
    <row r="23" spans="1:12" x14ac:dyDescent="0.2">
      <c r="A23" t="s">
        <v>621</v>
      </c>
      <c r="B23" t="s">
        <v>1030</v>
      </c>
      <c r="C23">
        <v>143</v>
      </c>
      <c r="E23" t="s">
        <v>1028</v>
      </c>
      <c r="F23" t="s">
        <v>622</v>
      </c>
      <c r="G23" t="s">
        <v>1051</v>
      </c>
      <c r="H23" t="str">
        <f>G23&amp;" in "&amp;I23&amp;" cells with "&amp;J23</f>
        <v>? in budded cells with nuclei in both mother and daughter cells</v>
      </c>
      <c r="I23" t="s">
        <v>1034</v>
      </c>
      <c r="J23" t="s">
        <v>1036</v>
      </c>
      <c r="K23">
        <v>0</v>
      </c>
      <c r="L23" t="s">
        <v>283</v>
      </c>
    </row>
    <row r="24" spans="1:12" x14ac:dyDescent="0.2">
      <c r="A24" t="s">
        <v>623</v>
      </c>
      <c r="B24" t="s">
        <v>1030</v>
      </c>
      <c r="C24">
        <v>144</v>
      </c>
      <c r="E24" t="s">
        <v>1028</v>
      </c>
      <c r="F24" t="s">
        <v>624</v>
      </c>
      <c r="G24" t="s">
        <v>1051</v>
      </c>
      <c r="H24" t="str">
        <f>G24&amp;" in "&amp;I24&amp;" cells with "&amp;J24</f>
        <v>? in budded cells with nuclei in both mother and daughter cells</v>
      </c>
      <c r="I24" t="s">
        <v>1034</v>
      </c>
      <c r="J24" t="s">
        <v>1036</v>
      </c>
      <c r="K24">
        <v>0</v>
      </c>
      <c r="L24" t="s">
        <v>625</v>
      </c>
    </row>
    <row r="25" spans="1:12" x14ac:dyDescent="0.2">
      <c r="A25" t="s">
        <v>284</v>
      </c>
      <c r="B25" t="s">
        <v>1030</v>
      </c>
      <c r="C25">
        <v>145</v>
      </c>
      <c r="E25" t="s">
        <v>1031</v>
      </c>
      <c r="F25" t="s">
        <v>285</v>
      </c>
      <c r="G25" t="s">
        <v>1051</v>
      </c>
      <c r="H25" t="str">
        <f>G25&amp;" in "&amp;I25&amp;" cells with "&amp;J25</f>
        <v>? in budded cells with single nucleus in mother cell or at bud neck</v>
      </c>
      <c r="I25" t="s">
        <v>1034</v>
      </c>
      <c r="J25" t="s">
        <v>1035</v>
      </c>
      <c r="K25">
        <v>0</v>
      </c>
      <c r="L25" t="s">
        <v>286</v>
      </c>
    </row>
    <row r="26" spans="1:12" x14ac:dyDescent="0.2">
      <c r="A26" t="s">
        <v>626</v>
      </c>
      <c r="B26" t="s">
        <v>1030</v>
      </c>
      <c r="C26">
        <v>145</v>
      </c>
      <c r="E26" t="s">
        <v>1028</v>
      </c>
      <c r="F26" t="s">
        <v>627</v>
      </c>
      <c r="G26" t="s">
        <v>1051</v>
      </c>
      <c r="H26" t="str">
        <f>G26&amp;" in "&amp;I26&amp;" cells with "&amp;J26</f>
        <v>? in budded cells with nuclei in both mother and daughter cells</v>
      </c>
      <c r="I26" t="s">
        <v>1034</v>
      </c>
      <c r="J26" t="s">
        <v>1036</v>
      </c>
      <c r="K26">
        <v>0</v>
      </c>
      <c r="L26" t="s">
        <v>286</v>
      </c>
    </row>
    <row r="27" spans="1:12" x14ac:dyDescent="0.2">
      <c r="A27" t="s">
        <v>628</v>
      </c>
      <c r="B27" t="s">
        <v>1030</v>
      </c>
      <c r="C27">
        <v>146</v>
      </c>
      <c r="E27" t="s">
        <v>1028</v>
      </c>
      <c r="F27" t="s">
        <v>629</v>
      </c>
      <c r="G27" t="s">
        <v>1051</v>
      </c>
      <c r="H27" t="str">
        <f>G27&amp;" in "&amp;I27&amp;" cells with "&amp;J27</f>
        <v>? in budded cells with nuclei in both mother and daughter cells</v>
      </c>
      <c r="I27" t="s">
        <v>1034</v>
      </c>
      <c r="J27" t="s">
        <v>1036</v>
      </c>
      <c r="K27">
        <v>0</v>
      </c>
      <c r="L27" t="s">
        <v>630</v>
      </c>
    </row>
    <row r="28" spans="1:12" x14ac:dyDescent="0.2">
      <c r="A28" t="s">
        <v>690</v>
      </c>
      <c r="B28" t="s">
        <v>1030</v>
      </c>
      <c r="C28">
        <v>185</v>
      </c>
      <c r="E28" t="s">
        <v>1028</v>
      </c>
      <c r="F28" t="s">
        <v>691</v>
      </c>
      <c r="G28" t="s">
        <v>1051</v>
      </c>
      <c r="H28" t="str">
        <f>G28&amp;" in "&amp;I28&amp;" cells with "&amp;J28</f>
        <v>? in budded cells with nuclei in both mother and daughter cells</v>
      </c>
      <c r="I28" t="s">
        <v>1034</v>
      </c>
      <c r="J28" t="s">
        <v>1036</v>
      </c>
      <c r="K28">
        <v>0</v>
      </c>
      <c r="L28" t="s">
        <v>692</v>
      </c>
    </row>
    <row r="29" spans="1:12" x14ac:dyDescent="0.2">
      <c r="A29" t="s">
        <v>693</v>
      </c>
      <c r="B29" t="s">
        <v>1030</v>
      </c>
      <c r="C29">
        <v>186</v>
      </c>
      <c r="E29" t="s">
        <v>1028</v>
      </c>
      <c r="F29" t="s">
        <v>694</v>
      </c>
      <c r="G29" t="s">
        <v>1051</v>
      </c>
      <c r="H29" t="str">
        <f>G29&amp;" in "&amp;I29&amp;" cells with "&amp;J29</f>
        <v>? in budded cells with nuclei in both mother and daughter cells</v>
      </c>
      <c r="I29" t="s">
        <v>1034</v>
      </c>
      <c r="J29" t="s">
        <v>1036</v>
      </c>
      <c r="K29">
        <v>0</v>
      </c>
      <c r="L29" t="s">
        <v>695</v>
      </c>
    </row>
    <row r="30" spans="1:12" x14ac:dyDescent="0.2">
      <c r="A30" t="s">
        <v>97</v>
      </c>
      <c r="B30" t="s">
        <v>1030</v>
      </c>
      <c r="C30">
        <v>191</v>
      </c>
      <c r="E30" t="s">
        <v>1029</v>
      </c>
      <c r="F30" t="s">
        <v>98</v>
      </c>
      <c r="G30" t="s">
        <v>1138</v>
      </c>
      <c r="H30" t="str">
        <f>G30&amp;" in "&amp;I30&amp;" cells with "&amp;J30</f>
        <v>Average brightness of nucleus in unbudded cells with single nucleus</v>
      </c>
      <c r="I30" t="s">
        <v>1032</v>
      </c>
      <c r="J30" t="s">
        <v>1033</v>
      </c>
      <c r="K30">
        <v>0</v>
      </c>
      <c r="L30" t="s">
        <v>99</v>
      </c>
    </row>
    <row r="31" spans="1:12" x14ac:dyDescent="0.2">
      <c r="A31" t="s">
        <v>320</v>
      </c>
      <c r="B31" t="s">
        <v>1030</v>
      </c>
      <c r="C31">
        <v>193</v>
      </c>
      <c r="E31" t="s">
        <v>1031</v>
      </c>
      <c r="F31" t="s">
        <v>98</v>
      </c>
      <c r="G31" t="s">
        <v>1138</v>
      </c>
      <c r="H31" t="str">
        <f>G31&amp;" in "&amp;I31&amp;" cells with "&amp;J31</f>
        <v>Average brightness of nucleus in budded cells with single nucleus in mother cell or at bud neck</v>
      </c>
      <c r="I31" t="s">
        <v>1034</v>
      </c>
      <c r="J31" t="s">
        <v>1035</v>
      </c>
      <c r="K31">
        <v>0</v>
      </c>
      <c r="L31" t="s">
        <v>321</v>
      </c>
    </row>
    <row r="32" spans="1:12" x14ac:dyDescent="0.2">
      <c r="A32" t="s">
        <v>706</v>
      </c>
      <c r="B32" t="s">
        <v>1030</v>
      </c>
      <c r="C32">
        <v>193</v>
      </c>
      <c r="E32" t="s">
        <v>1028</v>
      </c>
      <c r="F32" t="s">
        <v>707</v>
      </c>
      <c r="G32" t="s">
        <v>1138</v>
      </c>
      <c r="H32" t="str">
        <f>G32&amp;" in "&amp;I32&amp;" cells with "&amp;J32</f>
        <v>Average brightness of nucleus in budded cells with nuclei in both mother and daughter cells</v>
      </c>
      <c r="I32" t="s">
        <v>1034</v>
      </c>
      <c r="J32" t="s">
        <v>1036</v>
      </c>
      <c r="K32">
        <v>0</v>
      </c>
      <c r="L32" t="s">
        <v>321</v>
      </c>
    </row>
    <row r="33" spans="1:12" x14ac:dyDescent="0.2">
      <c r="A33" t="s">
        <v>703</v>
      </c>
      <c r="B33" t="s">
        <v>1030</v>
      </c>
      <c r="C33">
        <v>192</v>
      </c>
      <c r="E33" t="s">
        <v>1028</v>
      </c>
      <c r="F33" t="s">
        <v>704</v>
      </c>
      <c r="G33" t="s">
        <v>1163</v>
      </c>
      <c r="H33" t="str">
        <f>G33&amp;" in "&amp;I33&amp;" cells with "&amp;J33</f>
        <v>Average brightness of nucleus in daughter in budded cells with nuclei in both mother and daughter cells</v>
      </c>
      <c r="I33" t="s">
        <v>1034</v>
      </c>
      <c r="J33" t="s">
        <v>1036</v>
      </c>
      <c r="K33">
        <v>0</v>
      </c>
      <c r="L33" t="s">
        <v>705</v>
      </c>
    </row>
    <row r="34" spans="1:12" x14ac:dyDescent="0.2">
      <c r="A34" t="s">
        <v>701</v>
      </c>
      <c r="B34" t="s">
        <v>1030</v>
      </c>
      <c r="C34">
        <v>191</v>
      </c>
      <c r="E34" t="s">
        <v>1028</v>
      </c>
      <c r="F34" t="s">
        <v>702</v>
      </c>
      <c r="G34" t="s">
        <v>1162</v>
      </c>
      <c r="H34" t="str">
        <f>G34&amp;" in "&amp;I34&amp;" cells with "&amp;J34</f>
        <v>Average brightness of nucleus in mother in budded cells with nuclei in both mother and daughter cells</v>
      </c>
      <c r="I34" t="s">
        <v>1034</v>
      </c>
      <c r="J34" t="s">
        <v>1036</v>
      </c>
      <c r="K34">
        <v>0</v>
      </c>
      <c r="L34" t="s">
        <v>99</v>
      </c>
    </row>
    <row r="35" spans="1:12" x14ac:dyDescent="0.2">
      <c r="A35" t="s">
        <v>24</v>
      </c>
      <c r="B35" t="s">
        <v>1029</v>
      </c>
      <c r="C35">
        <v>8</v>
      </c>
      <c r="D35">
        <v>1</v>
      </c>
      <c r="E35" t="s">
        <v>1029</v>
      </c>
      <c r="F35" t="s">
        <v>25</v>
      </c>
      <c r="G35" t="s">
        <v>1066</v>
      </c>
      <c r="H35" t="str">
        <f>G35&amp;" in "&amp;I35&amp;" cells with "&amp;J35</f>
        <v>Brightness of the actin region in unbudded cells with single nucleus</v>
      </c>
      <c r="I35" t="s">
        <v>1032</v>
      </c>
      <c r="J35" t="s">
        <v>1033</v>
      </c>
      <c r="K35">
        <v>0</v>
      </c>
      <c r="L35" t="s">
        <v>2</v>
      </c>
    </row>
    <row r="36" spans="1:12" x14ac:dyDescent="0.2">
      <c r="A36" t="s">
        <v>45</v>
      </c>
      <c r="B36" t="s">
        <v>1030</v>
      </c>
      <c r="C36">
        <v>15</v>
      </c>
      <c r="D36">
        <v>1</v>
      </c>
      <c r="E36" t="s">
        <v>1029</v>
      </c>
      <c r="F36" t="s">
        <v>46</v>
      </c>
      <c r="G36" t="s">
        <v>1053</v>
      </c>
      <c r="H36" t="str">
        <f>G36&amp;" in "&amp;I36&amp;" cells with "&amp;J36</f>
        <v>Brightness of the nucleus in unbudded cells with single nucleus</v>
      </c>
      <c r="I36" t="s">
        <v>1032</v>
      </c>
      <c r="J36" t="s">
        <v>1033</v>
      </c>
      <c r="K36">
        <v>0</v>
      </c>
      <c r="L36" t="s">
        <v>2</v>
      </c>
    </row>
    <row r="37" spans="1:12" x14ac:dyDescent="0.2">
      <c r="A37" t="s">
        <v>247</v>
      </c>
      <c r="B37" t="s">
        <v>1030</v>
      </c>
      <c r="C37">
        <v>15</v>
      </c>
      <c r="D37">
        <v>3</v>
      </c>
      <c r="E37" t="s">
        <v>1031</v>
      </c>
      <c r="F37" t="s">
        <v>46</v>
      </c>
      <c r="G37" t="s">
        <v>1053</v>
      </c>
      <c r="H37" t="str">
        <f>G37&amp;" in "&amp;I37&amp;" cells with "&amp;J37</f>
        <v>Brightness of the nucleus in budded cells with single nucleus in mother cell or at bud neck</v>
      </c>
      <c r="I37" t="s">
        <v>1034</v>
      </c>
      <c r="J37" t="s">
        <v>1035</v>
      </c>
      <c r="K37">
        <v>0</v>
      </c>
      <c r="L37" t="s">
        <v>248</v>
      </c>
    </row>
    <row r="38" spans="1:12" x14ac:dyDescent="0.2">
      <c r="A38" t="s">
        <v>554</v>
      </c>
      <c r="B38" t="s">
        <v>1030</v>
      </c>
      <c r="C38">
        <v>15</v>
      </c>
      <c r="D38">
        <v>3</v>
      </c>
      <c r="E38" t="s">
        <v>1028</v>
      </c>
      <c r="F38" t="s">
        <v>555</v>
      </c>
      <c r="G38" t="s">
        <v>1053</v>
      </c>
      <c r="H38" t="str">
        <f>G38&amp;" in "&amp;I38&amp;" cells with "&amp;J38</f>
        <v>Brightness of the nucleus in budded cells with nuclei in both mother and daughter cells</v>
      </c>
      <c r="I38" t="s">
        <v>1034</v>
      </c>
      <c r="J38" t="s">
        <v>1036</v>
      </c>
      <c r="K38">
        <v>0</v>
      </c>
      <c r="L38" t="s">
        <v>248</v>
      </c>
    </row>
    <row r="39" spans="1:12" x14ac:dyDescent="0.2">
      <c r="A39" t="s">
        <v>552</v>
      </c>
      <c r="B39" t="s">
        <v>1030</v>
      </c>
      <c r="C39">
        <v>15</v>
      </c>
      <c r="D39">
        <v>2</v>
      </c>
      <c r="E39" t="s">
        <v>1028</v>
      </c>
      <c r="F39" t="s">
        <v>553</v>
      </c>
      <c r="G39" t="s">
        <v>1095</v>
      </c>
      <c r="H39" t="str">
        <f>G39&amp;" in "&amp;I39&amp;" cells with "&amp;J39</f>
        <v>Brightness of the nucleus in the daughter cell in budded cells with nuclei in both mother and daughter cells</v>
      </c>
      <c r="I39" t="s">
        <v>1034</v>
      </c>
      <c r="J39" t="s">
        <v>1036</v>
      </c>
      <c r="K39">
        <v>0</v>
      </c>
      <c r="L39" t="s">
        <v>2</v>
      </c>
    </row>
    <row r="40" spans="1:12" x14ac:dyDescent="0.2">
      <c r="A40" t="s">
        <v>550</v>
      </c>
      <c r="B40" t="s">
        <v>1030</v>
      </c>
      <c r="C40">
        <v>15</v>
      </c>
      <c r="D40">
        <v>1</v>
      </c>
      <c r="E40" t="s">
        <v>1028</v>
      </c>
      <c r="F40" t="s">
        <v>551</v>
      </c>
      <c r="G40" t="s">
        <v>1094</v>
      </c>
      <c r="H40" t="str">
        <f>G40&amp;" in "&amp;I40&amp;" cells with "&amp;J40</f>
        <v>Brightness of the nucleus in the mother cell in budded cells with nuclei in both mother and daughter cells</v>
      </c>
      <c r="I40" t="s">
        <v>1034</v>
      </c>
      <c r="J40" t="s">
        <v>1036</v>
      </c>
      <c r="K40">
        <v>0</v>
      </c>
      <c r="L40" t="s">
        <v>2</v>
      </c>
    </row>
    <row r="41" spans="1:12" x14ac:dyDescent="0.2">
      <c r="A41" t="s">
        <v>440</v>
      </c>
      <c r="B41" t="s">
        <v>1029</v>
      </c>
      <c r="C41">
        <v>8</v>
      </c>
      <c r="D41">
        <v>2</v>
      </c>
      <c r="E41" t="s">
        <v>1031</v>
      </c>
      <c r="F41" t="s">
        <v>441</v>
      </c>
      <c r="G41" t="s">
        <v>1062</v>
      </c>
      <c r="H41" t="str">
        <f>G41&amp;" in "&amp;I41&amp;" cells with "&amp;J41</f>
        <v>Brigthness of the actin region in the daughter cell in budded cells with single nucleus in mother cell or at bud neck</v>
      </c>
      <c r="I41" t="s">
        <v>1034</v>
      </c>
      <c r="J41" t="s">
        <v>1035</v>
      </c>
      <c r="K41">
        <v>0</v>
      </c>
      <c r="L41" t="s">
        <v>2</v>
      </c>
    </row>
    <row r="42" spans="1:12" x14ac:dyDescent="0.2">
      <c r="A42" t="s">
        <v>528</v>
      </c>
      <c r="B42" t="s">
        <v>1029</v>
      </c>
      <c r="C42">
        <v>8</v>
      </c>
      <c r="D42">
        <v>2</v>
      </c>
      <c r="E42" t="s">
        <v>1028</v>
      </c>
      <c r="F42" t="s">
        <v>441</v>
      </c>
      <c r="G42" t="s">
        <v>1062</v>
      </c>
      <c r="H42" t="str">
        <f>G42&amp;" in "&amp;I42&amp;" cells with "&amp;J42</f>
        <v>Brigthness of the actin region in the daughter cell in budded cells with nuclei in both mother and daughter cells</v>
      </c>
      <c r="I42" t="s">
        <v>1034</v>
      </c>
      <c r="J42" t="s">
        <v>1036</v>
      </c>
      <c r="K42">
        <v>0</v>
      </c>
      <c r="L42" t="s">
        <v>2</v>
      </c>
    </row>
    <row r="43" spans="1:12" x14ac:dyDescent="0.2">
      <c r="A43" t="s">
        <v>438</v>
      </c>
      <c r="B43" t="s">
        <v>1029</v>
      </c>
      <c r="C43">
        <v>8</v>
      </c>
      <c r="D43">
        <v>1</v>
      </c>
      <c r="E43" t="s">
        <v>1031</v>
      </c>
      <c r="F43" t="s">
        <v>439</v>
      </c>
      <c r="G43" t="s">
        <v>1061</v>
      </c>
      <c r="H43" t="str">
        <f>G43&amp;" in "&amp;I43&amp;" cells with "&amp;J43</f>
        <v>Brigthness of the actin region in the mother cell in budded cells with single nucleus in mother cell or at bud neck</v>
      </c>
      <c r="I43" t="s">
        <v>1034</v>
      </c>
      <c r="J43" t="s">
        <v>1035</v>
      </c>
      <c r="K43">
        <v>0</v>
      </c>
      <c r="L43" t="s">
        <v>2</v>
      </c>
    </row>
    <row r="44" spans="1:12" x14ac:dyDescent="0.2">
      <c r="A44" t="s">
        <v>527</v>
      </c>
      <c r="B44" t="s">
        <v>1029</v>
      </c>
      <c r="C44">
        <v>8</v>
      </c>
      <c r="D44">
        <v>1</v>
      </c>
      <c r="E44" t="s">
        <v>1028</v>
      </c>
      <c r="F44" t="s">
        <v>439</v>
      </c>
      <c r="G44" t="s">
        <v>1061</v>
      </c>
      <c r="H44" t="str">
        <f>G44&amp;" in "&amp;I44&amp;" cells with "&amp;J44</f>
        <v>Brigthness of the actin region in the mother cell in budded cells with nuclei in both mother and daughter cells</v>
      </c>
      <c r="I44" t="s">
        <v>1034</v>
      </c>
      <c r="J44" t="s">
        <v>1036</v>
      </c>
      <c r="K44">
        <v>0</v>
      </c>
      <c r="L44" t="s">
        <v>2</v>
      </c>
    </row>
    <row r="45" spans="1:12" x14ac:dyDescent="0.2">
      <c r="A45" t="s">
        <v>446</v>
      </c>
      <c r="B45" t="s">
        <v>1029</v>
      </c>
      <c r="C45">
        <v>102</v>
      </c>
      <c r="E45" t="s">
        <v>1031</v>
      </c>
      <c r="F45" t="s">
        <v>447</v>
      </c>
      <c r="G45" t="s">
        <v>1146</v>
      </c>
      <c r="H45" t="str">
        <f>G45&amp;" in "&amp;I45&amp;" cells with "&amp;J45</f>
        <v>Bud actin region ratio to total region in budded cells with single nucleus in mother cell or at bud neck</v>
      </c>
      <c r="I45" t="s">
        <v>1034</v>
      </c>
      <c r="J45" t="s">
        <v>1035</v>
      </c>
      <c r="K45">
        <v>0</v>
      </c>
      <c r="L45" t="s">
        <v>448</v>
      </c>
    </row>
    <row r="46" spans="1:12" x14ac:dyDescent="0.2">
      <c r="A46" t="s">
        <v>531</v>
      </c>
      <c r="B46" t="s">
        <v>1029</v>
      </c>
      <c r="C46">
        <v>102</v>
      </c>
      <c r="E46" t="s">
        <v>1028</v>
      </c>
      <c r="F46" t="s">
        <v>447</v>
      </c>
      <c r="G46" t="s">
        <v>1146</v>
      </c>
      <c r="H46" t="str">
        <f>G46&amp;" in "&amp;I46&amp;" cells with "&amp;J46</f>
        <v>Bud actin region ratio to total region in budded cells with nuclei in both mother and daughter cells</v>
      </c>
      <c r="I46" t="s">
        <v>1034</v>
      </c>
      <c r="J46" t="s">
        <v>1036</v>
      </c>
      <c r="K46">
        <v>0</v>
      </c>
      <c r="L46" t="s">
        <v>448</v>
      </c>
    </row>
    <row r="47" spans="1:12" x14ac:dyDescent="0.2">
      <c r="A47" t="s">
        <v>3</v>
      </c>
      <c r="B47" t="s">
        <v>1028</v>
      </c>
      <c r="C47">
        <v>12</v>
      </c>
      <c r="D47">
        <v>1</v>
      </c>
      <c r="E47" t="s">
        <v>1029</v>
      </c>
      <c r="F47" t="s">
        <v>4</v>
      </c>
      <c r="G47" t="s">
        <v>1046</v>
      </c>
      <c r="H47" t="str">
        <f>G47&amp;" in "&amp;I47&amp;" cells with "&amp;J47</f>
        <v>Circumference of the cell in unbudded cells with single nucleus</v>
      </c>
      <c r="I47" t="s">
        <v>1032</v>
      </c>
      <c r="J47" t="s">
        <v>1033</v>
      </c>
      <c r="K47">
        <v>0</v>
      </c>
      <c r="L47" t="s">
        <v>2</v>
      </c>
    </row>
    <row r="48" spans="1:12" x14ac:dyDescent="0.2">
      <c r="A48" t="s">
        <v>185</v>
      </c>
      <c r="B48" t="s">
        <v>1028</v>
      </c>
      <c r="C48">
        <v>102</v>
      </c>
      <c r="E48" t="s">
        <v>1031</v>
      </c>
      <c r="F48" t="s">
        <v>4</v>
      </c>
      <c r="G48" t="s">
        <v>1046</v>
      </c>
      <c r="H48" t="str">
        <f>G48&amp;" in "&amp;I48&amp;" cells with "&amp;J48</f>
        <v>Circumference of the cell in budded cells with single nucleus in mother cell or at bud neck</v>
      </c>
      <c r="I48" t="s">
        <v>1034</v>
      </c>
      <c r="J48" t="s">
        <v>1035</v>
      </c>
      <c r="K48">
        <v>0</v>
      </c>
      <c r="L48" t="s">
        <v>186</v>
      </c>
    </row>
    <row r="49" spans="1:12" x14ac:dyDescent="0.2">
      <c r="A49" t="s">
        <v>502</v>
      </c>
      <c r="B49" t="s">
        <v>1028</v>
      </c>
      <c r="C49">
        <v>102</v>
      </c>
      <c r="E49" t="s">
        <v>1028</v>
      </c>
      <c r="F49" t="s">
        <v>4</v>
      </c>
      <c r="G49" t="s">
        <v>1046</v>
      </c>
      <c r="H49" t="str">
        <f>G49&amp;" in "&amp;I49&amp;" cells with "&amp;J49</f>
        <v>Circumference of the cell in budded cells with nuclei in both mother and daughter cells</v>
      </c>
      <c r="I49" t="s">
        <v>1034</v>
      </c>
      <c r="J49" t="s">
        <v>1036</v>
      </c>
      <c r="K49">
        <v>0</v>
      </c>
      <c r="L49" t="s">
        <v>186</v>
      </c>
    </row>
    <row r="50" spans="1:12" x14ac:dyDescent="0.2">
      <c r="A50" t="s">
        <v>179</v>
      </c>
      <c r="B50" t="s">
        <v>1028</v>
      </c>
      <c r="C50">
        <v>12</v>
      </c>
      <c r="D50">
        <v>2</v>
      </c>
      <c r="E50" t="s">
        <v>1031</v>
      </c>
      <c r="F50" t="s">
        <v>180</v>
      </c>
      <c r="G50" t="s">
        <v>1075</v>
      </c>
      <c r="H50" t="str">
        <f>G50&amp;" in "&amp;I50&amp;" cells with "&amp;J50</f>
        <v>Circumference of the daughter cell in budded cells with single nucleus in mother cell or at bud neck</v>
      </c>
      <c r="I50" t="s">
        <v>1034</v>
      </c>
      <c r="J50" t="s">
        <v>1035</v>
      </c>
      <c r="K50">
        <v>0</v>
      </c>
      <c r="L50" t="s">
        <v>2</v>
      </c>
    </row>
    <row r="51" spans="1:12" x14ac:dyDescent="0.2">
      <c r="A51" t="s">
        <v>499</v>
      </c>
      <c r="B51" t="s">
        <v>1028</v>
      </c>
      <c r="C51">
        <v>12</v>
      </c>
      <c r="D51">
        <v>2</v>
      </c>
      <c r="E51" t="s">
        <v>1028</v>
      </c>
      <c r="F51" t="s">
        <v>180</v>
      </c>
      <c r="G51" t="s">
        <v>1075</v>
      </c>
      <c r="H51" t="str">
        <f>G51&amp;" in "&amp;I51&amp;" cells with "&amp;J51</f>
        <v>Circumference of the daughter cell in budded cells with nuclei in both mother and daughter cells</v>
      </c>
      <c r="I51" t="s">
        <v>1034</v>
      </c>
      <c r="J51" t="s">
        <v>1036</v>
      </c>
      <c r="K51">
        <v>0</v>
      </c>
      <c r="L51" t="s">
        <v>2</v>
      </c>
    </row>
    <row r="52" spans="1:12" x14ac:dyDescent="0.2">
      <c r="A52" t="s">
        <v>177</v>
      </c>
      <c r="B52" t="s">
        <v>1028</v>
      </c>
      <c r="C52">
        <v>12</v>
      </c>
      <c r="D52">
        <v>1</v>
      </c>
      <c r="E52" t="s">
        <v>1031</v>
      </c>
      <c r="F52" t="s">
        <v>178</v>
      </c>
      <c r="G52" t="s">
        <v>1074</v>
      </c>
      <c r="H52" t="str">
        <f>G52&amp;" in "&amp;I52&amp;" cells with "&amp;J52</f>
        <v>Circumference of the mother cell in budded cells with single nucleus in mother cell or at bud neck</v>
      </c>
      <c r="I52" t="s">
        <v>1034</v>
      </c>
      <c r="J52" t="s">
        <v>1035</v>
      </c>
      <c r="K52">
        <v>0</v>
      </c>
      <c r="L52" t="s">
        <v>2</v>
      </c>
    </row>
    <row r="53" spans="1:12" x14ac:dyDescent="0.2">
      <c r="A53" t="s">
        <v>498</v>
      </c>
      <c r="B53" t="s">
        <v>1028</v>
      </c>
      <c r="C53">
        <v>12</v>
      </c>
      <c r="D53">
        <v>1</v>
      </c>
      <c r="E53" t="s">
        <v>1028</v>
      </c>
      <c r="F53" t="s">
        <v>178</v>
      </c>
      <c r="G53" t="s">
        <v>1074</v>
      </c>
      <c r="H53" t="str">
        <f>G53&amp;" in "&amp;I53&amp;" cells with "&amp;J53</f>
        <v>Circumference of the mother cell in budded cells with nuclei in both mother and daughter cells</v>
      </c>
      <c r="I53" t="s">
        <v>1034</v>
      </c>
      <c r="J53" t="s">
        <v>1036</v>
      </c>
      <c r="K53">
        <v>0</v>
      </c>
      <c r="L53" t="s">
        <v>2</v>
      </c>
    </row>
    <row r="54" spans="1:12" x14ac:dyDescent="0.2">
      <c r="A54" t="s">
        <v>16</v>
      </c>
      <c r="B54" t="s">
        <v>1028</v>
      </c>
      <c r="C54">
        <v>126</v>
      </c>
      <c r="E54" t="s">
        <v>1029</v>
      </c>
      <c r="F54" t="s">
        <v>17</v>
      </c>
      <c r="G54" t="s">
        <v>1133</v>
      </c>
      <c r="H54" t="str">
        <f>G54&amp;" in "&amp;I54&amp;" cells with "&amp;J54</f>
        <v>Difference between the brightest and the darkest points on cell wall in unbudded cells with single nucleus</v>
      </c>
      <c r="I54" t="s">
        <v>1032</v>
      </c>
      <c r="J54" t="s">
        <v>1033</v>
      </c>
      <c r="K54">
        <v>0</v>
      </c>
      <c r="L54" t="s">
        <v>18</v>
      </c>
    </row>
    <row r="55" spans="1:12" x14ac:dyDescent="0.2">
      <c r="A55" t="s">
        <v>234</v>
      </c>
      <c r="B55" t="s">
        <v>1028</v>
      </c>
      <c r="C55">
        <v>126</v>
      </c>
      <c r="E55" t="s">
        <v>1031</v>
      </c>
      <c r="F55" t="s">
        <v>17</v>
      </c>
      <c r="G55" t="s">
        <v>1133</v>
      </c>
      <c r="H55" t="str">
        <f>G55&amp;" in "&amp;I55&amp;" cells with "&amp;J55</f>
        <v>Difference between the brightest and the darkest points on cell wall in budded cells with single nucleus in mother cell or at bud neck</v>
      </c>
      <c r="I55" t="s">
        <v>1034</v>
      </c>
      <c r="J55" t="s">
        <v>1035</v>
      </c>
      <c r="K55">
        <v>0</v>
      </c>
      <c r="L55" t="s">
        <v>18</v>
      </c>
    </row>
    <row r="56" spans="1:12" x14ac:dyDescent="0.2">
      <c r="A56" t="s">
        <v>522</v>
      </c>
      <c r="B56" t="s">
        <v>1028</v>
      </c>
      <c r="C56">
        <v>126</v>
      </c>
      <c r="E56" t="s">
        <v>1028</v>
      </c>
      <c r="F56" t="s">
        <v>17</v>
      </c>
      <c r="G56" t="s">
        <v>1133</v>
      </c>
      <c r="H56" t="str">
        <f>G56&amp;" in "&amp;I56&amp;" cells with "&amp;J56</f>
        <v>Difference between the brightest and the darkest points on cell wall in budded cells with nuclei in both mother and daughter cells</v>
      </c>
      <c r="I56" t="s">
        <v>1034</v>
      </c>
      <c r="J56" t="s">
        <v>1036</v>
      </c>
      <c r="K56">
        <v>0</v>
      </c>
      <c r="L56" t="s">
        <v>18</v>
      </c>
    </row>
    <row r="57" spans="1:12" x14ac:dyDescent="0.2">
      <c r="A57" t="s">
        <v>19</v>
      </c>
      <c r="B57" t="s">
        <v>1028</v>
      </c>
      <c r="C57">
        <v>127</v>
      </c>
      <c r="E57" t="s">
        <v>1029</v>
      </c>
      <c r="F57" t="s">
        <v>20</v>
      </c>
      <c r="G57" t="s">
        <v>1134</v>
      </c>
      <c r="H57" t="str">
        <f>G57&amp;" in "&amp;I57&amp;" cells with "&amp;J57</f>
        <v>Difference between the thickest and the thinnest points on cell wall in unbudded cells with single nucleus</v>
      </c>
      <c r="I57" t="s">
        <v>1032</v>
      </c>
      <c r="J57" t="s">
        <v>1033</v>
      </c>
      <c r="K57">
        <v>0</v>
      </c>
      <c r="L57" t="s">
        <v>21</v>
      </c>
    </row>
    <row r="58" spans="1:12" x14ac:dyDescent="0.2">
      <c r="A58" t="s">
        <v>235</v>
      </c>
      <c r="B58" t="s">
        <v>1028</v>
      </c>
      <c r="C58">
        <v>127</v>
      </c>
      <c r="E58" t="s">
        <v>1031</v>
      </c>
      <c r="F58" t="s">
        <v>20</v>
      </c>
      <c r="G58" t="s">
        <v>1134</v>
      </c>
      <c r="H58" t="str">
        <f>G58&amp;" in "&amp;I58&amp;" cells with "&amp;J58</f>
        <v>Difference between the thickest and the thinnest points on cell wall in budded cells with single nucleus in mother cell or at bud neck</v>
      </c>
      <c r="I58" t="s">
        <v>1034</v>
      </c>
      <c r="J58" t="s">
        <v>1035</v>
      </c>
      <c r="K58">
        <v>0</v>
      </c>
      <c r="L58" t="s">
        <v>21</v>
      </c>
    </row>
    <row r="59" spans="1:12" x14ac:dyDescent="0.2">
      <c r="A59" t="s">
        <v>523</v>
      </c>
      <c r="B59" t="s">
        <v>1028</v>
      </c>
      <c r="C59">
        <v>127</v>
      </c>
      <c r="E59" t="s">
        <v>1028</v>
      </c>
      <c r="F59" t="s">
        <v>20</v>
      </c>
      <c r="G59" t="s">
        <v>1134</v>
      </c>
      <c r="H59" t="str">
        <f>G59&amp;" in "&amp;I59&amp;" cells with "&amp;J59</f>
        <v>Difference between the thickest and the thinnest points on cell wall in budded cells with nuclei in both mother and daughter cells</v>
      </c>
      <c r="I59" t="s">
        <v>1034</v>
      </c>
      <c r="J59" t="s">
        <v>1036</v>
      </c>
      <c r="K59">
        <v>0</v>
      </c>
      <c r="L59" t="s">
        <v>21</v>
      </c>
    </row>
    <row r="60" spans="1:12" x14ac:dyDescent="0.2">
      <c r="A60" t="s">
        <v>194</v>
      </c>
      <c r="B60" t="s">
        <v>1028</v>
      </c>
      <c r="C60">
        <v>106</v>
      </c>
      <c r="E60" t="s">
        <v>1031</v>
      </c>
      <c r="F60" t="s">
        <v>195</v>
      </c>
      <c r="G60" t="s">
        <v>1080</v>
      </c>
      <c r="H60" t="str">
        <f>G60&amp;" in "&amp;I60&amp;" cells with "&amp;J60</f>
        <v>Direction of bud growth in budded cells with single nucleus in mother cell or at bud neck</v>
      </c>
      <c r="I60" t="s">
        <v>1034</v>
      </c>
      <c r="J60" t="s">
        <v>1035</v>
      </c>
      <c r="K60">
        <v>0</v>
      </c>
      <c r="L60" t="s">
        <v>2</v>
      </c>
    </row>
    <row r="61" spans="1:12" x14ac:dyDescent="0.2">
      <c r="A61" t="s">
        <v>506</v>
      </c>
      <c r="B61" t="s">
        <v>1028</v>
      </c>
      <c r="C61">
        <v>106</v>
      </c>
      <c r="E61" t="s">
        <v>1028</v>
      </c>
      <c r="F61" t="s">
        <v>195</v>
      </c>
      <c r="G61" t="s">
        <v>1080</v>
      </c>
      <c r="H61" t="str">
        <f>G61&amp;" in "&amp;I61&amp;" cells with "&amp;J61</f>
        <v>Direction of bud growth in budded cells with nuclei in both mother and daughter cells</v>
      </c>
      <c r="I61" t="s">
        <v>1034</v>
      </c>
      <c r="J61" t="s">
        <v>1036</v>
      </c>
      <c r="K61">
        <v>0</v>
      </c>
      <c r="L61" t="s">
        <v>2</v>
      </c>
    </row>
    <row r="62" spans="1:12" x14ac:dyDescent="0.2">
      <c r="A62" t="s">
        <v>212</v>
      </c>
      <c r="B62" t="s">
        <v>1028</v>
      </c>
      <c r="C62">
        <v>113</v>
      </c>
      <c r="E62" t="s">
        <v>1031</v>
      </c>
      <c r="F62" t="s">
        <v>213</v>
      </c>
      <c r="G62" t="s">
        <v>1147</v>
      </c>
      <c r="H62" t="str">
        <f>G62&amp;" in "&amp;I62&amp;" cells with "&amp;J62</f>
        <v>Distance between bud tip and mother long axis through middle point of neck in budded cells with single nucleus in mother cell or at bud neck</v>
      </c>
      <c r="I62" t="s">
        <v>1034</v>
      </c>
      <c r="J62" t="s">
        <v>1035</v>
      </c>
      <c r="K62">
        <v>0</v>
      </c>
    </row>
    <row r="63" spans="1:12" x14ac:dyDescent="0.2">
      <c r="A63" t="s">
        <v>513</v>
      </c>
      <c r="B63" t="s">
        <v>1028</v>
      </c>
      <c r="C63">
        <v>113</v>
      </c>
      <c r="E63" t="s">
        <v>1028</v>
      </c>
      <c r="F63" t="s">
        <v>213</v>
      </c>
      <c r="G63" t="s">
        <v>1147</v>
      </c>
      <c r="H63" t="str">
        <f>G63&amp;" in "&amp;I63&amp;" cells with "&amp;J63</f>
        <v>Distance between bud tip and mother long axis through middle point of neck in budded cells with nuclei in both mother and daughter cells</v>
      </c>
      <c r="I63" t="s">
        <v>1034</v>
      </c>
      <c r="J63" t="s">
        <v>1036</v>
      </c>
      <c r="K63">
        <v>0</v>
      </c>
    </row>
    <row r="64" spans="1:12" x14ac:dyDescent="0.2">
      <c r="A64" t="s">
        <v>236</v>
      </c>
      <c r="B64" t="s">
        <v>1028</v>
      </c>
      <c r="C64">
        <v>128</v>
      </c>
      <c r="E64" t="s">
        <v>1031</v>
      </c>
      <c r="F64" t="s">
        <v>237</v>
      </c>
      <c r="G64" t="s">
        <v>1426</v>
      </c>
      <c r="H64" t="str">
        <f>G64&amp;" in "&amp;I64&amp;" cells with "&amp;J64</f>
        <v>Distance between middle point of neck and mother hip in budded cells with single nucleus in mother cell or at bud neck</v>
      </c>
      <c r="I64" t="s">
        <v>1034</v>
      </c>
      <c r="J64" t="s">
        <v>1035</v>
      </c>
      <c r="K64">
        <v>0</v>
      </c>
      <c r="L64" t="s">
        <v>238</v>
      </c>
    </row>
    <row r="65" spans="1:14" x14ac:dyDescent="0.2">
      <c r="A65" t="s">
        <v>524</v>
      </c>
      <c r="B65" t="s">
        <v>1028</v>
      </c>
      <c r="C65">
        <v>128</v>
      </c>
      <c r="E65" t="s">
        <v>1028</v>
      </c>
      <c r="F65" t="s">
        <v>237</v>
      </c>
      <c r="G65" t="s">
        <v>1426</v>
      </c>
      <c r="H65" t="str">
        <f>G65&amp;" in "&amp;I65&amp;" cells with "&amp;J65</f>
        <v>Distance between middle point of neck and mother hip in budded cells with nuclei in both mother and daughter cells</v>
      </c>
      <c r="I65" t="s">
        <v>1034</v>
      </c>
      <c r="J65" t="s">
        <v>1036</v>
      </c>
      <c r="K65">
        <v>0</v>
      </c>
      <c r="L65" t="s">
        <v>238</v>
      </c>
    </row>
    <row r="66" spans="1:14" x14ac:dyDescent="0.2">
      <c r="A66" t="s">
        <v>278</v>
      </c>
      <c r="B66" t="s">
        <v>1030</v>
      </c>
      <c r="C66">
        <v>142</v>
      </c>
      <c r="E66" t="s">
        <v>1031</v>
      </c>
      <c r="F66" t="s">
        <v>279</v>
      </c>
      <c r="G66" t="s">
        <v>1425</v>
      </c>
      <c r="H66" t="str">
        <f>G66&amp;" in "&amp;I66&amp;" cells with "&amp;J66</f>
        <v>Distance between nuclear brightest point and mother hip in budded cells with single nucleus in mother cell or at bud neck</v>
      </c>
      <c r="I66" t="s">
        <v>1034</v>
      </c>
      <c r="J66" t="s">
        <v>1035</v>
      </c>
      <c r="K66">
        <v>0</v>
      </c>
      <c r="L66" t="s">
        <v>280</v>
      </c>
    </row>
    <row r="67" spans="1:14" x14ac:dyDescent="0.2">
      <c r="A67" t="s">
        <v>266</v>
      </c>
      <c r="B67" t="s">
        <v>1030</v>
      </c>
      <c r="C67">
        <v>126</v>
      </c>
      <c r="E67" t="s">
        <v>1031</v>
      </c>
      <c r="F67" t="s">
        <v>267</v>
      </c>
      <c r="G67" t="s">
        <v>1427</v>
      </c>
      <c r="H67" t="str">
        <f>G67&amp;" in "&amp;I67&amp;" cells with "&amp;J67</f>
        <v>Distance between nuclear gravity center and mother hip in budded cells with single nucleus in mother cell or at bud neck</v>
      </c>
      <c r="I67" t="s">
        <v>1034</v>
      </c>
      <c r="J67" t="s">
        <v>1035</v>
      </c>
      <c r="K67">
        <v>0</v>
      </c>
      <c r="L67" t="s">
        <v>268</v>
      </c>
    </row>
    <row r="68" spans="1:14" x14ac:dyDescent="0.2">
      <c r="A68" t="s">
        <v>618</v>
      </c>
      <c r="B68" t="s">
        <v>1030</v>
      </c>
      <c r="C68">
        <v>141</v>
      </c>
      <c r="E68" t="s">
        <v>1028</v>
      </c>
      <c r="F68" t="s">
        <v>619</v>
      </c>
      <c r="G68" t="s">
        <v>1425</v>
      </c>
      <c r="H68" t="str">
        <f>G68&amp;" in "&amp;I68&amp;" cells with "&amp;J68</f>
        <v>Distance between nuclear brightest point and mother hip in budded cells with nuclei in both mother and daughter cells</v>
      </c>
      <c r="I68" t="s">
        <v>1034</v>
      </c>
      <c r="J68" t="s">
        <v>1036</v>
      </c>
      <c r="K68">
        <v>0</v>
      </c>
      <c r="L68" t="s">
        <v>620</v>
      </c>
    </row>
    <row r="69" spans="1:14" x14ac:dyDescent="0.2">
      <c r="A69" t="s">
        <v>596</v>
      </c>
      <c r="B69" t="s">
        <v>1030</v>
      </c>
      <c r="C69">
        <v>125</v>
      </c>
      <c r="E69" t="s">
        <v>1028</v>
      </c>
      <c r="F69" t="s">
        <v>597</v>
      </c>
      <c r="G69" t="s">
        <v>1428</v>
      </c>
      <c r="H69" t="str">
        <f>G69&amp;" in "&amp;I69&amp;" cells with "&amp;J69</f>
        <v>Distance between nuclear gravity center in mother and mother hip in budded cells with nuclei in both mother and daughter cells</v>
      </c>
      <c r="I69" t="s">
        <v>1034</v>
      </c>
      <c r="J69" t="s">
        <v>1036</v>
      </c>
      <c r="K69">
        <v>0</v>
      </c>
      <c r="L69" t="s">
        <v>598</v>
      </c>
    </row>
    <row r="70" spans="1:14" x14ac:dyDescent="0.2">
      <c r="A70" t="s">
        <v>67</v>
      </c>
      <c r="B70" t="s">
        <v>1030</v>
      </c>
      <c r="C70">
        <v>135</v>
      </c>
      <c r="E70" t="s">
        <v>1029</v>
      </c>
      <c r="F70" t="s">
        <v>68</v>
      </c>
      <c r="G70" t="s">
        <v>1057</v>
      </c>
      <c r="H70" t="str">
        <f>G70&amp;" in "&amp;I70&amp;" cells with "&amp;J70</f>
        <v>Distance between the brightest point of the nucleus and the center of the cell in unbudded cells with single nucleus</v>
      </c>
      <c r="I70" t="s">
        <v>1032</v>
      </c>
      <c r="J70" t="s">
        <v>1033</v>
      </c>
      <c r="K70">
        <v>0</v>
      </c>
      <c r="L70" t="s">
        <v>69</v>
      </c>
    </row>
    <row r="71" spans="1:14" x14ac:dyDescent="0.2">
      <c r="A71" t="s">
        <v>275</v>
      </c>
      <c r="B71" t="s">
        <v>1030</v>
      </c>
      <c r="C71">
        <v>136</v>
      </c>
      <c r="E71" t="s">
        <v>1031</v>
      </c>
      <c r="F71" t="s">
        <v>276</v>
      </c>
      <c r="G71" t="s">
        <v>1113</v>
      </c>
      <c r="H71" t="str">
        <f>G71&amp;" in "&amp;I71&amp;" cells with "&amp;J71</f>
        <v>Distance between the brightest point of the nucleus and the center of the mother cell in budded cells with single nucleus in mother cell or at bud neck</v>
      </c>
      <c r="I71" t="s">
        <v>1034</v>
      </c>
      <c r="J71" t="s">
        <v>1035</v>
      </c>
      <c r="K71">
        <v>0</v>
      </c>
      <c r="L71" t="s">
        <v>277</v>
      </c>
    </row>
    <row r="72" spans="1:14" x14ac:dyDescent="0.2">
      <c r="A72" t="s">
        <v>272</v>
      </c>
      <c r="B72" t="s">
        <v>1030</v>
      </c>
      <c r="C72">
        <v>132</v>
      </c>
      <c r="E72" t="s">
        <v>1031</v>
      </c>
      <c r="F72" t="s">
        <v>273</v>
      </c>
      <c r="G72" t="s">
        <v>1111</v>
      </c>
      <c r="H72" t="str">
        <f>G72&amp;" in "&amp;I72&amp;" cells with "&amp;J72</f>
        <v>Distance between the brightest point of the nucleus and the middle point of bud neck in budded cells with single nucleus in mother cell or at bud neck</v>
      </c>
      <c r="I72" t="s">
        <v>1034</v>
      </c>
      <c r="J72" t="s">
        <v>1035</v>
      </c>
      <c r="K72">
        <v>0</v>
      </c>
      <c r="L72" t="s">
        <v>274</v>
      </c>
    </row>
    <row r="73" spans="1:14" x14ac:dyDescent="0.2">
      <c r="A73" t="s">
        <v>63</v>
      </c>
      <c r="B73" t="s">
        <v>1030</v>
      </c>
      <c r="C73">
        <v>127</v>
      </c>
      <c r="E73" t="s">
        <v>1029</v>
      </c>
      <c r="F73" t="s">
        <v>64</v>
      </c>
      <c r="G73" t="s">
        <v>1056</v>
      </c>
      <c r="H73" t="str">
        <f>G73&amp;" in "&amp;I73&amp;" cells with "&amp;J73</f>
        <v>Distance between the brightest point of the nucleus and the tip of the cell in unbudded cells with single nucleus</v>
      </c>
      <c r="I73" t="s">
        <v>1032</v>
      </c>
      <c r="J73" t="s">
        <v>1033</v>
      </c>
      <c r="K73">
        <v>0</v>
      </c>
      <c r="L73" t="s">
        <v>65</v>
      </c>
      <c r="M73" t="s">
        <v>54</v>
      </c>
      <c r="N73" t="s">
        <v>66</v>
      </c>
    </row>
    <row r="74" spans="1:14" x14ac:dyDescent="0.2">
      <c r="A74" t="s">
        <v>269</v>
      </c>
      <c r="B74" t="s">
        <v>1030</v>
      </c>
      <c r="C74">
        <v>129</v>
      </c>
      <c r="E74" t="s">
        <v>1031</v>
      </c>
      <c r="F74" t="s">
        <v>270</v>
      </c>
      <c r="G74" t="s">
        <v>1108</v>
      </c>
      <c r="H74" t="str">
        <f>G74&amp;" in "&amp;I74&amp;" cells with "&amp;J74</f>
        <v>Distance between the brightest point of the nucleus and the tip of the mother cell in budded cells with single nucleus in mother cell or at bud neck</v>
      </c>
      <c r="I74" t="s">
        <v>1034</v>
      </c>
      <c r="J74" t="s">
        <v>1035</v>
      </c>
      <c r="K74">
        <v>0</v>
      </c>
      <c r="L74" t="s">
        <v>271</v>
      </c>
    </row>
    <row r="75" spans="1:14" x14ac:dyDescent="0.2">
      <c r="A75" t="s">
        <v>612</v>
      </c>
      <c r="B75" t="s">
        <v>1030</v>
      </c>
      <c r="C75">
        <v>137</v>
      </c>
      <c r="E75" t="s">
        <v>1028</v>
      </c>
      <c r="F75" t="s">
        <v>613</v>
      </c>
      <c r="G75" t="s">
        <v>1115</v>
      </c>
      <c r="H75" t="str">
        <f>G75&amp;" in "&amp;I75&amp;" cells with "&amp;J75</f>
        <v>Distance between the brightest point of the nucleus in the daughter cell and the center of the daughter cell in budded cells with nuclei in both mother and daughter cells</v>
      </c>
      <c r="I75" t="s">
        <v>1034</v>
      </c>
      <c r="J75" t="s">
        <v>1036</v>
      </c>
      <c r="K75">
        <v>0</v>
      </c>
      <c r="L75" t="s">
        <v>614</v>
      </c>
    </row>
    <row r="76" spans="1:14" x14ac:dyDescent="0.2">
      <c r="A76" t="s">
        <v>615</v>
      </c>
      <c r="B76" t="s">
        <v>1030</v>
      </c>
      <c r="C76">
        <v>139</v>
      </c>
      <c r="E76" t="s">
        <v>1028</v>
      </c>
      <c r="F76" t="s">
        <v>616</v>
      </c>
      <c r="G76" t="s">
        <v>1114</v>
      </c>
      <c r="H76" t="str">
        <f>G76&amp;" in "&amp;I76&amp;" cells with "&amp;J76</f>
        <v>Distance between the brightest point of the nucleus in the daughter cell and the tip of the daughter cell in budded cells with nuclei in both mother and daughter cells</v>
      </c>
      <c r="I76" t="s">
        <v>1034</v>
      </c>
      <c r="J76" t="s">
        <v>1036</v>
      </c>
      <c r="K76">
        <v>0</v>
      </c>
      <c r="L76" t="s">
        <v>617</v>
      </c>
    </row>
    <row r="77" spans="1:14" x14ac:dyDescent="0.2">
      <c r="A77" t="s">
        <v>604</v>
      </c>
      <c r="B77" t="s">
        <v>1030</v>
      </c>
      <c r="C77">
        <v>131</v>
      </c>
      <c r="E77" t="s">
        <v>1028</v>
      </c>
      <c r="F77" t="s">
        <v>605</v>
      </c>
      <c r="G77" t="s">
        <v>1109</v>
      </c>
      <c r="H77" t="str">
        <f>G77&amp;" in "&amp;I77&amp;" cells with "&amp;J77</f>
        <v>Distance between the brightest point of the nucleus in the daugther cell and the middle point of bud neck in budded cells with nuclei in both mother and daughter cells</v>
      </c>
      <c r="I77" t="s">
        <v>1034</v>
      </c>
      <c r="J77" t="s">
        <v>1036</v>
      </c>
      <c r="K77">
        <v>0</v>
      </c>
      <c r="L77" t="s">
        <v>606</v>
      </c>
    </row>
    <row r="78" spans="1:14" x14ac:dyDescent="0.2">
      <c r="A78" t="s">
        <v>610</v>
      </c>
      <c r="B78" t="s">
        <v>1030</v>
      </c>
      <c r="C78">
        <v>135</v>
      </c>
      <c r="E78" t="s">
        <v>1028</v>
      </c>
      <c r="F78" t="s">
        <v>611</v>
      </c>
      <c r="G78" t="s">
        <v>1112</v>
      </c>
      <c r="H78" t="str">
        <f>G78&amp;" in "&amp;I78&amp;" cells with "&amp;J78</f>
        <v>Distance between the brightest point of the nucleus in the mother cell and the center of the mother cell in budded cells with nuclei in both mother and daughter cells</v>
      </c>
      <c r="I78" t="s">
        <v>1034</v>
      </c>
      <c r="J78" t="s">
        <v>1036</v>
      </c>
      <c r="K78">
        <v>0</v>
      </c>
      <c r="L78" t="s">
        <v>69</v>
      </c>
    </row>
    <row r="79" spans="1:14" x14ac:dyDescent="0.2">
      <c r="A79" t="s">
        <v>601</v>
      </c>
      <c r="B79" t="s">
        <v>1030</v>
      </c>
      <c r="C79">
        <v>130</v>
      </c>
      <c r="E79" t="s">
        <v>1028</v>
      </c>
      <c r="F79" t="s">
        <v>602</v>
      </c>
      <c r="G79" t="s">
        <v>1110</v>
      </c>
      <c r="H79" t="str">
        <f>G79&amp;" in "&amp;I79&amp;" cells with "&amp;J79</f>
        <v>Distance between the brightest point of the nucleus in the mother cell and the middle point of bud neck in budded cells with nuclei in both mother and daughter cells</v>
      </c>
      <c r="I79" t="s">
        <v>1034</v>
      </c>
      <c r="J79" t="s">
        <v>1036</v>
      </c>
      <c r="K79">
        <v>0</v>
      </c>
      <c r="L79" t="s">
        <v>603</v>
      </c>
    </row>
    <row r="80" spans="1:14" x14ac:dyDescent="0.2">
      <c r="A80" t="s">
        <v>599</v>
      </c>
      <c r="B80" t="s">
        <v>1030</v>
      </c>
      <c r="C80">
        <v>128</v>
      </c>
      <c r="E80" t="s">
        <v>1028</v>
      </c>
      <c r="F80" t="s">
        <v>600</v>
      </c>
      <c r="G80" t="s">
        <v>1107</v>
      </c>
      <c r="H80" t="str">
        <f>G80&amp;" in "&amp;I80&amp;" cells with "&amp;J80</f>
        <v>Distance between the brightest point of the nucleus in the mother cell and the tip of the mother cell in budded cells with nuclei in both mother and daughter cells</v>
      </c>
      <c r="I80" t="s">
        <v>1034</v>
      </c>
      <c r="J80" t="s">
        <v>1036</v>
      </c>
      <c r="K80">
        <v>0</v>
      </c>
      <c r="L80" t="s">
        <v>66</v>
      </c>
    </row>
    <row r="81" spans="1:14" x14ac:dyDescent="0.2">
      <c r="A81" t="s">
        <v>512</v>
      </c>
      <c r="B81" t="s">
        <v>1028</v>
      </c>
      <c r="C81">
        <v>112</v>
      </c>
      <c r="E81" t="s">
        <v>1028</v>
      </c>
      <c r="F81" t="s">
        <v>210</v>
      </c>
      <c r="G81" t="s">
        <v>1087</v>
      </c>
      <c r="H81" t="str">
        <f>G81&amp;" in "&amp;I81&amp;" cells with "&amp;J81</f>
        <v>Distance between the bud neck and the center of the mother cell in budded cells with nuclei in both mother and daughter cells</v>
      </c>
      <c r="I81" t="s">
        <v>1034</v>
      </c>
      <c r="J81" t="s">
        <v>1036</v>
      </c>
      <c r="K81">
        <v>0</v>
      </c>
      <c r="L81" t="s">
        <v>211</v>
      </c>
    </row>
    <row r="82" spans="1:14" x14ac:dyDescent="0.2">
      <c r="A82" t="s">
        <v>451</v>
      </c>
      <c r="B82" t="s">
        <v>1029</v>
      </c>
      <c r="C82">
        <v>104</v>
      </c>
      <c r="E82" t="s">
        <v>1031</v>
      </c>
      <c r="F82" t="s">
        <v>452</v>
      </c>
      <c r="G82" t="s">
        <v>1069</v>
      </c>
      <c r="H82" t="str">
        <f>G82&amp;" in "&amp;I82&amp;" cells with "&amp;J82</f>
        <v>Distance between the center of the actin patch in the daughter cell and the bud neck in budded cells with single nucleus in mother cell or at bud neck</v>
      </c>
      <c r="I82" t="s">
        <v>1034</v>
      </c>
      <c r="J82" t="s">
        <v>1035</v>
      </c>
      <c r="K82">
        <v>0</v>
      </c>
      <c r="L82" t="s">
        <v>2</v>
      </c>
    </row>
    <row r="83" spans="1:14" x14ac:dyDescent="0.2">
      <c r="A83" t="s">
        <v>533</v>
      </c>
      <c r="B83" t="s">
        <v>1029</v>
      </c>
      <c r="C83">
        <v>104</v>
      </c>
      <c r="E83" t="s">
        <v>1028</v>
      </c>
      <c r="F83" t="s">
        <v>452</v>
      </c>
      <c r="G83" t="s">
        <v>1069</v>
      </c>
      <c r="H83" t="str">
        <f>G83&amp;" in "&amp;I83&amp;" cells with "&amp;J83</f>
        <v>Distance between the center of the actin patch in the daughter cell and the bud neck in budded cells with nuclei in both mother and daughter cells</v>
      </c>
      <c r="I83" t="s">
        <v>1034</v>
      </c>
      <c r="J83" t="s">
        <v>1036</v>
      </c>
      <c r="K83">
        <v>0</v>
      </c>
      <c r="L83" t="s">
        <v>2</v>
      </c>
    </row>
    <row r="84" spans="1:14" x14ac:dyDescent="0.2">
      <c r="A84" t="s">
        <v>449</v>
      </c>
      <c r="B84" t="s">
        <v>1029</v>
      </c>
      <c r="C84">
        <v>103</v>
      </c>
      <c r="E84" t="s">
        <v>1031</v>
      </c>
      <c r="F84" t="s">
        <v>450</v>
      </c>
      <c r="G84" t="s">
        <v>1068</v>
      </c>
      <c r="H84" t="str">
        <f>G84&amp;" in "&amp;I84&amp;" cells with "&amp;J84</f>
        <v>Distance between the center of the actin patch in the mother cell and the bud neck in budded cells with single nucleus in mother cell or at bud neck</v>
      </c>
      <c r="I84" t="s">
        <v>1034</v>
      </c>
      <c r="J84" t="s">
        <v>1035</v>
      </c>
      <c r="K84">
        <v>0</v>
      </c>
      <c r="L84" t="s">
        <v>2</v>
      </c>
    </row>
    <row r="85" spans="1:14" x14ac:dyDescent="0.2">
      <c r="A85" t="s">
        <v>532</v>
      </c>
      <c r="B85" t="s">
        <v>1029</v>
      </c>
      <c r="C85">
        <v>103</v>
      </c>
      <c r="E85" t="s">
        <v>1028</v>
      </c>
      <c r="F85" t="s">
        <v>450</v>
      </c>
      <c r="G85" t="s">
        <v>1068</v>
      </c>
      <c r="H85" t="str">
        <f>G85&amp;" in "&amp;I85&amp;" cells with "&amp;J85</f>
        <v>Distance between the center of the actin patch in the mother cell and the bud neck in budded cells with nuclei in both mother and daughter cells</v>
      </c>
      <c r="I85" t="s">
        <v>1034</v>
      </c>
      <c r="J85" t="s">
        <v>1036</v>
      </c>
      <c r="K85">
        <v>0</v>
      </c>
      <c r="L85" t="s">
        <v>2</v>
      </c>
    </row>
    <row r="86" spans="1:14" x14ac:dyDescent="0.2">
      <c r="A86" t="s">
        <v>209</v>
      </c>
      <c r="B86" t="s">
        <v>1028</v>
      </c>
      <c r="C86">
        <v>112</v>
      </c>
      <c r="E86" t="s">
        <v>1031</v>
      </c>
      <c r="F86" t="s">
        <v>210</v>
      </c>
      <c r="G86" t="s">
        <v>1086</v>
      </c>
      <c r="H86" t="str">
        <f>G86&amp;" in "&amp;I86&amp;" cells with "&amp;J86</f>
        <v>Distance between the center of the mother cell and the bud neck in budded cells with single nucleus in mother cell or at bud neck</v>
      </c>
      <c r="I86" t="s">
        <v>1034</v>
      </c>
      <c r="J86" t="s">
        <v>1035</v>
      </c>
      <c r="K86">
        <v>0</v>
      </c>
      <c r="L86" t="s">
        <v>211</v>
      </c>
    </row>
    <row r="87" spans="1:14" x14ac:dyDescent="0.2">
      <c r="A87" t="s">
        <v>94</v>
      </c>
      <c r="B87" t="s">
        <v>1030</v>
      </c>
      <c r="C87">
        <v>188</v>
      </c>
      <c r="E87" t="s">
        <v>1029</v>
      </c>
      <c r="F87" t="s">
        <v>95</v>
      </c>
      <c r="G87" t="s">
        <v>1060</v>
      </c>
      <c r="H87" t="str">
        <f>G87&amp;" in "&amp;I87&amp;" cells with "&amp;J87</f>
        <v>Distance between the gravity center of the nucleus and the brightest point of the nucleus in unbudded cells with single nucleus</v>
      </c>
      <c r="I87" t="s">
        <v>1032</v>
      </c>
      <c r="J87" t="s">
        <v>1033</v>
      </c>
      <c r="K87">
        <v>0</v>
      </c>
      <c r="L87" t="s">
        <v>96</v>
      </c>
    </row>
    <row r="88" spans="1:14" x14ac:dyDescent="0.2">
      <c r="A88" t="s">
        <v>318</v>
      </c>
      <c r="B88" t="s">
        <v>1030</v>
      </c>
      <c r="C88">
        <v>190</v>
      </c>
      <c r="E88" t="s">
        <v>1031</v>
      </c>
      <c r="F88" t="s">
        <v>95</v>
      </c>
      <c r="G88" t="s">
        <v>1060</v>
      </c>
      <c r="H88" t="str">
        <f>G88&amp;" in "&amp;I88&amp;" cells with "&amp;J88</f>
        <v>Distance between the gravity center of the nucleus and the brightest point of the nucleus in budded cells with single nucleus in mother cell or at bud neck</v>
      </c>
      <c r="I88" t="s">
        <v>1034</v>
      </c>
      <c r="J88" t="s">
        <v>1035</v>
      </c>
      <c r="K88">
        <v>0</v>
      </c>
      <c r="L88" t="s">
        <v>319</v>
      </c>
    </row>
    <row r="89" spans="1:14" x14ac:dyDescent="0.2">
      <c r="A89" t="s">
        <v>698</v>
      </c>
      <c r="B89" t="s">
        <v>1030</v>
      </c>
      <c r="C89">
        <v>189</v>
      </c>
      <c r="E89" t="s">
        <v>1028</v>
      </c>
      <c r="F89" t="s">
        <v>699</v>
      </c>
      <c r="G89" t="s">
        <v>1121</v>
      </c>
      <c r="H89" t="str">
        <f>G89&amp;" in "&amp;I89&amp;" cells with "&amp;J89</f>
        <v>Distance between the gravity center of the nucleus and the brightest point of the nucleus in the daughter cell in budded cells with nuclei in both mother and daughter cells</v>
      </c>
      <c r="I89" t="s">
        <v>1034</v>
      </c>
      <c r="J89" t="s">
        <v>1036</v>
      </c>
      <c r="K89">
        <v>0</v>
      </c>
      <c r="L89" t="s">
        <v>700</v>
      </c>
    </row>
    <row r="90" spans="1:14" x14ac:dyDescent="0.2">
      <c r="A90" t="s">
        <v>696</v>
      </c>
      <c r="B90" t="s">
        <v>1030</v>
      </c>
      <c r="C90">
        <v>188</v>
      </c>
      <c r="E90" t="s">
        <v>1028</v>
      </c>
      <c r="F90" t="s">
        <v>697</v>
      </c>
      <c r="G90" t="s">
        <v>1120</v>
      </c>
      <c r="H90" t="str">
        <f>G90&amp;" in "&amp;I90&amp;" cells with "&amp;J90</f>
        <v>Distance between the gravity center of the nucleus and the brightest point of the nucleus in the mother cell in budded cells with nuclei in both mother and daughter cells</v>
      </c>
      <c r="I90" t="s">
        <v>1034</v>
      </c>
      <c r="J90" t="s">
        <v>1036</v>
      </c>
      <c r="K90">
        <v>0</v>
      </c>
      <c r="L90" t="s">
        <v>96</v>
      </c>
    </row>
    <row r="91" spans="1:14" x14ac:dyDescent="0.2">
      <c r="A91" t="s">
        <v>60</v>
      </c>
      <c r="B91" t="s">
        <v>1030</v>
      </c>
      <c r="C91">
        <v>117</v>
      </c>
      <c r="E91" t="s">
        <v>1029</v>
      </c>
      <c r="F91" t="s">
        <v>61</v>
      </c>
      <c r="G91" t="s">
        <v>1055</v>
      </c>
      <c r="H91" t="str">
        <f>G91&amp;" in "&amp;I91&amp;" cells with "&amp;J91</f>
        <v>Distance between the gravity center of the nucleus and the center of the cell in unbudded cells with single nucleus</v>
      </c>
      <c r="I91" t="s">
        <v>1032</v>
      </c>
      <c r="J91" t="s">
        <v>1033</v>
      </c>
      <c r="K91">
        <v>0</v>
      </c>
      <c r="L91" t="s">
        <v>62</v>
      </c>
    </row>
    <row r="92" spans="1:14" x14ac:dyDescent="0.2">
      <c r="A92" t="s">
        <v>263</v>
      </c>
      <c r="B92" t="s">
        <v>1030</v>
      </c>
      <c r="C92">
        <v>118</v>
      </c>
      <c r="E92" t="s">
        <v>1031</v>
      </c>
      <c r="F92" t="s">
        <v>264</v>
      </c>
      <c r="G92" t="s">
        <v>1105</v>
      </c>
      <c r="H92" t="str">
        <f>G92&amp;" in "&amp;I92&amp;" cells with "&amp;J92</f>
        <v>Distance between the gravity center of the nucleus and the center of the mother cell in budded cells with single nucleus in mother cell or at bud neck</v>
      </c>
      <c r="I92" t="s">
        <v>1034</v>
      </c>
      <c r="J92" t="s">
        <v>1035</v>
      </c>
      <c r="K92">
        <v>0</v>
      </c>
      <c r="L92" t="s">
        <v>265</v>
      </c>
    </row>
    <row r="93" spans="1:14" x14ac:dyDescent="0.2">
      <c r="A93" t="s">
        <v>51</v>
      </c>
      <c r="B93" t="s">
        <v>1030</v>
      </c>
      <c r="C93">
        <v>102</v>
      </c>
      <c r="E93" t="s">
        <v>1029</v>
      </c>
      <c r="F93" t="s">
        <v>52</v>
      </c>
      <c r="G93" t="s">
        <v>1099</v>
      </c>
      <c r="H93" t="str">
        <f>G93&amp;" in "&amp;I93&amp;" cells with "&amp;J93</f>
        <v>Distance between the gravity center of the nucleus and the tip of the cell in unbudded cells with single nucleus</v>
      </c>
      <c r="I93" t="s">
        <v>1032</v>
      </c>
      <c r="J93" t="s">
        <v>1033</v>
      </c>
      <c r="K93">
        <v>0</v>
      </c>
      <c r="L93" t="s">
        <v>53</v>
      </c>
      <c r="M93" t="s">
        <v>54</v>
      </c>
      <c r="N93" t="s">
        <v>55</v>
      </c>
    </row>
    <row r="94" spans="1:14" x14ac:dyDescent="0.2">
      <c r="A94" t="s">
        <v>252</v>
      </c>
      <c r="B94" t="s">
        <v>1030</v>
      </c>
      <c r="C94">
        <v>104</v>
      </c>
      <c r="E94" t="s">
        <v>1031</v>
      </c>
      <c r="F94" t="s">
        <v>52</v>
      </c>
      <c r="G94" t="s">
        <v>1100</v>
      </c>
      <c r="H94" t="str">
        <f>G94&amp;" in "&amp;I94&amp;" cells with "&amp;J94</f>
        <v>Distance between the gravity center of the nucleus and the tip of the mother cell in budded cells with single nucleus in mother cell or at bud neck</v>
      </c>
      <c r="I94" t="s">
        <v>1034</v>
      </c>
      <c r="J94" t="s">
        <v>1035</v>
      </c>
      <c r="K94">
        <v>0</v>
      </c>
      <c r="L94" t="s">
        <v>253</v>
      </c>
    </row>
    <row r="95" spans="1:14" x14ac:dyDescent="0.2">
      <c r="A95" t="s">
        <v>587</v>
      </c>
      <c r="B95" t="s">
        <v>1030</v>
      </c>
      <c r="C95">
        <v>119</v>
      </c>
      <c r="E95" t="s">
        <v>1028</v>
      </c>
      <c r="F95" t="s">
        <v>588</v>
      </c>
      <c r="G95" t="s">
        <v>1106</v>
      </c>
      <c r="H95" t="str">
        <f>G95&amp;" in "&amp;I95&amp;" cells with "&amp;J95</f>
        <v>Distance between the gravity center of the nucleus in the daughter cell and the center of the daughter cell in budded cells with nuclei in both mother and daughter cells</v>
      </c>
      <c r="I95" t="s">
        <v>1034</v>
      </c>
      <c r="J95" t="s">
        <v>1036</v>
      </c>
      <c r="K95">
        <v>0</v>
      </c>
      <c r="L95" t="s">
        <v>589</v>
      </c>
    </row>
    <row r="96" spans="1:14" x14ac:dyDescent="0.2">
      <c r="A96" t="s">
        <v>590</v>
      </c>
      <c r="B96" t="s">
        <v>1030</v>
      </c>
      <c r="C96">
        <v>121</v>
      </c>
      <c r="E96" t="s">
        <v>1028</v>
      </c>
      <c r="F96" t="s">
        <v>591</v>
      </c>
      <c r="G96" t="s">
        <v>1125</v>
      </c>
      <c r="H96" t="str">
        <f>G96&amp;" in "&amp;I96&amp;" cells with "&amp;J96</f>
        <v>Distance between the gravity center of the nucleus in the daughter cell and the tip of daughter cell in budded cells with nuclei in both mother and daughter cells</v>
      </c>
      <c r="I96" t="s">
        <v>1034</v>
      </c>
      <c r="J96" t="s">
        <v>1036</v>
      </c>
      <c r="K96">
        <v>0</v>
      </c>
      <c r="L96" t="s">
        <v>592</v>
      </c>
    </row>
    <row r="97" spans="1:12" x14ac:dyDescent="0.2">
      <c r="A97" t="s">
        <v>585</v>
      </c>
      <c r="B97" t="s">
        <v>1030</v>
      </c>
      <c r="C97">
        <v>117</v>
      </c>
      <c r="E97" t="s">
        <v>1028</v>
      </c>
      <c r="F97" t="s">
        <v>586</v>
      </c>
      <c r="G97" t="s">
        <v>1104</v>
      </c>
      <c r="H97" t="str">
        <f>G97&amp;" in "&amp;I97&amp;" cells with "&amp;J97</f>
        <v>Distance between the gravity center of the nucleus in the mother cell and the center of the mother cell in budded cells with nuclei in both mother and daughter cells</v>
      </c>
      <c r="I97" t="s">
        <v>1034</v>
      </c>
      <c r="J97" t="s">
        <v>1036</v>
      </c>
      <c r="K97">
        <v>0</v>
      </c>
      <c r="L97" t="s">
        <v>62</v>
      </c>
    </row>
    <row r="98" spans="1:12" x14ac:dyDescent="0.2">
      <c r="A98" t="s">
        <v>566</v>
      </c>
      <c r="B98" t="s">
        <v>1030</v>
      </c>
      <c r="C98">
        <v>103</v>
      </c>
      <c r="E98" t="s">
        <v>1028</v>
      </c>
      <c r="F98" t="s">
        <v>567</v>
      </c>
      <c r="G98" t="s">
        <v>1098</v>
      </c>
      <c r="H98" t="str">
        <f>G98&amp;" in "&amp;I98&amp;" cells with "&amp;J98</f>
        <v>Distance between the gravity center of the nucleus in the mother cell and the tip of the mother cell in budded cells with nuclei in both mother and daughter cells</v>
      </c>
      <c r="I98" t="s">
        <v>1034</v>
      </c>
      <c r="J98" t="s">
        <v>1036</v>
      </c>
      <c r="K98">
        <v>0</v>
      </c>
      <c r="L98" t="s">
        <v>55</v>
      </c>
    </row>
    <row r="99" spans="1:12" x14ac:dyDescent="0.2">
      <c r="A99" t="s">
        <v>257</v>
      </c>
      <c r="B99" t="s">
        <v>1030</v>
      </c>
      <c r="C99">
        <v>110</v>
      </c>
      <c r="E99" t="s">
        <v>1031</v>
      </c>
      <c r="F99" t="s">
        <v>258</v>
      </c>
      <c r="G99" t="s">
        <v>1103</v>
      </c>
      <c r="H99" t="str">
        <f>G99&amp;" in "&amp;I99&amp;" cells with "&amp;J99</f>
        <v>Distance between the middle point of the bud neck and the gravity center of the nucleus in budded cells with single nucleus in mother cell or at bud neck</v>
      </c>
      <c r="I99" t="s">
        <v>1034</v>
      </c>
      <c r="J99" t="s">
        <v>1035</v>
      </c>
      <c r="K99">
        <v>0</v>
      </c>
      <c r="L99" t="s">
        <v>259</v>
      </c>
    </row>
    <row r="100" spans="1:12" x14ac:dyDescent="0.2">
      <c r="A100" t="s">
        <v>573</v>
      </c>
      <c r="B100" t="s">
        <v>1030</v>
      </c>
      <c r="C100">
        <v>109</v>
      </c>
      <c r="E100" t="s">
        <v>1028</v>
      </c>
      <c r="F100" t="s">
        <v>574</v>
      </c>
      <c r="G100" t="s">
        <v>1102</v>
      </c>
      <c r="H100" t="str">
        <f>G100&amp;" in "&amp;I100&amp;" cells with "&amp;J100</f>
        <v>Distance between the middle point of the bud neck and the gravity center of the nucleus of the daughter cell in budded cells with nuclei in both mother and daughter cells</v>
      </c>
      <c r="I100" t="s">
        <v>1034</v>
      </c>
      <c r="J100" t="s">
        <v>1036</v>
      </c>
      <c r="K100">
        <v>0</v>
      </c>
      <c r="L100" t="s">
        <v>575</v>
      </c>
    </row>
    <row r="101" spans="1:12" x14ac:dyDescent="0.2">
      <c r="A101" t="s">
        <v>570</v>
      </c>
      <c r="B101" t="s">
        <v>1030</v>
      </c>
      <c r="C101">
        <v>108</v>
      </c>
      <c r="E101" t="s">
        <v>1028</v>
      </c>
      <c r="F101" t="s">
        <v>571</v>
      </c>
      <c r="G101" t="s">
        <v>1101</v>
      </c>
      <c r="H101" t="str">
        <f>G101&amp;" in "&amp;I101&amp;" cells with "&amp;J101</f>
        <v>Distance between the middle point of the bud neck and the gravity center of the nucleus of the mother cell in budded cells with nuclei in both mother and daughter cells</v>
      </c>
      <c r="I101" t="s">
        <v>1034</v>
      </c>
      <c r="J101" t="s">
        <v>1036</v>
      </c>
      <c r="K101">
        <v>0</v>
      </c>
      <c r="L101" t="s">
        <v>572</v>
      </c>
    </row>
    <row r="102" spans="1:12" x14ac:dyDescent="0.2">
      <c r="A102" t="s">
        <v>205</v>
      </c>
      <c r="B102" t="s">
        <v>1028</v>
      </c>
      <c r="C102">
        <v>110</v>
      </c>
      <c r="E102" t="s">
        <v>1031</v>
      </c>
      <c r="F102" t="s">
        <v>206</v>
      </c>
      <c r="G102" t="s">
        <v>1084</v>
      </c>
      <c r="H102" t="str">
        <f>G102&amp;" in "&amp;I102&amp;" cells with "&amp;J102</f>
        <v>Distance between the tip of the daughter cell and the long axis of the mother cell in budded cells with single nucleus in mother cell or at bud neck</v>
      </c>
      <c r="I102" t="s">
        <v>1034</v>
      </c>
      <c r="J102" t="s">
        <v>1035</v>
      </c>
      <c r="K102">
        <v>0</v>
      </c>
      <c r="L102" t="s">
        <v>2</v>
      </c>
    </row>
    <row r="103" spans="1:12" x14ac:dyDescent="0.2">
      <c r="A103" t="s">
        <v>510</v>
      </c>
      <c r="B103" t="s">
        <v>1028</v>
      </c>
      <c r="C103">
        <v>110</v>
      </c>
      <c r="E103" t="s">
        <v>1028</v>
      </c>
      <c r="F103" t="s">
        <v>206</v>
      </c>
      <c r="G103" t="s">
        <v>1084</v>
      </c>
      <c r="H103" t="str">
        <f>G103&amp;" in "&amp;I103&amp;" cells with "&amp;J103</f>
        <v>Distance between the tip of the daughter cell and the long axis of the mother cell in budded cells with nuclei in both mother and daughter cells</v>
      </c>
      <c r="I103" t="s">
        <v>1034</v>
      </c>
      <c r="J103" t="s">
        <v>1036</v>
      </c>
      <c r="K103">
        <v>0</v>
      </c>
      <c r="L103" t="s">
        <v>2</v>
      </c>
    </row>
    <row r="104" spans="1:12" x14ac:dyDescent="0.2">
      <c r="A104" t="s">
        <v>207</v>
      </c>
      <c r="B104" t="s">
        <v>1028</v>
      </c>
      <c r="C104">
        <v>111</v>
      </c>
      <c r="E104" t="s">
        <v>1031</v>
      </c>
      <c r="F104" t="s">
        <v>208</v>
      </c>
      <c r="G104" t="s">
        <v>1085</v>
      </c>
      <c r="H104" t="str">
        <f>G104&amp;" in "&amp;I104&amp;" cells with "&amp;J104</f>
        <v>Distance between the tip of the daughter cell and the short axis of the mother cell in budded cells with single nucleus in mother cell or at bud neck</v>
      </c>
      <c r="I104" t="s">
        <v>1034</v>
      </c>
      <c r="J104" t="s">
        <v>1035</v>
      </c>
      <c r="K104">
        <v>0</v>
      </c>
      <c r="L104" t="s">
        <v>2</v>
      </c>
    </row>
    <row r="105" spans="1:12" x14ac:dyDescent="0.2">
      <c r="A105" t="s">
        <v>511</v>
      </c>
      <c r="B105" t="s">
        <v>1028</v>
      </c>
      <c r="C105">
        <v>111</v>
      </c>
      <c r="E105" t="s">
        <v>1028</v>
      </c>
      <c r="F105" t="s">
        <v>208</v>
      </c>
      <c r="G105" t="s">
        <v>1085</v>
      </c>
      <c r="H105" t="str">
        <f>G105&amp;" in "&amp;I105&amp;" cells with "&amp;J105</f>
        <v>Distance between the tip of the daughter cell and the short axis of the mother cell in budded cells with nuclei in both mother and daughter cells</v>
      </c>
      <c r="I105" t="s">
        <v>1034</v>
      </c>
      <c r="J105" t="s">
        <v>1036</v>
      </c>
      <c r="K105">
        <v>0</v>
      </c>
      <c r="L105" t="s">
        <v>2</v>
      </c>
    </row>
    <row r="106" spans="1:12" x14ac:dyDescent="0.2">
      <c r="A106" t="s">
        <v>607</v>
      </c>
      <c r="B106" t="s">
        <v>1030</v>
      </c>
      <c r="C106">
        <v>134</v>
      </c>
      <c r="E106" t="s">
        <v>1028</v>
      </c>
      <c r="F106" t="s">
        <v>608</v>
      </c>
      <c r="G106" t="s">
        <v>1435</v>
      </c>
      <c r="H106" t="str">
        <f>G106&amp;" in "&amp;I106&amp;" cells with "&amp;J106</f>
        <v>Distance between two nuclear brightest points through middle point of neck in budded cells with nuclei in both mother and daughter cells</v>
      </c>
      <c r="I106" t="s">
        <v>1034</v>
      </c>
      <c r="J106" t="s">
        <v>1036</v>
      </c>
      <c r="K106">
        <v>0</v>
      </c>
      <c r="L106" t="s">
        <v>609</v>
      </c>
    </row>
    <row r="107" spans="1:12" x14ac:dyDescent="0.2">
      <c r="A107" t="s">
        <v>582</v>
      </c>
      <c r="B107" t="s">
        <v>1030</v>
      </c>
      <c r="C107">
        <v>116</v>
      </c>
      <c r="E107" t="s">
        <v>1028</v>
      </c>
      <c r="F107" t="s">
        <v>583</v>
      </c>
      <c r="G107" t="s">
        <v>1151</v>
      </c>
      <c r="H107" t="str">
        <f>G107&amp;" in "&amp;I107&amp;" cells with "&amp;J107</f>
        <v>Distance between two nuclear gravity centers through middle point of neck in budded cells with nuclei in both mother and daughter cells</v>
      </c>
      <c r="I107" t="s">
        <v>1034</v>
      </c>
      <c r="J107" t="s">
        <v>1036</v>
      </c>
      <c r="K107">
        <v>0</v>
      </c>
      <c r="L107" t="s">
        <v>584</v>
      </c>
    </row>
    <row r="108" spans="1:12" x14ac:dyDescent="0.2">
      <c r="A108" t="s">
        <v>5</v>
      </c>
      <c r="B108" t="s">
        <v>1028</v>
      </c>
      <c r="C108">
        <v>13</v>
      </c>
      <c r="E108" t="s">
        <v>1029</v>
      </c>
      <c r="F108" t="s">
        <v>6</v>
      </c>
      <c r="G108" t="s">
        <v>1047</v>
      </c>
      <c r="H108" t="str">
        <f>G108&amp;" in "&amp;I108&amp;" cells with "&amp;J108</f>
        <v>Ellipticity of the cell in unbudded cells with single nucleus</v>
      </c>
      <c r="I108" t="s">
        <v>1032</v>
      </c>
      <c r="J108" t="s">
        <v>1033</v>
      </c>
      <c r="K108">
        <v>0</v>
      </c>
      <c r="L108" t="s">
        <v>2</v>
      </c>
    </row>
    <row r="109" spans="1:12" x14ac:dyDescent="0.2">
      <c r="A109" t="s">
        <v>181</v>
      </c>
      <c r="B109" t="s">
        <v>1028</v>
      </c>
      <c r="C109">
        <v>13</v>
      </c>
      <c r="E109" t="s">
        <v>1031</v>
      </c>
      <c r="F109" t="s">
        <v>182</v>
      </c>
      <c r="G109" t="s">
        <v>1076</v>
      </c>
      <c r="H109" t="str">
        <f>G109&amp;" in "&amp;I109&amp;" cells with "&amp;J109</f>
        <v>Ellipticity of the mother cell in budded cells with single nucleus in mother cell or at bud neck</v>
      </c>
      <c r="I109" t="s">
        <v>1034</v>
      </c>
      <c r="J109" t="s">
        <v>1035</v>
      </c>
      <c r="K109">
        <v>0</v>
      </c>
      <c r="L109" t="s">
        <v>2</v>
      </c>
    </row>
    <row r="110" spans="1:12" x14ac:dyDescent="0.2">
      <c r="A110" t="s">
        <v>500</v>
      </c>
      <c r="B110" t="s">
        <v>1028</v>
      </c>
      <c r="C110">
        <v>13</v>
      </c>
      <c r="E110" t="s">
        <v>1028</v>
      </c>
      <c r="F110" t="s">
        <v>182</v>
      </c>
      <c r="G110" t="s">
        <v>1076</v>
      </c>
      <c r="H110" t="str">
        <f>G110&amp;" in "&amp;I110&amp;" cells with "&amp;J110</f>
        <v>Ellipticity of the mother cell in budded cells with nuclei in both mother and daughter cells</v>
      </c>
      <c r="I110" t="s">
        <v>1034</v>
      </c>
      <c r="J110" t="s">
        <v>1036</v>
      </c>
      <c r="K110">
        <v>0</v>
      </c>
      <c r="L110" t="s">
        <v>2</v>
      </c>
    </row>
    <row r="111" spans="1:12" x14ac:dyDescent="0.2">
      <c r="A111" t="s">
        <v>49</v>
      </c>
      <c r="B111" t="s">
        <v>1030</v>
      </c>
      <c r="C111">
        <v>17</v>
      </c>
      <c r="D111">
        <v>1</v>
      </c>
      <c r="E111" t="s">
        <v>1029</v>
      </c>
      <c r="F111" t="s">
        <v>50</v>
      </c>
      <c r="G111" t="s">
        <v>1054</v>
      </c>
      <c r="H111" t="str">
        <f>G111&amp;" in "&amp;I111&amp;" cells with "&amp;J111</f>
        <v>Ellipticity of the nucleus in unbudded cells with single nucleus</v>
      </c>
      <c r="I111" t="s">
        <v>1032</v>
      </c>
      <c r="J111" t="s">
        <v>1033</v>
      </c>
      <c r="K111">
        <v>0</v>
      </c>
      <c r="L111" t="s">
        <v>2</v>
      </c>
    </row>
    <row r="112" spans="1:12" x14ac:dyDescent="0.2">
      <c r="A112" t="s">
        <v>251</v>
      </c>
      <c r="B112" t="s">
        <v>1030</v>
      </c>
      <c r="C112">
        <v>17</v>
      </c>
      <c r="D112">
        <v>3</v>
      </c>
      <c r="E112" t="s">
        <v>1031</v>
      </c>
      <c r="F112" t="s">
        <v>50</v>
      </c>
      <c r="G112" t="s">
        <v>1054</v>
      </c>
      <c r="H112" t="str">
        <f>G112&amp;" in "&amp;I112&amp;" cells with "&amp;J112</f>
        <v>Ellipticity of the nucleus in budded cells with single nucleus in mother cell or at bud neck</v>
      </c>
      <c r="I112" t="s">
        <v>1034</v>
      </c>
      <c r="J112" t="s">
        <v>1035</v>
      </c>
      <c r="K112">
        <v>0</v>
      </c>
      <c r="L112" t="s">
        <v>2</v>
      </c>
    </row>
    <row r="113" spans="1:12" x14ac:dyDescent="0.2">
      <c r="A113" t="s">
        <v>564</v>
      </c>
      <c r="B113" t="s">
        <v>1030</v>
      </c>
      <c r="C113">
        <v>17</v>
      </c>
      <c r="D113">
        <v>2</v>
      </c>
      <c r="E113" t="s">
        <v>1028</v>
      </c>
      <c r="F113" t="s">
        <v>565</v>
      </c>
      <c r="G113" t="s">
        <v>1097</v>
      </c>
      <c r="H113" t="str">
        <f>G113&amp;" in "&amp;I113&amp;" cells with "&amp;J113</f>
        <v>Ellipticity of the nucleus in the daughter cell in budded cells with nuclei in both mother and daughter cells</v>
      </c>
      <c r="I113" t="s">
        <v>1034</v>
      </c>
      <c r="J113" t="s">
        <v>1036</v>
      </c>
      <c r="K113">
        <v>0</v>
      </c>
      <c r="L113" t="s">
        <v>2</v>
      </c>
    </row>
    <row r="114" spans="1:12" x14ac:dyDescent="0.2">
      <c r="A114" t="s">
        <v>562</v>
      </c>
      <c r="B114" t="s">
        <v>1030</v>
      </c>
      <c r="C114">
        <v>17</v>
      </c>
      <c r="D114">
        <v>1</v>
      </c>
      <c r="E114" t="s">
        <v>1028</v>
      </c>
      <c r="F114" t="s">
        <v>563</v>
      </c>
      <c r="G114" t="s">
        <v>1096</v>
      </c>
      <c r="H114" t="str">
        <f>G114&amp;" in "&amp;I114&amp;" cells with "&amp;J114</f>
        <v>Ellipticity of the nucleus in the mother cell in budded cells with nuclei in both mother and daughter cells</v>
      </c>
      <c r="I114" t="s">
        <v>1034</v>
      </c>
      <c r="J114" t="s">
        <v>1036</v>
      </c>
      <c r="K114">
        <v>0</v>
      </c>
      <c r="L114" t="s">
        <v>2</v>
      </c>
    </row>
    <row r="115" spans="1:12" x14ac:dyDescent="0.2">
      <c r="A115" t="s">
        <v>980</v>
      </c>
      <c r="B115" t="s">
        <v>1029</v>
      </c>
      <c r="C115">
        <v>114</v>
      </c>
      <c r="F115" t="s">
        <v>981</v>
      </c>
      <c r="G115" t="s">
        <v>1124</v>
      </c>
      <c r="H115" t="str">
        <f>G115&amp;" of "&amp;I115&amp;" cells that have " &amp; IF(LEN(J115), J115 &amp; " and " &amp;  K115, K115)</f>
        <v>Fraction of unbudded cells that have delocalized actin</v>
      </c>
      <c r="I115" t="s">
        <v>1032</v>
      </c>
      <c r="K115" t="s">
        <v>1130</v>
      </c>
      <c r="L115" t="s">
        <v>2</v>
      </c>
    </row>
    <row r="116" spans="1:12" x14ac:dyDescent="0.2">
      <c r="A116" t="s">
        <v>982</v>
      </c>
      <c r="B116" t="s">
        <v>1029</v>
      </c>
      <c r="C116">
        <v>115</v>
      </c>
      <c r="F116" t="s">
        <v>983</v>
      </c>
      <c r="G116" t="s">
        <v>1124</v>
      </c>
      <c r="H116" t="str">
        <f>G116&amp;" of "&amp;I116&amp;" cells that have " &amp; IF(LEN(J116), J116 &amp; " and " &amp;  K116, K116)</f>
        <v>Fraction of unbudded cells that have actin localized at bud site</v>
      </c>
      <c r="I116" t="s">
        <v>1032</v>
      </c>
      <c r="K116" t="s">
        <v>1128</v>
      </c>
      <c r="L116" t="s">
        <v>2</v>
      </c>
    </row>
    <row r="117" spans="1:12" x14ac:dyDescent="0.2">
      <c r="A117" t="s">
        <v>984</v>
      </c>
      <c r="B117" t="s">
        <v>1029</v>
      </c>
      <c r="C117">
        <v>116</v>
      </c>
      <c r="F117" t="s">
        <v>985</v>
      </c>
      <c r="G117" t="s">
        <v>1124</v>
      </c>
      <c r="H117" t="str">
        <f>G117&amp;" of "&amp;I117&amp;" cells that have " &amp; IF(LEN(J117), J117 &amp; " and " &amp;  K117, K117)</f>
        <v>Fraction of budded cells that have actin localized at bud tip</v>
      </c>
      <c r="I117" t="s">
        <v>1034</v>
      </c>
      <c r="K117" t="s">
        <v>1129</v>
      </c>
      <c r="L117" t="s">
        <v>2</v>
      </c>
    </row>
    <row r="118" spans="1:12" x14ac:dyDescent="0.2">
      <c r="A118" t="s">
        <v>986</v>
      </c>
      <c r="B118" t="s">
        <v>1029</v>
      </c>
      <c r="C118">
        <v>117</v>
      </c>
      <c r="F118" t="s">
        <v>987</v>
      </c>
      <c r="G118" t="s">
        <v>1124</v>
      </c>
      <c r="H118" t="str">
        <f>G118&amp;" of "&amp;I118&amp;" cells that have " &amp; IF(LEN(J118), J118 &amp; " and " &amp;  K118, K118)</f>
        <v>Fraction of budded cells that have actin localized in the daughter cell</v>
      </c>
      <c r="I118" t="s">
        <v>1034</v>
      </c>
      <c r="K118" t="s">
        <v>1126</v>
      </c>
      <c r="L118" t="s">
        <v>2</v>
      </c>
    </row>
    <row r="119" spans="1:12" x14ac:dyDescent="0.2">
      <c r="A119" t="s">
        <v>988</v>
      </c>
      <c r="B119" t="s">
        <v>1029</v>
      </c>
      <c r="C119">
        <v>118</v>
      </c>
      <c r="F119" t="s">
        <v>989</v>
      </c>
      <c r="G119" t="s">
        <v>1124</v>
      </c>
      <c r="H119" t="str">
        <f>G119&amp;" of "&amp;I119&amp;" cells that have " &amp; IF(LEN(J119), J119 &amp; " and " &amp;  K119, K119)</f>
        <v>Fraction of budded cells that have delocalized actin</v>
      </c>
      <c r="I119" t="s">
        <v>1034</v>
      </c>
      <c r="K119" t="s">
        <v>1130</v>
      </c>
      <c r="L119" t="s">
        <v>2</v>
      </c>
    </row>
    <row r="120" spans="1:12" x14ac:dyDescent="0.2">
      <c r="A120" t="s">
        <v>990</v>
      </c>
      <c r="B120" t="s">
        <v>1029</v>
      </c>
      <c r="C120">
        <v>119</v>
      </c>
      <c r="F120" t="s">
        <v>991</v>
      </c>
      <c r="G120" t="s">
        <v>1124</v>
      </c>
      <c r="H120" t="str">
        <f>G120&amp;" of "&amp;I120&amp;" cells that have " &amp; IF(LEN(J120), J120 &amp; " and " &amp;  K120, K120)</f>
        <v>Fraction of budded cells that have actin localized at bud neck</v>
      </c>
      <c r="I120" t="s">
        <v>1034</v>
      </c>
      <c r="K120" t="s">
        <v>1127</v>
      </c>
      <c r="L120" t="s">
        <v>2</v>
      </c>
    </row>
    <row r="121" spans="1:12" x14ac:dyDescent="0.2">
      <c r="A121" t="s">
        <v>960</v>
      </c>
      <c r="B121" t="s">
        <v>1028</v>
      </c>
      <c r="C121">
        <v>125</v>
      </c>
      <c r="F121" t="s">
        <v>961</v>
      </c>
      <c r="G121" t="s">
        <v>1124</v>
      </c>
      <c r="H121" t="str">
        <f>G121&amp;" of "&amp;I121&amp;" cells that have a large bud"&amp;J121</f>
        <v>Fraction of budded cells that have a large bud</v>
      </c>
      <c r="I121" t="s">
        <v>1034</v>
      </c>
      <c r="K121">
        <v>0</v>
      </c>
      <c r="L121" t="s">
        <v>2</v>
      </c>
    </row>
    <row r="122" spans="1:12" x14ac:dyDescent="0.2">
      <c r="A122" t="s">
        <v>958</v>
      </c>
      <c r="B122" t="s">
        <v>1028</v>
      </c>
      <c r="C122">
        <v>124</v>
      </c>
      <c r="F122" t="s">
        <v>959</v>
      </c>
      <c r="G122" t="s">
        <v>1124</v>
      </c>
      <c r="H122" t="str">
        <f>G122&amp;" of "&amp;I122&amp;" cells that have a medium bud"&amp;J122</f>
        <v>Fraction of budded cells that have a medium bud</v>
      </c>
      <c r="I122" t="s">
        <v>1034</v>
      </c>
      <c r="K122">
        <v>0</v>
      </c>
      <c r="L122" t="s">
        <v>2</v>
      </c>
    </row>
    <row r="123" spans="1:12" x14ac:dyDescent="0.2">
      <c r="A123" t="s">
        <v>1006</v>
      </c>
      <c r="B123" t="s">
        <v>1030</v>
      </c>
      <c r="C123">
        <v>206</v>
      </c>
      <c r="F123" t="s">
        <v>1007</v>
      </c>
      <c r="G123" t="s">
        <v>1124</v>
      </c>
      <c r="H123" t="str">
        <f>G123&amp;" of "&amp;I123&amp;" cells that have a "&amp;J123</f>
        <v>Fraction of unbudded cells that have a single nucleus</v>
      </c>
      <c r="I123" t="s">
        <v>1032</v>
      </c>
      <c r="J123" t="s">
        <v>1033</v>
      </c>
      <c r="K123">
        <v>0</v>
      </c>
      <c r="L123" t="s">
        <v>2</v>
      </c>
    </row>
    <row r="124" spans="1:12" x14ac:dyDescent="0.2">
      <c r="A124" t="s">
        <v>1014</v>
      </c>
      <c r="B124" t="s">
        <v>1030</v>
      </c>
      <c r="C124">
        <v>210</v>
      </c>
      <c r="F124" t="s">
        <v>1015</v>
      </c>
      <c r="G124" t="s">
        <v>1124</v>
      </c>
      <c r="H124" t="str">
        <f>G124&amp;" of "&amp;I124&amp;" cells that have "&amp;J124</f>
        <v>Fraction of cells with a single nucleus (in mother or at bud neck) or nuclei in both mother and daughter cells that have single nucleus in mother or double nucleus in both mother and daughter</v>
      </c>
      <c r="I124" s="1" t="s">
        <v>1178</v>
      </c>
      <c r="J124" t="s">
        <v>1177</v>
      </c>
      <c r="K124">
        <v>0</v>
      </c>
      <c r="L124" t="s">
        <v>2</v>
      </c>
    </row>
    <row r="125" spans="1:12" x14ac:dyDescent="0.2">
      <c r="A125" t="s">
        <v>1008</v>
      </c>
      <c r="B125" t="s">
        <v>1030</v>
      </c>
      <c r="C125">
        <v>207</v>
      </c>
      <c r="F125" t="s">
        <v>1009</v>
      </c>
      <c r="G125" t="s">
        <v>1124</v>
      </c>
      <c r="H125" t="str">
        <f>G125&amp;" of "&amp;I125&amp;" cells that have a "&amp;J125</f>
        <v>Fraction of budded cells that have a single nucleus in mother cell</v>
      </c>
      <c r="I125" t="s">
        <v>1034</v>
      </c>
      <c r="J125" t="s">
        <v>1038</v>
      </c>
      <c r="K125">
        <v>0</v>
      </c>
      <c r="L125" t="s">
        <v>2</v>
      </c>
    </row>
    <row r="126" spans="1:12" x14ac:dyDescent="0.2">
      <c r="A126" t="s">
        <v>1022</v>
      </c>
      <c r="B126" t="s">
        <v>1030</v>
      </c>
      <c r="C126">
        <v>214</v>
      </c>
      <c r="F126" t="s">
        <v>1023</v>
      </c>
      <c r="G126" t="s">
        <v>1124</v>
      </c>
      <c r="H126" t="str">
        <f>G126&amp;" in "&amp;I126&amp;" cells that have a "&amp;J126</f>
        <v>Fraction in budded cells with a single nucleus (in mother or at bud neck) or nuclei in both mother and daughter cells that have a single nucleus in mother cell</v>
      </c>
      <c r="I126" s="1" t="s">
        <v>1179</v>
      </c>
      <c r="J126" t="s">
        <v>1038</v>
      </c>
      <c r="K126">
        <v>0</v>
      </c>
      <c r="L126" t="s">
        <v>2</v>
      </c>
    </row>
    <row r="127" spans="1:12" x14ac:dyDescent="0.2">
      <c r="A127" t="s">
        <v>1016</v>
      </c>
      <c r="B127" t="s">
        <v>1030</v>
      </c>
      <c r="C127">
        <v>211</v>
      </c>
      <c r="F127" t="s">
        <v>1017</v>
      </c>
      <c r="G127" t="s">
        <v>1124</v>
      </c>
      <c r="H127" t="str">
        <f>G127&amp;" in "&amp;I127&amp;" cells with "&amp;J127</f>
        <v>Fraction in cells with a single nucleus (in mother or at bud neck) or nuclei in both mother and daughter cells with single nucleus in mother cell</v>
      </c>
      <c r="I127" s="1" t="s">
        <v>1178</v>
      </c>
      <c r="J127" t="s">
        <v>1038</v>
      </c>
      <c r="K127">
        <v>0</v>
      </c>
      <c r="L127" t="s">
        <v>2</v>
      </c>
    </row>
    <row r="128" spans="1:12" x14ac:dyDescent="0.2">
      <c r="A128" t="s">
        <v>1010</v>
      </c>
      <c r="B128" t="s">
        <v>1030</v>
      </c>
      <c r="C128">
        <v>208</v>
      </c>
      <c r="F128" t="s">
        <v>1011</v>
      </c>
      <c r="G128" t="s">
        <v>1124</v>
      </c>
      <c r="H128" t="str">
        <f>G128&amp;" of "&amp;I128&amp;" cells that have a "&amp;J128</f>
        <v>Fraction of budded cells that have a single nucleus at bud neck</v>
      </c>
      <c r="I128" t="s">
        <v>1034</v>
      </c>
      <c r="J128" t="s">
        <v>1039</v>
      </c>
      <c r="K128">
        <v>0</v>
      </c>
      <c r="L128" t="s">
        <v>2</v>
      </c>
    </row>
    <row r="129" spans="1:12" x14ac:dyDescent="0.2">
      <c r="A129" t="s">
        <v>1024</v>
      </c>
      <c r="B129" t="s">
        <v>1030</v>
      </c>
      <c r="C129">
        <v>215</v>
      </c>
      <c r="F129" t="s">
        <v>1025</v>
      </c>
      <c r="G129" t="s">
        <v>1124</v>
      </c>
      <c r="H129" t="str">
        <f>G129&amp;" of "&amp;I129&amp;" cells that have a "&amp;J129</f>
        <v>Fraction of budded cells with a single nucleus (in mother or at bud neck) or nuclei in both mother and daughter cells that have a single nucleus at bud neck</v>
      </c>
      <c r="I129" s="1" t="s">
        <v>1179</v>
      </c>
      <c r="J129" t="s">
        <v>1039</v>
      </c>
      <c r="K129">
        <v>0</v>
      </c>
      <c r="L129" t="s">
        <v>2</v>
      </c>
    </row>
    <row r="130" spans="1:12" x14ac:dyDescent="0.2">
      <c r="A130" t="s">
        <v>1018</v>
      </c>
      <c r="B130" t="s">
        <v>1030</v>
      </c>
      <c r="C130">
        <v>212</v>
      </c>
      <c r="F130" t="s">
        <v>1019</v>
      </c>
      <c r="G130" t="s">
        <v>1124</v>
      </c>
      <c r="H130" t="str">
        <f>G130&amp;" of "&amp;I130&amp;" cells that have a "&amp;J130</f>
        <v>Fraction of cells with a single nucleus (in mother or at bud neck) or nuclei in both mother and daughter cells that have a single nucleus at bud neck</v>
      </c>
      <c r="I130" s="1" t="s">
        <v>1178</v>
      </c>
      <c r="J130" t="s">
        <v>1039</v>
      </c>
      <c r="K130">
        <v>0</v>
      </c>
      <c r="L130" t="s">
        <v>2</v>
      </c>
    </row>
    <row r="131" spans="1:12" x14ac:dyDescent="0.2">
      <c r="A131" t="s">
        <v>1012</v>
      </c>
      <c r="B131" t="s">
        <v>1030</v>
      </c>
      <c r="C131">
        <v>209</v>
      </c>
      <c r="F131" t="s">
        <v>1013</v>
      </c>
      <c r="G131" t="s">
        <v>1124</v>
      </c>
      <c r="H131" t="str">
        <f>G131&amp;" of "&amp;I131&amp;" cells tht have "&amp;J131</f>
        <v>Fraction of budded cells tht have nuclei in both mother and daughter cells</v>
      </c>
      <c r="I131" t="s">
        <v>1034</v>
      </c>
      <c r="J131" t="s">
        <v>1036</v>
      </c>
      <c r="K131">
        <v>0</v>
      </c>
      <c r="L131" t="s">
        <v>2</v>
      </c>
    </row>
    <row r="132" spans="1:12" x14ac:dyDescent="0.2">
      <c r="A132" t="s">
        <v>1026</v>
      </c>
      <c r="B132" t="s">
        <v>1030</v>
      </c>
      <c r="C132">
        <v>216</v>
      </c>
      <c r="F132" t="s">
        <v>1027</v>
      </c>
      <c r="G132" t="s">
        <v>1124</v>
      </c>
      <c r="H132" t="str">
        <f>G132&amp;" of "&amp;I132&amp;" cells tht have "&amp;J132</f>
        <v>Fraction of budded cells with a single nucleus (in mother or at bud neck) or nuclei in both mother and daughter cells tht have nuclei in both mother and daughter cells</v>
      </c>
      <c r="I132" s="1" t="s">
        <v>1179</v>
      </c>
      <c r="J132" t="s">
        <v>1036</v>
      </c>
      <c r="K132">
        <v>0</v>
      </c>
      <c r="L132" t="s">
        <v>2</v>
      </c>
    </row>
    <row r="133" spans="1:12" x14ac:dyDescent="0.2">
      <c r="A133" t="s">
        <v>1020</v>
      </c>
      <c r="B133" t="s">
        <v>1030</v>
      </c>
      <c r="C133">
        <v>213</v>
      </c>
      <c r="F133" t="s">
        <v>1021</v>
      </c>
      <c r="G133" t="s">
        <v>1124</v>
      </c>
      <c r="H133" t="str">
        <f>G133&amp;" of "&amp;I133&amp;" cells tht have "&amp;J133</f>
        <v>Fraction of cells with a single nucleus (in mother or at bud neck) or nuclei in both mother and daughter cells tht have nuclei in both mother and daughter cells</v>
      </c>
      <c r="I133" s="1" t="s">
        <v>1178</v>
      </c>
      <c r="J133" t="s">
        <v>1036</v>
      </c>
      <c r="K133">
        <v>0</v>
      </c>
      <c r="L133" t="s">
        <v>2</v>
      </c>
    </row>
    <row r="134" spans="1:12" x14ac:dyDescent="0.2">
      <c r="A134" t="s">
        <v>1000</v>
      </c>
      <c r="B134" t="s">
        <v>1030</v>
      </c>
      <c r="C134">
        <v>203</v>
      </c>
      <c r="F134" t="s">
        <v>1001</v>
      </c>
      <c r="G134" t="s">
        <v>1124</v>
      </c>
      <c r="H134" t="str">
        <f>G134&amp;" of "&amp;I134&amp;" cells with "&amp;J134</f>
        <v>Fraction of unbudded cells with multiple nuclei</v>
      </c>
      <c r="I134" t="s">
        <v>1032</v>
      </c>
      <c r="J134" t="s">
        <v>1040</v>
      </c>
      <c r="K134">
        <v>0</v>
      </c>
      <c r="L134" t="s">
        <v>2</v>
      </c>
    </row>
    <row r="135" spans="1:12" x14ac:dyDescent="0.2">
      <c r="A135" t="s">
        <v>1002</v>
      </c>
      <c r="B135" t="s">
        <v>1030</v>
      </c>
      <c r="C135">
        <v>204</v>
      </c>
      <c r="F135" t="s">
        <v>1003</v>
      </c>
      <c r="G135" t="s">
        <v>1124</v>
      </c>
      <c r="H135" t="str">
        <f>G135&amp;" of "&amp;I135&amp;" cells with "&amp;J135</f>
        <v>Fraction of all cells with no nuclei</v>
      </c>
      <c r="I135" t="s">
        <v>1132</v>
      </c>
      <c r="J135" t="s">
        <v>1041</v>
      </c>
      <c r="K135">
        <v>0</v>
      </c>
      <c r="L135" t="s">
        <v>2</v>
      </c>
    </row>
    <row r="136" spans="1:12" x14ac:dyDescent="0.2">
      <c r="A136" t="s">
        <v>1004</v>
      </c>
      <c r="B136" t="s">
        <v>1030</v>
      </c>
      <c r="C136">
        <v>205</v>
      </c>
      <c r="F136" t="s">
        <v>1005</v>
      </c>
      <c r="G136" t="s">
        <v>1124</v>
      </c>
      <c r="H136" t="str">
        <f>G136&amp;" of "&amp;I136&amp;" cells with "&amp;J136</f>
        <v>Fraction of budded cells with single nucleus in daughter cell</v>
      </c>
      <c r="I136" t="s">
        <v>1034</v>
      </c>
      <c r="J136" t="s">
        <v>1042</v>
      </c>
      <c r="K136">
        <v>0</v>
      </c>
      <c r="L136" t="s">
        <v>2</v>
      </c>
    </row>
    <row r="137" spans="1:12" x14ac:dyDescent="0.2">
      <c r="A137" t="s">
        <v>228</v>
      </c>
      <c r="B137" t="s">
        <v>1028</v>
      </c>
      <c r="C137">
        <v>123</v>
      </c>
      <c r="E137" t="s">
        <v>1031</v>
      </c>
      <c r="F137" t="s">
        <v>229</v>
      </c>
      <c r="G137" t="s">
        <v>1124</v>
      </c>
      <c r="H137" t="str">
        <f>G137&amp;" of "&amp;I137&amp;" cells with "&amp;J137</f>
        <v>Fraction of small bud cells with single nucleus in mother cell or at bud neck</v>
      </c>
      <c r="I137" t="s">
        <v>1037</v>
      </c>
      <c r="J137" t="s">
        <v>1035</v>
      </c>
      <c r="K137">
        <v>0</v>
      </c>
      <c r="L137" t="s">
        <v>2</v>
      </c>
    </row>
    <row r="138" spans="1:12" x14ac:dyDescent="0.2">
      <c r="A138" t="s">
        <v>519</v>
      </c>
      <c r="B138" t="s">
        <v>1028</v>
      </c>
      <c r="C138">
        <v>123</v>
      </c>
      <c r="E138" t="s">
        <v>1028</v>
      </c>
      <c r="F138" t="s">
        <v>229</v>
      </c>
      <c r="G138" t="s">
        <v>1124</v>
      </c>
      <c r="H138" t="str">
        <f>G138&amp;" of "&amp;I138&amp;" cells with "&amp;J138</f>
        <v>Fraction of small bud cells with nuclei in both mother and daughter cells</v>
      </c>
      <c r="I138" t="s">
        <v>1037</v>
      </c>
      <c r="J138" t="s">
        <v>1036</v>
      </c>
      <c r="K138">
        <v>0</v>
      </c>
      <c r="L138" t="s">
        <v>2</v>
      </c>
    </row>
    <row r="139" spans="1:12" x14ac:dyDescent="0.2">
      <c r="A139" t="s">
        <v>950</v>
      </c>
      <c r="B139" t="s">
        <v>1028</v>
      </c>
      <c r="C139">
        <v>120</v>
      </c>
      <c r="F139" t="s">
        <v>951</v>
      </c>
      <c r="G139" t="s">
        <v>1124</v>
      </c>
      <c r="H139" t="str">
        <f>G139&amp;" of "&amp;I139&amp;" cells"</f>
        <v>Fraction of small bud cells</v>
      </c>
      <c r="I139" t="s">
        <v>1037</v>
      </c>
      <c r="K139">
        <v>0</v>
      </c>
      <c r="L139" t="s">
        <v>2</v>
      </c>
    </row>
    <row r="140" spans="1:12" x14ac:dyDescent="0.2">
      <c r="A140" t="s">
        <v>956</v>
      </c>
      <c r="B140" t="s">
        <v>1028</v>
      </c>
      <c r="C140">
        <v>123</v>
      </c>
      <c r="F140" t="s">
        <v>957</v>
      </c>
      <c r="G140" t="s">
        <v>1124</v>
      </c>
      <c r="H140" t="str">
        <f>G140&amp;" of "&amp;I140&amp;" cells with "&amp;J140</f>
        <v xml:space="preserve">Fraction of small bud cells with </v>
      </c>
      <c r="I140" t="s">
        <v>1037</v>
      </c>
      <c r="K140">
        <v>0</v>
      </c>
      <c r="L140" t="s">
        <v>2</v>
      </c>
    </row>
    <row r="141" spans="1:12" x14ac:dyDescent="0.2">
      <c r="A141" t="s">
        <v>7</v>
      </c>
      <c r="B141" t="s">
        <v>1028</v>
      </c>
      <c r="C141">
        <v>103</v>
      </c>
      <c r="E141" t="s">
        <v>1029</v>
      </c>
      <c r="F141" t="s">
        <v>8</v>
      </c>
      <c r="G141" t="s">
        <v>1048</v>
      </c>
      <c r="H141" t="str">
        <f>G141&amp;" in "&amp;I141&amp;" cells with "&amp;J141</f>
        <v>Length of the long axis of the cell in unbudded cells with single nucleus</v>
      </c>
      <c r="I141" t="s">
        <v>1032</v>
      </c>
      <c r="J141" t="s">
        <v>1033</v>
      </c>
      <c r="K141">
        <v>0</v>
      </c>
      <c r="L141" t="s">
        <v>9</v>
      </c>
    </row>
    <row r="142" spans="1:12" x14ac:dyDescent="0.2">
      <c r="A142" t="s">
        <v>196</v>
      </c>
      <c r="B142" t="s">
        <v>1028</v>
      </c>
      <c r="C142">
        <v>107</v>
      </c>
      <c r="E142" t="s">
        <v>1031</v>
      </c>
      <c r="F142" t="s">
        <v>197</v>
      </c>
      <c r="G142" t="s">
        <v>1081</v>
      </c>
      <c r="H142" t="str">
        <f>G142&amp;" in "&amp;I142&amp;" cells with "&amp;J142</f>
        <v>Length of the long axis of the daugther cell in budded cells with single nucleus in mother cell or at bud neck</v>
      </c>
      <c r="I142" t="s">
        <v>1034</v>
      </c>
      <c r="J142" t="s">
        <v>1035</v>
      </c>
      <c r="K142">
        <v>0</v>
      </c>
      <c r="L142" t="s">
        <v>198</v>
      </c>
    </row>
    <row r="143" spans="1:12" x14ac:dyDescent="0.2">
      <c r="A143" t="s">
        <v>507</v>
      </c>
      <c r="B143" t="s">
        <v>1028</v>
      </c>
      <c r="C143">
        <v>107</v>
      </c>
      <c r="E143" t="s">
        <v>1028</v>
      </c>
      <c r="F143" t="s">
        <v>197</v>
      </c>
      <c r="G143" t="s">
        <v>1081</v>
      </c>
      <c r="H143" t="str">
        <f>G143&amp;" in "&amp;I143&amp;" cells with "&amp;J143</f>
        <v>Length of the long axis of the daugther cell in budded cells with nuclei in both mother and daughter cells</v>
      </c>
      <c r="I143" t="s">
        <v>1034</v>
      </c>
      <c r="J143" t="s">
        <v>1036</v>
      </c>
      <c r="K143">
        <v>0</v>
      </c>
      <c r="L143" t="s">
        <v>198</v>
      </c>
    </row>
    <row r="144" spans="1:12" x14ac:dyDescent="0.2">
      <c r="A144" t="s">
        <v>187</v>
      </c>
      <c r="B144" t="s">
        <v>1028</v>
      </c>
      <c r="C144">
        <v>103</v>
      </c>
      <c r="E144" t="s">
        <v>1031</v>
      </c>
      <c r="F144" t="s">
        <v>188</v>
      </c>
      <c r="G144" t="s">
        <v>1077</v>
      </c>
      <c r="H144" t="str">
        <f>G144&amp;" in "&amp;I144&amp;" cells with "&amp;J144</f>
        <v>Length of the long axis of the mother cell in budded cells with single nucleus in mother cell or at bud neck</v>
      </c>
      <c r="I144" t="s">
        <v>1034</v>
      </c>
      <c r="J144" t="s">
        <v>1035</v>
      </c>
      <c r="K144">
        <v>0</v>
      </c>
      <c r="L144" t="s">
        <v>9</v>
      </c>
    </row>
    <row r="145" spans="1:12" x14ac:dyDescent="0.2">
      <c r="A145" t="s">
        <v>503</v>
      </c>
      <c r="B145" t="s">
        <v>1028</v>
      </c>
      <c r="C145">
        <v>103</v>
      </c>
      <c r="E145" t="s">
        <v>1028</v>
      </c>
      <c r="F145" t="s">
        <v>188</v>
      </c>
      <c r="G145" t="s">
        <v>1077</v>
      </c>
      <c r="H145" t="str">
        <f>G145&amp;" in "&amp;I145&amp;" cells with "&amp;J145</f>
        <v>Length of the long axis of the mother cell in budded cells with nuclei in both mother and daughter cells</v>
      </c>
      <c r="I145" t="s">
        <v>1034</v>
      </c>
      <c r="J145" t="s">
        <v>1036</v>
      </c>
      <c r="K145">
        <v>0</v>
      </c>
      <c r="L145" t="s">
        <v>9</v>
      </c>
    </row>
    <row r="146" spans="1:12" x14ac:dyDescent="0.2">
      <c r="A146" t="s">
        <v>85</v>
      </c>
      <c r="B146" t="s">
        <v>1030</v>
      </c>
      <c r="C146">
        <v>176</v>
      </c>
      <c r="E146" t="s">
        <v>1029</v>
      </c>
      <c r="F146" t="s">
        <v>86</v>
      </c>
      <c r="G146" t="s">
        <v>1058</v>
      </c>
      <c r="H146" t="str">
        <f>G146&amp;" in "&amp;I146&amp;" cells with "&amp;J146</f>
        <v>Length of the long axis of the nucleus in unbudded cells with single nucleus</v>
      </c>
      <c r="I146" t="s">
        <v>1032</v>
      </c>
      <c r="J146" t="s">
        <v>1033</v>
      </c>
      <c r="K146">
        <v>0</v>
      </c>
      <c r="L146" t="s">
        <v>87</v>
      </c>
    </row>
    <row r="147" spans="1:12" x14ac:dyDescent="0.2">
      <c r="A147" t="s">
        <v>312</v>
      </c>
      <c r="B147" t="s">
        <v>1030</v>
      </c>
      <c r="C147">
        <v>178</v>
      </c>
      <c r="E147" t="s">
        <v>1031</v>
      </c>
      <c r="F147" t="s">
        <v>86</v>
      </c>
      <c r="G147" t="s">
        <v>1058</v>
      </c>
      <c r="H147" t="str">
        <f>G147&amp;" in "&amp;I147&amp;" cells with "&amp;J147</f>
        <v>Length of the long axis of the nucleus in budded cells with single nucleus in mother cell or at bud neck</v>
      </c>
      <c r="I147" t="s">
        <v>1034</v>
      </c>
      <c r="J147" t="s">
        <v>1035</v>
      </c>
      <c r="K147">
        <v>0</v>
      </c>
      <c r="L147" t="s">
        <v>313</v>
      </c>
    </row>
    <row r="148" spans="1:12" x14ac:dyDescent="0.2">
      <c r="A148" t="s">
        <v>677</v>
      </c>
      <c r="B148" t="s">
        <v>1030</v>
      </c>
      <c r="C148">
        <v>177</v>
      </c>
      <c r="E148" t="s">
        <v>1028</v>
      </c>
      <c r="F148" t="s">
        <v>678</v>
      </c>
      <c r="G148" t="s">
        <v>1117</v>
      </c>
      <c r="H148" t="str">
        <f>G148&amp;" in "&amp;I148&amp;" cells with "&amp;J148</f>
        <v>Length of the long axis of the nucleus in the daughter cell in budded cells with nuclei in both mother and daughter cells</v>
      </c>
      <c r="I148" t="s">
        <v>1034</v>
      </c>
      <c r="J148" t="s">
        <v>1036</v>
      </c>
      <c r="K148">
        <v>0</v>
      </c>
      <c r="L148" t="s">
        <v>679</v>
      </c>
    </row>
    <row r="149" spans="1:12" x14ac:dyDescent="0.2">
      <c r="A149" t="s">
        <v>675</v>
      </c>
      <c r="B149" t="s">
        <v>1030</v>
      </c>
      <c r="C149">
        <v>176</v>
      </c>
      <c r="E149" t="s">
        <v>1028</v>
      </c>
      <c r="F149" t="s">
        <v>676</v>
      </c>
      <c r="G149" t="s">
        <v>1116</v>
      </c>
      <c r="H149" t="str">
        <f>G149&amp;" in "&amp;I149&amp;" cells with "&amp;J149</f>
        <v>Length of the long axis of the nucleus in the mother cell in budded cells with nuclei in both mother and daughter cells</v>
      </c>
      <c r="I149" t="s">
        <v>1034</v>
      </c>
      <c r="J149" t="s">
        <v>1036</v>
      </c>
      <c r="K149">
        <v>0</v>
      </c>
      <c r="L149" t="s">
        <v>87</v>
      </c>
    </row>
    <row r="150" spans="1:12" x14ac:dyDescent="0.2">
      <c r="A150" t="s">
        <v>10</v>
      </c>
      <c r="B150" t="s">
        <v>1028</v>
      </c>
      <c r="C150">
        <v>104</v>
      </c>
      <c r="E150" t="s">
        <v>1029</v>
      </c>
      <c r="F150" t="s">
        <v>11</v>
      </c>
      <c r="G150" t="s">
        <v>1049</v>
      </c>
      <c r="H150" t="str">
        <f>G150&amp;" in "&amp;I150&amp;" cells with "&amp;J150</f>
        <v>Length of the short axis of the cell in unbudded cells with single nucleus</v>
      </c>
      <c r="I150" t="s">
        <v>1032</v>
      </c>
      <c r="J150" t="s">
        <v>1033</v>
      </c>
      <c r="K150">
        <v>0</v>
      </c>
      <c r="L150" t="s">
        <v>12</v>
      </c>
    </row>
    <row r="151" spans="1:12" x14ac:dyDescent="0.2">
      <c r="A151" t="s">
        <v>199</v>
      </c>
      <c r="B151" t="s">
        <v>1028</v>
      </c>
      <c r="C151">
        <v>108</v>
      </c>
      <c r="E151" t="s">
        <v>1031</v>
      </c>
      <c r="F151" t="s">
        <v>200</v>
      </c>
      <c r="G151" t="s">
        <v>1082</v>
      </c>
      <c r="H151" t="str">
        <f>G151&amp;" in "&amp;I151&amp;" cells with "&amp;J151</f>
        <v>Length of the short axis of the daugther cell in budded cells with single nucleus in mother cell or at bud neck</v>
      </c>
      <c r="I151" t="s">
        <v>1034</v>
      </c>
      <c r="J151" t="s">
        <v>1035</v>
      </c>
      <c r="K151">
        <v>0</v>
      </c>
      <c r="L151" t="s">
        <v>201</v>
      </c>
    </row>
    <row r="152" spans="1:12" x14ac:dyDescent="0.2">
      <c r="A152" t="s">
        <v>508</v>
      </c>
      <c r="B152" t="s">
        <v>1028</v>
      </c>
      <c r="C152">
        <v>108</v>
      </c>
      <c r="E152" t="s">
        <v>1028</v>
      </c>
      <c r="F152" t="s">
        <v>200</v>
      </c>
      <c r="G152" t="s">
        <v>1082</v>
      </c>
      <c r="H152" t="str">
        <f>G152&amp;" in "&amp;I152&amp;" cells with "&amp;J152</f>
        <v>Length of the short axis of the daugther cell in budded cells with nuclei in both mother and daughter cells</v>
      </c>
      <c r="I152" t="s">
        <v>1034</v>
      </c>
      <c r="J152" t="s">
        <v>1036</v>
      </c>
      <c r="K152">
        <v>0</v>
      </c>
      <c r="L152" t="s">
        <v>201</v>
      </c>
    </row>
    <row r="153" spans="1:12" x14ac:dyDescent="0.2">
      <c r="A153" t="s">
        <v>189</v>
      </c>
      <c r="B153" t="s">
        <v>1028</v>
      </c>
      <c r="C153">
        <v>104</v>
      </c>
      <c r="E153" t="s">
        <v>1031</v>
      </c>
      <c r="F153" t="s">
        <v>190</v>
      </c>
      <c r="G153" t="s">
        <v>1078</v>
      </c>
      <c r="H153" t="str">
        <f>G153&amp;" in "&amp;I153&amp;" cells with "&amp;J153</f>
        <v>Length of the short axis of the mother cell in budded cells with single nucleus in mother cell or at bud neck</v>
      </c>
      <c r="I153" t="s">
        <v>1034</v>
      </c>
      <c r="J153" t="s">
        <v>1035</v>
      </c>
      <c r="K153">
        <v>0</v>
      </c>
      <c r="L153" t="s">
        <v>12</v>
      </c>
    </row>
    <row r="154" spans="1:12" x14ac:dyDescent="0.2">
      <c r="A154" t="s">
        <v>504</v>
      </c>
      <c r="B154" t="s">
        <v>1028</v>
      </c>
      <c r="C154">
        <v>104</v>
      </c>
      <c r="E154" t="s">
        <v>1028</v>
      </c>
      <c r="F154" t="s">
        <v>190</v>
      </c>
      <c r="G154" t="s">
        <v>1078</v>
      </c>
      <c r="H154" t="str">
        <f>G154&amp;" in "&amp;I154&amp;" cells with "&amp;J154</f>
        <v>Length of the short axis of the mother cell in budded cells with nuclei in both mother and daughter cells</v>
      </c>
      <c r="I154" t="s">
        <v>1034</v>
      </c>
      <c r="J154" t="s">
        <v>1036</v>
      </c>
      <c r="K154">
        <v>0</v>
      </c>
      <c r="L154" t="s">
        <v>12</v>
      </c>
    </row>
    <row r="155" spans="1:12" x14ac:dyDescent="0.2">
      <c r="A155" t="s">
        <v>47</v>
      </c>
      <c r="B155" t="s">
        <v>1030</v>
      </c>
      <c r="C155">
        <v>16</v>
      </c>
      <c r="D155">
        <v>1</v>
      </c>
      <c r="E155" t="s">
        <v>1029</v>
      </c>
      <c r="F155" t="s">
        <v>48</v>
      </c>
      <c r="G155" t="s">
        <v>1135</v>
      </c>
      <c r="H155" t="str">
        <f>G155&amp;" in "&amp;I155&amp;" cells with "&amp;J155</f>
        <v>Maximal brightness of nucleus in unbudded cells with single nucleus</v>
      </c>
      <c r="I155" t="s">
        <v>1032</v>
      </c>
      <c r="J155" t="s">
        <v>1033</v>
      </c>
      <c r="K155">
        <v>0</v>
      </c>
      <c r="L155" t="s">
        <v>2</v>
      </c>
    </row>
    <row r="156" spans="1:12" x14ac:dyDescent="0.2">
      <c r="A156" t="s">
        <v>249</v>
      </c>
      <c r="B156" t="s">
        <v>1030</v>
      </c>
      <c r="C156">
        <v>16</v>
      </c>
      <c r="D156">
        <v>3</v>
      </c>
      <c r="E156" t="s">
        <v>1031</v>
      </c>
      <c r="F156" t="s">
        <v>48</v>
      </c>
      <c r="G156" t="s">
        <v>1135</v>
      </c>
      <c r="H156" t="str">
        <f>G156&amp;" in "&amp;I156&amp;" cells with "&amp;J156</f>
        <v>Maximal brightness of nucleus in budded cells with single nucleus in mother cell or at bud neck</v>
      </c>
      <c r="I156" t="s">
        <v>1034</v>
      </c>
      <c r="J156" t="s">
        <v>1035</v>
      </c>
      <c r="K156">
        <v>0</v>
      </c>
      <c r="L156" t="s">
        <v>250</v>
      </c>
    </row>
    <row r="157" spans="1:12" x14ac:dyDescent="0.2">
      <c r="A157" t="s">
        <v>560</v>
      </c>
      <c r="B157" t="s">
        <v>1030</v>
      </c>
      <c r="C157">
        <v>16</v>
      </c>
      <c r="D157">
        <v>3</v>
      </c>
      <c r="E157" t="s">
        <v>1028</v>
      </c>
      <c r="F157" t="s">
        <v>561</v>
      </c>
      <c r="G157" t="s">
        <v>1135</v>
      </c>
      <c r="H157" t="str">
        <f>G157&amp;" in "&amp;I157&amp;" cells with "&amp;J157</f>
        <v>Maximal brightness of nucleus in budded cells with nuclei in both mother and daughter cells</v>
      </c>
      <c r="I157" t="s">
        <v>1034</v>
      </c>
      <c r="J157" t="s">
        <v>1036</v>
      </c>
      <c r="K157">
        <v>0</v>
      </c>
      <c r="L157" t="s">
        <v>2</v>
      </c>
    </row>
    <row r="158" spans="1:12" x14ac:dyDescent="0.2">
      <c r="A158" t="s">
        <v>558</v>
      </c>
      <c r="B158" t="s">
        <v>1030</v>
      </c>
      <c r="C158">
        <v>16</v>
      </c>
      <c r="D158">
        <v>2</v>
      </c>
      <c r="E158" t="s">
        <v>1028</v>
      </c>
      <c r="F158" t="s">
        <v>559</v>
      </c>
      <c r="G158" t="s">
        <v>1137</v>
      </c>
      <c r="H158" t="str">
        <f>G158&amp;" in "&amp;I158&amp;" cells with "&amp;J158</f>
        <v>Maximal brightness of nucleus in daughter in budded cells with nuclei in both mother and daughter cells</v>
      </c>
      <c r="I158" t="s">
        <v>1034</v>
      </c>
      <c r="J158" t="s">
        <v>1036</v>
      </c>
      <c r="K158">
        <v>0</v>
      </c>
      <c r="L158" t="s">
        <v>2</v>
      </c>
    </row>
    <row r="159" spans="1:12" x14ac:dyDescent="0.2">
      <c r="A159" t="s">
        <v>556</v>
      </c>
      <c r="B159" t="s">
        <v>1030</v>
      </c>
      <c r="C159">
        <v>16</v>
      </c>
      <c r="D159">
        <v>1</v>
      </c>
      <c r="E159" t="s">
        <v>1028</v>
      </c>
      <c r="F159" t="s">
        <v>557</v>
      </c>
      <c r="G159" t="s">
        <v>1136</v>
      </c>
      <c r="H159" t="str">
        <f>G159&amp;" in "&amp;I159&amp;" cells with "&amp;J159</f>
        <v>Maximal brightness of nucleus in mother in budded cells with nuclei in both mother and daughter cells</v>
      </c>
      <c r="I159" t="s">
        <v>1034</v>
      </c>
      <c r="J159" t="s">
        <v>1036</v>
      </c>
      <c r="K159">
        <v>0</v>
      </c>
      <c r="L159" t="s">
        <v>2</v>
      </c>
    </row>
    <row r="160" spans="1:12" x14ac:dyDescent="0.2">
      <c r="A160" t="s">
        <v>82</v>
      </c>
      <c r="B160" t="s">
        <v>1030</v>
      </c>
      <c r="C160">
        <v>173</v>
      </c>
      <c r="E160" t="s">
        <v>1029</v>
      </c>
      <c r="F160" t="s">
        <v>83</v>
      </c>
      <c r="G160" t="s">
        <v>1142</v>
      </c>
      <c r="H160" t="str">
        <f>G160&amp;" in "&amp;I160&amp;" cells with "&amp;J160</f>
        <v>Maximal distance between nuclear gravity center and nuclear outline in unbudded cells with single nucleus</v>
      </c>
      <c r="I160" t="s">
        <v>1032</v>
      </c>
      <c r="J160" t="s">
        <v>1033</v>
      </c>
      <c r="K160">
        <v>0</v>
      </c>
      <c r="L160" t="s">
        <v>84</v>
      </c>
    </row>
    <row r="161" spans="1:13" x14ac:dyDescent="0.2">
      <c r="A161" t="s">
        <v>310</v>
      </c>
      <c r="B161" t="s">
        <v>1030</v>
      </c>
      <c r="C161">
        <v>175</v>
      </c>
      <c r="E161" t="s">
        <v>1031</v>
      </c>
      <c r="F161" t="s">
        <v>83</v>
      </c>
      <c r="G161" t="s">
        <v>1142</v>
      </c>
      <c r="H161" t="str">
        <f>G161&amp;" in "&amp;I161&amp;" cells with "&amp;J161</f>
        <v>Maximal distance between nuclear gravity center and nuclear outline in budded cells with single nucleus in mother cell or at bud neck</v>
      </c>
      <c r="I161" t="s">
        <v>1034</v>
      </c>
      <c r="J161" t="s">
        <v>1035</v>
      </c>
      <c r="K161">
        <v>0</v>
      </c>
      <c r="L161" t="s">
        <v>311</v>
      </c>
    </row>
    <row r="162" spans="1:13" x14ac:dyDescent="0.2">
      <c r="A162" t="s">
        <v>672</v>
      </c>
      <c r="B162" t="s">
        <v>1030</v>
      </c>
      <c r="C162">
        <v>174</v>
      </c>
      <c r="E162" t="s">
        <v>1028</v>
      </c>
      <c r="F162" t="s">
        <v>673</v>
      </c>
      <c r="G162" t="s">
        <v>1159</v>
      </c>
      <c r="H162" t="str">
        <f>G162&amp;" in "&amp;I162&amp;" cells with "&amp;J162</f>
        <v>Maximal distance between nuclear gravity center and nuclear outline in daughter in budded cells with nuclei in both mother and daughter cells</v>
      </c>
      <c r="I162" t="s">
        <v>1034</v>
      </c>
      <c r="J162" t="s">
        <v>1036</v>
      </c>
      <c r="K162">
        <v>0</v>
      </c>
      <c r="L162" t="s">
        <v>674</v>
      </c>
    </row>
    <row r="163" spans="1:13" x14ac:dyDescent="0.2">
      <c r="A163" t="s">
        <v>670</v>
      </c>
      <c r="B163" t="s">
        <v>1030</v>
      </c>
      <c r="C163">
        <v>173</v>
      </c>
      <c r="E163" t="s">
        <v>1028</v>
      </c>
      <c r="F163" t="s">
        <v>671</v>
      </c>
      <c r="G163" t="s">
        <v>1158</v>
      </c>
      <c r="H163" t="str">
        <f>G163&amp;" in "&amp;I163&amp;" cells with "&amp;J163</f>
        <v>Maximal distance between nuclear gravity center and nuclear outline in mother in budded cells with nuclei in both mother and daughter cells</v>
      </c>
      <c r="I163" t="s">
        <v>1034</v>
      </c>
      <c r="J163" t="s">
        <v>1036</v>
      </c>
      <c r="K163">
        <v>0</v>
      </c>
      <c r="L163" t="s">
        <v>84</v>
      </c>
    </row>
    <row r="164" spans="1:13" x14ac:dyDescent="0.2">
      <c r="A164" t="s">
        <v>37</v>
      </c>
      <c r="B164" t="s">
        <v>1029</v>
      </c>
      <c r="C164">
        <v>121</v>
      </c>
      <c r="E164" t="s">
        <v>1029</v>
      </c>
      <c r="F164" t="s">
        <v>38</v>
      </c>
      <c r="G164" t="s">
        <v>1043</v>
      </c>
      <c r="H164" t="str">
        <f>G164&amp;" in "&amp;I164&amp;" cells with "&amp;J164</f>
        <v>Maximal distance between patches in unbudded cells with single nucleus</v>
      </c>
      <c r="I164" t="s">
        <v>1032</v>
      </c>
      <c r="J164" t="s">
        <v>1033</v>
      </c>
      <c r="K164">
        <v>0</v>
      </c>
      <c r="L164" t="s">
        <v>2</v>
      </c>
    </row>
    <row r="165" spans="1:13" x14ac:dyDescent="0.2">
      <c r="A165" t="s">
        <v>465</v>
      </c>
      <c r="B165" t="s">
        <v>1029</v>
      </c>
      <c r="C165">
        <v>121</v>
      </c>
      <c r="E165" t="s">
        <v>1031</v>
      </c>
      <c r="F165" t="s">
        <v>38</v>
      </c>
      <c r="G165" t="s">
        <v>1043</v>
      </c>
      <c r="H165" t="str">
        <f>G165&amp;" in "&amp;I165&amp;" cells with "&amp;J165</f>
        <v>Maximal distance between patches in budded cells with single nucleus in mother cell or at bud neck</v>
      </c>
      <c r="I165" t="s">
        <v>1034</v>
      </c>
      <c r="J165" t="s">
        <v>1035</v>
      </c>
      <c r="K165">
        <v>0</v>
      </c>
      <c r="L165" t="s">
        <v>2</v>
      </c>
    </row>
    <row r="166" spans="1:13" x14ac:dyDescent="0.2">
      <c r="A166" t="s">
        <v>541</v>
      </c>
      <c r="B166" t="s">
        <v>1029</v>
      </c>
      <c r="C166">
        <v>121</v>
      </c>
      <c r="E166" t="s">
        <v>1028</v>
      </c>
      <c r="F166" t="s">
        <v>38</v>
      </c>
      <c r="G166" t="s">
        <v>1043</v>
      </c>
      <c r="H166" t="str">
        <f>G166&amp;" in "&amp;I166&amp;" cells with "&amp;J166</f>
        <v>Maximal distance between patches in budded cells with nuclei in both mother and daughter cells</v>
      </c>
      <c r="I166" t="s">
        <v>1034</v>
      </c>
      <c r="J166" t="s">
        <v>1036</v>
      </c>
      <c r="K166">
        <v>0</v>
      </c>
      <c r="L166" t="s">
        <v>2</v>
      </c>
    </row>
    <row r="167" spans="1:13" x14ac:dyDescent="0.2">
      <c r="A167" t="s">
        <v>100</v>
      </c>
      <c r="B167" t="s">
        <v>1030</v>
      </c>
      <c r="C167">
        <v>194</v>
      </c>
      <c r="E167" t="s">
        <v>1029</v>
      </c>
      <c r="F167" t="s">
        <v>101</v>
      </c>
      <c r="G167" t="s">
        <v>1144</v>
      </c>
      <c r="H167" t="str">
        <f>G167&amp;" in "&amp;I167&amp;" cells with "&amp;J167</f>
        <v>Maximal intensity of nuclear brightness divided by average in unbudded cells with single nucleus</v>
      </c>
      <c r="I167" t="s">
        <v>1032</v>
      </c>
      <c r="J167" t="s">
        <v>1033</v>
      </c>
      <c r="K167">
        <v>0</v>
      </c>
      <c r="L167" t="s">
        <v>102</v>
      </c>
    </row>
    <row r="168" spans="1:13" x14ac:dyDescent="0.2">
      <c r="A168" t="s">
        <v>322</v>
      </c>
      <c r="B168" t="s">
        <v>1030</v>
      </c>
      <c r="C168">
        <v>196</v>
      </c>
      <c r="E168" t="s">
        <v>1031</v>
      </c>
      <c r="F168" t="s">
        <v>101</v>
      </c>
      <c r="G168" t="s">
        <v>1144</v>
      </c>
      <c r="H168" t="str">
        <f>G168&amp;" in "&amp;I168&amp;" cells with "&amp;J168</f>
        <v>Maximal intensity of nuclear brightness divided by average in budded cells with single nucleus in mother cell or at bud neck</v>
      </c>
      <c r="I168" t="s">
        <v>1034</v>
      </c>
      <c r="J168" t="s">
        <v>1035</v>
      </c>
      <c r="K168">
        <v>0</v>
      </c>
      <c r="L168" t="s">
        <v>323</v>
      </c>
    </row>
    <row r="169" spans="1:13" x14ac:dyDescent="0.2">
      <c r="A169" t="s">
        <v>713</v>
      </c>
      <c r="B169" t="s">
        <v>1030</v>
      </c>
      <c r="C169">
        <v>196</v>
      </c>
      <c r="E169" t="s">
        <v>1028</v>
      </c>
      <c r="F169" t="s">
        <v>714</v>
      </c>
      <c r="G169" t="s">
        <v>1144</v>
      </c>
      <c r="H169" t="str">
        <f>G169&amp;" in "&amp;I169&amp;" cells with "&amp;J169</f>
        <v>Maximal intensity of nuclear brightness divided by average in budded cells with nuclei in both mother and daughter cells</v>
      </c>
      <c r="I169" t="s">
        <v>1034</v>
      </c>
      <c r="J169" t="s">
        <v>1036</v>
      </c>
      <c r="K169">
        <v>0</v>
      </c>
      <c r="L169" t="s">
        <v>715</v>
      </c>
      <c r="M169" t="s">
        <v>323</v>
      </c>
    </row>
    <row r="170" spans="1:13" x14ac:dyDescent="0.2">
      <c r="A170" t="s">
        <v>710</v>
      </c>
      <c r="B170" t="s">
        <v>1030</v>
      </c>
      <c r="C170">
        <v>195</v>
      </c>
      <c r="E170" t="s">
        <v>1028</v>
      </c>
      <c r="F170" t="s">
        <v>711</v>
      </c>
      <c r="G170" t="s">
        <v>1165</v>
      </c>
      <c r="H170" t="str">
        <f>G170&amp;" in "&amp;I170&amp;" cells with "&amp;J170</f>
        <v>Maximal intensity of nuclear brightness divided by average in daughter in budded cells with nuclei in both mother and daughter cells</v>
      </c>
      <c r="I170" t="s">
        <v>1034</v>
      </c>
      <c r="J170" t="s">
        <v>1036</v>
      </c>
      <c r="K170">
        <v>0</v>
      </c>
      <c r="L170" t="s">
        <v>712</v>
      </c>
    </row>
    <row r="171" spans="1:13" x14ac:dyDescent="0.2">
      <c r="A171" t="s">
        <v>708</v>
      </c>
      <c r="B171" t="s">
        <v>1030</v>
      </c>
      <c r="C171">
        <v>194</v>
      </c>
      <c r="E171" t="s">
        <v>1028</v>
      </c>
      <c r="F171" t="s">
        <v>709</v>
      </c>
      <c r="G171" t="s">
        <v>1164</v>
      </c>
      <c r="H171" t="str">
        <f>G171&amp;" in "&amp;I171&amp;" cells with "&amp;J171</f>
        <v>Maximal intensity of nuclear brightness divided by average in mother in budded cells with nuclei in both mother and daughter cells</v>
      </c>
      <c r="I171" t="s">
        <v>1034</v>
      </c>
      <c r="J171" t="s">
        <v>1036</v>
      </c>
      <c r="K171">
        <v>0</v>
      </c>
      <c r="L171" t="s">
        <v>102</v>
      </c>
    </row>
    <row r="172" spans="1:13" x14ac:dyDescent="0.2">
      <c r="A172" t="s">
        <v>645</v>
      </c>
      <c r="B172" t="s">
        <v>1030</v>
      </c>
      <c r="C172">
        <v>153</v>
      </c>
      <c r="E172" t="s">
        <v>1028</v>
      </c>
      <c r="F172" t="s">
        <v>646</v>
      </c>
      <c r="G172" t="s">
        <v>1157</v>
      </c>
      <c r="H172" t="str">
        <f>G172&amp;" in "&amp;I172&amp;" cells with "&amp;J172</f>
        <v>Mobility of nucleus in daughter in budded cells with nuclei in both mother and daughter cells</v>
      </c>
      <c r="I172" t="s">
        <v>1034</v>
      </c>
      <c r="J172" t="s">
        <v>1036</v>
      </c>
      <c r="K172">
        <v>0</v>
      </c>
      <c r="L172" t="s">
        <v>647</v>
      </c>
    </row>
    <row r="173" spans="1:13" x14ac:dyDescent="0.2">
      <c r="A173" t="s">
        <v>291</v>
      </c>
      <c r="B173" t="s">
        <v>1030</v>
      </c>
      <c r="C173">
        <v>152</v>
      </c>
      <c r="E173" t="s">
        <v>1031</v>
      </c>
      <c r="F173" t="s">
        <v>292</v>
      </c>
      <c r="G173" t="s">
        <v>1150</v>
      </c>
      <c r="H173" t="str">
        <f>G173&amp;" in "&amp;I173&amp;" cells with "&amp;J173</f>
        <v>Mobility of nucleus in mother in budded cells with single nucleus in mother cell or at bud neck</v>
      </c>
      <c r="I173" t="s">
        <v>1034</v>
      </c>
      <c r="J173" t="s">
        <v>1035</v>
      </c>
      <c r="K173">
        <v>0</v>
      </c>
      <c r="L173" t="s">
        <v>293</v>
      </c>
    </row>
    <row r="174" spans="1:13" x14ac:dyDescent="0.2">
      <c r="A174" t="s">
        <v>644</v>
      </c>
      <c r="B174" t="s">
        <v>1030</v>
      </c>
      <c r="C174">
        <v>152</v>
      </c>
      <c r="E174" t="s">
        <v>1028</v>
      </c>
      <c r="F174" t="s">
        <v>292</v>
      </c>
      <c r="G174" t="s">
        <v>1150</v>
      </c>
      <c r="H174" t="str">
        <f>G174&amp;" in "&amp;I174&amp;" cells with "&amp;J174</f>
        <v>Mobility of nucleus in mother in budded cells with nuclei in both mother and daughter cells</v>
      </c>
      <c r="I174" t="s">
        <v>1034</v>
      </c>
      <c r="J174" t="s">
        <v>1036</v>
      </c>
      <c r="K174">
        <v>0</v>
      </c>
      <c r="L174" t="s">
        <v>293</v>
      </c>
    </row>
    <row r="175" spans="1:13" x14ac:dyDescent="0.2">
      <c r="A175" t="s">
        <v>88</v>
      </c>
      <c r="B175" t="s">
        <v>1030</v>
      </c>
      <c r="C175">
        <v>179</v>
      </c>
      <c r="E175" t="s">
        <v>1029</v>
      </c>
      <c r="F175" t="s">
        <v>89</v>
      </c>
      <c r="G175" t="s">
        <v>1143</v>
      </c>
      <c r="H175" t="str">
        <f>G175&amp;" in "&amp;I175&amp;" cells with "&amp;J175</f>
        <v>Nuclear minimum radius in unbudded cells with single nucleus</v>
      </c>
      <c r="I175" t="s">
        <v>1032</v>
      </c>
      <c r="J175" t="s">
        <v>1033</v>
      </c>
      <c r="K175">
        <v>0</v>
      </c>
      <c r="L175" t="s">
        <v>90</v>
      </c>
    </row>
    <row r="176" spans="1:13" x14ac:dyDescent="0.2">
      <c r="A176" t="s">
        <v>314</v>
      </c>
      <c r="B176" t="s">
        <v>1030</v>
      </c>
      <c r="C176">
        <v>181</v>
      </c>
      <c r="E176" t="s">
        <v>1031</v>
      </c>
      <c r="F176" t="s">
        <v>89</v>
      </c>
      <c r="G176" t="s">
        <v>1143</v>
      </c>
      <c r="H176" t="str">
        <f>G176&amp;" in "&amp;I176&amp;" cells with "&amp;J176</f>
        <v>Nuclear minimum radius in budded cells with single nucleus in mother cell or at bud neck</v>
      </c>
      <c r="I176" t="s">
        <v>1034</v>
      </c>
      <c r="J176" t="s">
        <v>1035</v>
      </c>
      <c r="K176">
        <v>0</v>
      </c>
      <c r="L176" t="s">
        <v>315</v>
      </c>
    </row>
    <row r="177" spans="1:12" x14ac:dyDescent="0.2">
      <c r="A177" t="s">
        <v>682</v>
      </c>
      <c r="B177" t="s">
        <v>1030</v>
      </c>
      <c r="C177">
        <v>180</v>
      </c>
      <c r="E177" t="s">
        <v>1028</v>
      </c>
      <c r="F177" t="s">
        <v>683</v>
      </c>
      <c r="G177" t="s">
        <v>1161</v>
      </c>
      <c r="H177" t="str">
        <f>G177&amp;" in "&amp;I177&amp;" cells with "&amp;J177</f>
        <v>Nuclear minimum radius in daughter in budded cells with nuclei in both mother and daughter cells</v>
      </c>
      <c r="I177" t="s">
        <v>1034</v>
      </c>
      <c r="J177" t="s">
        <v>1036</v>
      </c>
      <c r="K177">
        <v>0</v>
      </c>
      <c r="L177" t="s">
        <v>684</v>
      </c>
    </row>
    <row r="178" spans="1:12" x14ac:dyDescent="0.2">
      <c r="A178" t="s">
        <v>680</v>
      </c>
      <c r="B178" t="s">
        <v>1030</v>
      </c>
      <c r="C178">
        <v>179</v>
      </c>
      <c r="E178" t="s">
        <v>1028</v>
      </c>
      <c r="F178" t="s">
        <v>681</v>
      </c>
      <c r="G178" t="s">
        <v>1160</v>
      </c>
      <c r="H178" t="str">
        <f>G178&amp;" in "&amp;I178&amp;" cells with "&amp;J178</f>
        <v>Nuclear minimum radius in mother in budded cells with nuclei in both mother and daughter cells</v>
      </c>
      <c r="I178" t="s">
        <v>1034</v>
      </c>
      <c r="J178" t="s">
        <v>1036</v>
      </c>
      <c r="K178">
        <v>0</v>
      </c>
      <c r="L178" t="s">
        <v>90</v>
      </c>
    </row>
    <row r="179" spans="1:12" x14ac:dyDescent="0.2">
      <c r="A179" t="s">
        <v>29</v>
      </c>
      <c r="B179" t="s">
        <v>1029</v>
      </c>
      <c r="C179">
        <v>105</v>
      </c>
      <c r="E179" t="s">
        <v>1029</v>
      </c>
      <c r="F179" t="s">
        <v>30</v>
      </c>
      <c r="G179" t="s">
        <v>1176</v>
      </c>
      <c r="H179" t="str">
        <f>G179&amp;" of "&amp;I179&amp;" cells with " &amp; IF(LEN(J179), J179 &amp; " and " &amp;  K179, K179)</f>
        <v>Number of unbudded cells with single nucleus and delocalized actin</v>
      </c>
      <c r="I179" t="s">
        <v>1032</v>
      </c>
      <c r="J179" t="s">
        <v>1033</v>
      </c>
      <c r="K179" t="s">
        <v>1130</v>
      </c>
      <c r="L179" t="s">
        <v>2</v>
      </c>
    </row>
    <row r="180" spans="1:12" x14ac:dyDescent="0.2">
      <c r="A180" t="s">
        <v>962</v>
      </c>
      <c r="B180" t="s">
        <v>1029</v>
      </c>
      <c r="C180">
        <v>105</v>
      </c>
      <c r="F180" t="s">
        <v>963</v>
      </c>
      <c r="G180" t="s">
        <v>1176</v>
      </c>
      <c r="H180" t="str">
        <f>G180&amp;" of "&amp;I180&amp;" cells with " &amp; IF(LEN(J180), J180 &amp; " and " &amp;  K180, K180)</f>
        <v>Number of unbudded cells with delocalized actin</v>
      </c>
      <c r="I180" t="s">
        <v>1032</v>
      </c>
      <c r="K180" t="s">
        <v>1130</v>
      </c>
      <c r="L180" t="s">
        <v>2</v>
      </c>
    </row>
    <row r="181" spans="1:12" x14ac:dyDescent="0.2">
      <c r="A181" t="s">
        <v>974</v>
      </c>
      <c r="B181" t="s">
        <v>1029</v>
      </c>
      <c r="C181">
        <v>111</v>
      </c>
      <c r="F181" t="s">
        <v>975</v>
      </c>
      <c r="G181" t="s">
        <v>1176</v>
      </c>
      <c r="H181" t="str">
        <f>G181&amp;" of "&amp;I181&amp;" cells with " &amp; IF(LEN(J181), J181 &amp; " and " &amp;  K181, K181)</f>
        <v>Number of budded and unbudded cells with delocalized actin</v>
      </c>
      <c r="I181" t="s">
        <v>1173</v>
      </c>
      <c r="K181" t="s">
        <v>1130</v>
      </c>
      <c r="L181" t="s">
        <v>2</v>
      </c>
    </row>
    <row r="182" spans="1:12" x14ac:dyDescent="0.2">
      <c r="A182" t="s">
        <v>31</v>
      </c>
      <c r="B182" t="s">
        <v>1029</v>
      </c>
      <c r="C182">
        <v>106</v>
      </c>
      <c r="E182" t="s">
        <v>1029</v>
      </c>
      <c r="F182" t="s">
        <v>32</v>
      </c>
      <c r="G182" t="s">
        <v>1176</v>
      </c>
      <c r="H182" t="str">
        <f>G182&amp;" of "&amp;I182&amp;" cells with " &amp; IF(LEN(J182), J182 &amp; " and " &amp;  K182, K182)</f>
        <v>Number of unbudded cells with single nucleus and actin localized at bud site</v>
      </c>
      <c r="I182" t="s">
        <v>1032</v>
      </c>
      <c r="J182" t="s">
        <v>1033</v>
      </c>
      <c r="K182" t="s">
        <v>1128</v>
      </c>
      <c r="L182" t="s">
        <v>2</v>
      </c>
    </row>
    <row r="183" spans="1:12" x14ac:dyDescent="0.2">
      <c r="A183" t="s">
        <v>964</v>
      </c>
      <c r="B183" t="s">
        <v>1029</v>
      </c>
      <c r="C183">
        <v>106</v>
      </c>
      <c r="F183" t="s">
        <v>965</v>
      </c>
      <c r="G183" t="s">
        <v>1176</v>
      </c>
      <c r="H183" t="str">
        <f>G183&amp;" of "&amp;I183&amp;" cells with " &amp; IF(LEN(J183), J183 &amp; " and " &amp;  K183, K183)</f>
        <v>Number of unbudded cells with actin localized at bud site</v>
      </c>
      <c r="I183" t="s">
        <v>1032</v>
      </c>
      <c r="K183" t="s">
        <v>1128</v>
      </c>
      <c r="L183" t="s">
        <v>2</v>
      </c>
    </row>
    <row r="184" spans="1:12" x14ac:dyDescent="0.2">
      <c r="A184" t="s">
        <v>976</v>
      </c>
      <c r="B184" t="s">
        <v>1029</v>
      </c>
      <c r="C184">
        <v>112</v>
      </c>
      <c r="F184" t="s">
        <v>977</v>
      </c>
      <c r="G184" t="s">
        <v>1176</v>
      </c>
      <c r="H184" t="str">
        <f>G184&amp;" of "&amp;I184&amp;" cells with " &amp; IF(LEN(J184), J184 &amp; " and " &amp;  K184, K184)</f>
        <v>Number of budded and unbudded cells with actin localized at bud site, bud tip or in bud</v>
      </c>
      <c r="I184" t="s">
        <v>1173</v>
      </c>
      <c r="K184" t="s">
        <v>1174</v>
      </c>
      <c r="L184" t="s">
        <v>2</v>
      </c>
    </row>
    <row r="185" spans="1:12" x14ac:dyDescent="0.2">
      <c r="A185" t="s">
        <v>453</v>
      </c>
      <c r="B185" t="s">
        <v>1029</v>
      </c>
      <c r="C185">
        <v>107</v>
      </c>
      <c r="E185" t="s">
        <v>1031</v>
      </c>
      <c r="F185" t="s">
        <v>454</v>
      </c>
      <c r="G185" t="s">
        <v>1176</v>
      </c>
      <c r="H185" t="str">
        <f>G185&amp;" of "&amp;I185&amp;" cells with " &amp; IF(LEN(J185), J185 &amp; " and " &amp;  K185, K185)</f>
        <v>Number of budded cells with single nucleus in mother cell or at bud neck and actin localized at bud tip</v>
      </c>
      <c r="I185" t="s">
        <v>1034</v>
      </c>
      <c r="J185" t="s">
        <v>1035</v>
      </c>
      <c r="K185" t="s">
        <v>1129</v>
      </c>
      <c r="L185" t="s">
        <v>2</v>
      </c>
    </row>
    <row r="186" spans="1:12" x14ac:dyDescent="0.2">
      <c r="A186" t="s">
        <v>534</v>
      </c>
      <c r="B186" t="s">
        <v>1029</v>
      </c>
      <c r="C186">
        <v>107</v>
      </c>
      <c r="E186" t="s">
        <v>1028</v>
      </c>
      <c r="F186" t="s">
        <v>454</v>
      </c>
      <c r="G186" t="s">
        <v>1176</v>
      </c>
      <c r="H186" t="str">
        <f>G186&amp;" of "&amp;I186&amp;" cells with " &amp; IF(LEN(J186), J186 &amp; " and " &amp;  K186, K186)</f>
        <v>Number of budded cells with nuclei in both mother and daughter cells and actin localized at bud tip</v>
      </c>
      <c r="I186" t="s">
        <v>1034</v>
      </c>
      <c r="J186" t="s">
        <v>1036</v>
      </c>
      <c r="K186" t="s">
        <v>1129</v>
      </c>
      <c r="L186" t="s">
        <v>2</v>
      </c>
    </row>
    <row r="187" spans="1:12" x14ac:dyDescent="0.2">
      <c r="A187" t="s">
        <v>966</v>
      </c>
      <c r="B187" t="s">
        <v>1029</v>
      </c>
      <c r="C187">
        <v>107</v>
      </c>
      <c r="F187" t="s">
        <v>967</v>
      </c>
      <c r="G187" t="s">
        <v>1176</v>
      </c>
      <c r="H187" t="str">
        <f>G187&amp;" of "&amp;I187&amp;" cells with " &amp; IF(LEN(J187), J187 &amp; " and " &amp;  K187, K187)</f>
        <v>Number of budded cells with actin localized at bud tip</v>
      </c>
      <c r="I187" t="s">
        <v>1034</v>
      </c>
      <c r="K187" t="s">
        <v>1129</v>
      </c>
      <c r="L187" t="s">
        <v>2</v>
      </c>
    </row>
    <row r="188" spans="1:12" x14ac:dyDescent="0.2">
      <c r="A188" t="s">
        <v>461</v>
      </c>
      <c r="B188" t="s">
        <v>1029</v>
      </c>
      <c r="C188">
        <v>112</v>
      </c>
      <c r="E188" t="s">
        <v>1031</v>
      </c>
      <c r="F188" t="s">
        <v>462</v>
      </c>
      <c r="G188" t="s">
        <v>1176</v>
      </c>
      <c r="H188" t="str">
        <f>G188&amp;" of "&amp;I188&amp;" cells with " &amp; IF(LEN(J188), J188 &amp; " and " &amp;  K188, K188)</f>
        <v>Number of budded cells with single nucleus in mother cell or at bud neck and actin localized at bud tip or in bud</v>
      </c>
      <c r="I188" t="s">
        <v>1034</v>
      </c>
      <c r="J188" t="s">
        <v>1035</v>
      </c>
      <c r="K188" t="s">
        <v>1175</v>
      </c>
      <c r="L188" t="s">
        <v>2</v>
      </c>
    </row>
    <row r="189" spans="1:12" x14ac:dyDescent="0.2">
      <c r="A189" t="s">
        <v>538</v>
      </c>
      <c r="B189" t="s">
        <v>1029</v>
      </c>
      <c r="C189">
        <v>112</v>
      </c>
      <c r="E189" t="s">
        <v>1028</v>
      </c>
      <c r="F189" t="s">
        <v>462</v>
      </c>
      <c r="G189" t="s">
        <v>1176</v>
      </c>
      <c r="H189" t="str">
        <f>G189&amp;" of "&amp;I189&amp;" cells with " &amp; IF(LEN(J189), J189 &amp; " and " &amp;  K189, K189)</f>
        <v>Number of budded cells with nuclei in both mother and daughter cells and actin localized at bud tip or in bud</v>
      </c>
      <c r="I189" t="s">
        <v>1034</v>
      </c>
      <c r="J189" t="s">
        <v>1036</v>
      </c>
      <c r="K189" t="s">
        <v>1175</v>
      </c>
      <c r="L189" t="s">
        <v>2</v>
      </c>
    </row>
    <row r="190" spans="1:12" x14ac:dyDescent="0.2">
      <c r="A190" t="s">
        <v>455</v>
      </c>
      <c r="B190" t="s">
        <v>1029</v>
      </c>
      <c r="C190">
        <v>108</v>
      </c>
      <c r="E190" t="s">
        <v>1031</v>
      </c>
      <c r="F190" t="s">
        <v>456</v>
      </c>
      <c r="G190" t="s">
        <v>1176</v>
      </c>
      <c r="H190" t="str">
        <f>G190&amp;" of "&amp;I190&amp;" cells with " &amp; IF(LEN(J190), J190 &amp; " and " &amp;  K190, K190)</f>
        <v>Number of budded cells with single nucleus in mother cell or at bud neck and actin localized in the daughter cell</v>
      </c>
      <c r="I190" t="s">
        <v>1034</v>
      </c>
      <c r="J190" t="s">
        <v>1035</v>
      </c>
      <c r="K190" t="s">
        <v>1126</v>
      </c>
      <c r="L190" t="s">
        <v>2</v>
      </c>
    </row>
    <row r="191" spans="1:12" x14ac:dyDescent="0.2">
      <c r="A191" t="s">
        <v>535</v>
      </c>
      <c r="B191" t="s">
        <v>1029</v>
      </c>
      <c r="C191">
        <v>108</v>
      </c>
      <c r="E191" t="s">
        <v>1028</v>
      </c>
      <c r="F191" t="s">
        <v>456</v>
      </c>
      <c r="G191" t="s">
        <v>1176</v>
      </c>
      <c r="H191" t="str">
        <f>G191&amp;" of "&amp;I191&amp;" cells with " &amp; IF(LEN(J191), J191 &amp; " and " &amp;  K191, K191)</f>
        <v>Number of budded cells with nuclei in both mother and daughter cells and actin localized in the daughter cell</v>
      </c>
      <c r="I191" t="s">
        <v>1034</v>
      </c>
      <c r="J191" t="s">
        <v>1036</v>
      </c>
      <c r="K191" t="s">
        <v>1126</v>
      </c>
      <c r="L191" t="s">
        <v>2</v>
      </c>
    </row>
    <row r="192" spans="1:12" x14ac:dyDescent="0.2">
      <c r="A192" t="s">
        <v>968</v>
      </c>
      <c r="B192" t="s">
        <v>1029</v>
      </c>
      <c r="C192">
        <v>108</v>
      </c>
      <c r="F192" t="s">
        <v>969</v>
      </c>
      <c r="G192" t="s">
        <v>1176</v>
      </c>
      <c r="H192" t="str">
        <f>G192&amp;" of "&amp;I192&amp;" cells with " &amp; IF(LEN(J192), J192 &amp; " and " &amp;  K192, K192)</f>
        <v>Number of budded cells with actin localized in the daughter cell</v>
      </c>
      <c r="I192" t="s">
        <v>1034</v>
      </c>
      <c r="K192" t="s">
        <v>1126</v>
      </c>
      <c r="L192" t="s">
        <v>2</v>
      </c>
    </row>
    <row r="193" spans="1:12" x14ac:dyDescent="0.2">
      <c r="A193" t="s">
        <v>457</v>
      </c>
      <c r="B193" t="s">
        <v>1029</v>
      </c>
      <c r="C193">
        <v>109</v>
      </c>
      <c r="E193" t="s">
        <v>1031</v>
      </c>
      <c r="F193" t="s">
        <v>458</v>
      </c>
      <c r="G193" t="s">
        <v>1176</v>
      </c>
      <c r="H193" t="str">
        <f>G193&amp;" of "&amp;I193&amp;" cells with " &amp; IF(LEN(J193), J193 &amp; " and " &amp;  K193, K193)</f>
        <v>Number of budded cells with single nucleus in mother cell or at bud neck and delocalized actin</v>
      </c>
      <c r="I193" t="s">
        <v>1034</v>
      </c>
      <c r="J193" t="s">
        <v>1035</v>
      </c>
      <c r="K193" t="s">
        <v>1130</v>
      </c>
      <c r="L193" t="s">
        <v>2</v>
      </c>
    </row>
    <row r="194" spans="1:12" x14ac:dyDescent="0.2">
      <c r="A194" t="s">
        <v>536</v>
      </c>
      <c r="B194" t="s">
        <v>1029</v>
      </c>
      <c r="C194">
        <v>109</v>
      </c>
      <c r="E194" t="s">
        <v>1028</v>
      </c>
      <c r="F194" t="s">
        <v>458</v>
      </c>
      <c r="G194" t="s">
        <v>1176</v>
      </c>
      <c r="H194" t="str">
        <f>G194&amp;" of "&amp;I194&amp;" cells with " &amp; IF(LEN(J194), J194 &amp; " and " &amp;  K194, K194)</f>
        <v>Number of budded cells with nuclei in both mother and daughter cells and delocalized actin</v>
      </c>
      <c r="I194" t="s">
        <v>1034</v>
      </c>
      <c r="J194" t="s">
        <v>1036</v>
      </c>
      <c r="K194" t="s">
        <v>1130</v>
      </c>
      <c r="L194" t="s">
        <v>2</v>
      </c>
    </row>
    <row r="195" spans="1:12" x14ac:dyDescent="0.2">
      <c r="A195" t="s">
        <v>970</v>
      </c>
      <c r="B195" t="s">
        <v>1029</v>
      </c>
      <c r="C195">
        <v>109</v>
      </c>
      <c r="F195" t="s">
        <v>971</v>
      </c>
      <c r="G195" t="s">
        <v>1176</v>
      </c>
      <c r="H195" t="str">
        <f>G195&amp;" of "&amp;I195&amp;" cells with " &amp; IF(LEN(J195), J195 &amp; " and " &amp;  K195, K195)</f>
        <v>Number of budded cells with delocalized actin</v>
      </c>
      <c r="I195" t="s">
        <v>1034</v>
      </c>
      <c r="K195" t="s">
        <v>1130</v>
      </c>
      <c r="L195" t="s">
        <v>2</v>
      </c>
    </row>
    <row r="196" spans="1:12" x14ac:dyDescent="0.2">
      <c r="A196" t="s">
        <v>459</v>
      </c>
      <c r="B196" t="s">
        <v>1029</v>
      </c>
      <c r="C196">
        <v>110</v>
      </c>
      <c r="E196" t="s">
        <v>1031</v>
      </c>
      <c r="F196" t="s">
        <v>460</v>
      </c>
      <c r="G196" t="s">
        <v>1176</v>
      </c>
      <c r="H196" t="str">
        <f>G196&amp;" of "&amp;I196&amp;" cells with " &amp; IF(LEN(J196), J196 &amp; " and " &amp;  K196, K196)</f>
        <v>Number of budded cells with single nucleus in mother cell or at bud neck and actin localized at bud neck</v>
      </c>
      <c r="I196" t="s">
        <v>1034</v>
      </c>
      <c r="J196" t="s">
        <v>1035</v>
      </c>
      <c r="K196" t="s">
        <v>1127</v>
      </c>
      <c r="L196" t="s">
        <v>2</v>
      </c>
    </row>
    <row r="197" spans="1:12" x14ac:dyDescent="0.2">
      <c r="A197" t="s">
        <v>537</v>
      </c>
      <c r="B197" t="s">
        <v>1029</v>
      </c>
      <c r="C197">
        <v>110</v>
      </c>
      <c r="E197" t="s">
        <v>1028</v>
      </c>
      <c r="F197" t="s">
        <v>460</v>
      </c>
      <c r="G197" t="s">
        <v>1176</v>
      </c>
      <c r="H197" t="str">
        <f>G197&amp;" of "&amp;I197&amp;" cells with " &amp; IF(LEN(J197), J197 &amp; " and " &amp;  K197, K197)</f>
        <v>Number of budded cells with nuclei in both mother and daughter cells and actin localized at bud neck</v>
      </c>
      <c r="I197" t="s">
        <v>1034</v>
      </c>
      <c r="J197" t="s">
        <v>1036</v>
      </c>
      <c r="K197" t="s">
        <v>1127</v>
      </c>
      <c r="L197" t="s">
        <v>2</v>
      </c>
    </row>
    <row r="198" spans="1:12" x14ac:dyDescent="0.2">
      <c r="A198" t="s">
        <v>972</v>
      </c>
      <c r="B198" t="s">
        <v>1029</v>
      </c>
      <c r="C198">
        <v>110</v>
      </c>
      <c r="F198" t="s">
        <v>973</v>
      </c>
      <c r="G198" t="s">
        <v>1176</v>
      </c>
      <c r="H198" t="str">
        <f>G198&amp;" of "&amp;I198&amp;" cells with " &amp; IF(LEN(J198), J198 &amp; " and " &amp;  K198, K198)</f>
        <v>Number of budded cells with actin localized at bud neck</v>
      </c>
      <c r="I198" t="s">
        <v>1034</v>
      </c>
      <c r="K198" t="s">
        <v>1127</v>
      </c>
      <c r="L198" t="s">
        <v>2</v>
      </c>
    </row>
    <row r="199" spans="1:12" x14ac:dyDescent="0.2">
      <c r="A199" t="s">
        <v>33</v>
      </c>
      <c r="B199" t="s">
        <v>1029</v>
      </c>
      <c r="C199">
        <v>113</v>
      </c>
      <c r="E199" t="s">
        <v>1029</v>
      </c>
      <c r="F199" t="s">
        <v>34</v>
      </c>
      <c r="G199" t="s">
        <v>1176</v>
      </c>
      <c r="H199" t="str">
        <f>G199&amp;" of "&amp;I199&amp;" cells with " &amp; IF(LEN(J199), J199 &amp; " and " &amp;  K199, K199)</f>
        <v>Number of unbudded cells with single nucleus and no actin</v>
      </c>
      <c r="I199" t="s">
        <v>1032</v>
      </c>
      <c r="J199" t="s">
        <v>1033</v>
      </c>
      <c r="K199" t="s">
        <v>1131</v>
      </c>
      <c r="L199" t="s">
        <v>2</v>
      </c>
    </row>
    <row r="200" spans="1:12" x14ac:dyDescent="0.2">
      <c r="A200" t="s">
        <v>463</v>
      </c>
      <c r="B200" t="s">
        <v>1029</v>
      </c>
      <c r="C200">
        <v>113</v>
      </c>
      <c r="E200" t="s">
        <v>1031</v>
      </c>
      <c r="F200" t="s">
        <v>34</v>
      </c>
      <c r="G200" t="s">
        <v>1176</v>
      </c>
      <c r="H200" t="str">
        <f>G200&amp;" of "&amp;I200&amp;" cells with " &amp; IF(LEN(J200), J200 &amp; " and " &amp;  K200, K200)</f>
        <v>Number of all cells with single nucleus in mother cell or at bud neck and no actin</v>
      </c>
      <c r="I200" t="s">
        <v>1132</v>
      </c>
      <c r="J200" t="s">
        <v>1035</v>
      </c>
      <c r="K200" t="s">
        <v>1131</v>
      </c>
      <c r="L200" t="s">
        <v>2</v>
      </c>
    </row>
    <row r="201" spans="1:12" x14ac:dyDescent="0.2">
      <c r="A201" t="s">
        <v>539</v>
      </c>
      <c r="B201" t="s">
        <v>1029</v>
      </c>
      <c r="C201">
        <v>113</v>
      </c>
      <c r="E201" t="s">
        <v>1028</v>
      </c>
      <c r="F201" t="s">
        <v>34</v>
      </c>
      <c r="G201" t="s">
        <v>1176</v>
      </c>
      <c r="H201" t="str">
        <f>G201&amp;" of "&amp;I201&amp;" cells with " &amp; IF(LEN(J201), J201 &amp; " and " &amp;  K201, K201)</f>
        <v>Number of all cells with nuclei in both mother and daughter cells and no actin</v>
      </c>
      <c r="I201" t="s">
        <v>1132</v>
      </c>
      <c r="J201" t="s">
        <v>1036</v>
      </c>
      <c r="K201" t="s">
        <v>1131</v>
      </c>
      <c r="L201" t="s">
        <v>2</v>
      </c>
    </row>
    <row r="202" spans="1:12" x14ac:dyDescent="0.2">
      <c r="A202" t="s">
        <v>978</v>
      </c>
      <c r="B202" t="s">
        <v>1029</v>
      </c>
      <c r="C202">
        <v>113</v>
      </c>
      <c r="F202" t="s">
        <v>979</v>
      </c>
      <c r="G202" t="s">
        <v>1176</v>
      </c>
      <c r="H202" t="str">
        <f>G202&amp;" of "&amp;I202&amp;" cells with " &amp; IF(LEN(J202), J202 &amp; " and " &amp;  K202, K202)</f>
        <v>Number of all cells with no actin</v>
      </c>
      <c r="I202" t="s">
        <v>1132</v>
      </c>
      <c r="K202" t="s">
        <v>1131</v>
      </c>
      <c r="L202" t="s">
        <v>2</v>
      </c>
    </row>
    <row r="203" spans="1:12" x14ac:dyDescent="0.2">
      <c r="A203" t="s">
        <v>232</v>
      </c>
      <c r="B203" t="s">
        <v>1028</v>
      </c>
      <c r="C203">
        <v>125</v>
      </c>
      <c r="E203" t="s">
        <v>1031</v>
      </c>
      <c r="F203" t="s">
        <v>233</v>
      </c>
      <c r="G203" t="s">
        <v>1176</v>
      </c>
      <c r="H203" t="str">
        <f>G203&amp;" of "&amp;I203&amp;" cells with large bud and "&amp;J203</f>
        <v>Number of budded cells with large bud and single nucleus in mother cell or at bud neck</v>
      </c>
      <c r="I203" t="s">
        <v>1034</v>
      </c>
      <c r="J203" t="s">
        <v>1035</v>
      </c>
      <c r="K203">
        <v>0</v>
      </c>
      <c r="L203" t="s">
        <v>2</v>
      </c>
    </row>
    <row r="204" spans="1:12" x14ac:dyDescent="0.2">
      <c r="A204" t="s">
        <v>521</v>
      </c>
      <c r="B204" t="s">
        <v>1028</v>
      </c>
      <c r="C204">
        <v>125</v>
      </c>
      <c r="E204" t="s">
        <v>1028</v>
      </c>
      <c r="F204" t="s">
        <v>233</v>
      </c>
      <c r="G204" t="s">
        <v>1176</v>
      </c>
      <c r="H204" t="str">
        <f>G204&amp;" of "&amp;I204&amp;" cells with large bud and "&amp;J204</f>
        <v>Number of budded cells with large bud and nuclei in both mother and daughter cells</v>
      </c>
      <c r="I204" t="s">
        <v>1034</v>
      </c>
      <c r="J204" t="s">
        <v>1036</v>
      </c>
      <c r="K204">
        <v>0</v>
      </c>
      <c r="L204" t="s">
        <v>2</v>
      </c>
    </row>
    <row r="205" spans="1:12" x14ac:dyDescent="0.2">
      <c r="A205" t="s">
        <v>954</v>
      </c>
      <c r="B205" t="s">
        <v>1028</v>
      </c>
      <c r="C205">
        <v>122</v>
      </c>
      <c r="F205" t="s">
        <v>955</v>
      </c>
      <c r="G205" t="s">
        <v>1176</v>
      </c>
      <c r="H205" t="str">
        <f>G205&amp;" of "&amp;I205&amp;" cells with large bud"&amp;J205</f>
        <v>Number of budded cells with large bud</v>
      </c>
      <c r="I205" t="s">
        <v>1034</v>
      </c>
      <c r="K205">
        <v>0</v>
      </c>
      <c r="L205" t="s">
        <v>2</v>
      </c>
    </row>
    <row r="206" spans="1:12" x14ac:dyDescent="0.2">
      <c r="A206" t="s">
        <v>230</v>
      </c>
      <c r="B206" t="s">
        <v>1028</v>
      </c>
      <c r="C206">
        <v>124</v>
      </c>
      <c r="E206" t="s">
        <v>1031</v>
      </c>
      <c r="F206" t="s">
        <v>231</v>
      </c>
      <c r="G206" t="s">
        <v>1176</v>
      </c>
      <c r="H206" t="str">
        <f>G206&amp;" of "&amp;I206&amp;" cells with medium bud and "&amp;J206</f>
        <v>Number of budded cells with medium bud and single nucleus in mother cell or at bud neck</v>
      </c>
      <c r="I206" t="s">
        <v>1034</v>
      </c>
      <c r="J206" t="s">
        <v>1035</v>
      </c>
      <c r="K206">
        <v>0</v>
      </c>
      <c r="L206" t="s">
        <v>2</v>
      </c>
    </row>
    <row r="207" spans="1:12" x14ac:dyDescent="0.2">
      <c r="A207" t="s">
        <v>520</v>
      </c>
      <c r="B207" t="s">
        <v>1028</v>
      </c>
      <c r="C207">
        <v>124</v>
      </c>
      <c r="E207" t="s">
        <v>1028</v>
      </c>
      <c r="F207" t="s">
        <v>231</v>
      </c>
      <c r="G207" t="s">
        <v>1176</v>
      </c>
      <c r="H207" t="str">
        <f>G207&amp;" of "&amp;I207&amp;" cells with medium bud and "&amp;J207</f>
        <v>Number of budded cells with medium bud and nuclei in both mother and daughter cells</v>
      </c>
      <c r="I207" t="s">
        <v>1034</v>
      </c>
      <c r="J207" t="s">
        <v>1036</v>
      </c>
      <c r="K207">
        <v>0</v>
      </c>
      <c r="L207" t="s">
        <v>2</v>
      </c>
    </row>
    <row r="208" spans="1:12" x14ac:dyDescent="0.2">
      <c r="A208" t="s">
        <v>952</v>
      </c>
      <c r="B208" t="s">
        <v>1028</v>
      </c>
      <c r="C208">
        <v>121</v>
      </c>
      <c r="F208" t="s">
        <v>953</v>
      </c>
      <c r="G208" t="s">
        <v>1176</v>
      </c>
      <c r="H208" t="str">
        <f>G208&amp;" of "&amp;I208&amp;" cells with medium bud"</f>
        <v>Number of budded cells with medium bud</v>
      </c>
      <c r="I208" t="s">
        <v>1034</v>
      </c>
      <c r="K208">
        <v>0</v>
      </c>
      <c r="L208" t="s">
        <v>2</v>
      </c>
    </row>
    <row r="209" spans="1:12" x14ac:dyDescent="0.2">
      <c r="A209" t="s">
        <v>948</v>
      </c>
      <c r="B209" t="s">
        <v>1028</v>
      </c>
      <c r="C209">
        <v>119</v>
      </c>
      <c r="F209" t="s">
        <v>949</v>
      </c>
      <c r="G209" t="s">
        <v>1176</v>
      </c>
      <c r="H209" t="str">
        <f>G209&amp;" of "&amp;I209&amp;" cells"</f>
        <v>Number of unbudded cells</v>
      </c>
      <c r="I209" t="s">
        <v>1032</v>
      </c>
      <c r="J209">
        <v>0</v>
      </c>
      <c r="K209">
        <v>0</v>
      </c>
      <c r="L209" t="s">
        <v>2</v>
      </c>
    </row>
    <row r="210" spans="1:12" x14ac:dyDescent="0.2">
      <c r="A210" t="s">
        <v>992</v>
      </c>
      <c r="B210" t="s">
        <v>1030</v>
      </c>
      <c r="C210">
        <v>199</v>
      </c>
      <c r="F210" t="s">
        <v>993</v>
      </c>
      <c r="G210" t="s">
        <v>1176</v>
      </c>
      <c r="H210" t="str">
        <f>G210&amp;" of "&amp;I210&amp;" cells with "&amp;J210</f>
        <v>Number of unbudded cells with single nucleus</v>
      </c>
      <c r="I210" t="s">
        <v>1032</v>
      </c>
      <c r="J210" t="s">
        <v>1033</v>
      </c>
      <c r="K210">
        <v>0</v>
      </c>
      <c r="L210" t="s">
        <v>2</v>
      </c>
    </row>
    <row r="211" spans="1:12" x14ac:dyDescent="0.2">
      <c r="A211" t="s">
        <v>994</v>
      </c>
      <c r="B211" t="s">
        <v>1030</v>
      </c>
      <c r="C211">
        <v>200</v>
      </c>
      <c r="F211" t="s">
        <v>995</v>
      </c>
      <c r="G211" t="s">
        <v>1176</v>
      </c>
      <c r="H211" t="str">
        <f>G211&amp;" of "&amp;I211&amp;" cells with "&amp;J211</f>
        <v>Number of budded cells with single nucleus in mother cell</v>
      </c>
      <c r="I211" t="s">
        <v>1034</v>
      </c>
      <c r="J211" t="s">
        <v>1038</v>
      </c>
      <c r="K211">
        <v>0</v>
      </c>
      <c r="L211" t="s">
        <v>2</v>
      </c>
    </row>
    <row r="212" spans="1:12" x14ac:dyDescent="0.2">
      <c r="A212" t="s">
        <v>996</v>
      </c>
      <c r="B212" t="s">
        <v>1030</v>
      </c>
      <c r="C212">
        <v>201</v>
      </c>
      <c r="F212" t="s">
        <v>997</v>
      </c>
      <c r="G212" t="s">
        <v>1176</v>
      </c>
      <c r="H212" t="str">
        <f>G212&amp;" of "&amp;I212&amp;" cells with "&amp;J212</f>
        <v>Number of budded cells with single nucleus at bud neck</v>
      </c>
      <c r="I212" t="s">
        <v>1034</v>
      </c>
      <c r="J212" t="s">
        <v>1039</v>
      </c>
      <c r="K212">
        <v>0</v>
      </c>
      <c r="L212" t="s">
        <v>2</v>
      </c>
    </row>
    <row r="213" spans="1:12" x14ac:dyDescent="0.2">
      <c r="A213" t="s">
        <v>998</v>
      </c>
      <c r="B213" t="s">
        <v>1030</v>
      </c>
      <c r="C213">
        <v>202</v>
      </c>
      <c r="F213" t="s">
        <v>999</v>
      </c>
      <c r="G213" t="s">
        <v>1176</v>
      </c>
      <c r="H213" t="str">
        <f>G213&amp;" of "&amp;I213&amp;" cells with "&amp;J213</f>
        <v>Number of budded cells with nuclei in both mother and daughter cells</v>
      </c>
      <c r="I213" t="s">
        <v>1034</v>
      </c>
      <c r="J213" t="s">
        <v>1036</v>
      </c>
      <c r="K213">
        <v>0</v>
      </c>
      <c r="L213" t="s">
        <v>2</v>
      </c>
    </row>
    <row r="214" spans="1:12" x14ac:dyDescent="0.2">
      <c r="A214" t="s">
        <v>39</v>
      </c>
      <c r="B214" t="s">
        <v>1029</v>
      </c>
      <c r="C214">
        <v>122</v>
      </c>
      <c r="E214" t="s">
        <v>1029</v>
      </c>
      <c r="F214" t="s">
        <v>40</v>
      </c>
      <c r="G214" t="s">
        <v>1071</v>
      </c>
      <c r="H214" t="str">
        <f>G214&amp;" in "&amp;I214&amp;" cells with "&amp;J214</f>
        <v>Number of bright actin patches in unbudded cells with single nucleus</v>
      </c>
      <c r="I214" t="s">
        <v>1032</v>
      </c>
      <c r="J214" t="s">
        <v>1033</v>
      </c>
      <c r="K214">
        <v>0</v>
      </c>
      <c r="L214" t="s">
        <v>2</v>
      </c>
    </row>
    <row r="215" spans="1:12" x14ac:dyDescent="0.2">
      <c r="A215" t="s">
        <v>243</v>
      </c>
      <c r="B215" t="s">
        <v>1029</v>
      </c>
      <c r="C215">
        <v>122</v>
      </c>
      <c r="E215" t="s">
        <v>1031</v>
      </c>
      <c r="F215" t="s">
        <v>40</v>
      </c>
      <c r="G215" t="s">
        <v>1071</v>
      </c>
      <c r="H215" t="str">
        <f>G215&amp;" in "&amp;I215&amp;" cells with "&amp;J215</f>
        <v>Number of bright actin patches in budded cells with single nucleus in mother cell or at bud neck</v>
      </c>
      <c r="I215" t="s">
        <v>1034</v>
      </c>
      <c r="J215" t="s">
        <v>1035</v>
      </c>
      <c r="K215">
        <v>0</v>
      </c>
      <c r="L215" t="s">
        <v>2</v>
      </c>
    </row>
    <row r="216" spans="1:12" x14ac:dyDescent="0.2">
      <c r="A216" t="s">
        <v>542</v>
      </c>
      <c r="B216" t="s">
        <v>1029</v>
      </c>
      <c r="C216">
        <v>122</v>
      </c>
      <c r="E216" t="s">
        <v>1028</v>
      </c>
      <c r="F216" t="s">
        <v>40</v>
      </c>
      <c r="G216" t="s">
        <v>1071</v>
      </c>
      <c r="H216" t="str">
        <f>G216&amp;" in "&amp;I216&amp;" cells with "&amp;J216</f>
        <v>Number of bright actin patches in budded cells with nuclei in both mother and daughter cells</v>
      </c>
      <c r="I216" t="s">
        <v>1034</v>
      </c>
      <c r="J216" t="s">
        <v>1036</v>
      </c>
      <c r="K216">
        <v>0</v>
      </c>
      <c r="L216" t="s">
        <v>2</v>
      </c>
    </row>
    <row r="217" spans="1:12" x14ac:dyDescent="0.2">
      <c r="A217" t="s">
        <v>191</v>
      </c>
      <c r="B217" t="s">
        <v>1028</v>
      </c>
      <c r="C217">
        <v>105</v>
      </c>
      <c r="E217" t="s">
        <v>1031</v>
      </c>
      <c r="F217" t="s">
        <v>192</v>
      </c>
      <c r="G217" t="s">
        <v>1079</v>
      </c>
      <c r="H217" t="str">
        <f>G217&amp;" in "&amp;I217&amp;" cells with "&amp;J217</f>
        <v>Position of the bud neck in budded cells with single nucleus in mother cell or at bud neck</v>
      </c>
      <c r="I217" t="s">
        <v>1034</v>
      </c>
      <c r="J217" t="s">
        <v>1035</v>
      </c>
      <c r="K217">
        <v>0</v>
      </c>
      <c r="L217" t="s">
        <v>193</v>
      </c>
    </row>
    <row r="218" spans="1:12" x14ac:dyDescent="0.2">
      <c r="A218" t="s">
        <v>505</v>
      </c>
      <c r="B218" t="s">
        <v>1028</v>
      </c>
      <c r="C218">
        <v>105</v>
      </c>
      <c r="E218" t="s">
        <v>1028</v>
      </c>
      <c r="F218" t="s">
        <v>192</v>
      </c>
      <c r="G218" t="s">
        <v>1079</v>
      </c>
      <c r="H218" t="str">
        <f>G218&amp;" in "&amp;I218&amp;" cells with "&amp;J218</f>
        <v>Position of the bud neck in budded cells with nuclei in both mother and daughter cells</v>
      </c>
      <c r="I218" t="s">
        <v>1034</v>
      </c>
      <c r="J218" t="s">
        <v>1036</v>
      </c>
      <c r="K218">
        <v>0</v>
      </c>
      <c r="L218" t="s">
        <v>193</v>
      </c>
    </row>
    <row r="219" spans="1:12" x14ac:dyDescent="0.2">
      <c r="A219" t="s">
        <v>442</v>
      </c>
      <c r="B219" t="s">
        <v>1029</v>
      </c>
      <c r="C219">
        <v>9</v>
      </c>
      <c r="E219" t="s">
        <v>1031</v>
      </c>
      <c r="F219" t="s">
        <v>443</v>
      </c>
      <c r="G219" t="s">
        <v>1145</v>
      </c>
      <c r="H219" t="str">
        <f>G219&amp;" in "&amp;I219&amp;" cells with "&amp;J219</f>
        <v>Proportion of actin region at neck in budded cells with single nucleus in mother cell or at bud neck</v>
      </c>
      <c r="I219" t="s">
        <v>1034</v>
      </c>
      <c r="J219" t="s">
        <v>1035</v>
      </c>
      <c r="K219">
        <v>0</v>
      </c>
      <c r="L219" t="s">
        <v>2</v>
      </c>
    </row>
    <row r="220" spans="1:12" x14ac:dyDescent="0.2">
      <c r="A220" t="s">
        <v>529</v>
      </c>
      <c r="B220" t="s">
        <v>1029</v>
      </c>
      <c r="C220">
        <v>9</v>
      </c>
      <c r="E220" t="s">
        <v>1028</v>
      </c>
      <c r="F220" t="s">
        <v>443</v>
      </c>
      <c r="G220" t="s">
        <v>1145</v>
      </c>
      <c r="H220" t="str">
        <f>G220&amp;" in "&amp;I220&amp;" cells with "&amp;J220</f>
        <v>Proportion of actin region at neck in budded cells with nuclei in both mother and daughter cells</v>
      </c>
      <c r="I220" t="s">
        <v>1034</v>
      </c>
      <c r="J220" t="s">
        <v>1036</v>
      </c>
      <c r="K220">
        <v>0</v>
      </c>
      <c r="L220" t="s">
        <v>2</v>
      </c>
    </row>
    <row r="221" spans="1:12" x14ac:dyDescent="0.2">
      <c r="A221" t="s">
        <v>41</v>
      </c>
      <c r="B221" t="s">
        <v>1029</v>
      </c>
      <c r="C221">
        <v>123</v>
      </c>
      <c r="E221" t="s">
        <v>1029</v>
      </c>
      <c r="F221" t="s">
        <v>42</v>
      </c>
      <c r="G221" t="s">
        <v>1044</v>
      </c>
      <c r="H221" t="str">
        <f>G221&amp;" in "&amp;I221&amp;" cells with "&amp;J221</f>
        <v>Ratio of actin patches to actin region in unbudded cells with single nucleus</v>
      </c>
      <c r="I221" t="s">
        <v>1032</v>
      </c>
      <c r="J221" t="s">
        <v>1033</v>
      </c>
      <c r="K221">
        <v>0</v>
      </c>
      <c r="L221" t="s">
        <v>2</v>
      </c>
    </row>
    <row r="222" spans="1:12" x14ac:dyDescent="0.2">
      <c r="A222" t="s">
        <v>244</v>
      </c>
      <c r="B222" t="s">
        <v>1029</v>
      </c>
      <c r="C222">
        <v>123</v>
      </c>
      <c r="E222" t="s">
        <v>1031</v>
      </c>
      <c r="F222" t="s">
        <v>42</v>
      </c>
      <c r="G222" t="s">
        <v>1044</v>
      </c>
      <c r="H222" t="str">
        <f>G222&amp;" in "&amp;I222&amp;" cells with "&amp;J222</f>
        <v>Ratio of actin patches to actin region in budded cells with single nucleus in mother cell or at bud neck</v>
      </c>
      <c r="I222" t="s">
        <v>1034</v>
      </c>
      <c r="J222" t="s">
        <v>1035</v>
      </c>
      <c r="K222">
        <v>0</v>
      </c>
      <c r="L222" t="s">
        <v>2</v>
      </c>
    </row>
    <row r="223" spans="1:12" x14ac:dyDescent="0.2">
      <c r="A223" t="s">
        <v>543</v>
      </c>
      <c r="B223" t="s">
        <v>1029</v>
      </c>
      <c r="C223">
        <v>123</v>
      </c>
      <c r="E223" t="s">
        <v>1028</v>
      </c>
      <c r="F223" t="s">
        <v>42</v>
      </c>
      <c r="G223" t="s">
        <v>1044</v>
      </c>
      <c r="H223" t="str">
        <f>G223&amp;" in "&amp;I223&amp;" cells with "&amp;J223</f>
        <v>Ratio of actin patches to actin region in budded cells with nuclei in both mother and daughter cells</v>
      </c>
      <c r="I223" t="s">
        <v>1034</v>
      </c>
      <c r="J223" t="s">
        <v>1036</v>
      </c>
      <c r="K223">
        <v>0</v>
      </c>
      <c r="L223" t="s">
        <v>2</v>
      </c>
    </row>
    <row r="224" spans="1:12" x14ac:dyDescent="0.2">
      <c r="A224" t="s">
        <v>219</v>
      </c>
      <c r="B224" t="s">
        <v>1028</v>
      </c>
      <c r="C224">
        <v>116</v>
      </c>
      <c r="E224" t="s">
        <v>1031</v>
      </c>
      <c r="F224" t="s">
        <v>220</v>
      </c>
      <c r="G224" t="s">
        <v>1166</v>
      </c>
      <c r="H224" t="str">
        <f>G224&amp;" in "&amp;I224&amp;" cells with "&amp;J224</f>
        <v>Ratio of axis ratio in daughter and axis ratio in mother in budded cells with single nucleus in mother cell or at bud neck</v>
      </c>
      <c r="I224" t="s">
        <v>1034</v>
      </c>
      <c r="J224" t="s">
        <v>1035</v>
      </c>
      <c r="K224">
        <v>0</v>
      </c>
      <c r="L224" t="s">
        <v>221</v>
      </c>
    </row>
    <row r="225" spans="1:14" x14ac:dyDescent="0.2">
      <c r="A225" t="s">
        <v>516</v>
      </c>
      <c r="B225" t="s">
        <v>1028</v>
      </c>
      <c r="C225">
        <v>116</v>
      </c>
      <c r="E225" t="s">
        <v>1028</v>
      </c>
      <c r="F225" t="s">
        <v>220</v>
      </c>
      <c r="G225" t="s">
        <v>1166</v>
      </c>
      <c r="H225" t="str">
        <f>G225&amp;" in "&amp;I225&amp;" cells with "&amp;J225</f>
        <v>Ratio of axis ratio in daughter and axis ratio in mother in budded cells with nuclei in both mother and daughter cells</v>
      </c>
      <c r="I225" t="s">
        <v>1034</v>
      </c>
      <c r="J225" t="s">
        <v>1036</v>
      </c>
      <c r="K225">
        <v>0</v>
      </c>
      <c r="L225" t="s">
        <v>221</v>
      </c>
    </row>
    <row r="226" spans="1:14" x14ac:dyDescent="0.2">
      <c r="A226" t="s">
        <v>641</v>
      </c>
      <c r="B226" t="s">
        <v>1030</v>
      </c>
      <c r="C226">
        <v>151</v>
      </c>
      <c r="E226" t="s">
        <v>1028</v>
      </c>
      <c r="F226" t="s">
        <v>642</v>
      </c>
      <c r="G226" t="s">
        <v>1156</v>
      </c>
      <c r="H226" t="str">
        <f>G226&amp;" in "&amp;I226&amp;" cells with "&amp;J226</f>
        <v>Ratio of distance between each nucleus and middle point of neck in budded cells with nuclei in both mother and daughter cells</v>
      </c>
      <c r="I226" t="s">
        <v>1034</v>
      </c>
      <c r="J226" t="s">
        <v>1036</v>
      </c>
      <c r="K226">
        <v>0</v>
      </c>
      <c r="L226" t="s">
        <v>643</v>
      </c>
    </row>
    <row r="227" spans="1:14" x14ac:dyDescent="0.2">
      <c r="A227" t="s">
        <v>593</v>
      </c>
      <c r="B227" t="s">
        <v>1030</v>
      </c>
      <c r="C227">
        <v>123</v>
      </c>
      <c r="E227" t="s">
        <v>1028</v>
      </c>
      <c r="F227" t="s">
        <v>594</v>
      </c>
      <c r="G227" t="s">
        <v>1172</v>
      </c>
      <c r="H227" t="str">
        <f>G227&amp;" in "&amp;I227&amp;" cells with "&amp;J227</f>
        <v>Ratio of distance from bud nucleus to bud tip and long axis length in bud in budded cells with nuclei in both mother and daughter cells</v>
      </c>
      <c r="I227" t="s">
        <v>1034</v>
      </c>
      <c r="J227" t="s">
        <v>1036</v>
      </c>
      <c r="K227">
        <v>0</v>
      </c>
      <c r="L227" t="s">
        <v>595</v>
      </c>
    </row>
    <row r="228" spans="1:14" x14ac:dyDescent="0.2">
      <c r="A228" t="s">
        <v>579</v>
      </c>
      <c r="B228" t="s">
        <v>1030</v>
      </c>
      <c r="C228">
        <v>113</v>
      </c>
      <c r="E228" t="s">
        <v>1028</v>
      </c>
      <c r="F228" t="s">
        <v>580</v>
      </c>
      <c r="G228" t="s">
        <v>1171</v>
      </c>
      <c r="H228" t="str">
        <f>G228&amp;" in "&amp;I228&amp;" cells with "&amp;J228</f>
        <v>Ratio of distance from neck to bud's nucleus and long axis length in bud in budded cells with nuclei in both mother and daughter cells</v>
      </c>
      <c r="I228" t="s">
        <v>1034</v>
      </c>
      <c r="J228" t="s">
        <v>1036</v>
      </c>
      <c r="K228">
        <v>0</v>
      </c>
      <c r="L228" t="s">
        <v>581</v>
      </c>
    </row>
    <row r="229" spans="1:14" x14ac:dyDescent="0.2">
      <c r="A229" t="s">
        <v>576</v>
      </c>
      <c r="B229" t="s">
        <v>1030</v>
      </c>
      <c r="C229">
        <v>112</v>
      </c>
      <c r="E229" t="s">
        <v>1028</v>
      </c>
      <c r="F229" t="s">
        <v>577</v>
      </c>
      <c r="G229" t="s">
        <v>1170</v>
      </c>
      <c r="H229" t="str">
        <f>G229&amp;" in "&amp;I229&amp;" cells with "&amp;J229</f>
        <v>Ratio of distance from neck to mother cell's nucleus and length from bud neck to the farthest point on mother cell in budded cells with nuclei in both mother and daughter cells</v>
      </c>
      <c r="I229" t="s">
        <v>1034</v>
      </c>
      <c r="J229" t="s">
        <v>1036</v>
      </c>
      <c r="K229">
        <v>0</v>
      </c>
      <c r="L229" t="s">
        <v>578</v>
      </c>
    </row>
    <row r="230" spans="1:14" x14ac:dyDescent="0.2">
      <c r="A230" t="s">
        <v>260</v>
      </c>
      <c r="B230" t="s">
        <v>1030</v>
      </c>
      <c r="C230">
        <v>114</v>
      </c>
      <c r="E230" t="s">
        <v>1031</v>
      </c>
      <c r="F230" t="s">
        <v>261</v>
      </c>
      <c r="G230" t="s">
        <v>1168</v>
      </c>
      <c r="H230" t="str">
        <f>G230&amp;" in "&amp;I230&amp;" cells with "&amp;J230</f>
        <v>Ratio of distance from neck to nucleus center and length from bud neck to the farthest point on mother cell in budded cells with single nucleus in mother cell or at bud neck</v>
      </c>
      <c r="I230" t="s">
        <v>1034</v>
      </c>
      <c r="J230" t="s">
        <v>1035</v>
      </c>
      <c r="K230">
        <v>0</v>
      </c>
      <c r="L230" t="s">
        <v>262</v>
      </c>
    </row>
    <row r="231" spans="1:14" x14ac:dyDescent="0.2">
      <c r="A231" t="s">
        <v>56</v>
      </c>
      <c r="B231" t="s">
        <v>1030</v>
      </c>
      <c r="C231">
        <v>105</v>
      </c>
      <c r="E231" t="s">
        <v>1029</v>
      </c>
      <c r="F231" t="s">
        <v>57</v>
      </c>
      <c r="G231" t="s">
        <v>1139</v>
      </c>
      <c r="H231" t="str">
        <f>G231&amp;" in "&amp;I231&amp;" cells with "&amp;J231</f>
        <v>Ratio of distance from nuclear center to cell tip and length of cell's long axis in unbudded cells with single nucleus</v>
      </c>
      <c r="I231" t="s">
        <v>1032</v>
      </c>
      <c r="J231" t="s">
        <v>1033</v>
      </c>
      <c r="K231">
        <v>0</v>
      </c>
      <c r="L231" t="s">
        <v>58</v>
      </c>
      <c r="M231" t="s">
        <v>54</v>
      </c>
      <c r="N231" t="s">
        <v>59</v>
      </c>
    </row>
    <row r="232" spans="1:14" x14ac:dyDescent="0.2">
      <c r="A232" t="s">
        <v>254</v>
      </c>
      <c r="B232" t="s">
        <v>1030</v>
      </c>
      <c r="C232">
        <v>107</v>
      </c>
      <c r="E232" t="s">
        <v>1031</v>
      </c>
      <c r="F232" t="s">
        <v>255</v>
      </c>
      <c r="G232" t="s">
        <v>1167</v>
      </c>
      <c r="H232" t="str">
        <f>G232&amp;" in "&amp;I232&amp;" cells with "&amp;J232</f>
        <v>Ratio of distance from nuclear center to mother tip and long axis length of mother cell in budded cells with single nucleus in mother cell or at bud neck</v>
      </c>
      <c r="I232" t="s">
        <v>1034</v>
      </c>
      <c r="J232" t="s">
        <v>1035</v>
      </c>
      <c r="K232">
        <v>0</v>
      </c>
      <c r="L232" t="s">
        <v>256</v>
      </c>
    </row>
    <row r="233" spans="1:14" x14ac:dyDescent="0.2">
      <c r="A233" t="s">
        <v>568</v>
      </c>
      <c r="B233" t="s">
        <v>1030</v>
      </c>
      <c r="C233">
        <v>106</v>
      </c>
      <c r="E233" t="s">
        <v>1028</v>
      </c>
      <c r="F233" t="s">
        <v>569</v>
      </c>
      <c r="G233" t="s">
        <v>1169</v>
      </c>
      <c r="H233" t="str">
        <f>G233&amp;" in "&amp;I233&amp;" cells with "&amp;J233</f>
        <v>Ratio of distance from nuclear center to mother tip in budded cell and long axis length of mother cell in budded cells with nuclei in both mother and daughter cells</v>
      </c>
      <c r="I233" t="s">
        <v>1034</v>
      </c>
      <c r="J233" t="s">
        <v>1036</v>
      </c>
      <c r="K233">
        <v>0</v>
      </c>
      <c r="L233" t="s">
        <v>59</v>
      </c>
    </row>
    <row r="234" spans="1:14" x14ac:dyDescent="0.2">
      <c r="A234" t="s">
        <v>719</v>
      </c>
      <c r="B234" t="s">
        <v>1030</v>
      </c>
      <c r="C234">
        <v>198</v>
      </c>
      <c r="E234" t="s">
        <v>1028</v>
      </c>
      <c r="F234" t="s">
        <v>720</v>
      </c>
      <c r="G234" t="s">
        <v>1123</v>
      </c>
      <c r="H234" t="str">
        <f>G234&amp;" in "&amp;I234&amp;" cells with "&amp;J234</f>
        <v>Ratio of nuclei brightness in the daughter and the mother cells in budded cells with nuclei in both mother and daughter cells</v>
      </c>
      <c r="I234" t="s">
        <v>1034</v>
      </c>
      <c r="J234" t="s">
        <v>1036</v>
      </c>
      <c r="K234">
        <v>0</v>
      </c>
      <c r="L234" t="s">
        <v>721</v>
      </c>
    </row>
    <row r="235" spans="1:14" x14ac:dyDescent="0.2">
      <c r="A235" t="s">
        <v>716</v>
      </c>
      <c r="B235" t="s">
        <v>1030</v>
      </c>
      <c r="C235">
        <v>197</v>
      </c>
      <c r="E235" t="s">
        <v>1028</v>
      </c>
      <c r="F235" t="s">
        <v>717</v>
      </c>
      <c r="G235" t="s">
        <v>1122</v>
      </c>
      <c r="H235" t="str">
        <f>G235&amp;" in "&amp;I235&amp;" cells with "&amp;J235</f>
        <v>Ratio of nuclei sizes in the daughter and the mother cells in budded cells with nuclei in both mother and daughter cells</v>
      </c>
      <c r="I235" t="s">
        <v>1034</v>
      </c>
      <c r="J235" t="s">
        <v>1036</v>
      </c>
      <c r="K235">
        <v>0</v>
      </c>
      <c r="L235" t="s">
        <v>718</v>
      </c>
    </row>
    <row r="236" spans="1:14" x14ac:dyDescent="0.2">
      <c r="A236" t="s">
        <v>222</v>
      </c>
      <c r="B236" t="s">
        <v>1028</v>
      </c>
      <c r="C236">
        <v>117</v>
      </c>
      <c r="E236" t="s">
        <v>1031</v>
      </c>
      <c r="F236" t="s">
        <v>223</v>
      </c>
      <c r="G236" t="s">
        <v>1090</v>
      </c>
      <c r="H236" t="str">
        <f>G236&amp;" in "&amp;I236&amp;" cells with "&amp;J236</f>
        <v>Ratio of the circumferences of mother and daughter cells in budded cells with single nucleus in mother cell or at bud neck</v>
      </c>
      <c r="I236" t="s">
        <v>1034</v>
      </c>
      <c r="J236" t="s">
        <v>1035</v>
      </c>
      <c r="K236">
        <v>0</v>
      </c>
      <c r="L236" t="s">
        <v>224</v>
      </c>
    </row>
    <row r="237" spans="1:14" x14ac:dyDescent="0.2">
      <c r="A237" t="s">
        <v>517</v>
      </c>
      <c r="B237" t="s">
        <v>1028</v>
      </c>
      <c r="C237">
        <v>117</v>
      </c>
      <c r="E237" t="s">
        <v>1028</v>
      </c>
      <c r="F237" t="s">
        <v>223</v>
      </c>
      <c r="G237" t="s">
        <v>1090</v>
      </c>
      <c r="H237" t="str">
        <f>G237&amp;" in "&amp;I237&amp;" cells with "&amp;J237</f>
        <v>Ratio of the circumferences of mother and daughter cells in budded cells with nuclei in both mother and daughter cells</v>
      </c>
      <c r="I237" t="s">
        <v>1034</v>
      </c>
      <c r="J237" t="s">
        <v>1036</v>
      </c>
      <c r="K237">
        <v>0</v>
      </c>
      <c r="L237" t="s">
        <v>224</v>
      </c>
    </row>
    <row r="238" spans="1:14" x14ac:dyDescent="0.2">
      <c r="A238" t="s">
        <v>225</v>
      </c>
      <c r="B238" t="s">
        <v>1028</v>
      </c>
      <c r="C238">
        <v>118</v>
      </c>
      <c r="E238" t="s">
        <v>1031</v>
      </c>
      <c r="F238" t="s">
        <v>226</v>
      </c>
      <c r="G238" t="s">
        <v>1091</v>
      </c>
      <c r="H238" t="str">
        <f>G238&amp;" in "&amp;I238&amp;" cells with "&amp;J238</f>
        <v>Ratio of the sizes of daughter and mother cells in budded cells with single nucleus in mother cell or at bud neck</v>
      </c>
      <c r="I238" t="s">
        <v>1034</v>
      </c>
      <c r="J238" t="s">
        <v>1035</v>
      </c>
      <c r="K238">
        <v>0</v>
      </c>
      <c r="L238" t="s">
        <v>227</v>
      </c>
    </row>
    <row r="239" spans="1:14" x14ac:dyDescent="0.2">
      <c r="A239" t="s">
        <v>518</v>
      </c>
      <c r="B239" t="s">
        <v>1028</v>
      </c>
      <c r="C239">
        <v>118</v>
      </c>
      <c r="E239" t="s">
        <v>1028</v>
      </c>
      <c r="F239" t="s">
        <v>226</v>
      </c>
      <c r="G239" t="s">
        <v>1091</v>
      </c>
      <c r="H239" t="str">
        <f>G239&amp;" in "&amp;I239&amp;" cells with "&amp;J239</f>
        <v>Ratio of the sizes of daughter and mother cells in budded cells with nuclei in both mother and daughter cells</v>
      </c>
      <c r="I239" t="s">
        <v>1034</v>
      </c>
      <c r="J239" t="s">
        <v>1036</v>
      </c>
      <c r="K239">
        <v>0</v>
      </c>
      <c r="L239" t="s">
        <v>227</v>
      </c>
    </row>
    <row r="240" spans="1:14" x14ac:dyDescent="0.2">
      <c r="A240" t="s">
        <v>638</v>
      </c>
      <c r="B240" t="s">
        <v>1030</v>
      </c>
      <c r="C240">
        <v>150</v>
      </c>
      <c r="E240" t="s">
        <v>1028</v>
      </c>
      <c r="F240" t="s">
        <v>639</v>
      </c>
      <c r="G240" t="s">
        <v>1155</v>
      </c>
      <c r="H240" t="str">
        <f>G240&amp;" in "&amp;I240&amp;" cells with "&amp;J240</f>
        <v>Realtive distance of nuclear brightest point in bud to bud center in budded cells with nuclei in both mother and daughter cells</v>
      </c>
      <c r="I240" t="s">
        <v>1034</v>
      </c>
      <c r="J240" t="s">
        <v>1036</v>
      </c>
      <c r="K240">
        <v>0</v>
      </c>
      <c r="L240" t="s">
        <v>640</v>
      </c>
    </row>
    <row r="241" spans="1:12" x14ac:dyDescent="0.2">
      <c r="A241" t="s">
        <v>633</v>
      </c>
      <c r="B241" t="s">
        <v>1030</v>
      </c>
      <c r="C241">
        <v>148</v>
      </c>
      <c r="E241" t="s">
        <v>1028</v>
      </c>
      <c r="F241" t="s">
        <v>634</v>
      </c>
      <c r="G241" t="s">
        <v>1153</v>
      </c>
      <c r="H241" t="str">
        <f>G241&amp;" in "&amp;I241&amp;" cells with "&amp;J241</f>
        <v>Relative distance of nuclear brightest point in mother to mother center in budded cells with nuclei in both mother and daughter cells</v>
      </c>
      <c r="I241" t="s">
        <v>1034</v>
      </c>
      <c r="J241" t="s">
        <v>1036</v>
      </c>
      <c r="K241">
        <v>0</v>
      </c>
      <c r="L241" t="s">
        <v>75</v>
      </c>
    </row>
    <row r="242" spans="1:12" x14ac:dyDescent="0.2">
      <c r="A242" t="s">
        <v>73</v>
      </c>
      <c r="B242" t="s">
        <v>1030</v>
      </c>
      <c r="C242">
        <v>148</v>
      </c>
      <c r="E242" t="s">
        <v>1029</v>
      </c>
      <c r="F242" t="s">
        <v>74</v>
      </c>
      <c r="G242" t="s">
        <v>1141</v>
      </c>
      <c r="H242" t="str">
        <f>G242&amp;" in "&amp;I242&amp;" cells with "&amp;J242</f>
        <v>Relative distance of nuclear brightest point to cell center in unbudded cells with single nucleus</v>
      </c>
      <c r="I242" t="s">
        <v>1032</v>
      </c>
      <c r="J242" t="s">
        <v>1033</v>
      </c>
      <c r="K242">
        <v>0</v>
      </c>
      <c r="L242" t="s">
        <v>75</v>
      </c>
    </row>
    <row r="243" spans="1:12" x14ac:dyDescent="0.2">
      <c r="A243" t="s">
        <v>289</v>
      </c>
      <c r="B243" t="s">
        <v>1030</v>
      </c>
      <c r="C243">
        <v>148</v>
      </c>
      <c r="E243" t="s">
        <v>1031</v>
      </c>
      <c r="F243" t="s">
        <v>290</v>
      </c>
      <c r="G243" t="s">
        <v>1149</v>
      </c>
      <c r="H243" t="str">
        <f>G243&amp;" in "&amp;I243&amp;" cells with "&amp;J243</f>
        <v>Relative distance of nuclear brightest point to mother center in budded cells with single nucleus in mother cell or at bud neck</v>
      </c>
      <c r="I243" t="s">
        <v>1034</v>
      </c>
      <c r="J243" t="s">
        <v>1035</v>
      </c>
      <c r="K243">
        <v>0</v>
      </c>
      <c r="L243" t="s">
        <v>75</v>
      </c>
    </row>
    <row r="244" spans="1:12" x14ac:dyDescent="0.2">
      <c r="A244" t="s">
        <v>635</v>
      </c>
      <c r="B244" t="s">
        <v>1030</v>
      </c>
      <c r="C244">
        <v>149</v>
      </c>
      <c r="E244" t="s">
        <v>1028</v>
      </c>
      <c r="F244" t="s">
        <v>636</v>
      </c>
      <c r="G244" t="s">
        <v>1154</v>
      </c>
      <c r="H244" t="str">
        <f>G244&amp;" in "&amp;I244&amp;" cells with "&amp;J244</f>
        <v>Relative distance of nuclear gravity center in bud to bud center in budded cells with nuclei in both mother and daughter cells</v>
      </c>
      <c r="I244" t="s">
        <v>1034</v>
      </c>
      <c r="J244" t="s">
        <v>1036</v>
      </c>
      <c r="K244">
        <v>0</v>
      </c>
      <c r="L244" t="s">
        <v>637</v>
      </c>
    </row>
    <row r="245" spans="1:12" x14ac:dyDescent="0.2">
      <c r="A245" t="s">
        <v>631</v>
      </c>
      <c r="B245" t="s">
        <v>1030</v>
      </c>
      <c r="C245">
        <v>147</v>
      </c>
      <c r="E245" t="s">
        <v>1028</v>
      </c>
      <c r="F245" t="s">
        <v>632</v>
      </c>
      <c r="G245" t="s">
        <v>1152</v>
      </c>
      <c r="H245" t="str">
        <f>G245&amp;" in "&amp;I245&amp;" cells with "&amp;J245</f>
        <v>Relative distance of nuclear gravity center in mother to mother center in budded cells with nuclei in both mother and daughter cells</v>
      </c>
      <c r="I245" t="s">
        <v>1034</v>
      </c>
      <c r="J245" t="s">
        <v>1036</v>
      </c>
      <c r="K245">
        <v>0</v>
      </c>
      <c r="L245" t="s">
        <v>72</v>
      </c>
    </row>
    <row r="246" spans="1:12" x14ac:dyDescent="0.2">
      <c r="A246" t="s">
        <v>70</v>
      </c>
      <c r="B246" t="s">
        <v>1030</v>
      </c>
      <c r="C246">
        <v>147</v>
      </c>
      <c r="E246" t="s">
        <v>1029</v>
      </c>
      <c r="F246" t="s">
        <v>71</v>
      </c>
      <c r="G246" t="s">
        <v>1140</v>
      </c>
      <c r="H246" t="str">
        <f>G246&amp;" in "&amp;I246&amp;" cells with "&amp;J246</f>
        <v>Relative distance of nuclear gravity center to cell center in unbudded cells with single nucleus</v>
      </c>
      <c r="I246" t="s">
        <v>1032</v>
      </c>
      <c r="J246" t="s">
        <v>1033</v>
      </c>
      <c r="K246">
        <v>0</v>
      </c>
      <c r="L246" t="s">
        <v>72</v>
      </c>
    </row>
    <row r="247" spans="1:12" x14ac:dyDescent="0.2">
      <c r="A247" t="s">
        <v>287</v>
      </c>
      <c r="B247" t="s">
        <v>1030</v>
      </c>
      <c r="C247">
        <v>147</v>
      </c>
      <c r="E247" t="s">
        <v>1031</v>
      </c>
      <c r="F247" t="s">
        <v>288</v>
      </c>
      <c r="G247" t="s">
        <v>1148</v>
      </c>
      <c r="H247" t="str">
        <f>G247&amp;" in "&amp;I247&amp;" cells with "&amp;J247</f>
        <v>Relative distance of nuclear gravity center to mother center in budded cells with single nucleus in mother cell or at bud neck</v>
      </c>
      <c r="I247" t="s">
        <v>1034</v>
      </c>
      <c r="J247" t="s">
        <v>1035</v>
      </c>
      <c r="K247">
        <v>0</v>
      </c>
      <c r="L247" t="s">
        <v>72</v>
      </c>
    </row>
    <row r="248" spans="1:12" x14ac:dyDescent="0.2">
      <c r="A248" t="s">
        <v>13</v>
      </c>
      <c r="B248" t="s">
        <v>1028</v>
      </c>
      <c r="C248">
        <v>115</v>
      </c>
      <c r="E248" t="s">
        <v>1029</v>
      </c>
      <c r="F248" t="s">
        <v>14</v>
      </c>
      <c r="G248" t="s">
        <v>1050</v>
      </c>
      <c r="H248" t="str">
        <f>G248&amp;" in "&amp;I248&amp;" cells with "&amp;J248</f>
        <v>Roundness of the cell in unbudded cells with single nucleus</v>
      </c>
      <c r="I248" t="s">
        <v>1032</v>
      </c>
      <c r="J248" t="s">
        <v>1033</v>
      </c>
      <c r="K248">
        <v>0</v>
      </c>
      <c r="L248" t="s">
        <v>15</v>
      </c>
    </row>
    <row r="249" spans="1:12" x14ac:dyDescent="0.2">
      <c r="A249" t="s">
        <v>214</v>
      </c>
      <c r="B249" t="s">
        <v>1028</v>
      </c>
      <c r="C249">
        <v>114</v>
      </c>
      <c r="E249" t="s">
        <v>1031</v>
      </c>
      <c r="F249" t="s">
        <v>215</v>
      </c>
      <c r="G249" t="s">
        <v>1088</v>
      </c>
      <c r="H249" t="str">
        <f>G249&amp;" in "&amp;I249&amp;" cells with "&amp;J249</f>
        <v>Roundness of the daughter cell in budded cells with single nucleus in mother cell or at bud neck</v>
      </c>
      <c r="I249" t="s">
        <v>1034</v>
      </c>
      <c r="J249" t="s">
        <v>1035</v>
      </c>
      <c r="K249">
        <v>0</v>
      </c>
      <c r="L249" t="s">
        <v>216</v>
      </c>
    </row>
    <row r="250" spans="1:12" x14ac:dyDescent="0.2">
      <c r="A250" t="s">
        <v>514</v>
      </c>
      <c r="B250" t="s">
        <v>1028</v>
      </c>
      <c r="C250">
        <v>114</v>
      </c>
      <c r="E250" t="s">
        <v>1028</v>
      </c>
      <c r="F250" t="s">
        <v>215</v>
      </c>
      <c r="G250" t="s">
        <v>1088</v>
      </c>
      <c r="H250" t="str">
        <f>G250&amp;" in "&amp;I250&amp;" cells with "&amp;J250</f>
        <v>Roundness of the daughter cell in budded cells with nuclei in both mother and daughter cells</v>
      </c>
      <c r="I250" t="s">
        <v>1034</v>
      </c>
      <c r="J250" t="s">
        <v>1036</v>
      </c>
      <c r="K250">
        <v>0</v>
      </c>
      <c r="L250" t="s">
        <v>216</v>
      </c>
    </row>
    <row r="251" spans="1:12" x14ac:dyDescent="0.2">
      <c r="A251" t="s">
        <v>217</v>
      </c>
      <c r="B251" t="s">
        <v>1028</v>
      </c>
      <c r="C251">
        <v>115</v>
      </c>
      <c r="E251" t="s">
        <v>1031</v>
      </c>
      <c r="F251" t="s">
        <v>218</v>
      </c>
      <c r="G251" t="s">
        <v>1089</v>
      </c>
      <c r="H251" t="str">
        <f>G251&amp;" in "&amp;I251&amp;" cells with "&amp;J251</f>
        <v>Roundness of the mother cell in budded cells with single nucleus in mother cell or at bud neck</v>
      </c>
      <c r="I251" t="s">
        <v>1034</v>
      </c>
      <c r="J251" t="s">
        <v>1035</v>
      </c>
      <c r="K251">
        <v>0</v>
      </c>
      <c r="L251" t="s">
        <v>15</v>
      </c>
    </row>
    <row r="252" spans="1:12" x14ac:dyDescent="0.2">
      <c r="A252" t="s">
        <v>515</v>
      </c>
      <c r="B252" t="s">
        <v>1028</v>
      </c>
      <c r="C252">
        <v>115</v>
      </c>
      <c r="E252" t="s">
        <v>1028</v>
      </c>
      <c r="F252" t="s">
        <v>218</v>
      </c>
      <c r="G252" t="s">
        <v>1089</v>
      </c>
      <c r="H252" t="str">
        <f>G252&amp;" in "&amp;I252&amp;" cells with "&amp;J252</f>
        <v>Roundness of the mother cell in budded cells with nuclei in both mother and daughter cells</v>
      </c>
      <c r="I252" t="s">
        <v>1034</v>
      </c>
      <c r="J252" t="s">
        <v>1036</v>
      </c>
      <c r="K252">
        <v>0</v>
      </c>
      <c r="L252" t="s">
        <v>15</v>
      </c>
    </row>
    <row r="253" spans="1:12" x14ac:dyDescent="0.2">
      <c r="A253" t="s">
        <v>91</v>
      </c>
      <c r="B253" t="s">
        <v>1030</v>
      </c>
      <c r="C253">
        <v>182</v>
      </c>
      <c r="E253" t="s">
        <v>1029</v>
      </c>
      <c r="F253" t="s">
        <v>92</v>
      </c>
      <c r="G253" t="s">
        <v>1059</v>
      </c>
      <c r="H253" t="str">
        <f>G253&amp;" in "&amp;I253&amp;" cells with "&amp;J253</f>
        <v>Roundness of the nucleus in unbudded cells with single nucleus</v>
      </c>
      <c r="I253" t="s">
        <v>1032</v>
      </c>
      <c r="J253" t="s">
        <v>1033</v>
      </c>
      <c r="K253">
        <v>0</v>
      </c>
      <c r="L253" t="s">
        <v>93</v>
      </c>
    </row>
    <row r="254" spans="1:12" x14ac:dyDescent="0.2">
      <c r="A254" t="s">
        <v>316</v>
      </c>
      <c r="B254" t="s">
        <v>1030</v>
      </c>
      <c r="C254">
        <v>184</v>
      </c>
      <c r="E254" t="s">
        <v>1031</v>
      </c>
      <c r="F254" t="s">
        <v>92</v>
      </c>
      <c r="G254" t="s">
        <v>1059</v>
      </c>
      <c r="H254" t="str">
        <f>G254&amp;" in "&amp;I254&amp;" cells with "&amp;J254</f>
        <v>Roundness of the nucleus in budded cells with single nucleus in mother cell or at bud neck</v>
      </c>
      <c r="I254" t="s">
        <v>1034</v>
      </c>
      <c r="J254" t="s">
        <v>1035</v>
      </c>
      <c r="K254">
        <v>0</v>
      </c>
      <c r="L254" t="s">
        <v>317</v>
      </c>
    </row>
    <row r="255" spans="1:12" x14ac:dyDescent="0.2">
      <c r="A255" t="s">
        <v>687</v>
      </c>
      <c r="B255" t="s">
        <v>1030</v>
      </c>
      <c r="C255">
        <v>183</v>
      </c>
      <c r="E255" t="s">
        <v>1028</v>
      </c>
      <c r="F255" t="s">
        <v>688</v>
      </c>
      <c r="G255" t="s">
        <v>1119</v>
      </c>
      <c r="H255" t="str">
        <f>G255&amp;" in "&amp;I255&amp;" cells with "&amp;J255</f>
        <v>Roundness of the nucleus in the daughter cell in budded cells with nuclei in both mother and daughter cells</v>
      </c>
      <c r="I255" t="s">
        <v>1034</v>
      </c>
      <c r="J255" t="s">
        <v>1036</v>
      </c>
      <c r="K255">
        <v>0</v>
      </c>
      <c r="L255" t="s">
        <v>689</v>
      </c>
    </row>
    <row r="256" spans="1:12" x14ac:dyDescent="0.2">
      <c r="A256" t="s">
        <v>685</v>
      </c>
      <c r="B256" t="s">
        <v>1030</v>
      </c>
      <c r="C256">
        <v>182</v>
      </c>
      <c r="E256" t="s">
        <v>1028</v>
      </c>
      <c r="F256" t="s">
        <v>686</v>
      </c>
      <c r="G256" t="s">
        <v>1118</v>
      </c>
      <c r="H256" t="str">
        <f>G256&amp;" in "&amp;I256&amp;" cells with "&amp;J256</f>
        <v>Roundness of the nucleus in the mother cell in budded cells with nuclei in both mother and daughter cells</v>
      </c>
      <c r="I256" t="s">
        <v>1034</v>
      </c>
      <c r="J256" t="s">
        <v>1036</v>
      </c>
      <c r="K256">
        <v>0</v>
      </c>
      <c r="L256" t="s">
        <v>93</v>
      </c>
    </row>
    <row r="257" spans="1:12" x14ac:dyDescent="0.2">
      <c r="A257" t="s">
        <v>22</v>
      </c>
      <c r="B257" t="s">
        <v>1029</v>
      </c>
      <c r="C257">
        <v>7</v>
      </c>
      <c r="D257">
        <v>1</v>
      </c>
      <c r="E257" t="s">
        <v>1029</v>
      </c>
      <c r="F257" t="s">
        <v>23</v>
      </c>
      <c r="G257" t="s">
        <v>1063</v>
      </c>
      <c r="H257" t="str">
        <f>G257&amp;" in "&amp;I257&amp;" cells with "&amp;J257</f>
        <v>Size of the actin region in unbudded cells with single nucleus</v>
      </c>
      <c r="I257" t="s">
        <v>1032</v>
      </c>
      <c r="J257" t="s">
        <v>1033</v>
      </c>
      <c r="K257">
        <v>0</v>
      </c>
      <c r="L257" t="s">
        <v>2</v>
      </c>
    </row>
    <row r="258" spans="1:12" x14ac:dyDescent="0.2">
      <c r="A258" t="s">
        <v>241</v>
      </c>
      <c r="B258" t="s">
        <v>1029</v>
      </c>
      <c r="C258">
        <v>7</v>
      </c>
      <c r="D258">
        <v>2</v>
      </c>
      <c r="E258" t="s">
        <v>1031</v>
      </c>
      <c r="F258" t="s">
        <v>242</v>
      </c>
      <c r="G258" t="s">
        <v>1065</v>
      </c>
      <c r="H258" t="str">
        <f>G258&amp;" in "&amp;I258&amp;" cells with "&amp;J258</f>
        <v>Size of the actin region in the daughter cell in budded cells with single nucleus in mother cell or at bud neck</v>
      </c>
      <c r="I258" t="s">
        <v>1034</v>
      </c>
      <c r="J258" t="s">
        <v>1035</v>
      </c>
      <c r="K258">
        <v>0</v>
      </c>
      <c r="L258" t="s">
        <v>2</v>
      </c>
    </row>
    <row r="259" spans="1:12" x14ac:dyDescent="0.2">
      <c r="A259" t="s">
        <v>526</v>
      </c>
      <c r="B259" t="s">
        <v>1029</v>
      </c>
      <c r="C259">
        <v>7</v>
      </c>
      <c r="D259">
        <v>2</v>
      </c>
      <c r="E259" t="s">
        <v>1028</v>
      </c>
      <c r="F259" t="s">
        <v>242</v>
      </c>
      <c r="G259" t="s">
        <v>1065</v>
      </c>
      <c r="H259" t="str">
        <f>G259&amp;" in "&amp;I259&amp;" cells with "&amp;J259</f>
        <v>Size of the actin region in the daughter cell in budded cells with nuclei in both mother and daughter cells</v>
      </c>
      <c r="I259" t="s">
        <v>1034</v>
      </c>
      <c r="J259" t="s">
        <v>1036</v>
      </c>
      <c r="K259">
        <v>0</v>
      </c>
      <c r="L259" t="s">
        <v>2</v>
      </c>
    </row>
    <row r="260" spans="1:12" x14ac:dyDescent="0.2">
      <c r="A260" t="s">
        <v>239</v>
      </c>
      <c r="B260" t="s">
        <v>1029</v>
      </c>
      <c r="C260">
        <v>7</v>
      </c>
      <c r="D260">
        <v>1</v>
      </c>
      <c r="E260" t="s">
        <v>1031</v>
      </c>
      <c r="F260" t="s">
        <v>240</v>
      </c>
      <c r="G260" t="s">
        <v>1064</v>
      </c>
      <c r="H260" t="str">
        <f>G260&amp;" in "&amp;I260&amp;" cells with "&amp;J260</f>
        <v>Size of the actin region in the mother cell in budded cells with single nucleus in mother cell or at bud neck</v>
      </c>
      <c r="I260" t="s">
        <v>1034</v>
      </c>
      <c r="J260" t="s">
        <v>1035</v>
      </c>
      <c r="K260">
        <v>0</v>
      </c>
      <c r="L260" t="s">
        <v>2</v>
      </c>
    </row>
    <row r="261" spans="1:12" x14ac:dyDescent="0.2">
      <c r="A261" t="s">
        <v>525</v>
      </c>
      <c r="B261" t="s">
        <v>1029</v>
      </c>
      <c r="C261">
        <v>7</v>
      </c>
      <c r="D261">
        <v>1</v>
      </c>
      <c r="E261" t="s">
        <v>1028</v>
      </c>
      <c r="F261" t="s">
        <v>240</v>
      </c>
      <c r="G261" t="s">
        <v>1064</v>
      </c>
      <c r="H261" t="str">
        <f>G261&amp;" in "&amp;I261&amp;" cells with "&amp;J261</f>
        <v>Size of the actin region in the mother cell in budded cells with nuclei in both mother and daughter cells</v>
      </c>
      <c r="I261" t="s">
        <v>1034</v>
      </c>
      <c r="J261" t="s">
        <v>1036</v>
      </c>
      <c r="K261">
        <v>0</v>
      </c>
      <c r="L261" t="s">
        <v>2</v>
      </c>
    </row>
    <row r="262" spans="1:12" x14ac:dyDescent="0.2">
      <c r="A262" t="s">
        <v>26</v>
      </c>
      <c r="B262" t="s">
        <v>1029</v>
      </c>
      <c r="C262">
        <v>101</v>
      </c>
      <c r="E262" t="s">
        <v>1029</v>
      </c>
      <c r="F262" t="s">
        <v>27</v>
      </c>
      <c r="G262" t="s">
        <v>1067</v>
      </c>
      <c r="H262" t="str">
        <f>G262&amp;" in "&amp;I262&amp;" cells with "&amp;J262</f>
        <v>Size of the actin region relative to cell size in unbudded cells with single nucleus</v>
      </c>
      <c r="I262" t="s">
        <v>1032</v>
      </c>
      <c r="J262" t="s">
        <v>1033</v>
      </c>
      <c r="K262">
        <v>0</v>
      </c>
      <c r="L262" t="s">
        <v>28</v>
      </c>
    </row>
    <row r="263" spans="1:12" x14ac:dyDescent="0.2">
      <c r="A263" t="s">
        <v>444</v>
      </c>
      <c r="B263" t="s">
        <v>1029</v>
      </c>
      <c r="C263">
        <v>101</v>
      </c>
      <c r="E263" t="s">
        <v>1031</v>
      </c>
      <c r="F263" t="s">
        <v>27</v>
      </c>
      <c r="G263" t="s">
        <v>1067</v>
      </c>
      <c r="H263" t="str">
        <f>G263&amp;" in "&amp;I263&amp;" cells with "&amp;J263</f>
        <v>Size of the actin region relative to cell size in budded cells with single nucleus in mother cell or at bud neck</v>
      </c>
      <c r="I263" t="s">
        <v>1034</v>
      </c>
      <c r="J263" t="s">
        <v>1035</v>
      </c>
      <c r="K263">
        <v>0</v>
      </c>
      <c r="L263" t="s">
        <v>445</v>
      </c>
    </row>
    <row r="264" spans="1:12" x14ac:dyDescent="0.2">
      <c r="A264" t="s">
        <v>530</v>
      </c>
      <c r="B264" t="s">
        <v>1029</v>
      </c>
      <c r="C264">
        <v>101</v>
      </c>
      <c r="E264" t="s">
        <v>1028</v>
      </c>
      <c r="F264" t="s">
        <v>27</v>
      </c>
      <c r="G264" t="s">
        <v>1067</v>
      </c>
      <c r="H264" t="str">
        <f>G264&amp;" in "&amp;I264&amp;" cells with "&amp;J264</f>
        <v>Size of the actin region relative to cell size in budded cells with nuclei in both mother and daughter cells</v>
      </c>
      <c r="I264" t="s">
        <v>1034</v>
      </c>
      <c r="J264" t="s">
        <v>1036</v>
      </c>
      <c r="K264">
        <v>0</v>
      </c>
      <c r="L264" t="s">
        <v>445</v>
      </c>
    </row>
    <row r="265" spans="1:12" x14ac:dyDescent="0.2">
      <c r="A265" t="s">
        <v>0</v>
      </c>
      <c r="B265" t="s">
        <v>1028</v>
      </c>
      <c r="C265">
        <v>11</v>
      </c>
      <c r="D265">
        <v>1</v>
      </c>
      <c r="E265" t="s">
        <v>1029</v>
      </c>
      <c r="F265" t="s">
        <v>1</v>
      </c>
      <c r="G265" t="s">
        <v>1045</v>
      </c>
      <c r="H265" t="str">
        <f>G265&amp;" in "&amp;I265&amp;" cells with "&amp;J265</f>
        <v>Size of the cell in unbudded cells with single nucleus</v>
      </c>
      <c r="I265" t="s">
        <v>1032</v>
      </c>
      <c r="J265" t="s">
        <v>1033</v>
      </c>
      <c r="K265">
        <v>0</v>
      </c>
      <c r="L265" t="s">
        <v>2</v>
      </c>
    </row>
    <row r="266" spans="1:12" x14ac:dyDescent="0.2">
      <c r="A266" t="s">
        <v>183</v>
      </c>
      <c r="B266" t="s">
        <v>1028</v>
      </c>
      <c r="C266">
        <v>101</v>
      </c>
      <c r="E266" t="s">
        <v>1031</v>
      </c>
      <c r="F266" t="s">
        <v>1</v>
      </c>
      <c r="G266" t="s">
        <v>1045</v>
      </c>
      <c r="H266" t="str">
        <f>G266&amp;" in "&amp;I266&amp;" cells with "&amp;J266</f>
        <v>Size of the cell in budded cells with single nucleus in mother cell or at bud neck</v>
      </c>
      <c r="I266" t="s">
        <v>1034</v>
      </c>
      <c r="J266" t="s">
        <v>1035</v>
      </c>
      <c r="K266">
        <v>0</v>
      </c>
      <c r="L266" t="s">
        <v>184</v>
      </c>
    </row>
    <row r="267" spans="1:12" x14ac:dyDescent="0.2">
      <c r="A267" t="s">
        <v>501</v>
      </c>
      <c r="B267" t="s">
        <v>1028</v>
      </c>
      <c r="C267">
        <v>101</v>
      </c>
      <c r="E267" t="s">
        <v>1028</v>
      </c>
      <c r="F267" t="s">
        <v>1</v>
      </c>
      <c r="G267" t="s">
        <v>1045</v>
      </c>
      <c r="H267" t="str">
        <f>G267&amp;" in "&amp;I267&amp;" cells with "&amp;J267</f>
        <v>Size of the cell in budded cells with nuclei in both mother and daughter cells</v>
      </c>
      <c r="I267" t="s">
        <v>1034</v>
      </c>
      <c r="J267" t="s">
        <v>1036</v>
      </c>
      <c r="K267">
        <v>0</v>
      </c>
      <c r="L267" t="s">
        <v>184</v>
      </c>
    </row>
    <row r="268" spans="1:12" x14ac:dyDescent="0.2">
      <c r="A268" t="s">
        <v>175</v>
      </c>
      <c r="B268" t="s">
        <v>1028</v>
      </c>
      <c r="C268">
        <v>11</v>
      </c>
      <c r="D268">
        <v>2</v>
      </c>
      <c r="E268" t="s">
        <v>1031</v>
      </c>
      <c r="F268" t="s">
        <v>176</v>
      </c>
      <c r="G268" t="s">
        <v>1073</v>
      </c>
      <c r="H268" t="str">
        <f>G268&amp;" in "&amp;I268&amp;" cells with "&amp;J268</f>
        <v>Size of the daughter cell in budded cells with single nucleus in mother cell or at bud neck</v>
      </c>
      <c r="I268" t="s">
        <v>1034</v>
      </c>
      <c r="J268" t="s">
        <v>1035</v>
      </c>
      <c r="K268">
        <v>0</v>
      </c>
      <c r="L268" t="s">
        <v>2</v>
      </c>
    </row>
    <row r="269" spans="1:12" x14ac:dyDescent="0.2">
      <c r="A269" t="s">
        <v>497</v>
      </c>
      <c r="B269" t="s">
        <v>1028</v>
      </c>
      <c r="C269">
        <v>11</v>
      </c>
      <c r="D269">
        <v>2</v>
      </c>
      <c r="E269" t="s">
        <v>1028</v>
      </c>
      <c r="F269" t="s">
        <v>176</v>
      </c>
      <c r="G269" t="s">
        <v>1073</v>
      </c>
      <c r="H269" t="str">
        <f>G269&amp;" in "&amp;I269&amp;" cells with "&amp;J269</f>
        <v>Size of the daughter cell in budded cells with nuclei in both mother and daughter cells</v>
      </c>
      <c r="I269" t="s">
        <v>1034</v>
      </c>
      <c r="J269" t="s">
        <v>1036</v>
      </c>
      <c r="K269">
        <v>0</v>
      </c>
      <c r="L269" t="s">
        <v>2</v>
      </c>
    </row>
    <row r="270" spans="1:12" x14ac:dyDescent="0.2">
      <c r="A270" t="s">
        <v>173</v>
      </c>
      <c r="B270" t="s">
        <v>1028</v>
      </c>
      <c r="C270">
        <v>11</v>
      </c>
      <c r="D270">
        <v>1</v>
      </c>
      <c r="E270" t="s">
        <v>1031</v>
      </c>
      <c r="F270" t="s">
        <v>174</v>
      </c>
      <c r="G270" t="s">
        <v>1072</v>
      </c>
      <c r="H270" t="str">
        <f>G270&amp;" in "&amp;I270&amp;" cells with "&amp;J270</f>
        <v>Size of the mother cell in budded cells with single nucleus in mother cell or at bud neck</v>
      </c>
      <c r="I270" t="s">
        <v>1034</v>
      </c>
      <c r="J270" t="s">
        <v>1035</v>
      </c>
      <c r="K270">
        <v>0</v>
      </c>
      <c r="L270" t="s">
        <v>2</v>
      </c>
    </row>
    <row r="271" spans="1:12" x14ac:dyDescent="0.2">
      <c r="A271" t="s">
        <v>496</v>
      </c>
      <c r="B271" t="s">
        <v>1028</v>
      </c>
      <c r="C271">
        <v>11</v>
      </c>
      <c r="D271">
        <v>1</v>
      </c>
      <c r="E271" t="s">
        <v>1028</v>
      </c>
      <c r="F271" t="s">
        <v>174</v>
      </c>
      <c r="G271" t="s">
        <v>1072</v>
      </c>
      <c r="H271" t="str">
        <f>G271&amp;" in "&amp;I271&amp;" cells with "&amp;J271</f>
        <v>Size of the mother cell in budded cells with nuclei in both mother and daughter cells</v>
      </c>
      <c r="I271" t="s">
        <v>1034</v>
      </c>
      <c r="J271" t="s">
        <v>1036</v>
      </c>
      <c r="K271">
        <v>0</v>
      </c>
      <c r="L271" t="s">
        <v>2</v>
      </c>
    </row>
    <row r="272" spans="1:12" x14ac:dyDescent="0.2">
      <c r="A272" t="s">
        <v>43</v>
      </c>
      <c r="B272" t="s">
        <v>1030</v>
      </c>
      <c r="C272">
        <v>14</v>
      </c>
      <c r="D272">
        <v>1</v>
      </c>
      <c r="E272" t="s">
        <v>1029</v>
      </c>
      <c r="F272" t="s">
        <v>44</v>
      </c>
      <c r="G272" t="s">
        <v>1052</v>
      </c>
      <c r="H272" t="str">
        <f>G272&amp;" in "&amp;I272&amp;" cells with "&amp;J272</f>
        <v>Size of the nucleus in unbudded cells with single nucleus</v>
      </c>
      <c r="I272" t="s">
        <v>1032</v>
      </c>
      <c r="J272" t="s">
        <v>1033</v>
      </c>
      <c r="K272">
        <v>0</v>
      </c>
      <c r="L272" t="s">
        <v>2</v>
      </c>
    </row>
    <row r="273" spans="1:12" x14ac:dyDescent="0.2">
      <c r="A273" t="s">
        <v>245</v>
      </c>
      <c r="B273" t="s">
        <v>1030</v>
      </c>
      <c r="C273">
        <v>14</v>
      </c>
      <c r="D273">
        <v>3</v>
      </c>
      <c r="E273" t="s">
        <v>1031</v>
      </c>
      <c r="F273" t="s">
        <v>44</v>
      </c>
      <c r="G273" t="s">
        <v>1052</v>
      </c>
      <c r="H273" t="str">
        <f>G273&amp;" in "&amp;I273&amp;" cells with "&amp;J273</f>
        <v>Size of the nucleus in budded cells with single nucleus in mother cell or at bud neck</v>
      </c>
      <c r="I273" t="s">
        <v>1034</v>
      </c>
      <c r="J273" t="s">
        <v>1035</v>
      </c>
      <c r="K273">
        <v>0</v>
      </c>
      <c r="L273" t="s">
        <v>246</v>
      </c>
    </row>
    <row r="274" spans="1:12" x14ac:dyDescent="0.2">
      <c r="A274" t="s">
        <v>548</v>
      </c>
      <c r="B274" t="s">
        <v>1030</v>
      </c>
      <c r="C274">
        <v>14</v>
      </c>
      <c r="D274">
        <v>3</v>
      </c>
      <c r="E274" t="s">
        <v>1028</v>
      </c>
      <c r="F274" t="s">
        <v>549</v>
      </c>
      <c r="G274" t="s">
        <v>1052</v>
      </c>
      <c r="H274" t="str">
        <f>G274&amp;" in "&amp;I274&amp;" cells with "&amp;J274</f>
        <v>Size of the nucleus in budded cells with nuclei in both mother and daughter cells</v>
      </c>
      <c r="I274" t="s">
        <v>1034</v>
      </c>
      <c r="J274" t="s">
        <v>1036</v>
      </c>
      <c r="K274">
        <v>0</v>
      </c>
      <c r="L274" t="s">
        <v>246</v>
      </c>
    </row>
    <row r="275" spans="1:12" x14ac:dyDescent="0.2">
      <c r="A275" t="s">
        <v>546</v>
      </c>
      <c r="B275" t="s">
        <v>1030</v>
      </c>
      <c r="C275">
        <v>14</v>
      </c>
      <c r="D275">
        <v>2</v>
      </c>
      <c r="E275" t="s">
        <v>1028</v>
      </c>
      <c r="F275" t="s">
        <v>547</v>
      </c>
      <c r="G275" t="s">
        <v>1093</v>
      </c>
      <c r="H275" t="str">
        <f>G275&amp;" in "&amp;I275&amp;" cells with "&amp;J275</f>
        <v>Size of the nucleus in the daughter cell in budded cells with nuclei in both mother and daughter cells</v>
      </c>
      <c r="I275" t="s">
        <v>1034</v>
      </c>
      <c r="J275" t="s">
        <v>1036</v>
      </c>
      <c r="K275">
        <v>0</v>
      </c>
      <c r="L275" t="s">
        <v>2</v>
      </c>
    </row>
    <row r="276" spans="1:12" x14ac:dyDescent="0.2">
      <c r="A276" t="s">
        <v>544</v>
      </c>
      <c r="B276" t="s">
        <v>1030</v>
      </c>
      <c r="C276">
        <v>14</v>
      </c>
      <c r="D276">
        <v>1</v>
      </c>
      <c r="E276" t="s">
        <v>1028</v>
      </c>
      <c r="F276" t="s">
        <v>545</v>
      </c>
      <c r="G276" t="s">
        <v>1092</v>
      </c>
      <c r="H276" t="str">
        <f>G276&amp;" in "&amp;I276&amp;" cells with "&amp;J276</f>
        <v>Size of the nucleus in the mother cell in budded cells with nuclei in both mother and daughter cells</v>
      </c>
      <c r="I276" t="s">
        <v>1034</v>
      </c>
      <c r="J276" t="s">
        <v>1036</v>
      </c>
      <c r="K276">
        <v>0</v>
      </c>
      <c r="L276" t="s">
        <v>2</v>
      </c>
    </row>
    <row r="277" spans="1:12" x14ac:dyDescent="0.2">
      <c r="A277" t="s">
        <v>35</v>
      </c>
      <c r="B277" t="s">
        <v>1029</v>
      </c>
      <c r="C277">
        <v>120</v>
      </c>
      <c r="E277" t="s">
        <v>1029</v>
      </c>
      <c r="F277" t="s">
        <v>36</v>
      </c>
      <c r="G277" t="s">
        <v>1070</v>
      </c>
      <c r="H277" t="str">
        <f>G277&amp;" in "&amp;I277&amp;" cells with "&amp;J277</f>
        <v>Total length of the actin patch link in unbudded cells with single nucleus</v>
      </c>
      <c r="I277" t="s">
        <v>1032</v>
      </c>
      <c r="J277" t="s">
        <v>1033</v>
      </c>
      <c r="K277">
        <v>0</v>
      </c>
      <c r="L277" t="s">
        <v>2</v>
      </c>
    </row>
    <row r="278" spans="1:12" x14ac:dyDescent="0.2">
      <c r="A278" t="s">
        <v>464</v>
      </c>
      <c r="B278" t="s">
        <v>1029</v>
      </c>
      <c r="C278">
        <v>120</v>
      </c>
      <c r="E278" t="s">
        <v>1031</v>
      </c>
      <c r="F278" t="s">
        <v>36</v>
      </c>
      <c r="G278" t="s">
        <v>1070</v>
      </c>
      <c r="H278" t="str">
        <f>G278&amp;" in "&amp;I278&amp;" cells with "&amp;J278</f>
        <v>Total length of the actin patch link in budded cells with single nucleus in mother cell or at bud neck</v>
      </c>
      <c r="I278" t="s">
        <v>1034</v>
      </c>
      <c r="J278" t="s">
        <v>1035</v>
      </c>
      <c r="K278">
        <v>0</v>
      </c>
      <c r="L278" t="s">
        <v>2</v>
      </c>
    </row>
    <row r="279" spans="1:12" x14ac:dyDescent="0.2">
      <c r="A279" t="s">
        <v>540</v>
      </c>
      <c r="B279" t="s">
        <v>1029</v>
      </c>
      <c r="C279">
        <v>120</v>
      </c>
      <c r="E279" t="s">
        <v>1028</v>
      </c>
      <c r="F279" t="s">
        <v>36</v>
      </c>
      <c r="G279" t="s">
        <v>1070</v>
      </c>
      <c r="H279" t="str">
        <f>G279&amp;" in "&amp;I279&amp;" cells with "&amp;J279</f>
        <v>Total length of the actin patch link in budded cells with nuclei in both mother and daughter cells</v>
      </c>
      <c r="I279" t="s">
        <v>1034</v>
      </c>
      <c r="J279" t="s">
        <v>1036</v>
      </c>
      <c r="K279">
        <v>0</v>
      </c>
      <c r="L279" t="s">
        <v>2</v>
      </c>
    </row>
    <row r="280" spans="1:12" x14ac:dyDescent="0.2">
      <c r="A280" t="s">
        <v>202</v>
      </c>
      <c r="B280" t="s">
        <v>1028</v>
      </c>
      <c r="C280">
        <v>109</v>
      </c>
      <c r="E280" t="s">
        <v>1031</v>
      </c>
      <c r="F280" t="s">
        <v>203</v>
      </c>
      <c r="G280" t="s">
        <v>1083</v>
      </c>
      <c r="H280" t="str">
        <f>G280&amp;" in "&amp;I280&amp;" cells with "&amp;J280</f>
        <v>Width of the bud neck in budded cells with single nucleus in mother cell or at bud neck</v>
      </c>
      <c r="I280" t="s">
        <v>1034</v>
      </c>
      <c r="J280" t="s">
        <v>1035</v>
      </c>
      <c r="K280">
        <v>0</v>
      </c>
      <c r="L280" t="s">
        <v>204</v>
      </c>
    </row>
    <row r="281" spans="1:12" x14ac:dyDescent="0.2">
      <c r="A281" t="s">
        <v>509</v>
      </c>
      <c r="B281" t="s">
        <v>1028</v>
      </c>
      <c r="C281">
        <v>109</v>
      </c>
      <c r="E281" t="s">
        <v>1028</v>
      </c>
      <c r="F281" t="s">
        <v>203</v>
      </c>
      <c r="G281" t="s">
        <v>1083</v>
      </c>
      <c r="H281" t="str">
        <f>G281&amp;" in "&amp;I281&amp;" cells with "&amp;J281</f>
        <v>Width of the bud neck in budded cells with nuclei in both mother and daughter cells</v>
      </c>
      <c r="I281" t="s">
        <v>1034</v>
      </c>
      <c r="J281" t="s">
        <v>1036</v>
      </c>
      <c r="K281">
        <v>0</v>
      </c>
      <c r="L281" t="s">
        <v>204</v>
      </c>
    </row>
  </sheetData>
  <sortState ref="A1:N281">
    <sortCondition ref="G1:G281"/>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
  <sheetViews>
    <sheetView workbookViewId="0">
      <selection sqref="A1:XFD220"/>
    </sheetView>
  </sheetViews>
  <sheetFormatPr baseColWidth="10" defaultRowHeight="16" x14ac:dyDescent="0.2"/>
  <sheetData>
    <row r="1" spans="1:4" x14ac:dyDescent="0.2">
      <c r="A1">
        <v>49</v>
      </c>
      <c r="B1" t="s">
        <v>123</v>
      </c>
      <c r="C1" t="s">
        <v>124</v>
      </c>
      <c r="D1" t="s">
        <v>2</v>
      </c>
    </row>
    <row r="2" spans="1:4" x14ac:dyDescent="0.2">
      <c r="A2">
        <v>186</v>
      </c>
      <c r="B2" t="s">
        <v>386</v>
      </c>
      <c r="C2" t="s">
        <v>387</v>
      </c>
      <c r="D2" t="s">
        <v>2</v>
      </c>
    </row>
    <row r="3" spans="1:4" x14ac:dyDescent="0.2">
      <c r="A3">
        <v>380</v>
      </c>
      <c r="B3" t="s">
        <v>784</v>
      </c>
      <c r="C3" t="s">
        <v>785</v>
      </c>
      <c r="D3" t="s">
        <v>2</v>
      </c>
    </row>
    <row r="4" spans="1:4" x14ac:dyDescent="0.2">
      <c r="A4">
        <v>187</v>
      </c>
      <c r="B4" t="s">
        <v>388</v>
      </c>
      <c r="C4" t="s">
        <v>389</v>
      </c>
      <c r="D4" t="s">
        <v>2</v>
      </c>
    </row>
    <row r="5" spans="1:4" x14ac:dyDescent="0.2">
      <c r="A5">
        <v>381</v>
      </c>
      <c r="B5" t="s">
        <v>786</v>
      </c>
      <c r="C5" t="s">
        <v>787</v>
      </c>
      <c r="D5" t="s">
        <v>2</v>
      </c>
    </row>
    <row r="6" spans="1:4" x14ac:dyDescent="0.2">
      <c r="A6">
        <v>188</v>
      </c>
      <c r="B6" t="s">
        <v>390</v>
      </c>
      <c r="C6" t="s">
        <v>391</v>
      </c>
      <c r="D6" t="s">
        <v>2</v>
      </c>
    </row>
    <row r="7" spans="1:4" x14ac:dyDescent="0.2">
      <c r="A7">
        <v>382</v>
      </c>
      <c r="B7" t="s">
        <v>788</v>
      </c>
      <c r="C7" t="s">
        <v>789</v>
      </c>
      <c r="D7" t="s">
        <v>2</v>
      </c>
    </row>
    <row r="8" spans="1:4" x14ac:dyDescent="0.2">
      <c r="A8">
        <v>189</v>
      </c>
      <c r="B8" t="s">
        <v>392</v>
      </c>
      <c r="C8" t="s">
        <v>393</v>
      </c>
      <c r="D8" t="s">
        <v>2</v>
      </c>
    </row>
    <row r="9" spans="1:4" x14ac:dyDescent="0.2">
      <c r="A9">
        <v>383</v>
      </c>
      <c r="B9" t="s">
        <v>790</v>
      </c>
      <c r="C9" t="s">
        <v>791</v>
      </c>
      <c r="D9" t="s">
        <v>2</v>
      </c>
    </row>
    <row r="10" spans="1:4" x14ac:dyDescent="0.2">
      <c r="A10">
        <v>50</v>
      </c>
      <c r="B10" t="s">
        <v>125</v>
      </c>
      <c r="C10" t="s">
        <v>126</v>
      </c>
      <c r="D10" t="s">
        <v>2</v>
      </c>
    </row>
    <row r="11" spans="1:4" x14ac:dyDescent="0.2">
      <c r="A11">
        <v>190</v>
      </c>
      <c r="B11" t="s">
        <v>394</v>
      </c>
      <c r="C11" t="s">
        <v>395</v>
      </c>
      <c r="D11" t="s">
        <v>2</v>
      </c>
    </row>
    <row r="12" spans="1:4" x14ac:dyDescent="0.2">
      <c r="A12">
        <v>384</v>
      </c>
      <c r="B12" t="s">
        <v>792</v>
      </c>
      <c r="C12" t="s">
        <v>793</v>
      </c>
      <c r="D12" t="s">
        <v>2</v>
      </c>
    </row>
    <row r="13" spans="1:4" x14ac:dyDescent="0.2">
      <c r="A13">
        <v>51</v>
      </c>
      <c r="B13" t="s">
        <v>127</v>
      </c>
      <c r="C13" t="s">
        <v>128</v>
      </c>
      <c r="D13" t="s">
        <v>2</v>
      </c>
    </row>
    <row r="14" spans="1:4" x14ac:dyDescent="0.2">
      <c r="A14">
        <v>191</v>
      </c>
      <c r="B14" t="s">
        <v>396</v>
      </c>
      <c r="C14" t="s">
        <v>397</v>
      </c>
      <c r="D14" t="s">
        <v>2</v>
      </c>
    </row>
    <row r="15" spans="1:4" x14ac:dyDescent="0.2">
      <c r="A15">
        <v>385</v>
      </c>
      <c r="B15" t="s">
        <v>794</v>
      </c>
      <c r="C15" t="s">
        <v>795</v>
      </c>
      <c r="D15" t="s">
        <v>2</v>
      </c>
    </row>
    <row r="16" spans="1:4" x14ac:dyDescent="0.2">
      <c r="A16">
        <v>52</v>
      </c>
      <c r="B16" t="s">
        <v>129</v>
      </c>
      <c r="C16" t="s">
        <v>130</v>
      </c>
      <c r="D16" t="s">
        <v>2</v>
      </c>
    </row>
    <row r="17" spans="1:4" x14ac:dyDescent="0.2">
      <c r="A17">
        <v>192</v>
      </c>
      <c r="B17" t="s">
        <v>398</v>
      </c>
      <c r="C17" t="s">
        <v>399</v>
      </c>
      <c r="D17" t="s">
        <v>2</v>
      </c>
    </row>
    <row r="18" spans="1:4" x14ac:dyDescent="0.2">
      <c r="A18">
        <v>386</v>
      </c>
      <c r="B18" t="s">
        <v>796</v>
      </c>
      <c r="C18" t="s">
        <v>797</v>
      </c>
      <c r="D18" t="s">
        <v>2</v>
      </c>
    </row>
    <row r="19" spans="1:4" x14ac:dyDescent="0.2">
      <c r="A19">
        <v>53</v>
      </c>
      <c r="B19" t="s">
        <v>131</v>
      </c>
      <c r="C19" t="s">
        <v>132</v>
      </c>
      <c r="D19" t="s">
        <v>2</v>
      </c>
    </row>
    <row r="20" spans="1:4" x14ac:dyDescent="0.2">
      <c r="A20">
        <v>193</v>
      </c>
      <c r="B20" t="s">
        <v>400</v>
      </c>
      <c r="C20" t="s">
        <v>401</v>
      </c>
      <c r="D20" t="s">
        <v>2</v>
      </c>
    </row>
    <row r="21" spans="1:4" x14ac:dyDescent="0.2">
      <c r="A21">
        <v>387</v>
      </c>
      <c r="B21" t="s">
        <v>798</v>
      </c>
      <c r="C21" t="s">
        <v>799</v>
      </c>
      <c r="D21" t="s">
        <v>2</v>
      </c>
    </row>
    <row r="22" spans="1:4" x14ac:dyDescent="0.2">
      <c r="A22">
        <v>47</v>
      </c>
      <c r="B22" t="s">
        <v>119</v>
      </c>
      <c r="C22" t="s">
        <v>120</v>
      </c>
      <c r="D22" t="s">
        <v>2</v>
      </c>
    </row>
    <row r="23" spans="1:4" x14ac:dyDescent="0.2">
      <c r="A23">
        <v>181</v>
      </c>
      <c r="B23" t="s">
        <v>376</v>
      </c>
      <c r="C23" t="s">
        <v>377</v>
      </c>
      <c r="D23" t="s">
        <v>2</v>
      </c>
    </row>
    <row r="24" spans="1:4" x14ac:dyDescent="0.2">
      <c r="A24">
        <v>375</v>
      </c>
      <c r="B24" t="s">
        <v>774</v>
      </c>
      <c r="C24" t="s">
        <v>775</v>
      </c>
      <c r="D24" t="s">
        <v>2</v>
      </c>
    </row>
    <row r="25" spans="1:4" x14ac:dyDescent="0.2">
      <c r="A25">
        <v>182</v>
      </c>
      <c r="B25" t="s">
        <v>378</v>
      </c>
      <c r="C25" t="s">
        <v>379</v>
      </c>
      <c r="D25" t="s">
        <v>2</v>
      </c>
    </row>
    <row r="26" spans="1:4" x14ac:dyDescent="0.2">
      <c r="A26">
        <v>376</v>
      </c>
      <c r="B26" t="s">
        <v>776</v>
      </c>
      <c r="C26" t="s">
        <v>777</v>
      </c>
      <c r="D26" t="s">
        <v>2</v>
      </c>
    </row>
    <row r="27" spans="1:4" x14ac:dyDescent="0.2">
      <c r="A27">
        <v>48</v>
      </c>
      <c r="B27" t="s">
        <v>121</v>
      </c>
      <c r="C27" t="s">
        <v>122</v>
      </c>
      <c r="D27" t="s">
        <v>2</v>
      </c>
    </row>
    <row r="28" spans="1:4" x14ac:dyDescent="0.2">
      <c r="A28">
        <v>183</v>
      </c>
      <c r="B28" t="s">
        <v>380</v>
      </c>
      <c r="C28" t="s">
        <v>381</v>
      </c>
      <c r="D28" t="s">
        <v>2</v>
      </c>
    </row>
    <row r="29" spans="1:4" x14ac:dyDescent="0.2">
      <c r="A29">
        <v>377</v>
      </c>
      <c r="B29" t="s">
        <v>778</v>
      </c>
      <c r="C29" t="s">
        <v>779</v>
      </c>
      <c r="D29" t="s">
        <v>2</v>
      </c>
    </row>
    <row r="30" spans="1:4" x14ac:dyDescent="0.2">
      <c r="A30">
        <v>184</v>
      </c>
      <c r="B30" t="s">
        <v>382</v>
      </c>
      <c r="C30" t="s">
        <v>383</v>
      </c>
      <c r="D30" t="s">
        <v>2</v>
      </c>
    </row>
    <row r="31" spans="1:4" x14ac:dyDescent="0.2">
      <c r="A31">
        <v>378</v>
      </c>
      <c r="B31" t="s">
        <v>780</v>
      </c>
      <c r="C31" t="s">
        <v>781</v>
      </c>
      <c r="D31" t="s">
        <v>2</v>
      </c>
    </row>
    <row r="32" spans="1:4" x14ac:dyDescent="0.2">
      <c r="A32">
        <v>185</v>
      </c>
      <c r="B32" t="s">
        <v>384</v>
      </c>
      <c r="C32" t="s">
        <v>385</v>
      </c>
      <c r="D32" t="s">
        <v>2</v>
      </c>
    </row>
    <row r="33" spans="1:4" x14ac:dyDescent="0.2">
      <c r="A33">
        <v>379</v>
      </c>
      <c r="B33" t="s">
        <v>782</v>
      </c>
      <c r="C33" t="s">
        <v>783</v>
      </c>
      <c r="D33" t="s">
        <v>2</v>
      </c>
    </row>
    <row r="34" spans="1:4" x14ac:dyDescent="0.2">
      <c r="A34">
        <v>160</v>
      </c>
      <c r="B34" t="s">
        <v>334</v>
      </c>
      <c r="C34" t="s">
        <v>335</v>
      </c>
      <c r="D34" t="s">
        <v>2</v>
      </c>
    </row>
    <row r="35" spans="1:4" x14ac:dyDescent="0.2">
      <c r="A35">
        <v>354</v>
      </c>
      <c r="B35" t="s">
        <v>732</v>
      </c>
      <c r="C35" t="s">
        <v>733</v>
      </c>
      <c r="D35" t="s">
        <v>2</v>
      </c>
    </row>
    <row r="36" spans="1:4" x14ac:dyDescent="0.2">
      <c r="A36">
        <v>161</v>
      </c>
      <c r="B36" t="s">
        <v>336</v>
      </c>
      <c r="C36" t="s">
        <v>337</v>
      </c>
      <c r="D36" t="s">
        <v>2</v>
      </c>
    </row>
    <row r="37" spans="1:4" x14ac:dyDescent="0.2">
      <c r="A37">
        <v>355</v>
      </c>
      <c r="B37" t="s">
        <v>734</v>
      </c>
      <c r="C37" t="s">
        <v>735</v>
      </c>
      <c r="D37" t="s">
        <v>2</v>
      </c>
    </row>
    <row r="38" spans="1:4" x14ac:dyDescent="0.2">
      <c r="A38">
        <v>42</v>
      </c>
      <c r="B38" t="s">
        <v>109</v>
      </c>
      <c r="C38" t="s">
        <v>110</v>
      </c>
      <c r="D38" t="s">
        <v>2</v>
      </c>
    </row>
    <row r="39" spans="1:4" x14ac:dyDescent="0.2">
      <c r="A39">
        <v>162</v>
      </c>
      <c r="B39" t="s">
        <v>338</v>
      </c>
      <c r="C39" t="s">
        <v>339</v>
      </c>
      <c r="D39" t="s">
        <v>2</v>
      </c>
    </row>
    <row r="40" spans="1:4" x14ac:dyDescent="0.2">
      <c r="A40">
        <v>356</v>
      </c>
      <c r="B40" t="s">
        <v>736</v>
      </c>
      <c r="C40" t="s">
        <v>737</v>
      </c>
      <c r="D40" t="s">
        <v>2</v>
      </c>
    </row>
    <row r="41" spans="1:4" x14ac:dyDescent="0.2">
      <c r="A41">
        <v>43</v>
      </c>
      <c r="B41" t="s">
        <v>111</v>
      </c>
      <c r="C41" t="s">
        <v>112</v>
      </c>
      <c r="D41" t="s">
        <v>2</v>
      </c>
    </row>
    <row r="42" spans="1:4" x14ac:dyDescent="0.2">
      <c r="A42">
        <v>163</v>
      </c>
      <c r="B42" t="s">
        <v>340</v>
      </c>
      <c r="C42" t="s">
        <v>341</v>
      </c>
      <c r="D42" t="s">
        <v>2</v>
      </c>
    </row>
    <row r="43" spans="1:4" x14ac:dyDescent="0.2">
      <c r="A43">
        <v>357</v>
      </c>
      <c r="B43" t="s">
        <v>738</v>
      </c>
      <c r="C43" t="s">
        <v>739</v>
      </c>
      <c r="D43" t="s">
        <v>2</v>
      </c>
    </row>
    <row r="44" spans="1:4" x14ac:dyDescent="0.2">
      <c r="A44">
        <v>164</v>
      </c>
      <c r="B44" t="s">
        <v>342</v>
      </c>
      <c r="C44" t="s">
        <v>343</v>
      </c>
      <c r="D44" t="s">
        <v>2</v>
      </c>
    </row>
    <row r="45" spans="1:4" x14ac:dyDescent="0.2">
      <c r="A45">
        <v>358</v>
      </c>
      <c r="B45" t="s">
        <v>740</v>
      </c>
      <c r="C45" t="s">
        <v>741</v>
      </c>
      <c r="D45" t="s">
        <v>2</v>
      </c>
    </row>
    <row r="46" spans="1:4" x14ac:dyDescent="0.2">
      <c r="A46">
        <v>165</v>
      </c>
      <c r="B46" t="s">
        <v>344</v>
      </c>
      <c r="C46" t="s">
        <v>345</v>
      </c>
      <c r="D46" t="s">
        <v>2</v>
      </c>
    </row>
    <row r="47" spans="1:4" x14ac:dyDescent="0.2">
      <c r="A47">
        <v>359</v>
      </c>
      <c r="B47" t="s">
        <v>742</v>
      </c>
      <c r="C47" t="s">
        <v>743</v>
      </c>
      <c r="D47" t="s">
        <v>2</v>
      </c>
    </row>
    <row r="48" spans="1:4" x14ac:dyDescent="0.2">
      <c r="A48">
        <v>166</v>
      </c>
      <c r="B48" t="s">
        <v>346</v>
      </c>
      <c r="C48" t="s">
        <v>347</v>
      </c>
      <c r="D48" t="s">
        <v>2</v>
      </c>
    </row>
    <row r="49" spans="1:4" x14ac:dyDescent="0.2">
      <c r="A49">
        <v>360</v>
      </c>
      <c r="B49" t="s">
        <v>744</v>
      </c>
      <c r="C49" t="s">
        <v>745</v>
      </c>
      <c r="D49" t="s">
        <v>2</v>
      </c>
    </row>
    <row r="50" spans="1:4" x14ac:dyDescent="0.2">
      <c r="A50">
        <v>167</v>
      </c>
      <c r="B50" t="s">
        <v>348</v>
      </c>
      <c r="C50" t="s">
        <v>349</v>
      </c>
      <c r="D50" t="s">
        <v>2</v>
      </c>
    </row>
    <row r="51" spans="1:4" x14ac:dyDescent="0.2">
      <c r="A51">
        <v>361</v>
      </c>
      <c r="B51" t="s">
        <v>746</v>
      </c>
      <c r="C51" t="s">
        <v>747</v>
      </c>
      <c r="D51" t="s">
        <v>2</v>
      </c>
    </row>
    <row r="52" spans="1:4" x14ac:dyDescent="0.2">
      <c r="A52">
        <v>168</v>
      </c>
      <c r="B52" t="s">
        <v>350</v>
      </c>
      <c r="C52" t="s">
        <v>351</v>
      </c>
      <c r="D52" t="s">
        <v>2</v>
      </c>
    </row>
    <row r="53" spans="1:4" x14ac:dyDescent="0.2">
      <c r="A53">
        <v>362</v>
      </c>
      <c r="B53" t="s">
        <v>748</v>
      </c>
      <c r="C53" t="s">
        <v>749</v>
      </c>
      <c r="D53" t="s">
        <v>2</v>
      </c>
    </row>
    <row r="54" spans="1:4" x14ac:dyDescent="0.2">
      <c r="A54">
        <v>39</v>
      </c>
      <c r="B54" t="s">
        <v>103</v>
      </c>
      <c r="C54" t="s">
        <v>104</v>
      </c>
      <c r="D54" t="s">
        <v>2</v>
      </c>
    </row>
    <row r="55" spans="1:4" x14ac:dyDescent="0.2">
      <c r="A55">
        <v>155</v>
      </c>
      <c r="B55" t="s">
        <v>324</v>
      </c>
      <c r="C55" t="s">
        <v>325</v>
      </c>
      <c r="D55" t="s">
        <v>2</v>
      </c>
    </row>
    <row r="56" spans="1:4" x14ac:dyDescent="0.2">
      <c r="A56">
        <v>349</v>
      </c>
      <c r="B56" t="s">
        <v>722</v>
      </c>
      <c r="C56" t="s">
        <v>723</v>
      </c>
      <c r="D56" t="s">
        <v>2</v>
      </c>
    </row>
    <row r="57" spans="1:4" x14ac:dyDescent="0.2">
      <c r="A57">
        <v>156</v>
      </c>
      <c r="B57" t="s">
        <v>326</v>
      </c>
      <c r="C57" t="s">
        <v>327</v>
      </c>
      <c r="D57" t="s">
        <v>2</v>
      </c>
    </row>
    <row r="58" spans="1:4" x14ac:dyDescent="0.2">
      <c r="A58">
        <v>350</v>
      </c>
      <c r="B58" t="s">
        <v>724</v>
      </c>
      <c r="C58" t="s">
        <v>725</v>
      </c>
      <c r="D58" t="s">
        <v>2</v>
      </c>
    </row>
    <row r="59" spans="1:4" x14ac:dyDescent="0.2">
      <c r="A59">
        <v>169</v>
      </c>
      <c r="B59" t="s">
        <v>352</v>
      </c>
      <c r="C59" t="s">
        <v>353</v>
      </c>
      <c r="D59" t="s">
        <v>2</v>
      </c>
    </row>
    <row r="60" spans="1:4" x14ac:dyDescent="0.2">
      <c r="A60">
        <v>363</v>
      </c>
      <c r="B60" t="s">
        <v>750</v>
      </c>
      <c r="C60" t="s">
        <v>751</v>
      </c>
      <c r="D60" t="s">
        <v>2</v>
      </c>
    </row>
    <row r="61" spans="1:4" x14ac:dyDescent="0.2">
      <c r="A61">
        <v>170</v>
      </c>
      <c r="B61" t="s">
        <v>354</v>
      </c>
      <c r="C61" t="s">
        <v>355</v>
      </c>
      <c r="D61" t="s">
        <v>2</v>
      </c>
    </row>
    <row r="62" spans="1:4" x14ac:dyDescent="0.2">
      <c r="A62">
        <v>364</v>
      </c>
      <c r="B62" t="s">
        <v>752</v>
      </c>
      <c r="C62" t="s">
        <v>753</v>
      </c>
      <c r="D62" t="s">
        <v>2</v>
      </c>
    </row>
    <row r="63" spans="1:4" x14ac:dyDescent="0.2">
      <c r="A63">
        <v>171</v>
      </c>
      <c r="B63" t="s">
        <v>356</v>
      </c>
      <c r="C63" t="s">
        <v>357</v>
      </c>
      <c r="D63" t="s">
        <v>2</v>
      </c>
    </row>
    <row r="64" spans="1:4" x14ac:dyDescent="0.2">
      <c r="A64">
        <v>365</v>
      </c>
      <c r="B64" t="s">
        <v>754</v>
      </c>
      <c r="C64" t="s">
        <v>755</v>
      </c>
      <c r="D64" t="s">
        <v>2</v>
      </c>
    </row>
    <row r="65" spans="1:4" x14ac:dyDescent="0.2">
      <c r="A65">
        <v>172</v>
      </c>
      <c r="B65" t="s">
        <v>358</v>
      </c>
      <c r="C65" t="s">
        <v>359</v>
      </c>
      <c r="D65" t="s">
        <v>2</v>
      </c>
    </row>
    <row r="66" spans="1:4" x14ac:dyDescent="0.2">
      <c r="A66">
        <v>366</v>
      </c>
      <c r="B66" t="s">
        <v>756</v>
      </c>
      <c r="C66" t="s">
        <v>757</v>
      </c>
      <c r="D66" t="s">
        <v>2</v>
      </c>
    </row>
    <row r="67" spans="1:4" x14ac:dyDescent="0.2">
      <c r="A67">
        <v>173</v>
      </c>
      <c r="B67" t="s">
        <v>360</v>
      </c>
      <c r="C67" t="s">
        <v>361</v>
      </c>
      <c r="D67" t="s">
        <v>2</v>
      </c>
    </row>
    <row r="68" spans="1:4" x14ac:dyDescent="0.2">
      <c r="A68">
        <v>367</v>
      </c>
      <c r="B68" t="s">
        <v>758</v>
      </c>
      <c r="C68" t="s">
        <v>759</v>
      </c>
      <c r="D68" t="s">
        <v>2</v>
      </c>
    </row>
    <row r="69" spans="1:4" x14ac:dyDescent="0.2">
      <c r="A69">
        <v>44</v>
      </c>
      <c r="B69" t="s">
        <v>113</v>
      </c>
      <c r="C69" t="s">
        <v>114</v>
      </c>
      <c r="D69" t="s">
        <v>2</v>
      </c>
    </row>
    <row r="70" spans="1:4" x14ac:dyDescent="0.2">
      <c r="A70">
        <v>174</v>
      </c>
      <c r="B70" t="s">
        <v>362</v>
      </c>
      <c r="C70" t="s">
        <v>363</v>
      </c>
      <c r="D70" t="s">
        <v>2</v>
      </c>
    </row>
    <row r="71" spans="1:4" x14ac:dyDescent="0.2">
      <c r="A71">
        <v>368</v>
      </c>
      <c r="B71" t="s">
        <v>760</v>
      </c>
      <c r="C71" t="s">
        <v>761</v>
      </c>
      <c r="D71" t="s">
        <v>2</v>
      </c>
    </row>
    <row r="72" spans="1:4" x14ac:dyDescent="0.2">
      <c r="A72">
        <v>175</v>
      </c>
      <c r="B72" t="s">
        <v>364</v>
      </c>
      <c r="C72" t="s">
        <v>365</v>
      </c>
      <c r="D72" t="s">
        <v>2</v>
      </c>
    </row>
    <row r="73" spans="1:4" x14ac:dyDescent="0.2">
      <c r="A73">
        <v>369</v>
      </c>
      <c r="B73" t="s">
        <v>762</v>
      </c>
      <c r="C73" t="s">
        <v>763</v>
      </c>
      <c r="D73" t="s">
        <v>2</v>
      </c>
    </row>
    <row r="74" spans="1:4" x14ac:dyDescent="0.2">
      <c r="A74">
        <v>176</v>
      </c>
      <c r="B74" t="s">
        <v>366</v>
      </c>
      <c r="C74" t="s">
        <v>367</v>
      </c>
      <c r="D74" t="s">
        <v>2</v>
      </c>
    </row>
    <row r="75" spans="1:4" x14ac:dyDescent="0.2">
      <c r="A75">
        <v>370</v>
      </c>
      <c r="B75" t="s">
        <v>764</v>
      </c>
      <c r="C75" t="s">
        <v>765</v>
      </c>
      <c r="D75" t="s">
        <v>2</v>
      </c>
    </row>
    <row r="76" spans="1:4" x14ac:dyDescent="0.2">
      <c r="A76">
        <v>177</v>
      </c>
      <c r="B76" t="s">
        <v>368</v>
      </c>
      <c r="C76" t="s">
        <v>369</v>
      </c>
      <c r="D76" t="s">
        <v>2</v>
      </c>
    </row>
    <row r="77" spans="1:4" x14ac:dyDescent="0.2">
      <c r="A77">
        <v>371</v>
      </c>
      <c r="B77" t="s">
        <v>766</v>
      </c>
      <c r="C77" t="s">
        <v>767</v>
      </c>
      <c r="D77" t="s">
        <v>2</v>
      </c>
    </row>
    <row r="78" spans="1:4" x14ac:dyDescent="0.2">
      <c r="A78">
        <v>40</v>
      </c>
      <c r="B78" t="s">
        <v>105</v>
      </c>
      <c r="C78" t="s">
        <v>106</v>
      </c>
      <c r="D78" t="s">
        <v>2</v>
      </c>
    </row>
    <row r="79" spans="1:4" x14ac:dyDescent="0.2">
      <c r="A79">
        <v>157</v>
      </c>
      <c r="B79" t="s">
        <v>328</v>
      </c>
      <c r="C79" t="s">
        <v>329</v>
      </c>
      <c r="D79" t="s">
        <v>2</v>
      </c>
    </row>
    <row r="80" spans="1:4" x14ac:dyDescent="0.2">
      <c r="A80">
        <v>351</v>
      </c>
      <c r="B80" t="s">
        <v>726</v>
      </c>
      <c r="C80" t="s">
        <v>727</v>
      </c>
      <c r="D80" t="s">
        <v>2</v>
      </c>
    </row>
    <row r="81" spans="1:4" x14ac:dyDescent="0.2">
      <c r="A81">
        <v>158</v>
      </c>
      <c r="B81" t="s">
        <v>330</v>
      </c>
      <c r="C81" t="s">
        <v>331</v>
      </c>
      <c r="D81" t="s">
        <v>2</v>
      </c>
    </row>
    <row r="82" spans="1:4" x14ac:dyDescent="0.2">
      <c r="A82">
        <v>352</v>
      </c>
      <c r="B82" t="s">
        <v>728</v>
      </c>
      <c r="C82" t="s">
        <v>729</v>
      </c>
      <c r="D82" t="s">
        <v>2</v>
      </c>
    </row>
    <row r="83" spans="1:4" x14ac:dyDescent="0.2">
      <c r="A83">
        <v>45</v>
      </c>
      <c r="B83" t="s">
        <v>115</v>
      </c>
      <c r="C83" t="s">
        <v>116</v>
      </c>
      <c r="D83" t="s">
        <v>2</v>
      </c>
    </row>
    <row r="84" spans="1:4" x14ac:dyDescent="0.2">
      <c r="A84">
        <v>178</v>
      </c>
      <c r="B84" t="s">
        <v>370</v>
      </c>
      <c r="C84" t="s">
        <v>371</v>
      </c>
      <c r="D84" t="s">
        <v>2</v>
      </c>
    </row>
    <row r="85" spans="1:4" x14ac:dyDescent="0.2">
      <c r="A85">
        <v>372</v>
      </c>
      <c r="B85" t="s">
        <v>768</v>
      </c>
      <c r="C85" t="s">
        <v>769</v>
      </c>
      <c r="D85" t="s">
        <v>2</v>
      </c>
    </row>
    <row r="86" spans="1:4" x14ac:dyDescent="0.2">
      <c r="A86">
        <v>46</v>
      </c>
      <c r="B86" t="s">
        <v>117</v>
      </c>
      <c r="C86" t="s">
        <v>118</v>
      </c>
      <c r="D86" t="s">
        <v>2</v>
      </c>
    </row>
    <row r="87" spans="1:4" x14ac:dyDescent="0.2">
      <c r="A87">
        <v>179</v>
      </c>
      <c r="B87" t="s">
        <v>372</v>
      </c>
      <c r="C87" t="s">
        <v>373</v>
      </c>
      <c r="D87" t="s">
        <v>2</v>
      </c>
    </row>
    <row r="88" spans="1:4" x14ac:dyDescent="0.2">
      <c r="A88">
        <v>373</v>
      </c>
      <c r="B88" t="s">
        <v>770</v>
      </c>
      <c r="C88" t="s">
        <v>771</v>
      </c>
      <c r="D88" t="s">
        <v>2</v>
      </c>
    </row>
    <row r="89" spans="1:4" x14ac:dyDescent="0.2">
      <c r="A89">
        <v>180</v>
      </c>
      <c r="B89" t="s">
        <v>374</v>
      </c>
      <c r="C89" t="s">
        <v>375</v>
      </c>
      <c r="D89" t="s">
        <v>2</v>
      </c>
    </row>
    <row r="90" spans="1:4" x14ac:dyDescent="0.2">
      <c r="A90">
        <v>374</v>
      </c>
      <c r="B90" t="s">
        <v>772</v>
      </c>
      <c r="C90" t="s">
        <v>773</v>
      </c>
      <c r="D90" t="s">
        <v>2</v>
      </c>
    </row>
    <row r="91" spans="1:4" x14ac:dyDescent="0.2">
      <c r="A91">
        <v>41</v>
      </c>
      <c r="B91" t="s">
        <v>107</v>
      </c>
      <c r="C91" t="s">
        <v>108</v>
      </c>
      <c r="D91" t="s">
        <v>2</v>
      </c>
    </row>
    <row r="92" spans="1:4" x14ac:dyDescent="0.2">
      <c r="A92">
        <v>159</v>
      </c>
      <c r="B92" t="s">
        <v>332</v>
      </c>
      <c r="C92" t="s">
        <v>333</v>
      </c>
      <c r="D92" t="s">
        <v>2</v>
      </c>
    </row>
    <row r="93" spans="1:4" x14ac:dyDescent="0.2">
      <c r="A93">
        <v>353</v>
      </c>
      <c r="B93" t="s">
        <v>730</v>
      </c>
      <c r="C93" t="s">
        <v>731</v>
      </c>
      <c r="D93" t="s">
        <v>2</v>
      </c>
    </row>
    <row r="94" spans="1:4" x14ac:dyDescent="0.2">
      <c r="A94">
        <v>58</v>
      </c>
      <c r="B94" t="s">
        <v>141</v>
      </c>
      <c r="C94" t="s">
        <v>142</v>
      </c>
      <c r="D94" t="s">
        <v>2</v>
      </c>
    </row>
    <row r="95" spans="1:4" x14ac:dyDescent="0.2">
      <c r="A95">
        <v>399</v>
      </c>
      <c r="B95" t="s">
        <v>822</v>
      </c>
      <c r="C95" t="s">
        <v>823</v>
      </c>
      <c r="D95" t="s">
        <v>2</v>
      </c>
    </row>
    <row r="96" spans="1:4" x14ac:dyDescent="0.2">
      <c r="A96">
        <v>198</v>
      </c>
      <c r="B96" t="s">
        <v>410</v>
      </c>
      <c r="C96" t="s">
        <v>411</v>
      </c>
      <c r="D96" t="s">
        <v>2</v>
      </c>
    </row>
    <row r="97" spans="1:4" x14ac:dyDescent="0.2">
      <c r="A97">
        <v>59</v>
      </c>
      <c r="B97" t="s">
        <v>143</v>
      </c>
      <c r="C97" t="s">
        <v>144</v>
      </c>
      <c r="D97" t="s">
        <v>2</v>
      </c>
    </row>
    <row r="98" spans="1:4" x14ac:dyDescent="0.2">
      <c r="A98">
        <v>400</v>
      </c>
      <c r="B98" t="s">
        <v>824</v>
      </c>
      <c r="C98" t="s">
        <v>825</v>
      </c>
      <c r="D98" t="s">
        <v>2</v>
      </c>
    </row>
    <row r="99" spans="1:4" x14ac:dyDescent="0.2">
      <c r="A99">
        <v>199</v>
      </c>
      <c r="B99" t="s">
        <v>412</v>
      </c>
      <c r="C99" t="s">
        <v>413</v>
      </c>
      <c r="D99" t="s">
        <v>2</v>
      </c>
    </row>
    <row r="100" spans="1:4" x14ac:dyDescent="0.2">
      <c r="A100">
        <v>401</v>
      </c>
      <c r="B100" t="s">
        <v>826</v>
      </c>
      <c r="C100" t="s">
        <v>827</v>
      </c>
      <c r="D100" t="s">
        <v>2</v>
      </c>
    </row>
    <row r="101" spans="1:4" x14ac:dyDescent="0.2">
      <c r="A101">
        <v>402</v>
      </c>
      <c r="B101" t="s">
        <v>828</v>
      </c>
      <c r="C101" t="s">
        <v>829</v>
      </c>
      <c r="D101" t="s">
        <v>2</v>
      </c>
    </row>
    <row r="102" spans="1:4" x14ac:dyDescent="0.2">
      <c r="A102">
        <v>200</v>
      </c>
      <c r="B102" t="s">
        <v>414</v>
      </c>
      <c r="C102" t="s">
        <v>415</v>
      </c>
      <c r="D102" t="s">
        <v>2</v>
      </c>
    </row>
    <row r="103" spans="1:4" x14ac:dyDescent="0.2">
      <c r="A103">
        <v>403</v>
      </c>
      <c r="B103" t="s">
        <v>830</v>
      </c>
      <c r="C103" t="s">
        <v>831</v>
      </c>
      <c r="D103" t="s">
        <v>2</v>
      </c>
    </row>
    <row r="104" spans="1:4" x14ac:dyDescent="0.2">
      <c r="A104">
        <v>404</v>
      </c>
      <c r="B104" t="s">
        <v>832</v>
      </c>
      <c r="C104" t="s">
        <v>833</v>
      </c>
      <c r="D104" t="s">
        <v>2</v>
      </c>
    </row>
    <row r="105" spans="1:4" x14ac:dyDescent="0.2">
      <c r="A105">
        <v>201</v>
      </c>
      <c r="B105" t="s">
        <v>416</v>
      </c>
      <c r="C105" t="s">
        <v>417</v>
      </c>
      <c r="D105" t="s">
        <v>2</v>
      </c>
    </row>
    <row r="106" spans="1:4" x14ac:dyDescent="0.2">
      <c r="A106">
        <v>405</v>
      </c>
      <c r="B106" t="s">
        <v>834</v>
      </c>
      <c r="C106" t="s">
        <v>835</v>
      </c>
      <c r="D106" t="s">
        <v>2</v>
      </c>
    </row>
    <row r="107" spans="1:4" x14ac:dyDescent="0.2">
      <c r="A107">
        <v>60</v>
      </c>
      <c r="B107" t="s">
        <v>145</v>
      </c>
      <c r="C107" t="s">
        <v>146</v>
      </c>
      <c r="D107" t="s">
        <v>2</v>
      </c>
    </row>
    <row r="108" spans="1:4" x14ac:dyDescent="0.2">
      <c r="A108">
        <v>406</v>
      </c>
      <c r="B108" t="s">
        <v>836</v>
      </c>
      <c r="C108" t="s">
        <v>837</v>
      </c>
      <c r="D108" t="s">
        <v>2</v>
      </c>
    </row>
    <row r="109" spans="1:4" x14ac:dyDescent="0.2">
      <c r="A109">
        <v>202</v>
      </c>
      <c r="B109" t="s">
        <v>418</v>
      </c>
      <c r="C109" t="s">
        <v>419</v>
      </c>
      <c r="D109" t="s">
        <v>2</v>
      </c>
    </row>
    <row r="110" spans="1:4" x14ac:dyDescent="0.2">
      <c r="A110">
        <v>407</v>
      </c>
      <c r="B110" t="s">
        <v>838</v>
      </c>
      <c r="C110" t="s">
        <v>839</v>
      </c>
      <c r="D110" t="s">
        <v>2</v>
      </c>
    </row>
    <row r="111" spans="1:4" x14ac:dyDescent="0.2">
      <c r="A111">
        <v>408</v>
      </c>
      <c r="B111" t="s">
        <v>840</v>
      </c>
      <c r="C111" t="s">
        <v>841</v>
      </c>
      <c r="D111" t="s">
        <v>2</v>
      </c>
    </row>
    <row r="112" spans="1:4" x14ac:dyDescent="0.2">
      <c r="A112">
        <v>409</v>
      </c>
      <c r="B112" t="s">
        <v>842</v>
      </c>
      <c r="C112" t="s">
        <v>843</v>
      </c>
      <c r="D112" t="s">
        <v>2</v>
      </c>
    </row>
    <row r="113" spans="1:4" x14ac:dyDescent="0.2">
      <c r="A113">
        <v>410</v>
      </c>
      <c r="B113" t="s">
        <v>844</v>
      </c>
      <c r="C113" t="s">
        <v>845</v>
      </c>
      <c r="D113" t="s">
        <v>2</v>
      </c>
    </row>
    <row r="114" spans="1:4" x14ac:dyDescent="0.2">
      <c r="A114">
        <v>203</v>
      </c>
      <c r="B114" t="s">
        <v>420</v>
      </c>
      <c r="C114" t="s">
        <v>421</v>
      </c>
      <c r="D114" t="s">
        <v>2</v>
      </c>
    </row>
    <row r="115" spans="1:4" x14ac:dyDescent="0.2">
      <c r="A115">
        <v>61</v>
      </c>
      <c r="B115" t="s">
        <v>147</v>
      </c>
      <c r="C115" t="s">
        <v>148</v>
      </c>
      <c r="D115" t="s">
        <v>2</v>
      </c>
    </row>
    <row r="116" spans="1:4" x14ac:dyDescent="0.2">
      <c r="A116">
        <v>411</v>
      </c>
      <c r="B116" t="s">
        <v>846</v>
      </c>
      <c r="C116" t="s">
        <v>847</v>
      </c>
      <c r="D116" t="s">
        <v>2</v>
      </c>
    </row>
    <row r="117" spans="1:4" x14ac:dyDescent="0.2">
      <c r="A117">
        <v>204</v>
      </c>
      <c r="B117" t="s">
        <v>422</v>
      </c>
      <c r="C117" t="s">
        <v>423</v>
      </c>
      <c r="D117" t="s">
        <v>2</v>
      </c>
    </row>
    <row r="118" spans="1:4" x14ac:dyDescent="0.2">
      <c r="A118">
        <v>412</v>
      </c>
      <c r="B118" t="s">
        <v>848</v>
      </c>
      <c r="C118" t="s">
        <v>849</v>
      </c>
      <c r="D118" t="s">
        <v>2</v>
      </c>
    </row>
    <row r="119" spans="1:4" x14ac:dyDescent="0.2">
      <c r="A119">
        <v>413</v>
      </c>
      <c r="B119" t="s">
        <v>850</v>
      </c>
      <c r="C119" t="s">
        <v>851</v>
      </c>
      <c r="D119" t="s">
        <v>2</v>
      </c>
    </row>
    <row r="120" spans="1:4" x14ac:dyDescent="0.2">
      <c r="A120">
        <v>205</v>
      </c>
      <c r="B120" t="s">
        <v>424</v>
      </c>
      <c r="C120" t="s">
        <v>425</v>
      </c>
      <c r="D120" t="s">
        <v>2</v>
      </c>
    </row>
    <row r="121" spans="1:4" x14ac:dyDescent="0.2">
      <c r="A121">
        <v>414</v>
      </c>
      <c r="B121" t="s">
        <v>852</v>
      </c>
      <c r="C121" t="s">
        <v>853</v>
      </c>
      <c r="D121" t="s">
        <v>2</v>
      </c>
    </row>
    <row r="122" spans="1:4" x14ac:dyDescent="0.2">
      <c r="A122">
        <v>62</v>
      </c>
      <c r="B122" t="s">
        <v>149</v>
      </c>
      <c r="C122" t="s">
        <v>150</v>
      </c>
      <c r="D122" t="s">
        <v>2</v>
      </c>
    </row>
    <row r="123" spans="1:4" x14ac:dyDescent="0.2">
      <c r="A123">
        <v>415</v>
      </c>
      <c r="B123" t="s">
        <v>854</v>
      </c>
      <c r="C123" t="s">
        <v>855</v>
      </c>
      <c r="D123" t="s">
        <v>2</v>
      </c>
    </row>
    <row r="124" spans="1:4" x14ac:dyDescent="0.2">
      <c r="A124">
        <v>206</v>
      </c>
      <c r="B124" t="s">
        <v>426</v>
      </c>
      <c r="C124" t="s">
        <v>427</v>
      </c>
      <c r="D124" t="s">
        <v>2</v>
      </c>
    </row>
    <row r="125" spans="1:4" x14ac:dyDescent="0.2">
      <c r="A125">
        <v>416</v>
      </c>
      <c r="B125" t="s">
        <v>856</v>
      </c>
      <c r="C125" t="s">
        <v>857</v>
      </c>
      <c r="D125" t="s">
        <v>2</v>
      </c>
    </row>
    <row r="126" spans="1:4" x14ac:dyDescent="0.2">
      <c r="A126">
        <v>417</v>
      </c>
      <c r="B126" t="s">
        <v>858</v>
      </c>
      <c r="C126" t="s">
        <v>859</v>
      </c>
      <c r="D126" t="s">
        <v>2</v>
      </c>
    </row>
    <row r="127" spans="1:4" x14ac:dyDescent="0.2">
      <c r="A127">
        <v>54</v>
      </c>
      <c r="B127" t="s">
        <v>133</v>
      </c>
      <c r="C127" t="s">
        <v>134</v>
      </c>
      <c r="D127" t="s">
        <v>2</v>
      </c>
    </row>
    <row r="128" spans="1:4" x14ac:dyDescent="0.2">
      <c r="A128">
        <v>388</v>
      </c>
      <c r="B128" t="s">
        <v>800</v>
      </c>
      <c r="C128" t="s">
        <v>801</v>
      </c>
      <c r="D128" t="s">
        <v>2</v>
      </c>
    </row>
    <row r="129" spans="1:4" x14ac:dyDescent="0.2">
      <c r="A129">
        <v>389</v>
      </c>
      <c r="B129" t="s">
        <v>802</v>
      </c>
      <c r="C129" t="s">
        <v>803</v>
      </c>
      <c r="D129" t="s">
        <v>2</v>
      </c>
    </row>
    <row r="130" spans="1:4" x14ac:dyDescent="0.2">
      <c r="A130">
        <v>194</v>
      </c>
      <c r="B130" t="s">
        <v>402</v>
      </c>
      <c r="C130" t="s">
        <v>403</v>
      </c>
      <c r="D130" t="s">
        <v>2</v>
      </c>
    </row>
    <row r="131" spans="1:4" x14ac:dyDescent="0.2">
      <c r="A131">
        <v>390</v>
      </c>
      <c r="B131" t="s">
        <v>804</v>
      </c>
      <c r="C131" t="s">
        <v>805</v>
      </c>
      <c r="D131" t="s">
        <v>2</v>
      </c>
    </row>
    <row r="132" spans="1:4" x14ac:dyDescent="0.2">
      <c r="A132">
        <v>418</v>
      </c>
      <c r="B132" t="s">
        <v>860</v>
      </c>
      <c r="C132" t="s">
        <v>861</v>
      </c>
      <c r="D132" t="s">
        <v>2</v>
      </c>
    </row>
    <row r="133" spans="1:4" x14ac:dyDescent="0.2">
      <c r="A133">
        <v>207</v>
      </c>
      <c r="B133" t="s">
        <v>428</v>
      </c>
      <c r="C133" t="s">
        <v>429</v>
      </c>
      <c r="D133" t="s">
        <v>2</v>
      </c>
    </row>
    <row r="134" spans="1:4" x14ac:dyDescent="0.2">
      <c r="A134">
        <v>208</v>
      </c>
      <c r="B134" t="s">
        <v>430</v>
      </c>
      <c r="C134" t="s">
        <v>431</v>
      </c>
      <c r="D134" t="s">
        <v>2</v>
      </c>
    </row>
    <row r="135" spans="1:4" x14ac:dyDescent="0.2">
      <c r="A135">
        <v>419</v>
      </c>
      <c r="B135" t="s">
        <v>862</v>
      </c>
      <c r="C135" t="s">
        <v>863</v>
      </c>
      <c r="D135" t="s">
        <v>2</v>
      </c>
    </row>
    <row r="136" spans="1:4" x14ac:dyDescent="0.2">
      <c r="A136">
        <v>420</v>
      </c>
      <c r="B136" t="s">
        <v>864</v>
      </c>
      <c r="C136" t="s">
        <v>865</v>
      </c>
      <c r="D136" t="s">
        <v>2</v>
      </c>
    </row>
    <row r="137" spans="1:4" x14ac:dyDescent="0.2">
      <c r="A137">
        <v>209</v>
      </c>
      <c r="B137" t="s">
        <v>432</v>
      </c>
      <c r="C137" t="s">
        <v>433</v>
      </c>
      <c r="D137" t="s">
        <v>2</v>
      </c>
    </row>
    <row r="138" spans="1:4" x14ac:dyDescent="0.2">
      <c r="A138">
        <v>421</v>
      </c>
      <c r="B138" t="s">
        <v>866</v>
      </c>
      <c r="C138" t="s">
        <v>867</v>
      </c>
      <c r="D138" t="s">
        <v>2</v>
      </c>
    </row>
    <row r="139" spans="1:4" x14ac:dyDescent="0.2">
      <c r="A139">
        <v>422</v>
      </c>
      <c r="B139" t="s">
        <v>868</v>
      </c>
      <c r="C139" t="s">
        <v>869</v>
      </c>
      <c r="D139" t="s">
        <v>2</v>
      </c>
    </row>
    <row r="140" spans="1:4" x14ac:dyDescent="0.2">
      <c r="A140">
        <v>63</v>
      </c>
      <c r="B140" t="s">
        <v>151</v>
      </c>
      <c r="C140" t="s">
        <v>152</v>
      </c>
      <c r="D140" t="s">
        <v>2</v>
      </c>
    </row>
    <row r="141" spans="1:4" x14ac:dyDescent="0.2">
      <c r="A141">
        <v>210</v>
      </c>
      <c r="B141" t="s">
        <v>434</v>
      </c>
      <c r="C141" t="s">
        <v>435</v>
      </c>
      <c r="D141" t="s">
        <v>2</v>
      </c>
    </row>
    <row r="142" spans="1:4" x14ac:dyDescent="0.2">
      <c r="A142">
        <v>423</v>
      </c>
      <c r="B142" t="s">
        <v>870</v>
      </c>
      <c r="C142" t="s">
        <v>871</v>
      </c>
      <c r="D142" t="s">
        <v>2</v>
      </c>
    </row>
    <row r="143" spans="1:4" x14ac:dyDescent="0.2">
      <c r="A143">
        <v>64</v>
      </c>
      <c r="B143" t="s">
        <v>153</v>
      </c>
      <c r="C143" t="s">
        <v>154</v>
      </c>
      <c r="D143" t="s">
        <v>2</v>
      </c>
    </row>
    <row r="144" spans="1:4" x14ac:dyDescent="0.2">
      <c r="A144">
        <v>211</v>
      </c>
      <c r="B144" t="s">
        <v>436</v>
      </c>
      <c r="C144" t="s">
        <v>437</v>
      </c>
      <c r="D144" t="s">
        <v>2</v>
      </c>
    </row>
    <row r="145" spans="1:4" x14ac:dyDescent="0.2">
      <c r="A145">
        <v>424</v>
      </c>
      <c r="B145" t="s">
        <v>872</v>
      </c>
      <c r="C145" t="s">
        <v>873</v>
      </c>
      <c r="D145" t="s">
        <v>2</v>
      </c>
    </row>
    <row r="146" spans="1:4" x14ac:dyDescent="0.2">
      <c r="A146">
        <v>425</v>
      </c>
      <c r="B146" t="s">
        <v>874</v>
      </c>
      <c r="C146" t="s">
        <v>875</v>
      </c>
      <c r="D146" t="s">
        <v>2</v>
      </c>
    </row>
    <row r="147" spans="1:4" x14ac:dyDescent="0.2">
      <c r="A147">
        <v>55</v>
      </c>
      <c r="B147" t="s">
        <v>135</v>
      </c>
      <c r="C147" t="s">
        <v>136</v>
      </c>
      <c r="D147" t="s">
        <v>2</v>
      </c>
    </row>
    <row r="148" spans="1:4" x14ac:dyDescent="0.2">
      <c r="A148">
        <v>391</v>
      </c>
      <c r="B148" t="s">
        <v>806</v>
      </c>
      <c r="C148" t="s">
        <v>807</v>
      </c>
      <c r="D148" t="s">
        <v>2</v>
      </c>
    </row>
    <row r="149" spans="1:4" x14ac:dyDescent="0.2">
      <c r="A149">
        <v>392</v>
      </c>
      <c r="B149" t="s">
        <v>808</v>
      </c>
      <c r="C149" t="s">
        <v>809</v>
      </c>
      <c r="D149" t="s">
        <v>2</v>
      </c>
    </row>
    <row r="150" spans="1:4" x14ac:dyDescent="0.2">
      <c r="A150">
        <v>195</v>
      </c>
      <c r="B150" t="s">
        <v>404</v>
      </c>
      <c r="C150" t="s">
        <v>405</v>
      </c>
      <c r="D150" t="s">
        <v>2</v>
      </c>
    </row>
    <row r="151" spans="1:4" x14ac:dyDescent="0.2">
      <c r="A151">
        <v>393</v>
      </c>
      <c r="B151" t="s">
        <v>810</v>
      </c>
      <c r="C151" t="s">
        <v>811</v>
      </c>
      <c r="D151" t="s">
        <v>2</v>
      </c>
    </row>
    <row r="152" spans="1:4" x14ac:dyDescent="0.2">
      <c r="A152">
        <v>426</v>
      </c>
      <c r="B152" t="s">
        <v>876</v>
      </c>
      <c r="C152" t="s">
        <v>877</v>
      </c>
      <c r="D152" t="s">
        <v>2</v>
      </c>
    </row>
    <row r="153" spans="1:4" x14ac:dyDescent="0.2">
      <c r="A153">
        <v>427</v>
      </c>
      <c r="B153" t="s">
        <v>878</v>
      </c>
      <c r="C153" t="s">
        <v>879</v>
      </c>
      <c r="D153" t="s">
        <v>2</v>
      </c>
    </row>
    <row r="154" spans="1:4" x14ac:dyDescent="0.2">
      <c r="A154">
        <v>212</v>
      </c>
      <c r="B154" t="s">
        <v>466</v>
      </c>
      <c r="C154" t="s">
        <v>467</v>
      </c>
      <c r="D154" t="s">
        <v>2</v>
      </c>
    </row>
    <row r="155" spans="1:4" x14ac:dyDescent="0.2">
      <c r="A155">
        <v>428</v>
      </c>
      <c r="B155" t="s">
        <v>880</v>
      </c>
      <c r="C155" t="s">
        <v>881</v>
      </c>
      <c r="D155" t="s">
        <v>2</v>
      </c>
    </row>
    <row r="156" spans="1:4" x14ac:dyDescent="0.2">
      <c r="A156">
        <v>429</v>
      </c>
      <c r="B156" t="s">
        <v>882</v>
      </c>
      <c r="C156" t="s">
        <v>883</v>
      </c>
      <c r="D156" t="s">
        <v>2</v>
      </c>
    </row>
    <row r="157" spans="1:4" x14ac:dyDescent="0.2">
      <c r="A157">
        <v>65</v>
      </c>
      <c r="B157" t="s">
        <v>155</v>
      </c>
      <c r="C157" t="s">
        <v>156</v>
      </c>
      <c r="D157" t="s">
        <v>2</v>
      </c>
    </row>
    <row r="158" spans="1:4" x14ac:dyDescent="0.2">
      <c r="A158">
        <v>213</v>
      </c>
      <c r="B158" t="s">
        <v>468</v>
      </c>
      <c r="C158" t="s">
        <v>469</v>
      </c>
      <c r="D158" t="s">
        <v>2</v>
      </c>
    </row>
    <row r="159" spans="1:4" x14ac:dyDescent="0.2">
      <c r="A159">
        <v>430</v>
      </c>
      <c r="B159" t="s">
        <v>884</v>
      </c>
      <c r="C159" t="s">
        <v>885</v>
      </c>
      <c r="D159" t="s">
        <v>2</v>
      </c>
    </row>
    <row r="160" spans="1:4" x14ac:dyDescent="0.2">
      <c r="A160">
        <v>66</v>
      </c>
      <c r="B160" t="s">
        <v>157</v>
      </c>
      <c r="C160" t="s">
        <v>158</v>
      </c>
      <c r="D160" t="s">
        <v>2</v>
      </c>
    </row>
    <row r="161" spans="1:4" x14ac:dyDescent="0.2">
      <c r="A161">
        <v>214</v>
      </c>
      <c r="B161" t="s">
        <v>470</v>
      </c>
      <c r="C161" t="s">
        <v>471</v>
      </c>
      <c r="D161" t="s">
        <v>2</v>
      </c>
    </row>
    <row r="162" spans="1:4" x14ac:dyDescent="0.2">
      <c r="A162">
        <v>431</v>
      </c>
      <c r="B162" t="s">
        <v>886</v>
      </c>
      <c r="C162" t="s">
        <v>887</v>
      </c>
      <c r="D162" t="s">
        <v>2</v>
      </c>
    </row>
    <row r="163" spans="1:4" x14ac:dyDescent="0.2">
      <c r="A163">
        <v>432</v>
      </c>
      <c r="B163" t="s">
        <v>888</v>
      </c>
      <c r="C163" t="s">
        <v>889</v>
      </c>
      <c r="D163" t="s">
        <v>2</v>
      </c>
    </row>
    <row r="164" spans="1:4" x14ac:dyDescent="0.2">
      <c r="A164">
        <v>433</v>
      </c>
      <c r="B164" t="s">
        <v>890</v>
      </c>
      <c r="C164" t="s">
        <v>891</v>
      </c>
      <c r="D164" t="s">
        <v>2</v>
      </c>
    </row>
    <row r="165" spans="1:4" x14ac:dyDescent="0.2">
      <c r="A165">
        <v>434</v>
      </c>
      <c r="B165" t="s">
        <v>892</v>
      </c>
      <c r="C165" t="s">
        <v>893</v>
      </c>
      <c r="D165" t="s">
        <v>2</v>
      </c>
    </row>
    <row r="166" spans="1:4" x14ac:dyDescent="0.2">
      <c r="A166">
        <v>435</v>
      </c>
      <c r="B166" t="s">
        <v>894</v>
      </c>
      <c r="C166" t="s">
        <v>895</v>
      </c>
      <c r="D166" t="s">
        <v>2</v>
      </c>
    </row>
    <row r="167" spans="1:4" x14ac:dyDescent="0.2">
      <c r="A167">
        <v>56</v>
      </c>
      <c r="B167" t="s">
        <v>137</v>
      </c>
      <c r="C167" t="s">
        <v>138</v>
      </c>
      <c r="D167" t="s">
        <v>2</v>
      </c>
    </row>
    <row r="168" spans="1:4" x14ac:dyDescent="0.2">
      <c r="A168">
        <v>394</v>
      </c>
      <c r="B168" t="s">
        <v>812</v>
      </c>
      <c r="C168" t="s">
        <v>813</v>
      </c>
      <c r="D168" t="s">
        <v>2</v>
      </c>
    </row>
    <row r="169" spans="1:4" x14ac:dyDescent="0.2">
      <c r="A169">
        <v>395</v>
      </c>
      <c r="B169" t="s">
        <v>814</v>
      </c>
      <c r="C169" t="s">
        <v>815</v>
      </c>
      <c r="D169" t="s">
        <v>2</v>
      </c>
    </row>
    <row r="170" spans="1:4" x14ac:dyDescent="0.2">
      <c r="A170">
        <v>196</v>
      </c>
      <c r="B170" t="s">
        <v>406</v>
      </c>
      <c r="C170" t="s">
        <v>407</v>
      </c>
      <c r="D170" t="s">
        <v>2</v>
      </c>
    </row>
    <row r="171" spans="1:4" x14ac:dyDescent="0.2">
      <c r="A171">
        <v>396</v>
      </c>
      <c r="B171" t="s">
        <v>816</v>
      </c>
      <c r="C171" t="s">
        <v>817</v>
      </c>
      <c r="D171" t="s">
        <v>2</v>
      </c>
    </row>
    <row r="172" spans="1:4" x14ac:dyDescent="0.2">
      <c r="A172">
        <v>215</v>
      </c>
      <c r="B172" t="s">
        <v>472</v>
      </c>
      <c r="C172" t="s">
        <v>473</v>
      </c>
      <c r="D172" t="s">
        <v>2</v>
      </c>
    </row>
    <row r="173" spans="1:4" x14ac:dyDescent="0.2">
      <c r="A173">
        <v>436</v>
      </c>
      <c r="B173" t="s">
        <v>896</v>
      </c>
      <c r="C173" t="s">
        <v>897</v>
      </c>
      <c r="D173" t="s">
        <v>2</v>
      </c>
    </row>
    <row r="174" spans="1:4" x14ac:dyDescent="0.2">
      <c r="A174">
        <v>437</v>
      </c>
      <c r="B174" t="s">
        <v>898</v>
      </c>
      <c r="C174" t="s">
        <v>899</v>
      </c>
      <c r="D174" t="s">
        <v>2</v>
      </c>
    </row>
    <row r="175" spans="1:4" x14ac:dyDescent="0.2">
      <c r="A175">
        <v>216</v>
      </c>
      <c r="B175" t="s">
        <v>474</v>
      </c>
      <c r="C175" t="s">
        <v>475</v>
      </c>
      <c r="D175" t="s">
        <v>2</v>
      </c>
    </row>
    <row r="176" spans="1:4" x14ac:dyDescent="0.2">
      <c r="A176">
        <v>438</v>
      </c>
      <c r="B176" t="s">
        <v>900</v>
      </c>
      <c r="C176" t="s">
        <v>901</v>
      </c>
      <c r="D176" t="s">
        <v>2</v>
      </c>
    </row>
    <row r="177" spans="1:4" x14ac:dyDescent="0.2">
      <c r="A177">
        <v>439</v>
      </c>
      <c r="B177" t="s">
        <v>902</v>
      </c>
      <c r="C177" t="s">
        <v>903</v>
      </c>
      <c r="D177" t="s">
        <v>2</v>
      </c>
    </row>
    <row r="178" spans="1:4" x14ac:dyDescent="0.2">
      <c r="A178">
        <v>217</v>
      </c>
      <c r="B178" t="s">
        <v>476</v>
      </c>
      <c r="C178" t="s">
        <v>477</v>
      </c>
      <c r="D178" t="s">
        <v>2</v>
      </c>
    </row>
    <row r="179" spans="1:4" x14ac:dyDescent="0.2">
      <c r="A179">
        <v>440</v>
      </c>
      <c r="B179" t="s">
        <v>904</v>
      </c>
      <c r="C179" t="s">
        <v>905</v>
      </c>
      <c r="D179" t="s">
        <v>2</v>
      </c>
    </row>
    <row r="180" spans="1:4" x14ac:dyDescent="0.2">
      <c r="A180">
        <v>57</v>
      </c>
      <c r="B180" t="s">
        <v>139</v>
      </c>
      <c r="C180" t="s">
        <v>140</v>
      </c>
      <c r="D180" t="s">
        <v>2</v>
      </c>
    </row>
    <row r="181" spans="1:4" x14ac:dyDescent="0.2">
      <c r="A181">
        <v>397</v>
      </c>
      <c r="B181" t="s">
        <v>818</v>
      </c>
      <c r="C181" t="s">
        <v>819</v>
      </c>
      <c r="D181" t="s">
        <v>2</v>
      </c>
    </row>
    <row r="182" spans="1:4" x14ac:dyDescent="0.2">
      <c r="A182">
        <v>398</v>
      </c>
      <c r="B182" t="s">
        <v>820</v>
      </c>
      <c r="C182" t="s">
        <v>821</v>
      </c>
      <c r="D182" t="s">
        <v>2</v>
      </c>
    </row>
    <row r="183" spans="1:4" x14ac:dyDescent="0.2">
      <c r="A183">
        <v>197</v>
      </c>
      <c r="B183" t="s">
        <v>408</v>
      </c>
      <c r="C183" t="s">
        <v>409</v>
      </c>
      <c r="D183" t="s">
        <v>2</v>
      </c>
    </row>
    <row r="184" spans="1:4" x14ac:dyDescent="0.2">
      <c r="A184">
        <v>218</v>
      </c>
      <c r="B184" t="s">
        <v>478</v>
      </c>
      <c r="C184" t="s">
        <v>479</v>
      </c>
      <c r="D184" t="s">
        <v>2</v>
      </c>
    </row>
    <row r="185" spans="1:4" x14ac:dyDescent="0.2">
      <c r="A185">
        <v>441</v>
      </c>
      <c r="B185" t="s">
        <v>906</v>
      </c>
      <c r="C185" t="s">
        <v>907</v>
      </c>
      <c r="D185" t="s">
        <v>2</v>
      </c>
    </row>
    <row r="186" spans="1:4" x14ac:dyDescent="0.2">
      <c r="A186">
        <v>219</v>
      </c>
      <c r="B186" t="s">
        <v>480</v>
      </c>
      <c r="C186" t="s">
        <v>481</v>
      </c>
      <c r="D186" t="s">
        <v>2</v>
      </c>
    </row>
    <row r="187" spans="1:4" x14ac:dyDescent="0.2">
      <c r="A187">
        <v>67</v>
      </c>
      <c r="B187" t="s">
        <v>159</v>
      </c>
      <c r="C187" t="s">
        <v>160</v>
      </c>
      <c r="D187" t="s">
        <v>2</v>
      </c>
    </row>
    <row r="188" spans="1:4" x14ac:dyDescent="0.2">
      <c r="A188">
        <v>442</v>
      </c>
      <c r="B188" t="s">
        <v>908</v>
      </c>
      <c r="C188" t="s">
        <v>909</v>
      </c>
      <c r="D188" t="s">
        <v>2</v>
      </c>
    </row>
    <row r="189" spans="1:4" x14ac:dyDescent="0.2">
      <c r="A189">
        <v>443</v>
      </c>
      <c r="B189" t="s">
        <v>910</v>
      </c>
      <c r="C189" t="s">
        <v>911</v>
      </c>
      <c r="D189" t="s">
        <v>2</v>
      </c>
    </row>
    <row r="190" spans="1:4" x14ac:dyDescent="0.2">
      <c r="A190">
        <v>220</v>
      </c>
      <c r="B190" t="s">
        <v>482</v>
      </c>
      <c r="C190" t="s">
        <v>483</v>
      </c>
      <c r="D190" t="s">
        <v>2</v>
      </c>
    </row>
    <row r="191" spans="1:4" x14ac:dyDescent="0.2">
      <c r="A191">
        <v>68</v>
      </c>
      <c r="B191" t="s">
        <v>161</v>
      </c>
      <c r="C191" t="s">
        <v>162</v>
      </c>
      <c r="D191" t="s">
        <v>2</v>
      </c>
    </row>
    <row r="192" spans="1:4" x14ac:dyDescent="0.2">
      <c r="A192">
        <v>444</v>
      </c>
      <c r="B192" t="s">
        <v>912</v>
      </c>
      <c r="C192" t="s">
        <v>913</v>
      </c>
      <c r="D192" t="s">
        <v>2</v>
      </c>
    </row>
    <row r="193" spans="1:4" x14ac:dyDescent="0.2">
      <c r="A193">
        <v>445</v>
      </c>
      <c r="B193" t="s">
        <v>914</v>
      </c>
      <c r="C193" t="s">
        <v>915</v>
      </c>
      <c r="D193" t="s">
        <v>2</v>
      </c>
    </row>
    <row r="194" spans="1:4" x14ac:dyDescent="0.2">
      <c r="A194">
        <v>221</v>
      </c>
      <c r="B194" t="s">
        <v>484</v>
      </c>
      <c r="C194" t="s">
        <v>485</v>
      </c>
      <c r="D194" t="s">
        <v>2</v>
      </c>
    </row>
    <row r="195" spans="1:4" x14ac:dyDescent="0.2">
      <c r="A195">
        <v>69</v>
      </c>
      <c r="B195" t="s">
        <v>163</v>
      </c>
      <c r="C195" t="s">
        <v>164</v>
      </c>
      <c r="D195" t="s">
        <v>2</v>
      </c>
    </row>
    <row r="196" spans="1:4" x14ac:dyDescent="0.2">
      <c r="A196">
        <v>446</v>
      </c>
      <c r="B196" t="s">
        <v>916</v>
      </c>
      <c r="C196" t="s">
        <v>917</v>
      </c>
      <c r="D196" t="s">
        <v>2</v>
      </c>
    </row>
    <row r="197" spans="1:4" x14ac:dyDescent="0.2">
      <c r="A197">
        <v>447</v>
      </c>
      <c r="B197" t="s">
        <v>918</v>
      </c>
      <c r="C197" t="s">
        <v>919</v>
      </c>
      <c r="D197" t="s">
        <v>2</v>
      </c>
    </row>
    <row r="198" spans="1:4" x14ac:dyDescent="0.2">
      <c r="A198">
        <v>222</v>
      </c>
      <c r="B198" t="s">
        <v>486</v>
      </c>
      <c r="C198" t="s">
        <v>487</v>
      </c>
      <c r="D198" t="s">
        <v>2</v>
      </c>
    </row>
    <row r="199" spans="1:4" x14ac:dyDescent="0.2">
      <c r="A199">
        <v>70</v>
      </c>
      <c r="B199" t="s">
        <v>165</v>
      </c>
      <c r="C199" t="s">
        <v>166</v>
      </c>
      <c r="D199" t="s">
        <v>2</v>
      </c>
    </row>
    <row r="200" spans="1:4" x14ac:dyDescent="0.2">
      <c r="A200">
        <v>448</v>
      </c>
      <c r="B200" t="s">
        <v>920</v>
      </c>
      <c r="C200" t="s">
        <v>921</v>
      </c>
      <c r="D200" t="s">
        <v>2</v>
      </c>
    </row>
    <row r="201" spans="1:4" x14ac:dyDescent="0.2">
      <c r="A201">
        <v>449</v>
      </c>
      <c r="B201" t="s">
        <v>922</v>
      </c>
      <c r="C201" t="s">
        <v>923</v>
      </c>
      <c r="D201" t="s">
        <v>2</v>
      </c>
    </row>
    <row r="202" spans="1:4" x14ac:dyDescent="0.2">
      <c r="A202">
        <v>223</v>
      </c>
      <c r="B202" t="s">
        <v>488</v>
      </c>
      <c r="C202" t="s">
        <v>489</v>
      </c>
      <c r="D202" t="s">
        <v>2</v>
      </c>
    </row>
    <row r="203" spans="1:4" x14ac:dyDescent="0.2">
      <c r="A203">
        <v>450</v>
      </c>
      <c r="B203" t="s">
        <v>924</v>
      </c>
      <c r="C203" t="s">
        <v>925</v>
      </c>
      <c r="D203" t="s">
        <v>2</v>
      </c>
    </row>
    <row r="204" spans="1:4" x14ac:dyDescent="0.2">
      <c r="A204">
        <v>451</v>
      </c>
      <c r="B204" t="s">
        <v>926</v>
      </c>
      <c r="C204" t="s">
        <v>927</v>
      </c>
      <c r="D204" t="s">
        <v>2</v>
      </c>
    </row>
    <row r="205" spans="1:4" x14ac:dyDescent="0.2">
      <c r="A205">
        <v>71</v>
      </c>
      <c r="B205" t="s">
        <v>167</v>
      </c>
      <c r="C205" t="s">
        <v>168</v>
      </c>
      <c r="D205" t="s">
        <v>2</v>
      </c>
    </row>
    <row r="206" spans="1:4" x14ac:dyDescent="0.2">
      <c r="A206">
        <v>452</v>
      </c>
      <c r="B206" t="s">
        <v>928</v>
      </c>
      <c r="C206" t="s">
        <v>929</v>
      </c>
      <c r="D206" t="s">
        <v>2</v>
      </c>
    </row>
    <row r="207" spans="1:4" x14ac:dyDescent="0.2">
      <c r="A207">
        <v>453</v>
      </c>
      <c r="B207" t="s">
        <v>930</v>
      </c>
      <c r="C207" t="s">
        <v>931</v>
      </c>
      <c r="D207" t="s">
        <v>2</v>
      </c>
    </row>
    <row r="208" spans="1:4" x14ac:dyDescent="0.2">
      <c r="A208">
        <v>224</v>
      </c>
      <c r="B208" t="s">
        <v>490</v>
      </c>
      <c r="C208" t="s">
        <v>491</v>
      </c>
      <c r="D208" t="s">
        <v>2</v>
      </c>
    </row>
    <row r="209" spans="1:4" x14ac:dyDescent="0.2">
      <c r="A209">
        <v>72</v>
      </c>
      <c r="B209" t="s">
        <v>169</v>
      </c>
      <c r="C209" t="s">
        <v>170</v>
      </c>
      <c r="D209" t="s">
        <v>2</v>
      </c>
    </row>
    <row r="210" spans="1:4" x14ac:dyDescent="0.2">
      <c r="A210">
        <v>454</v>
      </c>
      <c r="B210" t="s">
        <v>932</v>
      </c>
      <c r="C210" t="s">
        <v>933</v>
      </c>
      <c r="D210" t="s">
        <v>2</v>
      </c>
    </row>
    <row r="211" spans="1:4" x14ac:dyDescent="0.2">
      <c r="A211">
        <v>455</v>
      </c>
      <c r="B211" t="s">
        <v>934</v>
      </c>
      <c r="C211" t="s">
        <v>935</v>
      </c>
      <c r="D211" t="s">
        <v>2</v>
      </c>
    </row>
    <row r="212" spans="1:4" x14ac:dyDescent="0.2">
      <c r="A212">
        <v>225</v>
      </c>
      <c r="B212" t="s">
        <v>492</v>
      </c>
      <c r="C212" t="s">
        <v>493</v>
      </c>
      <c r="D212" t="s">
        <v>2</v>
      </c>
    </row>
    <row r="213" spans="1:4" x14ac:dyDescent="0.2">
      <c r="A213">
        <v>456</v>
      </c>
      <c r="B213" t="s">
        <v>936</v>
      </c>
      <c r="C213" t="s">
        <v>937</v>
      </c>
      <c r="D213" t="s">
        <v>2</v>
      </c>
    </row>
    <row r="214" spans="1:4" x14ac:dyDescent="0.2">
      <c r="A214">
        <v>73</v>
      </c>
      <c r="B214" t="s">
        <v>171</v>
      </c>
      <c r="C214" t="s">
        <v>172</v>
      </c>
      <c r="D214" t="s">
        <v>2</v>
      </c>
    </row>
    <row r="215" spans="1:4" x14ac:dyDescent="0.2">
      <c r="A215">
        <v>457</v>
      </c>
      <c r="B215" t="s">
        <v>938</v>
      </c>
      <c r="C215" t="s">
        <v>939</v>
      </c>
      <c r="D215" t="s">
        <v>2</v>
      </c>
    </row>
    <row r="216" spans="1:4" x14ac:dyDescent="0.2">
      <c r="A216">
        <v>458</v>
      </c>
      <c r="B216" t="s">
        <v>940</v>
      </c>
      <c r="C216" t="s">
        <v>941</v>
      </c>
      <c r="D216" t="s">
        <v>2</v>
      </c>
    </row>
    <row r="217" spans="1:4" x14ac:dyDescent="0.2">
      <c r="A217">
        <v>226</v>
      </c>
      <c r="B217" t="s">
        <v>494</v>
      </c>
      <c r="C217" t="s">
        <v>495</v>
      </c>
      <c r="D217" t="s">
        <v>2</v>
      </c>
    </row>
    <row r="218" spans="1:4" x14ac:dyDescent="0.2">
      <c r="A218">
        <v>459</v>
      </c>
      <c r="B218" t="s">
        <v>942</v>
      </c>
      <c r="C218" t="s">
        <v>943</v>
      </c>
      <c r="D218" t="s">
        <v>2</v>
      </c>
    </row>
    <row r="219" spans="1:4" x14ac:dyDescent="0.2">
      <c r="A219">
        <v>460</v>
      </c>
      <c r="B219" t="s">
        <v>944</v>
      </c>
      <c r="C219" t="s">
        <v>945</v>
      </c>
      <c r="D219" t="s">
        <v>2</v>
      </c>
    </row>
    <row r="220" spans="1:4" x14ac:dyDescent="0.2">
      <c r="A220">
        <v>461</v>
      </c>
      <c r="B220" t="s">
        <v>946</v>
      </c>
      <c r="C220" t="s">
        <v>947</v>
      </c>
      <c r="D220" t="s">
        <v>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abSelected="1" topLeftCell="A237" workbookViewId="0">
      <selection sqref="A1:B252"/>
    </sheetView>
  </sheetViews>
  <sheetFormatPr baseColWidth="10" defaultRowHeight="16" x14ac:dyDescent="0.2"/>
  <cols>
    <col min="1" max="1" width="15.5" customWidth="1"/>
    <col min="2" max="2" width="156.1640625" customWidth="1"/>
  </cols>
  <sheetData>
    <row r="1" spans="1:2" x14ac:dyDescent="0.2">
      <c r="A1" t="s">
        <v>97</v>
      </c>
      <c r="B1" t="s">
        <v>1180</v>
      </c>
    </row>
    <row r="2" spans="1:2" x14ac:dyDescent="0.2">
      <c r="A2" t="s">
        <v>320</v>
      </c>
      <c r="B2" t="s">
        <v>1181</v>
      </c>
    </row>
    <row r="3" spans="1:2" x14ac:dyDescent="0.2">
      <c r="A3" t="s">
        <v>706</v>
      </c>
      <c r="B3" t="s">
        <v>1182</v>
      </c>
    </row>
    <row r="4" spans="1:2" x14ac:dyDescent="0.2">
      <c r="A4" t="s">
        <v>703</v>
      </c>
      <c r="B4" t="s">
        <v>1183</v>
      </c>
    </row>
    <row r="5" spans="1:2" x14ac:dyDescent="0.2">
      <c r="A5" t="s">
        <v>701</v>
      </c>
      <c r="B5" t="s">
        <v>1184</v>
      </c>
    </row>
    <row r="6" spans="1:2" x14ac:dyDescent="0.2">
      <c r="A6" t="s">
        <v>24</v>
      </c>
      <c r="B6" t="s">
        <v>1185</v>
      </c>
    </row>
    <row r="7" spans="1:2" x14ac:dyDescent="0.2">
      <c r="A7" t="s">
        <v>45</v>
      </c>
      <c r="B7" t="s">
        <v>1186</v>
      </c>
    </row>
    <row r="8" spans="1:2" x14ac:dyDescent="0.2">
      <c r="A8" t="s">
        <v>247</v>
      </c>
      <c r="B8" t="s">
        <v>1187</v>
      </c>
    </row>
    <row r="9" spans="1:2" x14ac:dyDescent="0.2">
      <c r="A9" t="s">
        <v>554</v>
      </c>
      <c r="B9" t="s">
        <v>1188</v>
      </c>
    </row>
    <row r="10" spans="1:2" x14ac:dyDescent="0.2">
      <c r="A10" t="s">
        <v>552</v>
      </c>
      <c r="B10" t="s">
        <v>1189</v>
      </c>
    </row>
    <row r="11" spans="1:2" x14ac:dyDescent="0.2">
      <c r="A11" t="s">
        <v>550</v>
      </c>
      <c r="B11" t="s">
        <v>1190</v>
      </c>
    </row>
    <row r="12" spans="1:2" x14ac:dyDescent="0.2">
      <c r="A12" t="s">
        <v>440</v>
      </c>
      <c r="B12" t="s">
        <v>1191</v>
      </c>
    </row>
    <row r="13" spans="1:2" x14ac:dyDescent="0.2">
      <c r="A13" t="s">
        <v>528</v>
      </c>
      <c r="B13" t="s">
        <v>1192</v>
      </c>
    </row>
    <row r="14" spans="1:2" x14ac:dyDescent="0.2">
      <c r="A14" t="s">
        <v>438</v>
      </c>
      <c r="B14" t="s">
        <v>1193</v>
      </c>
    </row>
    <row r="15" spans="1:2" x14ac:dyDescent="0.2">
      <c r="A15" t="s">
        <v>527</v>
      </c>
      <c r="B15" t="s">
        <v>1194</v>
      </c>
    </row>
    <row r="16" spans="1:2" x14ac:dyDescent="0.2">
      <c r="A16" t="s">
        <v>446</v>
      </c>
      <c r="B16" t="s">
        <v>1195</v>
      </c>
    </row>
    <row r="17" spans="1:2" x14ac:dyDescent="0.2">
      <c r="A17" t="s">
        <v>531</v>
      </c>
      <c r="B17" t="s">
        <v>1196</v>
      </c>
    </row>
    <row r="18" spans="1:2" x14ac:dyDescent="0.2">
      <c r="A18" t="s">
        <v>3</v>
      </c>
      <c r="B18" t="s">
        <v>1197</v>
      </c>
    </row>
    <row r="19" spans="1:2" x14ac:dyDescent="0.2">
      <c r="A19" t="s">
        <v>185</v>
      </c>
      <c r="B19" t="s">
        <v>1198</v>
      </c>
    </row>
    <row r="20" spans="1:2" x14ac:dyDescent="0.2">
      <c r="A20" t="s">
        <v>502</v>
      </c>
      <c r="B20" t="s">
        <v>1199</v>
      </c>
    </row>
    <row r="21" spans="1:2" x14ac:dyDescent="0.2">
      <c r="A21" t="s">
        <v>179</v>
      </c>
      <c r="B21" t="s">
        <v>1200</v>
      </c>
    </row>
    <row r="22" spans="1:2" x14ac:dyDescent="0.2">
      <c r="A22" t="s">
        <v>499</v>
      </c>
      <c r="B22" t="s">
        <v>1201</v>
      </c>
    </row>
    <row r="23" spans="1:2" x14ac:dyDescent="0.2">
      <c r="A23" t="s">
        <v>177</v>
      </c>
      <c r="B23" t="s">
        <v>1202</v>
      </c>
    </row>
    <row r="24" spans="1:2" x14ac:dyDescent="0.2">
      <c r="A24" t="s">
        <v>498</v>
      </c>
      <c r="B24" t="s">
        <v>1203</v>
      </c>
    </row>
    <row r="25" spans="1:2" x14ac:dyDescent="0.2">
      <c r="A25" t="s">
        <v>16</v>
      </c>
      <c r="B25" t="s">
        <v>1204</v>
      </c>
    </row>
    <row r="26" spans="1:2" x14ac:dyDescent="0.2">
      <c r="A26" t="s">
        <v>234</v>
      </c>
      <c r="B26" t="s">
        <v>1205</v>
      </c>
    </row>
    <row r="27" spans="1:2" x14ac:dyDescent="0.2">
      <c r="A27" t="s">
        <v>522</v>
      </c>
      <c r="B27" t="s">
        <v>1206</v>
      </c>
    </row>
    <row r="28" spans="1:2" x14ac:dyDescent="0.2">
      <c r="A28" t="s">
        <v>19</v>
      </c>
      <c r="B28" t="s">
        <v>1207</v>
      </c>
    </row>
    <row r="29" spans="1:2" x14ac:dyDescent="0.2">
      <c r="A29" t="s">
        <v>235</v>
      </c>
      <c r="B29" t="s">
        <v>1208</v>
      </c>
    </row>
    <row r="30" spans="1:2" x14ac:dyDescent="0.2">
      <c r="A30" t="s">
        <v>523</v>
      </c>
      <c r="B30" t="s">
        <v>1209</v>
      </c>
    </row>
    <row r="31" spans="1:2" x14ac:dyDescent="0.2">
      <c r="A31" t="s">
        <v>194</v>
      </c>
      <c r="B31" t="s">
        <v>1210</v>
      </c>
    </row>
    <row r="32" spans="1:2" x14ac:dyDescent="0.2">
      <c r="A32" t="s">
        <v>506</v>
      </c>
      <c r="B32" t="s">
        <v>1211</v>
      </c>
    </row>
    <row r="33" spans="1:2" x14ac:dyDescent="0.2">
      <c r="A33" t="s">
        <v>212</v>
      </c>
      <c r="B33" t="s">
        <v>1212</v>
      </c>
    </row>
    <row r="34" spans="1:2" x14ac:dyDescent="0.2">
      <c r="A34" t="s">
        <v>513</v>
      </c>
      <c r="B34" t="s">
        <v>1213</v>
      </c>
    </row>
    <row r="35" spans="1:2" x14ac:dyDescent="0.2">
      <c r="A35" t="s">
        <v>236</v>
      </c>
      <c r="B35" t="s">
        <v>1429</v>
      </c>
    </row>
    <row r="36" spans="1:2" x14ac:dyDescent="0.2">
      <c r="A36" t="s">
        <v>524</v>
      </c>
      <c r="B36" t="s">
        <v>1430</v>
      </c>
    </row>
    <row r="37" spans="1:2" x14ac:dyDescent="0.2">
      <c r="A37" t="s">
        <v>278</v>
      </c>
      <c r="B37" t="s">
        <v>1431</v>
      </c>
    </row>
    <row r="38" spans="1:2" x14ac:dyDescent="0.2">
      <c r="A38" t="s">
        <v>266</v>
      </c>
      <c r="B38" t="s">
        <v>1432</v>
      </c>
    </row>
    <row r="39" spans="1:2" x14ac:dyDescent="0.2">
      <c r="A39" t="s">
        <v>618</v>
      </c>
      <c r="B39" t="s">
        <v>1433</v>
      </c>
    </row>
    <row r="40" spans="1:2" x14ac:dyDescent="0.2">
      <c r="A40" t="s">
        <v>596</v>
      </c>
      <c r="B40" t="s">
        <v>1434</v>
      </c>
    </row>
    <row r="41" spans="1:2" x14ac:dyDescent="0.2">
      <c r="A41" t="s">
        <v>67</v>
      </c>
      <c r="B41" t="s">
        <v>1214</v>
      </c>
    </row>
    <row r="42" spans="1:2" x14ac:dyDescent="0.2">
      <c r="A42" t="s">
        <v>275</v>
      </c>
      <c r="B42" t="s">
        <v>1215</v>
      </c>
    </row>
    <row r="43" spans="1:2" x14ac:dyDescent="0.2">
      <c r="A43" t="s">
        <v>272</v>
      </c>
      <c r="B43" t="s">
        <v>1216</v>
      </c>
    </row>
    <row r="44" spans="1:2" x14ac:dyDescent="0.2">
      <c r="A44" t="s">
        <v>63</v>
      </c>
      <c r="B44" t="s">
        <v>1217</v>
      </c>
    </row>
    <row r="45" spans="1:2" x14ac:dyDescent="0.2">
      <c r="A45" t="s">
        <v>269</v>
      </c>
      <c r="B45" t="s">
        <v>1218</v>
      </c>
    </row>
    <row r="46" spans="1:2" x14ac:dyDescent="0.2">
      <c r="A46" t="s">
        <v>612</v>
      </c>
      <c r="B46" t="s">
        <v>1219</v>
      </c>
    </row>
    <row r="47" spans="1:2" x14ac:dyDescent="0.2">
      <c r="A47" t="s">
        <v>615</v>
      </c>
      <c r="B47" t="s">
        <v>1220</v>
      </c>
    </row>
    <row r="48" spans="1:2" x14ac:dyDescent="0.2">
      <c r="A48" t="s">
        <v>604</v>
      </c>
      <c r="B48" t="s">
        <v>1221</v>
      </c>
    </row>
    <row r="49" spans="1:2" x14ac:dyDescent="0.2">
      <c r="A49" t="s">
        <v>610</v>
      </c>
      <c r="B49" t="s">
        <v>1222</v>
      </c>
    </row>
    <row r="50" spans="1:2" x14ac:dyDescent="0.2">
      <c r="A50" t="s">
        <v>601</v>
      </c>
      <c r="B50" t="s">
        <v>1223</v>
      </c>
    </row>
    <row r="51" spans="1:2" x14ac:dyDescent="0.2">
      <c r="A51" t="s">
        <v>599</v>
      </c>
      <c r="B51" t="s">
        <v>1224</v>
      </c>
    </row>
    <row r="52" spans="1:2" x14ac:dyDescent="0.2">
      <c r="A52" t="s">
        <v>512</v>
      </c>
      <c r="B52" t="s">
        <v>1225</v>
      </c>
    </row>
    <row r="53" spans="1:2" x14ac:dyDescent="0.2">
      <c r="A53" t="s">
        <v>451</v>
      </c>
      <c r="B53" t="s">
        <v>1226</v>
      </c>
    </row>
    <row r="54" spans="1:2" x14ac:dyDescent="0.2">
      <c r="A54" t="s">
        <v>533</v>
      </c>
      <c r="B54" t="s">
        <v>1227</v>
      </c>
    </row>
    <row r="55" spans="1:2" x14ac:dyDescent="0.2">
      <c r="A55" t="s">
        <v>449</v>
      </c>
      <c r="B55" t="s">
        <v>1228</v>
      </c>
    </row>
    <row r="56" spans="1:2" x14ac:dyDescent="0.2">
      <c r="A56" t="s">
        <v>532</v>
      </c>
      <c r="B56" t="s">
        <v>1229</v>
      </c>
    </row>
    <row r="57" spans="1:2" x14ac:dyDescent="0.2">
      <c r="A57" t="s">
        <v>209</v>
      </c>
      <c r="B57" t="s">
        <v>1230</v>
      </c>
    </row>
    <row r="58" spans="1:2" x14ac:dyDescent="0.2">
      <c r="A58" t="s">
        <v>94</v>
      </c>
      <c r="B58" t="s">
        <v>1231</v>
      </c>
    </row>
    <row r="59" spans="1:2" x14ac:dyDescent="0.2">
      <c r="A59" t="s">
        <v>318</v>
      </c>
      <c r="B59" t="s">
        <v>1232</v>
      </c>
    </row>
    <row r="60" spans="1:2" x14ac:dyDescent="0.2">
      <c r="A60" t="s">
        <v>698</v>
      </c>
      <c r="B60" t="s">
        <v>1233</v>
      </c>
    </row>
    <row r="61" spans="1:2" x14ac:dyDescent="0.2">
      <c r="A61" t="s">
        <v>696</v>
      </c>
      <c r="B61" t="s">
        <v>1234</v>
      </c>
    </row>
    <row r="62" spans="1:2" x14ac:dyDescent="0.2">
      <c r="A62" t="s">
        <v>60</v>
      </c>
      <c r="B62" t="s">
        <v>1235</v>
      </c>
    </row>
    <row r="63" spans="1:2" x14ac:dyDescent="0.2">
      <c r="A63" t="s">
        <v>263</v>
      </c>
      <c r="B63" t="s">
        <v>1236</v>
      </c>
    </row>
    <row r="64" spans="1:2" x14ac:dyDescent="0.2">
      <c r="A64" t="s">
        <v>51</v>
      </c>
      <c r="B64" t="s">
        <v>1237</v>
      </c>
    </row>
    <row r="65" spans="1:2" x14ac:dyDescent="0.2">
      <c r="A65" t="s">
        <v>252</v>
      </c>
      <c r="B65" t="s">
        <v>1238</v>
      </c>
    </row>
    <row r="66" spans="1:2" x14ac:dyDescent="0.2">
      <c r="A66" t="s">
        <v>587</v>
      </c>
      <c r="B66" t="s">
        <v>1239</v>
      </c>
    </row>
    <row r="67" spans="1:2" x14ac:dyDescent="0.2">
      <c r="A67" t="s">
        <v>590</v>
      </c>
      <c r="B67" t="s">
        <v>1240</v>
      </c>
    </row>
    <row r="68" spans="1:2" x14ac:dyDescent="0.2">
      <c r="A68" t="s">
        <v>585</v>
      </c>
      <c r="B68" t="s">
        <v>1241</v>
      </c>
    </row>
    <row r="69" spans="1:2" x14ac:dyDescent="0.2">
      <c r="A69" t="s">
        <v>566</v>
      </c>
      <c r="B69" t="s">
        <v>1242</v>
      </c>
    </row>
    <row r="70" spans="1:2" x14ac:dyDescent="0.2">
      <c r="A70" t="s">
        <v>257</v>
      </c>
      <c r="B70" t="s">
        <v>1243</v>
      </c>
    </row>
    <row r="71" spans="1:2" x14ac:dyDescent="0.2">
      <c r="A71" t="s">
        <v>573</v>
      </c>
      <c r="B71" t="s">
        <v>1244</v>
      </c>
    </row>
    <row r="72" spans="1:2" x14ac:dyDescent="0.2">
      <c r="A72" t="s">
        <v>570</v>
      </c>
      <c r="B72" t="s">
        <v>1245</v>
      </c>
    </row>
    <row r="73" spans="1:2" x14ac:dyDescent="0.2">
      <c r="A73" t="s">
        <v>205</v>
      </c>
      <c r="B73" t="s">
        <v>1246</v>
      </c>
    </row>
    <row r="74" spans="1:2" x14ac:dyDescent="0.2">
      <c r="A74" t="s">
        <v>510</v>
      </c>
      <c r="B74" t="s">
        <v>1247</v>
      </c>
    </row>
    <row r="75" spans="1:2" x14ac:dyDescent="0.2">
      <c r="A75" t="s">
        <v>207</v>
      </c>
      <c r="B75" t="s">
        <v>1248</v>
      </c>
    </row>
    <row r="76" spans="1:2" x14ac:dyDescent="0.2">
      <c r="A76" t="s">
        <v>511</v>
      </c>
      <c r="B76" t="s">
        <v>1249</v>
      </c>
    </row>
    <row r="77" spans="1:2" x14ac:dyDescent="0.2">
      <c r="A77" t="s">
        <v>607</v>
      </c>
      <c r="B77" t="s">
        <v>1436</v>
      </c>
    </row>
    <row r="78" spans="1:2" x14ac:dyDescent="0.2">
      <c r="A78" t="s">
        <v>582</v>
      </c>
      <c r="B78" t="s">
        <v>1250</v>
      </c>
    </row>
    <row r="79" spans="1:2" x14ac:dyDescent="0.2">
      <c r="A79" t="s">
        <v>5</v>
      </c>
      <c r="B79" t="s">
        <v>1251</v>
      </c>
    </row>
    <row r="80" spans="1:2" x14ac:dyDescent="0.2">
      <c r="A80" t="s">
        <v>181</v>
      </c>
      <c r="B80" t="s">
        <v>1252</v>
      </c>
    </row>
    <row r="81" spans="1:2" x14ac:dyDescent="0.2">
      <c r="A81" t="s">
        <v>500</v>
      </c>
      <c r="B81" t="s">
        <v>1253</v>
      </c>
    </row>
    <row r="82" spans="1:2" x14ac:dyDescent="0.2">
      <c r="A82" t="s">
        <v>49</v>
      </c>
      <c r="B82" t="s">
        <v>1254</v>
      </c>
    </row>
    <row r="83" spans="1:2" x14ac:dyDescent="0.2">
      <c r="A83" t="s">
        <v>251</v>
      </c>
      <c r="B83" t="s">
        <v>1255</v>
      </c>
    </row>
    <row r="84" spans="1:2" x14ac:dyDescent="0.2">
      <c r="A84" t="s">
        <v>564</v>
      </c>
      <c r="B84" t="s">
        <v>1256</v>
      </c>
    </row>
    <row r="85" spans="1:2" x14ac:dyDescent="0.2">
      <c r="A85" t="s">
        <v>562</v>
      </c>
      <c r="B85" t="s">
        <v>1257</v>
      </c>
    </row>
    <row r="86" spans="1:2" x14ac:dyDescent="0.2">
      <c r="A86" t="s">
        <v>980</v>
      </c>
      <c r="B86" t="s">
        <v>1258</v>
      </c>
    </row>
    <row r="87" spans="1:2" x14ac:dyDescent="0.2">
      <c r="A87" t="s">
        <v>982</v>
      </c>
      <c r="B87" t="s">
        <v>1259</v>
      </c>
    </row>
    <row r="88" spans="1:2" x14ac:dyDescent="0.2">
      <c r="A88" t="s">
        <v>984</v>
      </c>
      <c r="B88" t="s">
        <v>1260</v>
      </c>
    </row>
    <row r="89" spans="1:2" x14ac:dyDescent="0.2">
      <c r="A89" t="s">
        <v>986</v>
      </c>
      <c r="B89" t="s">
        <v>1261</v>
      </c>
    </row>
    <row r="90" spans="1:2" x14ac:dyDescent="0.2">
      <c r="A90" t="s">
        <v>988</v>
      </c>
      <c r="B90" t="s">
        <v>1262</v>
      </c>
    </row>
    <row r="91" spans="1:2" x14ac:dyDescent="0.2">
      <c r="A91" t="s">
        <v>990</v>
      </c>
      <c r="B91" t="s">
        <v>1263</v>
      </c>
    </row>
    <row r="92" spans="1:2" x14ac:dyDescent="0.2">
      <c r="A92" t="s">
        <v>960</v>
      </c>
      <c r="B92" t="s">
        <v>1264</v>
      </c>
    </row>
    <row r="93" spans="1:2" x14ac:dyDescent="0.2">
      <c r="A93" t="s">
        <v>958</v>
      </c>
      <c r="B93" t="s">
        <v>1265</v>
      </c>
    </row>
    <row r="94" spans="1:2" x14ac:dyDescent="0.2">
      <c r="A94" t="s">
        <v>1006</v>
      </c>
      <c r="B94" t="s">
        <v>1266</v>
      </c>
    </row>
    <row r="95" spans="1:2" x14ac:dyDescent="0.2">
      <c r="A95" t="s">
        <v>1014</v>
      </c>
      <c r="B95" t="s">
        <v>1267</v>
      </c>
    </row>
    <row r="96" spans="1:2" x14ac:dyDescent="0.2">
      <c r="A96" t="s">
        <v>1008</v>
      </c>
      <c r="B96" t="s">
        <v>1268</v>
      </c>
    </row>
    <row r="97" spans="1:2" x14ac:dyDescent="0.2">
      <c r="A97" t="s">
        <v>1022</v>
      </c>
      <c r="B97" t="s">
        <v>1269</v>
      </c>
    </row>
    <row r="98" spans="1:2" x14ac:dyDescent="0.2">
      <c r="A98" t="s">
        <v>1016</v>
      </c>
      <c r="B98" t="s">
        <v>1270</v>
      </c>
    </row>
    <row r="99" spans="1:2" x14ac:dyDescent="0.2">
      <c r="A99" t="s">
        <v>1010</v>
      </c>
      <c r="B99" t="s">
        <v>1271</v>
      </c>
    </row>
    <row r="100" spans="1:2" x14ac:dyDescent="0.2">
      <c r="A100" t="s">
        <v>1024</v>
      </c>
      <c r="B100" t="s">
        <v>1272</v>
      </c>
    </row>
    <row r="101" spans="1:2" x14ac:dyDescent="0.2">
      <c r="A101" t="s">
        <v>1018</v>
      </c>
      <c r="B101" t="s">
        <v>1273</v>
      </c>
    </row>
    <row r="102" spans="1:2" x14ac:dyDescent="0.2">
      <c r="A102" t="s">
        <v>1012</v>
      </c>
      <c r="B102" t="s">
        <v>1274</v>
      </c>
    </row>
    <row r="103" spans="1:2" x14ac:dyDescent="0.2">
      <c r="A103" t="s">
        <v>1026</v>
      </c>
      <c r="B103" t="s">
        <v>1275</v>
      </c>
    </row>
    <row r="104" spans="1:2" x14ac:dyDescent="0.2">
      <c r="A104" t="s">
        <v>1020</v>
      </c>
      <c r="B104" t="s">
        <v>1276</v>
      </c>
    </row>
    <row r="105" spans="1:2" x14ac:dyDescent="0.2">
      <c r="A105" t="s">
        <v>1000</v>
      </c>
      <c r="B105" t="s">
        <v>1277</v>
      </c>
    </row>
    <row r="106" spans="1:2" x14ac:dyDescent="0.2">
      <c r="A106" t="s">
        <v>1002</v>
      </c>
      <c r="B106" t="s">
        <v>1278</v>
      </c>
    </row>
    <row r="107" spans="1:2" x14ac:dyDescent="0.2">
      <c r="A107" t="s">
        <v>1004</v>
      </c>
      <c r="B107" t="s">
        <v>1279</v>
      </c>
    </row>
    <row r="108" spans="1:2" x14ac:dyDescent="0.2">
      <c r="A108" t="s">
        <v>228</v>
      </c>
      <c r="B108" t="s">
        <v>1280</v>
      </c>
    </row>
    <row r="109" spans="1:2" x14ac:dyDescent="0.2">
      <c r="A109" t="s">
        <v>519</v>
      </c>
      <c r="B109" t="s">
        <v>1281</v>
      </c>
    </row>
    <row r="110" spans="1:2" x14ac:dyDescent="0.2">
      <c r="A110" t="s">
        <v>950</v>
      </c>
      <c r="B110" t="s">
        <v>1282</v>
      </c>
    </row>
    <row r="111" spans="1:2" x14ac:dyDescent="0.2">
      <c r="A111" t="s">
        <v>956</v>
      </c>
      <c r="B111" t="s">
        <v>1283</v>
      </c>
    </row>
    <row r="112" spans="1:2" x14ac:dyDescent="0.2">
      <c r="A112" t="s">
        <v>7</v>
      </c>
      <c r="B112" t="s">
        <v>1284</v>
      </c>
    </row>
    <row r="113" spans="1:2" x14ac:dyDescent="0.2">
      <c r="A113" t="s">
        <v>196</v>
      </c>
      <c r="B113" t="s">
        <v>1285</v>
      </c>
    </row>
    <row r="114" spans="1:2" x14ac:dyDescent="0.2">
      <c r="A114" t="s">
        <v>507</v>
      </c>
      <c r="B114" t="s">
        <v>1286</v>
      </c>
    </row>
    <row r="115" spans="1:2" x14ac:dyDescent="0.2">
      <c r="A115" t="s">
        <v>187</v>
      </c>
      <c r="B115" t="s">
        <v>1287</v>
      </c>
    </row>
    <row r="116" spans="1:2" x14ac:dyDescent="0.2">
      <c r="A116" t="s">
        <v>503</v>
      </c>
      <c r="B116" t="s">
        <v>1288</v>
      </c>
    </row>
    <row r="117" spans="1:2" x14ac:dyDescent="0.2">
      <c r="A117" t="s">
        <v>85</v>
      </c>
      <c r="B117" t="s">
        <v>1289</v>
      </c>
    </row>
    <row r="118" spans="1:2" x14ac:dyDescent="0.2">
      <c r="A118" t="s">
        <v>312</v>
      </c>
      <c r="B118" t="s">
        <v>1290</v>
      </c>
    </row>
    <row r="119" spans="1:2" x14ac:dyDescent="0.2">
      <c r="A119" t="s">
        <v>677</v>
      </c>
      <c r="B119" t="s">
        <v>1291</v>
      </c>
    </row>
    <row r="120" spans="1:2" x14ac:dyDescent="0.2">
      <c r="A120" t="s">
        <v>675</v>
      </c>
      <c r="B120" t="s">
        <v>1292</v>
      </c>
    </row>
    <row r="121" spans="1:2" x14ac:dyDescent="0.2">
      <c r="A121" t="s">
        <v>10</v>
      </c>
      <c r="B121" t="s">
        <v>1293</v>
      </c>
    </row>
    <row r="122" spans="1:2" x14ac:dyDescent="0.2">
      <c r="A122" t="s">
        <v>199</v>
      </c>
      <c r="B122" t="s">
        <v>1294</v>
      </c>
    </row>
    <row r="123" spans="1:2" x14ac:dyDescent="0.2">
      <c r="A123" t="s">
        <v>508</v>
      </c>
      <c r="B123" t="s">
        <v>1295</v>
      </c>
    </row>
    <row r="124" spans="1:2" x14ac:dyDescent="0.2">
      <c r="A124" t="s">
        <v>189</v>
      </c>
      <c r="B124" t="s">
        <v>1296</v>
      </c>
    </row>
    <row r="125" spans="1:2" x14ac:dyDescent="0.2">
      <c r="A125" t="s">
        <v>504</v>
      </c>
      <c r="B125" t="s">
        <v>1297</v>
      </c>
    </row>
    <row r="126" spans="1:2" x14ac:dyDescent="0.2">
      <c r="A126" t="s">
        <v>47</v>
      </c>
      <c r="B126" t="s">
        <v>1298</v>
      </c>
    </row>
    <row r="127" spans="1:2" x14ac:dyDescent="0.2">
      <c r="A127" t="s">
        <v>249</v>
      </c>
      <c r="B127" t="s">
        <v>1299</v>
      </c>
    </row>
    <row r="128" spans="1:2" x14ac:dyDescent="0.2">
      <c r="A128" t="s">
        <v>560</v>
      </c>
      <c r="B128" t="s">
        <v>1300</v>
      </c>
    </row>
    <row r="129" spans="1:2" x14ac:dyDescent="0.2">
      <c r="A129" t="s">
        <v>558</v>
      </c>
      <c r="B129" t="s">
        <v>1301</v>
      </c>
    </row>
    <row r="130" spans="1:2" x14ac:dyDescent="0.2">
      <c r="A130" t="s">
        <v>556</v>
      </c>
      <c r="B130" t="s">
        <v>1302</v>
      </c>
    </row>
    <row r="131" spans="1:2" x14ac:dyDescent="0.2">
      <c r="A131" t="s">
        <v>82</v>
      </c>
      <c r="B131" t="s">
        <v>1303</v>
      </c>
    </row>
    <row r="132" spans="1:2" x14ac:dyDescent="0.2">
      <c r="A132" t="s">
        <v>310</v>
      </c>
      <c r="B132" t="s">
        <v>1304</v>
      </c>
    </row>
    <row r="133" spans="1:2" x14ac:dyDescent="0.2">
      <c r="A133" t="s">
        <v>672</v>
      </c>
      <c r="B133" t="s">
        <v>1305</v>
      </c>
    </row>
    <row r="134" spans="1:2" x14ac:dyDescent="0.2">
      <c r="A134" t="s">
        <v>670</v>
      </c>
      <c r="B134" t="s">
        <v>1306</v>
      </c>
    </row>
    <row r="135" spans="1:2" x14ac:dyDescent="0.2">
      <c r="A135" t="s">
        <v>37</v>
      </c>
      <c r="B135" t="s">
        <v>1307</v>
      </c>
    </row>
    <row r="136" spans="1:2" x14ac:dyDescent="0.2">
      <c r="A136" t="s">
        <v>465</v>
      </c>
      <c r="B136" t="s">
        <v>1308</v>
      </c>
    </row>
    <row r="137" spans="1:2" x14ac:dyDescent="0.2">
      <c r="A137" t="s">
        <v>541</v>
      </c>
      <c r="B137" t="s">
        <v>1309</v>
      </c>
    </row>
    <row r="138" spans="1:2" x14ac:dyDescent="0.2">
      <c r="A138" t="s">
        <v>100</v>
      </c>
      <c r="B138" t="s">
        <v>1310</v>
      </c>
    </row>
    <row r="139" spans="1:2" x14ac:dyDescent="0.2">
      <c r="A139" t="s">
        <v>322</v>
      </c>
      <c r="B139" t="s">
        <v>1311</v>
      </c>
    </row>
    <row r="140" spans="1:2" x14ac:dyDescent="0.2">
      <c r="A140" t="s">
        <v>713</v>
      </c>
      <c r="B140" t="s">
        <v>1312</v>
      </c>
    </row>
    <row r="141" spans="1:2" x14ac:dyDescent="0.2">
      <c r="A141" t="s">
        <v>710</v>
      </c>
      <c r="B141" t="s">
        <v>1313</v>
      </c>
    </row>
    <row r="142" spans="1:2" x14ac:dyDescent="0.2">
      <c r="A142" t="s">
        <v>708</v>
      </c>
      <c r="B142" t="s">
        <v>1314</v>
      </c>
    </row>
    <row r="143" spans="1:2" x14ac:dyDescent="0.2">
      <c r="A143" t="s">
        <v>645</v>
      </c>
      <c r="B143" t="s">
        <v>1315</v>
      </c>
    </row>
    <row r="144" spans="1:2" x14ac:dyDescent="0.2">
      <c r="A144" t="s">
        <v>291</v>
      </c>
      <c r="B144" t="s">
        <v>1316</v>
      </c>
    </row>
    <row r="145" spans="1:2" x14ac:dyDescent="0.2">
      <c r="A145" t="s">
        <v>644</v>
      </c>
      <c r="B145" t="s">
        <v>1317</v>
      </c>
    </row>
    <row r="146" spans="1:2" x14ac:dyDescent="0.2">
      <c r="A146" t="s">
        <v>88</v>
      </c>
      <c r="B146" t="s">
        <v>1318</v>
      </c>
    </row>
    <row r="147" spans="1:2" x14ac:dyDescent="0.2">
      <c r="A147" t="s">
        <v>314</v>
      </c>
      <c r="B147" t="s">
        <v>1319</v>
      </c>
    </row>
    <row r="148" spans="1:2" x14ac:dyDescent="0.2">
      <c r="A148" t="s">
        <v>682</v>
      </c>
      <c r="B148" t="s">
        <v>1320</v>
      </c>
    </row>
    <row r="149" spans="1:2" x14ac:dyDescent="0.2">
      <c r="A149" t="s">
        <v>680</v>
      </c>
      <c r="B149" t="s">
        <v>1321</v>
      </c>
    </row>
    <row r="150" spans="1:2" x14ac:dyDescent="0.2">
      <c r="A150" t="s">
        <v>29</v>
      </c>
      <c r="B150" t="s">
        <v>1322</v>
      </c>
    </row>
    <row r="151" spans="1:2" x14ac:dyDescent="0.2">
      <c r="A151" t="s">
        <v>962</v>
      </c>
      <c r="B151" t="s">
        <v>1323</v>
      </c>
    </row>
    <row r="152" spans="1:2" x14ac:dyDescent="0.2">
      <c r="A152" t="s">
        <v>974</v>
      </c>
      <c r="B152" t="s">
        <v>1324</v>
      </c>
    </row>
    <row r="153" spans="1:2" x14ac:dyDescent="0.2">
      <c r="A153" t="s">
        <v>31</v>
      </c>
      <c r="B153" t="s">
        <v>1325</v>
      </c>
    </row>
    <row r="154" spans="1:2" x14ac:dyDescent="0.2">
      <c r="A154" t="s">
        <v>964</v>
      </c>
      <c r="B154" t="s">
        <v>1326</v>
      </c>
    </row>
    <row r="155" spans="1:2" x14ac:dyDescent="0.2">
      <c r="A155" t="s">
        <v>976</v>
      </c>
      <c r="B155" t="s">
        <v>1327</v>
      </c>
    </row>
    <row r="156" spans="1:2" x14ac:dyDescent="0.2">
      <c r="A156" t="s">
        <v>453</v>
      </c>
      <c r="B156" t="s">
        <v>1328</v>
      </c>
    </row>
    <row r="157" spans="1:2" x14ac:dyDescent="0.2">
      <c r="A157" t="s">
        <v>534</v>
      </c>
      <c r="B157" t="s">
        <v>1329</v>
      </c>
    </row>
    <row r="158" spans="1:2" x14ac:dyDescent="0.2">
      <c r="A158" t="s">
        <v>966</v>
      </c>
      <c r="B158" t="s">
        <v>1330</v>
      </c>
    </row>
    <row r="159" spans="1:2" x14ac:dyDescent="0.2">
      <c r="A159" t="s">
        <v>461</v>
      </c>
      <c r="B159" t="s">
        <v>1331</v>
      </c>
    </row>
    <row r="160" spans="1:2" x14ac:dyDescent="0.2">
      <c r="A160" t="s">
        <v>538</v>
      </c>
      <c r="B160" t="s">
        <v>1332</v>
      </c>
    </row>
    <row r="161" spans="1:2" x14ac:dyDescent="0.2">
      <c r="A161" t="s">
        <v>455</v>
      </c>
      <c r="B161" t="s">
        <v>1333</v>
      </c>
    </row>
    <row r="162" spans="1:2" x14ac:dyDescent="0.2">
      <c r="A162" t="s">
        <v>535</v>
      </c>
      <c r="B162" t="s">
        <v>1334</v>
      </c>
    </row>
    <row r="163" spans="1:2" x14ac:dyDescent="0.2">
      <c r="A163" t="s">
        <v>968</v>
      </c>
      <c r="B163" t="s">
        <v>1335</v>
      </c>
    </row>
    <row r="164" spans="1:2" x14ac:dyDescent="0.2">
      <c r="A164" t="s">
        <v>457</v>
      </c>
      <c r="B164" t="s">
        <v>1336</v>
      </c>
    </row>
    <row r="165" spans="1:2" x14ac:dyDescent="0.2">
      <c r="A165" t="s">
        <v>536</v>
      </c>
      <c r="B165" t="s">
        <v>1337</v>
      </c>
    </row>
    <row r="166" spans="1:2" x14ac:dyDescent="0.2">
      <c r="A166" t="s">
        <v>970</v>
      </c>
      <c r="B166" t="s">
        <v>1338</v>
      </c>
    </row>
    <row r="167" spans="1:2" x14ac:dyDescent="0.2">
      <c r="A167" t="s">
        <v>459</v>
      </c>
      <c r="B167" t="s">
        <v>1339</v>
      </c>
    </row>
    <row r="168" spans="1:2" x14ac:dyDescent="0.2">
      <c r="A168" t="s">
        <v>537</v>
      </c>
      <c r="B168" t="s">
        <v>1340</v>
      </c>
    </row>
    <row r="169" spans="1:2" x14ac:dyDescent="0.2">
      <c r="A169" t="s">
        <v>972</v>
      </c>
      <c r="B169" t="s">
        <v>1341</v>
      </c>
    </row>
    <row r="170" spans="1:2" x14ac:dyDescent="0.2">
      <c r="A170" t="s">
        <v>33</v>
      </c>
      <c r="B170" t="s">
        <v>1342</v>
      </c>
    </row>
    <row r="171" spans="1:2" x14ac:dyDescent="0.2">
      <c r="A171" t="s">
        <v>463</v>
      </c>
      <c r="B171" t="s">
        <v>1343</v>
      </c>
    </row>
    <row r="172" spans="1:2" x14ac:dyDescent="0.2">
      <c r="A172" t="s">
        <v>539</v>
      </c>
      <c r="B172" t="s">
        <v>1344</v>
      </c>
    </row>
    <row r="173" spans="1:2" x14ac:dyDescent="0.2">
      <c r="A173" t="s">
        <v>978</v>
      </c>
      <c r="B173" t="s">
        <v>1345</v>
      </c>
    </row>
    <row r="174" spans="1:2" x14ac:dyDescent="0.2">
      <c r="A174" t="s">
        <v>232</v>
      </c>
      <c r="B174" t="s">
        <v>1346</v>
      </c>
    </row>
    <row r="175" spans="1:2" x14ac:dyDescent="0.2">
      <c r="A175" t="s">
        <v>521</v>
      </c>
      <c r="B175" t="s">
        <v>1347</v>
      </c>
    </row>
    <row r="176" spans="1:2" x14ac:dyDescent="0.2">
      <c r="A176" t="s">
        <v>954</v>
      </c>
      <c r="B176" t="s">
        <v>1348</v>
      </c>
    </row>
    <row r="177" spans="1:2" x14ac:dyDescent="0.2">
      <c r="A177" t="s">
        <v>230</v>
      </c>
      <c r="B177" t="s">
        <v>1349</v>
      </c>
    </row>
    <row r="178" spans="1:2" x14ac:dyDescent="0.2">
      <c r="A178" t="s">
        <v>520</v>
      </c>
      <c r="B178" t="s">
        <v>1350</v>
      </c>
    </row>
    <row r="179" spans="1:2" x14ac:dyDescent="0.2">
      <c r="A179" t="s">
        <v>952</v>
      </c>
      <c r="B179" t="s">
        <v>1351</v>
      </c>
    </row>
    <row r="180" spans="1:2" x14ac:dyDescent="0.2">
      <c r="A180" t="s">
        <v>948</v>
      </c>
      <c r="B180" t="s">
        <v>1352</v>
      </c>
    </row>
    <row r="181" spans="1:2" x14ac:dyDescent="0.2">
      <c r="A181" t="s">
        <v>992</v>
      </c>
      <c r="B181" t="s">
        <v>1353</v>
      </c>
    </row>
    <row r="182" spans="1:2" x14ac:dyDescent="0.2">
      <c r="A182" t="s">
        <v>994</v>
      </c>
      <c r="B182" t="s">
        <v>1354</v>
      </c>
    </row>
    <row r="183" spans="1:2" x14ac:dyDescent="0.2">
      <c r="A183" t="s">
        <v>996</v>
      </c>
      <c r="B183" t="s">
        <v>1355</v>
      </c>
    </row>
    <row r="184" spans="1:2" x14ac:dyDescent="0.2">
      <c r="A184" t="s">
        <v>998</v>
      </c>
      <c r="B184" t="s">
        <v>1356</v>
      </c>
    </row>
    <row r="185" spans="1:2" x14ac:dyDescent="0.2">
      <c r="A185" t="s">
        <v>39</v>
      </c>
      <c r="B185" t="s">
        <v>1357</v>
      </c>
    </row>
    <row r="186" spans="1:2" x14ac:dyDescent="0.2">
      <c r="A186" t="s">
        <v>243</v>
      </c>
      <c r="B186" t="s">
        <v>1358</v>
      </c>
    </row>
    <row r="187" spans="1:2" x14ac:dyDescent="0.2">
      <c r="A187" t="s">
        <v>542</v>
      </c>
      <c r="B187" t="s">
        <v>1359</v>
      </c>
    </row>
    <row r="188" spans="1:2" x14ac:dyDescent="0.2">
      <c r="A188" t="s">
        <v>191</v>
      </c>
      <c r="B188" t="s">
        <v>1360</v>
      </c>
    </row>
    <row r="189" spans="1:2" x14ac:dyDescent="0.2">
      <c r="A189" t="s">
        <v>505</v>
      </c>
      <c r="B189" t="s">
        <v>1361</v>
      </c>
    </row>
    <row r="190" spans="1:2" x14ac:dyDescent="0.2">
      <c r="A190" t="s">
        <v>442</v>
      </c>
      <c r="B190" t="s">
        <v>1362</v>
      </c>
    </row>
    <row r="191" spans="1:2" x14ac:dyDescent="0.2">
      <c r="A191" t="s">
        <v>529</v>
      </c>
      <c r="B191" t="s">
        <v>1363</v>
      </c>
    </row>
    <row r="192" spans="1:2" x14ac:dyDescent="0.2">
      <c r="A192" t="s">
        <v>41</v>
      </c>
      <c r="B192" t="s">
        <v>1364</v>
      </c>
    </row>
    <row r="193" spans="1:2" x14ac:dyDescent="0.2">
      <c r="A193" t="s">
        <v>244</v>
      </c>
      <c r="B193" t="s">
        <v>1365</v>
      </c>
    </row>
    <row r="194" spans="1:2" x14ac:dyDescent="0.2">
      <c r="A194" t="s">
        <v>543</v>
      </c>
      <c r="B194" t="s">
        <v>1366</v>
      </c>
    </row>
    <row r="195" spans="1:2" x14ac:dyDescent="0.2">
      <c r="A195" t="s">
        <v>219</v>
      </c>
      <c r="B195" t="s">
        <v>1367</v>
      </c>
    </row>
    <row r="196" spans="1:2" x14ac:dyDescent="0.2">
      <c r="A196" t="s">
        <v>516</v>
      </c>
      <c r="B196" t="s">
        <v>1368</v>
      </c>
    </row>
    <row r="197" spans="1:2" x14ac:dyDescent="0.2">
      <c r="A197" t="s">
        <v>641</v>
      </c>
      <c r="B197" t="s">
        <v>1369</v>
      </c>
    </row>
    <row r="198" spans="1:2" x14ac:dyDescent="0.2">
      <c r="A198" t="s">
        <v>593</v>
      </c>
      <c r="B198" t="s">
        <v>1370</v>
      </c>
    </row>
    <row r="199" spans="1:2" x14ac:dyDescent="0.2">
      <c r="A199" t="s">
        <v>579</v>
      </c>
      <c r="B199" t="s">
        <v>1371</v>
      </c>
    </row>
    <row r="200" spans="1:2" x14ac:dyDescent="0.2">
      <c r="A200" t="s">
        <v>576</v>
      </c>
      <c r="B200" t="s">
        <v>1372</v>
      </c>
    </row>
    <row r="201" spans="1:2" x14ac:dyDescent="0.2">
      <c r="A201" t="s">
        <v>260</v>
      </c>
      <c r="B201" t="s">
        <v>1373</v>
      </c>
    </row>
    <row r="202" spans="1:2" x14ac:dyDescent="0.2">
      <c r="A202" t="s">
        <v>56</v>
      </c>
      <c r="B202" t="s">
        <v>1374</v>
      </c>
    </row>
    <row r="203" spans="1:2" x14ac:dyDescent="0.2">
      <c r="A203" t="s">
        <v>254</v>
      </c>
      <c r="B203" t="s">
        <v>1375</v>
      </c>
    </row>
    <row r="204" spans="1:2" x14ac:dyDescent="0.2">
      <c r="A204" t="s">
        <v>568</v>
      </c>
      <c r="B204" t="s">
        <v>1376</v>
      </c>
    </row>
    <row r="205" spans="1:2" x14ac:dyDescent="0.2">
      <c r="A205" t="s">
        <v>719</v>
      </c>
      <c r="B205" t="s">
        <v>1377</v>
      </c>
    </row>
    <row r="206" spans="1:2" x14ac:dyDescent="0.2">
      <c r="A206" t="s">
        <v>716</v>
      </c>
      <c r="B206" t="s">
        <v>1378</v>
      </c>
    </row>
    <row r="207" spans="1:2" x14ac:dyDescent="0.2">
      <c r="A207" t="s">
        <v>222</v>
      </c>
      <c r="B207" t="s">
        <v>1379</v>
      </c>
    </row>
    <row r="208" spans="1:2" x14ac:dyDescent="0.2">
      <c r="A208" t="s">
        <v>517</v>
      </c>
      <c r="B208" t="s">
        <v>1380</v>
      </c>
    </row>
    <row r="209" spans="1:2" x14ac:dyDescent="0.2">
      <c r="A209" t="s">
        <v>225</v>
      </c>
      <c r="B209" t="s">
        <v>1381</v>
      </c>
    </row>
    <row r="210" spans="1:2" x14ac:dyDescent="0.2">
      <c r="A210" t="s">
        <v>518</v>
      </c>
      <c r="B210" t="s">
        <v>1382</v>
      </c>
    </row>
    <row r="211" spans="1:2" x14ac:dyDescent="0.2">
      <c r="A211" t="s">
        <v>638</v>
      </c>
      <c r="B211" t="s">
        <v>1383</v>
      </c>
    </row>
    <row r="212" spans="1:2" x14ac:dyDescent="0.2">
      <c r="A212" t="s">
        <v>633</v>
      </c>
      <c r="B212" t="s">
        <v>1384</v>
      </c>
    </row>
    <row r="213" spans="1:2" x14ac:dyDescent="0.2">
      <c r="A213" t="s">
        <v>73</v>
      </c>
      <c r="B213" t="s">
        <v>1385</v>
      </c>
    </row>
    <row r="214" spans="1:2" x14ac:dyDescent="0.2">
      <c r="A214" t="s">
        <v>289</v>
      </c>
      <c r="B214" t="s">
        <v>1386</v>
      </c>
    </row>
    <row r="215" spans="1:2" x14ac:dyDescent="0.2">
      <c r="A215" t="s">
        <v>635</v>
      </c>
      <c r="B215" t="s">
        <v>1387</v>
      </c>
    </row>
    <row r="216" spans="1:2" x14ac:dyDescent="0.2">
      <c r="A216" t="s">
        <v>631</v>
      </c>
      <c r="B216" t="s">
        <v>1388</v>
      </c>
    </row>
    <row r="217" spans="1:2" x14ac:dyDescent="0.2">
      <c r="A217" t="s">
        <v>70</v>
      </c>
      <c r="B217" t="s">
        <v>1389</v>
      </c>
    </row>
    <row r="218" spans="1:2" x14ac:dyDescent="0.2">
      <c r="A218" t="s">
        <v>287</v>
      </c>
      <c r="B218" t="s">
        <v>1390</v>
      </c>
    </row>
    <row r="219" spans="1:2" x14ac:dyDescent="0.2">
      <c r="A219" t="s">
        <v>13</v>
      </c>
      <c r="B219" t="s">
        <v>1391</v>
      </c>
    </row>
    <row r="220" spans="1:2" x14ac:dyDescent="0.2">
      <c r="A220" t="s">
        <v>214</v>
      </c>
      <c r="B220" t="s">
        <v>1392</v>
      </c>
    </row>
    <row r="221" spans="1:2" x14ac:dyDescent="0.2">
      <c r="A221" t="s">
        <v>514</v>
      </c>
      <c r="B221" t="s">
        <v>1393</v>
      </c>
    </row>
    <row r="222" spans="1:2" x14ac:dyDescent="0.2">
      <c r="A222" t="s">
        <v>217</v>
      </c>
      <c r="B222" t="s">
        <v>1394</v>
      </c>
    </row>
    <row r="223" spans="1:2" x14ac:dyDescent="0.2">
      <c r="A223" t="s">
        <v>515</v>
      </c>
      <c r="B223" t="s">
        <v>1395</v>
      </c>
    </row>
    <row r="224" spans="1:2" x14ac:dyDescent="0.2">
      <c r="A224" t="s">
        <v>91</v>
      </c>
      <c r="B224" t="s">
        <v>1396</v>
      </c>
    </row>
    <row r="225" spans="1:2" x14ac:dyDescent="0.2">
      <c r="A225" t="s">
        <v>316</v>
      </c>
      <c r="B225" t="s">
        <v>1397</v>
      </c>
    </row>
    <row r="226" spans="1:2" x14ac:dyDescent="0.2">
      <c r="A226" t="s">
        <v>687</v>
      </c>
      <c r="B226" t="s">
        <v>1398</v>
      </c>
    </row>
    <row r="227" spans="1:2" x14ac:dyDescent="0.2">
      <c r="A227" t="s">
        <v>685</v>
      </c>
      <c r="B227" t="s">
        <v>1399</v>
      </c>
    </row>
    <row r="228" spans="1:2" x14ac:dyDescent="0.2">
      <c r="A228" t="s">
        <v>22</v>
      </c>
      <c r="B228" t="s">
        <v>1400</v>
      </c>
    </row>
    <row r="229" spans="1:2" x14ac:dyDescent="0.2">
      <c r="A229" t="s">
        <v>241</v>
      </c>
      <c r="B229" t="s">
        <v>1401</v>
      </c>
    </row>
    <row r="230" spans="1:2" x14ac:dyDescent="0.2">
      <c r="A230" t="s">
        <v>526</v>
      </c>
      <c r="B230" t="s">
        <v>1402</v>
      </c>
    </row>
    <row r="231" spans="1:2" x14ac:dyDescent="0.2">
      <c r="A231" t="s">
        <v>239</v>
      </c>
      <c r="B231" t="s">
        <v>1403</v>
      </c>
    </row>
    <row r="232" spans="1:2" x14ac:dyDescent="0.2">
      <c r="A232" t="s">
        <v>525</v>
      </c>
      <c r="B232" t="s">
        <v>1404</v>
      </c>
    </row>
    <row r="233" spans="1:2" x14ac:dyDescent="0.2">
      <c r="A233" t="s">
        <v>26</v>
      </c>
      <c r="B233" t="s">
        <v>1405</v>
      </c>
    </row>
    <row r="234" spans="1:2" x14ac:dyDescent="0.2">
      <c r="A234" t="s">
        <v>444</v>
      </c>
      <c r="B234" t="s">
        <v>1406</v>
      </c>
    </row>
    <row r="235" spans="1:2" x14ac:dyDescent="0.2">
      <c r="A235" t="s">
        <v>530</v>
      </c>
      <c r="B235" t="s">
        <v>1407</v>
      </c>
    </row>
    <row r="236" spans="1:2" x14ac:dyDescent="0.2">
      <c r="A236" t="s">
        <v>0</v>
      </c>
      <c r="B236" t="s">
        <v>1408</v>
      </c>
    </row>
    <row r="237" spans="1:2" x14ac:dyDescent="0.2">
      <c r="A237" t="s">
        <v>183</v>
      </c>
      <c r="B237" t="s">
        <v>1409</v>
      </c>
    </row>
    <row r="238" spans="1:2" x14ac:dyDescent="0.2">
      <c r="A238" t="s">
        <v>501</v>
      </c>
      <c r="B238" t="s">
        <v>1410</v>
      </c>
    </row>
    <row r="239" spans="1:2" x14ac:dyDescent="0.2">
      <c r="A239" t="s">
        <v>175</v>
      </c>
      <c r="B239" t="s">
        <v>1411</v>
      </c>
    </row>
    <row r="240" spans="1:2" x14ac:dyDescent="0.2">
      <c r="A240" t="s">
        <v>497</v>
      </c>
      <c r="B240" t="s">
        <v>1412</v>
      </c>
    </row>
    <row r="241" spans="1:2" x14ac:dyDescent="0.2">
      <c r="A241" t="s">
        <v>173</v>
      </c>
      <c r="B241" t="s">
        <v>1413</v>
      </c>
    </row>
    <row r="242" spans="1:2" x14ac:dyDescent="0.2">
      <c r="A242" t="s">
        <v>496</v>
      </c>
      <c r="B242" t="s">
        <v>1414</v>
      </c>
    </row>
    <row r="243" spans="1:2" x14ac:dyDescent="0.2">
      <c r="A243" t="s">
        <v>43</v>
      </c>
      <c r="B243" t="s">
        <v>1415</v>
      </c>
    </row>
    <row r="244" spans="1:2" x14ac:dyDescent="0.2">
      <c r="A244" t="s">
        <v>245</v>
      </c>
      <c r="B244" t="s">
        <v>1416</v>
      </c>
    </row>
    <row r="245" spans="1:2" x14ac:dyDescent="0.2">
      <c r="A245" t="s">
        <v>548</v>
      </c>
      <c r="B245" t="s">
        <v>1417</v>
      </c>
    </row>
    <row r="246" spans="1:2" x14ac:dyDescent="0.2">
      <c r="A246" t="s">
        <v>546</v>
      </c>
      <c r="B246" t="s">
        <v>1418</v>
      </c>
    </row>
    <row r="247" spans="1:2" x14ac:dyDescent="0.2">
      <c r="A247" t="s">
        <v>544</v>
      </c>
      <c r="B247" t="s">
        <v>1419</v>
      </c>
    </row>
    <row r="248" spans="1:2" x14ac:dyDescent="0.2">
      <c r="A248" t="s">
        <v>35</v>
      </c>
      <c r="B248" t="s">
        <v>1420</v>
      </c>
    </row>
    <row r="249" spans="1:2" x14ac:dyDescent="0.2">
      <c r="A249" t="s">
        <v>464</v>
      </c>
      <c r="B249" t="s">
        <v>1421</v>
      </c>
    </row>
    <row r="250" spans="1:2" x14ac:dyDescent="0.2">
      <c r="A250" t="s">
        <v>540</v>
      </c>
      <c r="B250" t="s">
        <v>1422</v>
      </c>
    </row>
    <row r="251" spans="1:2" x14ac:dyDescent="0.2">
      <c r="A251" t="s">
        <v>202</v>
      </c>
      <c r="B251" t="s">
        <v>1423</v>
      </c>
    </row>
    <row r="252" spans="1:2" x14ac:dyDescent="0.2">
      <c r="A252" t="s">
        <v>509</v>
      </c>
      <c r="B252" t="s">
        <v>1424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Anastasia Baryshnikova</dc:creator>
  <cp:lastModifiedBy>Microsoft Office User</cp:lastModifiedBy>
  <dcterms:created xsi:type="dcterms:W3CDTF">2014-05-20T20:19:18Z</dcterms:created>
  <dcterms:modified xsi:type="dcterms:W3CDTF">2017-04-13T01:44:15Z</dcterms:modified>
</cp:coreProperties>
</file>