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37590" windowHeight="19950"/>
  </bookViews>
  <sheets>
    <sheet name="Bondi Junction Without Filter" sheetId="2" r:id="rId1"/>
    <sheet name="Bondi Junction With Filter" sheetId="1" r:id="rId2"/>
  </sheets>
  <externalReferences>
    <externalReference r:id="rId3"/>
    <externalReference r:id="rId4"/>
  </externalReferences>
  <definedNames>
    <definedName name="_xlnm._FilterDatabase" localSheetId="1" hidden="1">'Bondi Junction With Filter'!$I$4:$I$95</definedName>
    <definedName name="_xlnm._FilterDatabase" localSheetId="0" hidden="1">'Bondi Junction Without Filter'!$I$4:$I$95</definedName>
    <definedName name="AvgRate">[1]Control!$D$9</definedName>
    <definedName name="MajorCat">[2]Assumptions!$B$38:$C$68</definedName>
    <definedName name="RetailGroup">'[2]Retailer Groups'!$C$6:$E$262</definedName>
    <definedName name="XRATE">[2]Assumptions!$B$10</definedName>
    <definedName name="YeRate">[1]Control!$D$10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C95" i="2" l="1"/>
  <c r="I95" i="2"/>
  <c r="C94" i="2"/>
  <c r="I94" i="2"/>
  <c r="C93" i="2"/>
  <c r="I93" i="2"/>
  <c r="C92" i="2"/>
  <c r="I92" i="2"/>
  <c r="C91" i="2"/>
  <c r="I91" i="2"/>
  <c r="C90" i="2"/>
  <c r="I90" i="2"/>
  <c r="C89" i="2"/>
  <c r="I89" i="2"/>
  <c r="C88" i="2"/>
  <c r="I88" i="2"/>
  <c r="C87" i="2"/>
  <c r="I87" i="2"/>
  <c r="C86" i="2"/>
  <c r="I86" i="2"/>
  <c r="C85" i="2"/>
  <c r="I85" i="2"/>
  <c r="C84" i="2"/>
  <c r="I84" i="2"/>
  <c r="C83" i="2"/>
  <c r="I83" i="2"/>
  <c r="C82" i="2"/>
  <c r="I82" i="2"/>
  <c r="C81" i="2"/>
  <c r="I81" i="2"/>
  <c r="C80" i="2"/>
  <c r="I80" i="2"/>
  <c r="C79" i="2"/>
  <c r="I79" i="2"/>
  <c r="C78" i="2"/>
  <c r="I78" i="2"/>
  <c r="C77" i="2"/>
  <c r="I77" i="2"/>
  <c r="C76" i="2"/>
  <c r="I76" i="2"/>
  <c r="C75" i="2"/>
  <c r="I75" i="2"/>
  <c r="C74" i="2"/>
  <c r="I74" i="2"/>
  <c r="C73" i="2"/>
  <c r="I73" i="2"/>
  <c r="C72" i="2"/>
  <c r="I72" i="2"/>
  <c r="C71" i="2"/>
  <c r="I71" i="2"/>
  <c r="C70" i="2"/>
  <c r="I70" i="2"/>
  <c r="I50" i="2"/>
  <c r="I49" i="2"/>
  <c r="C28" i="2"/>
  <c r="C32" i="2"/>
  <c r="D28" i="2"/>
  <c r="D29" i="2"/>
  <c r="D30" i="2"/>
  <c r="D31" i="2"/>
  <c r="D32" i="2"/>
  <c r="I31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C95" i="1"/>
  <c r="I95" i="1"/>
  <c r="C94" i="1"/>
  <c r="I94" i="1"/>
  <c r="C93" i="1"/>
  <c r="I93" i="1"/>
  <c r="C92" i="1"/>
  <c r="I92" i="1"/>
  <c r="C91" i="1"/>
  <c r="I91" i="1"/>
  <c r="C90" i="1"/>
  <c r="I90" i="1"/>
  <c r="C89" i="1"/>
  <c r="I89" i="1"/>
  <c r="C88" i="1"/>
  <c r="I88" i="1"/>
  <c r="C87" i="1"/>
  <c r="I87" i="1"/>
  <c r="C86" i="1"/>
  <c r="I86" i="1"/>
  <c r="C85" i="1"/>
  <c r="I85" i="1"/>
  <c r="C84" i="1"/>
  <c r="I84" i="1"/>
  <c r="C83" i="1"/>
  <c r="I83" i="1"/>
  <c r="C82" i="1"/>
  <c r="I82" i="1"/>
  <c r="C81" i="1"/>
  <c r="I81" i="1"/>
  <c r="C80" i="1"/>
  <c r="I80" i="1"/>
  <c r="C79" i="1"/>
  <c r="I79" i="1"/>
  <c r="C78" i="1"/>
  <c r="I78" i="1"/>
  <c r="C77" i="1"/>
  <c r="I77" i="1"/>
  <c r="C76" i="1"/>
  <c r="I76" i="1"/>
  <c r="C75" i="1"/>
  <c r="I75" i="1"/>
  <c r="C74" i="1"/>
  <c r="I74" i="1"/>
  <c r="C73" i="1"/>
  <c r="I73" i="1"/>
  <c r="C72" i="1"/>
  <c r="I72" i="1"/>
  <c r="C71" i="1"/>
  <c r="I71" i="1"/>
  <c r="C70" i="1"/>
  <c r="I70" i="1"/>
  <c r="I50" i="1"/>
  <c r="I49" i="1"/>
  <c r="C28" i="1"/>
  <c r="C32" i="1"/>
  <c r="D28" i="1"/>
  <c r="D29" i="1"/>
  <c r="D30" i="1"/>
  <c r="D31" i="1"/>
  <c r="D32" i="1"/>
  <c r="I31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</calcChain>
</file>

<file path=xl/sharedStrings.xml><?xml version="1.0" encoding="utf-8"?>
<sst xmlns="http://schemas.openxmlformats.org/spreadsheetml/2006/main" count="259" uniqueCount="66">
  <si>
    <t>Bondi Junction</t>
  </si>
  <si>
    <t>Centre Data</t>
  </si>
  <si>
    <t>Tenant</t>
  </si>
  <si>
    <t>GLA</t>
  </si>
  <si>
    <t>%</t>
  </si>
  <si>
    <t>Show / Hide</t>
  </si>
  <si>
    <t>Myer</t>
  </si>
  <si>
    <t>David Jones</t>
  </si>
  <si>
    <t>Farmers</t>
  </si>
  <si>
    <t>Harris Scarfe</t>
  </si>
  <si>
    <t>Target</t>
  </si>
  <si>
    <t>K Mart</t>
  </si>
  <si>
    <t>Big W</t>
  </si>
  <si>
    <t>The Warehouse</t>
  </si>
  <si>
    <t>Coles</t>
  </si>
  <si>
    <t>Woolworths</t>
  </si>
  <si>
    <t>Countdown</t>
  </si>
  <si>
    <t>Aldi</t>
  </si>
  <si>
    <t>Franklins</t>
  </si>
  <si>
    <t>Pak N Save</t>
  </si>
  <si>
    <t>New World</t>
  </si>
  <si>
    <t>Food For Less</t>
  </si>
  <si>
    <t>Progressive Supa IGA</t>
  </si>
  <si>
    <t>Cinemas</t>
  </si>
  <si>
    <t>Bunnings Warehouse</t>
  </si>
  <si>
    <t>Toys R Us</t>
  </si>
  <si>
    <t>Harvey Norman</t>
  </si>
  <si>
    <t>Dan Murphys</t>
  </si>
  <si>
    <t>K Mart Garden</t>
  </si>
  <si>
    <t>Major Tenant Sub-Total</t>
  </si>
  <si>
    <t>Show</t>
  </si>
  <si>
    <t>Mini-Majors</t>
  </si>
  <si>
    <t>Specialties</t>
  </si>
  <si>
    <t>Offices</t>
  </si>
  <si>
    <t>Total</t>
  </si>
  <si>
    <t>Number of Retailers</t>
  </si>
  <si>
    <t>Value</t>
  </si>
  <si>
    <t>Acquisition Date</t>
  </si>
  <si>
    <t>Fair Value ($ million)</t>
  </si>
  <si>
    <t>Valuation Date</t>
  </si>
  <si>
    <t>Estimated Yield</t>
  </si>
  <si>
    <t>Centre First Opened</t>
  </si>
  <si>
    <t>Centre Redeveloped</t>
  </si>
  <si>
    <t>Ownership &amp; Site</t>
  </si>
  <si>
    <t>Centre Owner</t>
  </si>
  <si>
    <t>Centre Manager</t>
  </si>
  <si>
    <t>Site Area</t>
  </si>
  <si>
    <t>Car Park Spaces</t>
  </si>
  <si>
    <t>Retail Sales Information</t>
  </si>
  <si>
    <t>Annual Sales ($ million)</t>
  </si>
  <si>
    <t>Annual Sales Growth</t>
  </si>
  <si>
    <t>Specialty Sales</t>
  </si>
  <si>
    <t>Demographics</t>
  </si>
  <si>
    <t>MTA</t>
  </si>
  <si>
    <t>TTA</t>
  </si>
  <si>
    <t>Retail Expenditure</t>
  </si>
  <si>
    <t>Population</t>
  </si>
  <si>
    <t>Data for Graph</t>
  </si>
  <si>
    <t>Centre Composition by GLA</t>
  </si>
  <si>
    <t>Westfield Trust (50%)</t>
  </si>
  <si>
    <t>Westfield Retail Trust (50%)</t>
  </si>
  <si>
    <t>Westfield Group</t>
  </si>
  <si>
    <t>2.83 ha</t>
  </si>
  <si>
    <t>$12,422 psm</t>
  </si>
  <si>
    <t>$3.9 bn</t>
  </si>
  <si>
    <t>$5.2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</si>
</sst>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#,##0.0_);_(&quot;$&quot;\(#,##0.0\);_(&quot;$&quot;* &quot;-&quot;??_);_(@_)"/>
    <numFmt numFmtId="166" formatCode="0%;\(0.0%\)"/>
    <numFmt numFmtId="167" formatCode="_(&quot;$&quot;#,##0_);_(&quot;$&quot;\(#,##0\);_(&quot;$&quot;* &quot;-&quot;??_);_(@_)"/>
  </numFmts>
  <fonts count="5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1" applyNumberFormat="1" applyFont="1"/>
    <xf numFmtId="10" fontId="0" fillId="0" borderId="0" xfId="3" applyNumberFormat="1" applyFont="1"/>
    <xf numFmtId="0" fontId="0" fillId="0" borderId="1" xfId="0" applyBorder="1"/>
    <xf numFmtId="164" fontId="0" fillId="0" borderId="1" xfId="0" applyNumberFormat="1" applyBorder="1"/>
    <xf numFmtId="10" fontId="0" fillId="0" borderId="1" xfId="3" applyNumberFormat="1" applyFont="1" applyBorder="1"/>
    <xf numFmtId="0" fontId="0" fillId="0" borderId="0" xfId="0" applyFill="1" applyBorder="1"/>
    <xf numFmtId="0" fontId="0" fillId="0" borderId="2" xfId="0" applyFill="1" applyBorder="1"/>
    <xf numFmtId="164" fontId="0" fillId="0" borderId="2" xfId="0" applyNumberFormat="1" applyBorder="1"/>
    <xf numFmtId="10" fontId="0" fillId="0" borderId="2" xfId="3" applyNumberFormat="1" applyFont="1" applyBorder="1"/>
    <xf numFmtId="0" fontId="0" fillId="0" borderId="3" xfId="0" applyBorder="1"/>
    <xf numFmtId="164" fontId="0" fillId="0" borderId="3" xfId="1" applyNumberFormat="1" applyFont="1" applyBorder="1"/>
    <xf numFmtId="17" fontId="0" fillId="0" borderId="0" xfId="0" applyNumberFormat="1"/>
    <xf numFmtId="165" fontId="0" fillId="0" borderId="0" xfId="2" applyNumberFormat="1" applyFont="1"/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166" fontId="0" fillId="0" borderId="0" xfId="3" applyNumberFormat="1" applyFont="1"/>
    <xf numFmtId="167" fontId="0" fillId="0" borderId="3" xfId="2" applyNumberFormat="1" applyFont="1" applyBorder="1" applyAlignment="1">
      <alignment horizontal="right"/>
    </xf>
    <xf numFmtId="165" fontId="0" fillId="0" borderId="0" xfId="2" applyNumberFormat="1" applyFont="1" applyAlignment="1">
      <alignment horizontal="right"/>
    </xf>
    <xf numFmtId="164" fontId="0" fillId="0" borderId="3" xfId="1" applyNumberFormat="1" applyFont="1" applyBorder="1" applyAlignment="1"/>
    <xf numFmtId="16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7"/>
            <c:bubble3D val="0"/>
            <c:spPr>
              <a:solidFill>
                <a:schemeClr val="accent4"/>
              </a:solidFill>
            </c:spPr>
          </c:dPt>
          <c:dPt>
            <c:idx val="8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9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3"/>
            <c:bubble3D val="0"/>
            <c:spPr>
              <a:solidFill>
                <a:schemeClr val="accent4"/>
              </a:solidFill>
            </c:spPr>
          </c:dPt>
          <c:dPt>
            <c:idx val="2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5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cat>
            <c:strRef>
              <c:f>'Bondi Junction With Filter'!$B$70:$B$95</c:f>
              <c:strCache>
                <c:ptCount val="10"/>
                <c:pt idx="0">
                  <c:v>Myer</c:v>
                </c:pt>
                <c:pt idx="1">
                  <c:v>David Jones</c:v>
                </c:pt>
                <c:pt idx="2">
                  <c:v>Target</c:v>
                </c:pt>
                <c:pt idx="3">
                  <c:v>Coles</c:v>
                </c:pt>
                <c:pt idx="4">
                  <c:v>Woolworths</c:v>
                </c:pt>
                <c:pt idx="5">
                  <c:v>Cinemas</c:v>
                </c:pt>
                <c:pt idx="6">
                  <c:v>Harvey Norman</c:v>
                </c:pt>
                <c:pt idx="7">
                  <c:v>Mini-Majors</c:v>
                </c:pt>
                <c:pt idx="8">
                  <c:v>Specialties</c:v>
                </c:pt>
                <c:pt idx="9">
                  <c:v>Offices</c:v>
                </c:pt>
              </c:strCache>
            </c:strRef>
          </c:cat>
          <c:val>
            <c:numRef>
              <c:f>'Bondi Junction With Filter'!$C$70:$C$95</c:f>
              <c:numCache>
                <c:formatCode>_(* #,##0_);_(* \(#,##0\);_(* "-"??_);_(@_)</c:formatCode>
                <c:ptCount val="10"/>
                <c:pt idx="0">
                  <c:v>17886.900000000001</c:v>
                </c:pt>
                <c:pt idx="1">
                  <c:v>19234</c:v>
                </c:pt>
                <c:pt idx="2">
                  <c:v>5310.6</c:v>
                </c:pt>
                <c:pt idx="3">
                  <c:v>4757.5</c:v>
                </c:pt>
                <c:pt idx="4">
                  <c:v>3750</c:v>
                </c:pt>
                <c:pt idx="5">
                  <c:v>6719</c:v>
                </c:pt>
                <c:pt idx="6">
                  <c:v>1500</c:v>
                </c:pt>
                <c:pt idx="7">
                  <c:v>12765.67</c:v>
                </c:pt>
                <c:pt idx="8">
                  <c:v>34624.199999999997</c:v>
                </c:pt>
                <c:pt idx="9">
                  <c:v>22210.949999999997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legend>
      <c:legendPos val="r"/>
      <c:layout/>
      <c:overlay val="0"/>
      <c:txPr>
        <a:bodyPr/>
        <a:lstStyle/>
        <a:p>
          <a:pPr>
            <a:defRPr sz="7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97</xdr:row>
      <xdr:rowOff>0</xdr:rowOff>
    </xdr:from>
    <xdr:to>
      <xdr:col>4</xdr:col>
      <xdr:colOff>0</xdr:colOff>
      <xdr:row>111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erty%20Compendium%20Master%20Model%20W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PA\7.%20Team%20Members\SP\Q4%202011\WRT\WRT%20Supplemental%20Disclusures%202011-12%20(10.%20Prouds%20NZ%20Tr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wnership Data"/>
      <sheetName val="Master Data"/>
      <sheetName val="Tenancy Data"/>
      <sheetName val="SOT"/>
      <sheetName val="Bondi Junction"/>
    </sheetNames>
    <sheetDataSet>
      <sheetData sheetId="0">
        <row r="9">
          <cell r="D9">
            <v>1.3058000000000001</v>
          </cell>
        </row>
        <row r="10">
          <cell r="D10">
            <v>1.3150999999999999</v>
          </cell>
        </row>
      </sheetData>
      <sheetData sheetId="1">
        <row r="1">
          <cell r="C1" t="str">
            <v>Westfield Retail Trust</v>
          </cell>
        </row>
      </sheetData>
      <sheetData sheetId="2">
        <row r="1">
          <cell r="C1" t="str">
            <v>Westfield Retail Trust</v>
          </cell>
        </row>
      </sheetData>
      <sheetData sheetId="3">
        <row r="1">
          <cell r="C1" t="str">
            <v>Westfield Retail Trust</v>
          </cell>
        </row>
      </sheetData>
      <sheetData sheetId="4" refreshError="1"/>
      <sheetData sheetId="5">
        <row r="70">
          <cell r="B70" t="str">
            <v>Myer</v>
          </cell>
          <cell r="C70">
            <v>17886.900000000001</v>
          </cell>
        </row>
        <row r="71">
          <cell r="B71" t="str">
            <v>David Jones</v>
          </cell>
          <cell r="C71">
            <v>19234</v>
          </cell>
        </row>
        <row r="72">
          <cell r="B72" t="str">
            <v>Farmers</v>
          </cell>
          <cell r="C72">
            <v>0</v>
          </cell>
        </row>
        <row r="73">
          <cell r="B73" t="str">
            <v>Harris Scarfe</v>
          </cell>
          <cell r="C73">
            <v>0</v>
          </cell>
        </row>
        <row r="74">
          <cell r="B74" t="str">
            <v>Target</v>
          </cell>
          <cell r="C74">
            <v>5310.6</v>
          </cell>
        </row>
        <row r="75">
          <cell r="B75" t="str">
            <v>K Mart</v>
          </cell>
          <cell r="C75">
            <v>0</v>
          </cell>
        </row>
        <row r="76">
          <cell r="B76" t="str">
            <v>Big W</v>
          </cell>
          <cell r="C76">
            <v>0</v>
          </cell>
        </row>
        <row r="77">
          <cell r="B77" t="str">
            <v>The Warehouse</v>
          </cell>
          <cell r="C77">
            <v>0</v>
          </cell>
        </row>
        <row r="78">
          <cell r="B78" t="str">
            <v>Coles</v>
          </cell>
          <cell r="C78">
            <v>4757.5</v>
          </cell>
        </row>
        <row r="79">
          <cell r="B79" t="str">
            <v>Woolworths</v>
          </cell>
          <cell r="C79">
            <v>3750</v>
          </cell>
        </row>
        <row r="80">
          <cell r="B80" t="str">
            <v>Countdown</v>
          </cell>
          <cell r="C80">
            <v>0</v>
          </cell>
        </row>
        <row r="81">
          <cell r="B81" t="str">
            <v>Aldi</v>
          </cell>
          <cell r="C81">
            <v>0</v>
          </cell>
        </row>
        <row r="82">
          <cell r="B82" t="str">
            <v>Franklins</v>
          </cell>
          <cell r="C82">
            <v>0</v>
          </cell>
        </row>
        <row r="83">
          <cell r="B83" t="str">
            <v>Pak N Save</v>
          </cell>
          <cell r="C83">
            <v>0</v>
          </cell>
        </row>
        <row r="84">
          <cell r="B84" t="str">
            <v>New World</v>
          </cell>
          <cell r="C84">
            <v>0</v>
          </cell>
        </row>
        <row r="85">
          <cell r="B85" t="str">
            <v>Food For Less</v>
          </cell>
          <cell r="C85">
            <v>0</v>
          </cell>
        </row>
        <row r="86">
          <cell r="B86" t="str">
            <v>Progressive Supa IGA</v>
          </cell>
          <cell r="C86">
            <v>0</v>
          </cell>
        </row>
        <row r="87">
          <cell r="B87" t="str">
            <v>Cinemas</v>
          </cell>
          <cell r="C87">
            <v>6719</v>
          </cell>
        </row>
        <row r="88">
          <cell r="B88" t="str">
            <v>Bunnings Warehouse</v>
          </cell>
          <cell r="C88">
            <v>0</v>
          </cell>
        </row>
        <row r="89">
          <cell r="B89" t="str">
            <v>Toys R Us</v>
          </cell>
          <cell r="C89">
            <v>0</v>
          </cell>
        </row>
        <row r="90">
          <cell r="B90" t="str">
            <v>Harvey Norman</v>
          </cell>
          <cell r="C90">
            <v>1500</v>
          </cell>
        </row>
        <row r="91">
          <cell r="B91" t="str">
            <v>Dan Murphys</v>
          </cell>
          <cell r="C91">
            <v>0</v>
          </cell>
        </row>
        <row r="92">
          <cell r="B92" t="str">
            <v>K Mart Garden</v>
          </cell>
          <cell r="C92">
            <v>0</v>
          </cell>
        </row>
        <row r="93">
          <cell r="B93" t="str">
            <v>Mini-Majors</v>
          </cell>
          <cell r="C93">
            <v>12765.67</v>
          </cell>
        </row>
        <row r="94">
          <cell r="B94" t="str">
            <v>Specialties</v>
          </cell>
          <cell r="C94">
            <v>34624.199999999997</v>
          </cell>
        </row>
        <row r="95">
          <cell r="B95" t="str">
            <v>Offices</v>
          </cell>
          <cell r="C95">
            <v>22210.949999999997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rea Rec"/>
      <sheetName val="Area Rec by Centre"/>
      <sheetName val="Avg Rent by Centre"/>
      <sheetName val="Majors"/>
      <sheetName val="Majors by Centre"/>
      <sheetName val="Avg Lease Remaining"/>
      <sheetName val="Expiry Profile"/>
      <sheetName val="Expiry by Centre"/>
      <sheetName val="SOT"/>
      <sheetName val="Top Specialties by Centre"/>
      <sheetName val="Top Retailers - Area"/>
      <sheetName val="Top Retailers - Rent"/>
      <sheetName val="Top Retailers Detail"/>
      <sheetName val="Top Retailers Detail PY"/>
      <sheetName val="Retailer Groups"/>
      <sheetName val="TopSpecBrands"/>
      <sheetName val="PY Spec Data"/>
      <sheetName val="PY SOT"/>
      <sheetName val="Retailer Harmonisation"/>
    </sheetNames>
    <sheetDataSet>
      <sheetData sheetId="0">
        <row r="10">
          <cell r="B10">
            <v>1.3150999999999999</v>
          </cell>
        </row>
        <row r="38">
          <cell r="B38" t="str">
            <v>Myer</v>
          </cell>
          <cell r="C38" t="str">
            <v>Department</v>
          </cell>
        </row>
        <row r="39">
          <cell r="B39" t="str">
            <v>David Jones</v>
          </cell>
          <cell r="C39" t="str">
            <v>Department</v>
          </cell>
        </row>
        <row r="40">
          <cell r="B40" t="str">
            <v>Farmers</v>
          </cell>
          <cell r="C40" t="str">
            <v>Department</v>
          </cell>
        </row>
        <row r="41">
          <cell r="B41" t="str">
            <v>Harris Scarfe</v>
          </cell>
          <cell r="C41" t="str">
            <v>Department</v>
          </cell>
        </row>
        <row r="42">
          <cell r="B42" t="str">
            <v>Target</v>
          </cell>
          <cell r="C42" t="str">
            <v>DDS</v>
          </cell>
        </row>
        <row r="43">
          <cell r="B43" t="str">
            <v>K Mart</v>
          </cell>
          <cell r="C43" t="str">
            <v>DDS</v>
          </cell>
        </row>
        <row r="44">
          <cell r="B44" t="str">
            <v>Big W</v>
          </cell>
          <cell r="C44" t="str">
            <v>DDS</v>
          </cell>
        </row>
        <row r="45">
          <cell r="B45" t="str">
            <v>The Warehouse</v>
          </cell>
          <cell r="C45" t="str">
            <v>DDS</v>
          </cell>
        </row>
        <row r="46">
          <cell r="B46" t="str">
            <v>Coles</v>
          </cell>
          <cell r="C46" t="str">
            <v>Supermarket</v>
          </cell>
        </row>
        <row r="47">
          <cell r="B47" t="str">
            <v>Woolworths/Safeway</v>
          </cell>
          <cell r="C47" t="str">
            <v>Supermarket</v>
          </cell>
        </row>
        <row r="48">
          <cell r="B48" t="str">
            <v>Foodtown/Countdown</v>
          </cell>
          <cell r="C48" t="str">
            <v>Supermarket</v>
          </cell>
        </row>
        <row r="49">
          <cell r="B49" t="str">
            <v>Bi-Lo</v>
          </cell>
          <cell r="C49" t="str">
            <v>Supermarket</v>
          </cell>
        </row>
        <row r="50">
          <cell r="B50" t="str">
            <v>Aldi</v>
          </cell>
          <cell r="C50" t="str">
            <v>Supermarket</v>
          </cell>
        </row>
        <row r="51">
          <cell r="B51" t="str">
            <v>Franklins</v>
          </cell>
          <cell r="C51" t="str">
            <v>Supermarket</v>
          </cell>
        </row>
        <row r="52">
          <cell r="B52" t="str">
            <v>Pak N Save</v>
          </cell>
          <cell r="C52" t="str">
            <v>Supermarket</v>
          </cell>
        </row>
        <row r="53">
          <cell r="B53" t="str">
            <v>New World</v>
          </cell>
          <cell r="C53" t="str">
            <v>Supermarket</v>
          </cell>
        </row>
        <row r="54">
          <cell r="B54" t="str">
            <v>Food For Less</v>
          </cell>
          <cell r="C54" t="str">
            <v>Supermarket</v>
          </cell>
        </row>
        <row r="55">
          <cell r="B55" t="str">
            <v>Progressive Supa IGA</v>
          </cell>
          <cell r="C55" t="str">
            <v>Supermarket</v>
          </cell>
        </row>
        <row r="56">
          <cell r="B56" t="str">
            <v>Event Cinemas</v>
          </cell>
          <cell r="C56" t="str">
            <v>Cinemas</v>
          </cell>
        </row>
        <row r="57">
          <cell r="B57" t="str">
            <v>Greater Union</v>
          </cell>
          <cell r="C57" t="str">
            <v>Cinemas</v>
          </cell>
        </row>
        <row r="58">
          <cell r="B58" t="str">
            <v>Grand Cinemas</v>
          </cell>
          <cell r="C58" t="str">
            <v>Cinemas</v>
          </cell>
        </row>
        <row r="59">
          <cell r="B59" t="str">
            <v>Hoyts</v>
          </cell>
          <cell r="C59" t="str">
            <v>Cinemas</v>
          </cell>
        </row>
        <row r="60">
          <cell r="B60" t="str">
            <v>Reading Cinemas</v>
          </cell>
          <cell r="C60" t="str">
            <v>Cinemas</v>
          </cell>
        </row>
        <row r="61">
          <cell r="B61" t="str">
            <v>Sky City Cinemas</v>
          </cell>
          <cell r="C61" t="str">
            <v>Cinemas</v>
          </cell>
        </row>
        <row r="62">
          <cell r="B62" t="str">
            <v>Village Roadshow</v>
          </cell>
          <cell r="C62" t="str">
            <v>Cinemas</v>
          </cell>
        </row>
        <row r="63">
          <cell r="B63" t="str">
            <v>Birch Carroll &amp; Coyle</v>
          </cell>
          <cell r="C63" t="str">
            <v>Cinemas</v>
          </cell>
        </row>
        <row r="64">
          <cell r="B64" t="str">
            <v>Bunnings Warehouse</v>
          </cell>
          <cell r="C64" t="str">
            <v>Other</v>
          </cell>
        </row>
        <row r="65">
          <cell r="B65" t="str">
            <v>Toys R Us</v>
          </cell>
          <cell r="C65" t="str">
            <v>Other</v>
          </cell>
        </row>
        <row r="66">
          <cell r="B66" t="str">
            <v>Harvey Norman</v>
          </cell>
          <cell r="C66" t="str">
            <v>Other</v>
          </cell>
        </row>
        <row r="67">
          <cell r="B67" t="str">
            <v>Dan Murphys</v>
          </cell>
          <cell r="C67" t="str">
            <v>Other</v>
          </cell>
        </row>
        <row r="68">
          <cell r="B68" t="str">
            <v>K Mart Garden</v>
          </cell>
          <cell r="C68" t="str">
            <v>Other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C6" t="str">
            <v>BASKIN ROBBINS</v>
          </cell>
          <cell r="D6" t="str">
            <v>Allied Brands</v>
          </cell>
        </row>
        <row r="7">
          <cell r="C7" t="str">
            <v>COOKIE MAN</v>
          </cell>
          <cell r="D7" t="str">
            <v>Allied Brands</v>
          </cell>
        </row>
        <row r="8">
          <cell r="C8" t="str">
            <v>COOKIE MAN &amp; BASKIN ROBBINS</v>
          </cell>
          <cell r="D8" t="str">
            <v>Allied Brands</v>
          </cell>
        </row>
        <row r="9">
          <cell r="C9" t="str">
            <v>KENNYS CARDIOLOGY</v>
          </cell>
          <cell r="D9" t="str">
            <v>Allied Brands</v>
          </cell>
        </row>
        <row r="10">
          <cell r="C10" t="str">
            <v>BIRCH CARROLL &amp; COYLE</v>
          </cell>
          <cell r="D10" t="str">
            <v>Amalgamated Holdings Limited</v>
          </cell>
        </row>
        <row r="11">
          <cell r="C11" t="str">
            <v>EVENT</v>
          </cell>
          <cell r="D11" t="str">
            <v>Amalgamated Holdings Limited</v>
          </cell>
        </row>
        <row r="12">
          <cell r="C12" t="str">
            <v>EVENT CINEMAS</v>
          </cell>
          <cell r="D12" t="str">
            <v>Amalgamated Holdings Limited</v>
          </cell>
        </row>
        <row r="13">
          <cell r="C13" t="str">
            <v>EVENTS CINEMAS</v>
          </cell>
          <cell r="D13" t="str">
            <v>Amalgamated Holdings Limited</v>
          </cell>
        </row>
        <row r="14">
          <cell r="C14" t="str">
            <v>GREATER UNION</v>
          </cell>
          <cell r="D14" t="str">
            <v>Amalgamated Holdings Limited</v>
          </cell>
        </row>
        <row r="15">
          <cell r="C15" t="str">
            <v>VILLAGE CINEMAS</v>
          </cell>
          <cell r="D15" t="str">
            <v>Amalgamated Holdings Limited</v>
          </cell>
        </row>
        <row r="16">
          <cell r="C16" t="str">
            <v>VILLAGE ROADSHOW</v>
          </cell>
          <cell r="D16" t="str">
            <v>Amalgamated Holdings Limited</v>
          </cell>
        </row>
        <row r="17">
          <cell r="C17" t="str">
            <v>SABA</v>
          </cell>
          <cell r="D17" t="str">
            <v>Apparel Group</v>
          </cell>
        </row>
        <row r="18">
          <cell r="C18" t="str">
            <v>SPORTSCRAFT</v>
          </cell>
          <cell r="D18" t="str">
            <v>Apparel Group</v>
          </cell>
        </row>
        <row r="19">
          <cell r="C19" t="str">
            <v>Amart</v>
          </cell>
          <cell r="D19" t="str">
            <v>Super Group Retail</v>
          </cell>
        </row>
        <row r="20">
          <cell r="C20" t="str">
            <v>Rebel Sport</v>
          </cell>
          <cell r="D20" t="str">
            <v>Super Group Retail</v>
          </cell>
        </row>
        <row r="21">
          <cell r="C21" t="str">
            <v>RAY'S OUTDOORS</v>
          </cell>
          <cell r="D21" t="str">
            <v>Super Group Retail</v>
          </cell>
        </row>
        <row r="22">
          <cell r="C22" t="str">
            <v>SUPER CHEAP AUTO</v>
          </cell>
          <cell r="D22" t="str">
            <v>Super Group Retail</v>
          </cell>
        </row>
        <row r="23">
          <cell r="C23" t="str">
            <v>Glue</v>
          </cell>
          <cell r="D23" t="str">
            <v>Top Shop</v>
          </cell>
        </row>
        <row r="24">
          <cell r="C24" t="str">
            <v>CRAZY CLARKS</v>
          </cell>
          <cell r="D24" t="str">
            <v>Retail Adventures</v>
          </cell>
        </row>
        <row r="25">
          <cell r="C25" t="str">
            <v>GO LO</v>
          </cell>
          <cell r="D25" t="str">
            <v>Retail Adventures</v>
          </cell>
        </row>
        <row r="26">
          <cell r="C26" t="str">
            <v>SAM'S WAREHOUSE</v>
          </cell>
          <cell r="D26" t="str">
            <v>Retail Adventures</v>
          </cell>
        </row>
        <row r="27">
          <cell r="C27" t="str">
            <v>Priceline</v>
          </cell>
          <cell r="D27" t="str">
            <v>Australian Pharmaceutical Industries</v>
          </cell>
        </row>
        <row r="28">
          <cell r="C28" t="str">
            <v>PRICELINE</v>
          </cell>
          <cell r="D28" t="str">
            <v>Australian Pharmaceutical Industries</v>
          </cell>
        </row>
        <row r="29">
          <cell r="C29" t="str">
            <v>PRICELINE  PHARMACY</v>
          </cell>
          <cell r="D29" t="str">
            <v>Australian Pharmaceutical Industries</v>
          </cell>
        </row>
        <row r="30">
          <cell r="C30" t="str">
            <v>Priceline Pharmacy</v>
          </cell>
          <cell r="D30" t="str">
            <v>Australian Pharmaceutical Industries</v>
          </cell>
        </row>
        <row r="31">
          <cell r="C31" t="str">
            <v>PRICELINE PHARMACY</v>
          </cell>
          <cell r="D31" t="str">
            <v>Australian Pharmaceutical Industries</v>
          </cell>
        </row>
        <row r="32">
          <cell r="C32" t="str">
            <v>Soul Pattinson</v>
          </cell>
          <cell r="D32" t="str">
            <v>Australian Pharmaceutical Industries</v>
          </cell>
        </row>
        <row r="33">
          <cell r="C33" t="str">
            <v>SOUL PATTINSON CHEMIST</v>
          </cell>
          <cell r="D33" t="str">
            <v>Australian Pharmaceutical Industries</v>
          </cell>
        </row>
        <row r="34">
          <cell r="C34" t="str">
            <v>Adairs</v>
          </cell>
          <cell r="D34" t="str">
            <v>BB Retail</v>
          </cell>
          <cell r="E34" t="str">
            <v>20% ownership only</v>
          </cell>
        </row>
        <row r="35">
          <cell r="C35" t="str">
            <v>Adairs Kids</v>
          </cell>
          <cell r="D35" t="str">
            <v>BB Retail</v>
          </cell>
          <cell r="E35" t="str">
            <v>20% ownership only</v>
          </cell>
        </row>
        <row r="36">
          <cell r="C36" t="str">
            <v>BNT</v>
          </cell>
          <cell r="D36" t="str">
            <v>BB Retail</v>
          </cell>
        </row>
        <row r="37">
          <cell r="C37" t="str">
            <v>Bras n Things</v>
          </cell>
          <cell r="D37" t="str">
            <v>BB Retail</v>
          </cell>
        </row>
        <row r="38">
          <cell r="C38" t="str">
            <v>Dinky Di Pies</v>
          </cell>
          <cell r="D38" t="str">
            <v>BB Retail</v>
          </cell>
          <cell r="E38" t="str">
            <v>15% ownership only</v>
          </cell>
        </row>
        <row r="39">
          <cell r="C39" t="str">
            <v>DINKY DI PIES AND PASTRIES</v>
          </cell>
          <cell r="D39" t="str">
            <v>BB Retail</v>
          </cell>
          <cell r="E39" t="str">
            <v>15% ownership only</v>
          </cell>
        </row>
        <row r="40">
          <cell r="C40" t="str">
            <v>Diva</v>
          </cell>
          <cell r="D40" t="str">
            <v>BB Retail</v>
          </cell>
        </row>
        <row r="41">
          <cell r="C41" t="str">
            <v>Dusk</v>
          </cell>
          <cell r="D41" t="str">
            <v>BB Retail</v>
          </cell>
          <cell r="E41" t="str">
            <v>20% ownership only</v>
          </cell>
        </row>
        <row r="42">
          <cell r="C42" t="str">
            <v>Lovisa</v>
          </cell>
          <cell r="D42" t="str">
            <v>BB Retail</v>
          </cell>
        </row>
        <row r="43">
          <cell r="C43" t="str">
            <v>Pie Face</v>
          </cell>
          <cell r="D43" t="str">
            <v>BB Retail</v>
          </cell>
          <cell r="E43" t="str">
            <v>15% ownership only</v>
          </cell>
        </row>
        <row r="44">
          <cell r="C44" t="str">
            <v>PIEFACE</v>
          </cell>
          <cell r="D44" t="str">
            <v>BB Retail</v>
          </cell>
          <cell r="E44" t="str">
            <v>15% ownership only</v>
          </cell>
        </row>
        <row r="45">
          <cell r="C45" t="str">
            <v>SX</v>
          </cell>
          <cell r="D45" t="str">
            <v>BB Retail</v>
          </cell>
          <cell r="E45" t="str">
            <v>Part Owned</v>
          </cell>
        </row>
        <row r="46">
          <cell r="C46" t="str">
            <v>AIR FLEX</v>
          </cell>
          <cell r="D46" t="str">
            <v>Betts Group</v>
          </cell>
        </row>
        <row r="47">
          <cell r="C47" t="str">
            <v>BETTS</v>
          </cell>
          <cell r="D47" t="str">
            <v>Betts Group</v>
          </cell>
        </row>
        <row r="48">
          <cell r="C48" t="str">
            <v>BETTS &amp; BETTS KIDS</v>
          </cell>
          <cell r="D48" t="str">
            <v>Betts Group</v>
          </cell>
        </row>
        <row r="49">
          <cell r="C49" t="str">
            <v>BETTS KIDS</v>
          </cell>
          <cell r="D49" t="str">
            <v>Betts Group</v>
          </cell>
        </row>
        <row r="50">
          <cell r="C50" t="str">
            <v>ZU</v>
          </cell>
          <cell r="D50" t="str">
            <v>Betts Group</v>
          </cell>
        </row>
        <row r="51">
          <cell r="C51" t="str">
            <v>Colorado</v>
          </cell>
          <cell r="D51" t="str">
            <v>Colorado</v>
          </cell>
        </row>
        <row r="52">
          <cell r="C52" t="str">
            <v>DIANA FERRARI</v>
          </cell>
          <cell r="D52" t="str">
            <v>Fusion Group</v>
          </cell>
        </row>
        <row r="53">
          <cell r="C53" t="str">
            <v>Dianna Ferrari</v>
          </cell>
          <cell r="D53" t="str">
            <v>Fusion Group</v>
          </cell>
        </row>
        <row r="54">
          <cell r="C54" t="str">
            <v>Jag</v>
          </cell>
          <cell r="D54" t="str">
            <v>Fusion Group</v>
          </cell>
        </row>
        <row r="55">
          <cell r="C55" t="str">
            <v>Mathers</v>
          </cell>
          <cell r="D55" t="str">
            <v>Fusion Group</v>
          </cell>
        </row>
        <row r="56">
          <cell r="C56" t="str">
            <v>Mathers for Shoes</v>
          </cell>
          <cell r="D56" t="str">
            <v>Fusion Group</v>
          </cell>
        </row>
        <row r="57">
          <cell r="C57" t="str">
            <v>Williams</v>
          </cell>
          <cell r="D57" t="str">
            <v>Fusion Group</v>
          </cell>
        </row>
        <row r="58">
          <cell r="C58" t="str">
            <v>Williams the Shoemen</v>
          </cell>
          <cell r="D58" t="str">
            <v>Fusion Group</v>
          </cell>
        </row>
        <row r="59">
          <cell r="C59" t="str">
            <v>Pairs</v>
          </cell>
          <cell r="D59" t="str">
            <v>Fusion Group</v>
          </cell>
        </row>
        <row r="60">
          <cell r="C60" t="str">
            <v>DELI SELECT</v>
          </cell>
          <cell r="D60" t="str">
            <v>Cordine / Imposete</v>
          </cell>
        </row>
        <row r="61">
          <cell r="C61" t="str">
            <v>FARM FRESH MEATS</v>
          </cell>
          <cell r="D61" t="str">
            <v>Cordine / Imposete</v>
          </cell>
        </row>
        <row r="62">
          <cell r="C62" t="str">
            <v>JOE'S MEAT MARKET</v>
          </cell>
          <cell r="D62" t="str">
            <v>Cordine / Imposete</v>
          </cell>
        </row>
        <row r="63">
          <cell r="C63" t="str">
            <v>Cotton On</v>
          </cell>
          <cell r="D63" t="str">
            <v>Cotton On</v>
          </cell>
        </row>
        <row r="64">
          <cell r="C64" t="str">
            <v>COTTON ON &amp; COTTON ON BODY</v>
          </cell>
          <cell r="D64" t="str">
            <v>Cotton On</v>
          </cell>
        </row>
        <row r="65">
          <cell r="C65" t="str">
            <v>COTTON ON AND COTTON ON BODY</v>
          </cell>
          <cell r="D65" t="str">
            <v>Cotton On</v>
          </cell>
        </row>
        <row r="66">
          <cell r="C66" t="str">
            <v>Cotton On Body</v>
          </cell>
          <cell r="D66" t="str">
            <v>Cotton On</v>
          </cell>
        </row>
        <row r="67">
          <cell r="C67" t="str">
            <v>Cotton on Kids</v>
          </cell>
          <cell r="D67" t="str">
            <v>Cotton On</v>
          </cell>
        </row>
        <row r="68">
          <cell r="C68" t="str">
            <v>Rubi Shoes</v>
          </cell>
          <cell r="D68" t="str">
            <v>Cotton On</v>
          </cell>
        </row>
        <row r="69">
          <cell r="C69" t="str">
            <v>Typo</v>
          </cell>
          <cell r="D69" t="str">
            <v>Cotton On</v>
          </cell>
          <cell r="E69" t="str">
            <v>NEW in 2010</v>
          </cell>
        </row>
        <row r="70">
          <cell r="C70" t="str">
            <v>Factorie</v>
          </cell>
          <cell r="D70" t="str">
            <v>Cotton On</v>
          </cell>
        </row>
        <row r="71">
          <cell r="C71" t="str">
            <v>CUE</v>
          </cell>
          <cell r="D71" t="str">
            <v>Cue &amp; Co</v>
          </cell>
        </row>
        <row r="72">
          <cell r="C72" t="str">
            <v>VERONIKA MAINE</v>
          </cell>
          <cell r="D72" t="str">
            <v>Cue &amp; Co</v>
          </cell>
        </row>
        <row r="73">
          <cell r="C73" t="str">
            <v>DICK SMITH</v>
          </cell>
          <cell r="D73" t="str">
            <v>DSE Holdings</v>
          </cell>
        </row>
        <row r="74">
          <cell r="C74" t="str">
            <v>Dick Smith Electronics</v>
          </cell>
          <cell r="D74" t="str">
            <v>DSE Holdings</v>
          </cell>
        </row>
        <row r="75">
          <cell r="C75" t="str">
            <v>Dick Smith Powerhouse</v>
          </cell>
          <cell r="D75" t="str">
            <v>DSE Holdings</v>
          </cell>
        </row>
        <row r="76">
          <cell r="C76" t="str">
            <v>Tandy</v>
          </cell>
          <cell r="D76" t="str">
            <v>DSE Holdings</v>
          </cell>
        </row>
        <row r="77">
          <cell r="C77" t="str">
            <v>TANDY</v>
          </cell>
          <cell r="D77" t="str">
            <v>DSE Holdings</v>
          </cell>
        </row>
        <row r="78">
          <cell r="C78" t="str">
            <v>Tandy Electronics</v>
          </cell>
          <cell r="D78" t="str">
            <v>DSE Holdings</v>
          </cell>
        </row>
        <row r="79">
          <cell r="C79" t="str">
            <v>TANDY ELECTRONICS</v>
          </cell>
          <cell r="D79" t="str">
            <v>DSE Holdings</v>
          </cell>
        </row>
        <row r="80">
          <cell r="C80" t="str">
            <v>FLORSHEIM</v>
          </cell>
          <cell r="D80" t="str">
            <v>Figgins Holdings</v>
          </cell>
        </row>
        <row r="81">
          <cell r="C81" t="str">
            <v>JOANNE MERCER</v>
          </cell>
          <cell r="D81" t="str">
            <v>Figgins Holdings</v>
          </cell>
        </row>
        <row r="82">
          <cell r="C82" t="str">
            <v>MIDAS AUSTRALIA</v>
          </cell>
          <cell r="D82" t="str">
            <v>Figgins Holdings</v>
          </cell>
        </row>
        <row r="83">
          <cell r="C83" t="str">
            <v>PEEP TOE</v>
          </cell>
          <cell r="D83" t="str">
            <v>Figgins Holdings</v>
          </cell>
        </row>
        <row r="84">
          <cell r="C84" t="str">
            <v>ESCAPE TRAVEL</v>
          </cell>
          <cell r="D84" t="str">
            <v>Flight Centre</v>
          </cell>
        </row>
        <row r="85">
          <cell r="C85" t="str">
            <v>FLIGHT CENTRE</v>
          </cell>
          <cell r="D85" t="str">
            <v>Flight Centre</v>
          </cell>
        </row>
        <row r="86">
          <cell r="C86" t="str">
            <v>STUDENT FLIGHTS</v>
          </cell>
          <cell r="D86" t="str">
            <v>Flight Centre</v>
          </cell>
        </row>
        <row r="87">
          <cell r="C87" t="str">
            <v>JAMAICA BLUE</v>
          </cell>
          <cell r="D87" t="str">
            <v>Foodco Management</v>
          </cell>
        </row>
        <row r="88">
          <cell r="C88" t="str">
            <v>MUFFIN BREAK</v>
          </cell>
          <cell r="D88" t="str">
            <v>Foodco Management</v>
          </cell>
        </row>
        <row r="89">
          <cell r="C89" t="str">
            <v>General Pants</v>
          </cell>
          <cell r="D89" t="str">
            <v>General Pants Co</v>
          </cell>
        </row>
        <row r="90">
          <cell r="C90" t="str">
            <v>GENERAL PANTS CO</v>
          </cell>
          <cell r="D90" t="str">
            <v>General Pants Co</v>
          </cell>
        </row>
        <row r="91">
          <cell r="C91" t="str">
            <v>Jetty Surf</v>
          </cell>
          <cell r="D91" t="str">
            <v>Billabong</v>
          </cell>
        </row>
        <row r="92">
          <cell r="C92" t="str">
            <v>SURF DIVE N SKI</v>
          </cell>
          <cell r="D92" t="str">
            <v>Billabong</v>
          </cell>
        </row>
        <row r="93">
          <cell r="C93" t="str">
            <v>Surf Dive 'n' Ski</v>
          </cell>
          <cell r="D93" t="str">
            <v>Billabong</v>
          </cell>
        </row>
        <row r="94">
          <cell r="C94" t="str">
            <v>HARVEY NORMAN</v>
          </cell>
          <cell r="D94" t="str">
            <v>Harvey Norman</v>
          </cell>
        </row>
        <row r="95">
          <cell r="C95" t="str">
            <v>HARVEY NORMAN - VAIO</v>
          </cell>
          <cell r="D95" t="str">
            <v>Harvey Norman</v>
          </cell>
        </row>
        <row r="96">
          <cell r="C96" t="str">
            <v>DIAMOND DESIGN FINE JEWELLERY</v>
          </cell>
          <cell r="D96" t="str">
            <v>Jewellery Group</v>
          </cell>
        </row>
        <row r="97">
          <cell r="C97" t="str">
            <v>MAZUCCHELLIS</v>
          </cell>
          <cell r="D97" t="str">
            <v>Jewellery Group</v>
          </cell>
        </row>
        <row r="98">
          <cell r="C98" t="str">
            <v>MAZZUCCHELLIS</v>
          </cell>
          <cell r="D98" t="str">
            <v>Jewellery Group</v>
          </cell>
        </row>
        <row r="99">
          <cell r="C99" t="str">
            <v>VIVIENS JEWELLERS</v>
          </cell>
          <cell r="D99" t="str">
            <v>Jewellery Group</v>
          </cell>
        </row>
        <row r="100">
          <cell r="C100" t="str">
            <v>ZAMELS</v>
          </cell>
          <cell r="D100" t="str">
            <v>Zamels</v>
          </cell>
        </row>
        <row r="101">
          <cell r="C101" t="str">
            <v>ZAMEL'S</v>
          </cell>
          <cell r="D101" t="str">
            <v>Zamels</v>
          </cell>
        </row>
        <row r="102">
          <cell r="C102" t="str">
            <v>ZAMELS JEWELLERS</v>
          </cell>
          <cell r="D102" t="str">
            <v>Zamels</v>
          </cell>
        </row>
        <row r="103">
          <cell r="C103" t="str">
            <v>DASH COFFEE ON THE GO</v>
          </cell>
          <cell r="D103" t="str">
            <v>Juice Station/Dash</v>
          </cell>
        </row>
        <row r="104">
          <cell r="C104" t="str">
            <v>EASY WAY</v>
          </cell>
          <cell r="D104" t="str">
            <v>Juice Station/Dash</v>
          </cell>
        </row>
        <row r="105">
          <cell r="C105" t="str">
            <v>JUICE STATION</v>
          </cell>
          <cell r="D105" t="str">
            <v>Juice Station/Dash</v>
          </cell>
        </row>
        <row r="106">
          <cell r="C106" t="str">
            <v>LOVE SALAD</v>
          </cell>
          <cell r="D106" t="str">
            <v>Juice Station/Dash</v>
          </cell>
        </row>
        <row r="107">
          <cell r="C107" t="str">
            <v>Dotti</v>
          </cell>
          <cell r="D107" t="str">
            <v>Just Group</v>
          </cell>
        </row>
        <row r="108">
          <cell r="C108" t="str">
            <v>Jacqui E</v>
          </cell>
          <cell r="D108" t="str">
            <v>Just Group</v>
          </cell>
        </row>
        <row r="109">
          <cell r="C109" t="str">
            <v>Jay Jays</v>
          </cell>
          <cell r="D109" t="str">
            <v>Just Group</v>
          </cell>
        </row>
        <row r="110">
          <cell r="C110" t="str">
            <v>JAY JAYS TRADEMARK</v>
          </cell>
          <cell r="D110" t="str">
            <v>Just Group</v>
          </cell>
        </row>
        <row r="111">
          <cell r="C111" t="str">
            <v>Just Jeans</v>
          </cell>
          <cell r="D111" t="str">
            <v>Just Group</v>
          </cell>
        </row>
        <row r="112">
          <cell r="C112" t="str">
            <v>Peter Alexander</v>
          </cell>
          <cell r="D112" t="str">
            <v>Just Group</v>
          </cell>
        </row>
        <row r="113">
          <cell r="C113" t="str">
            <v>Portmans</v>
          </cell>
          <cell r="D113" t="str">
            <v>Just Group</v>
          </cell>
        </row>
        <row r="114">
          <cell r="C114" t="str">
            <v>Smiggle</v>
          </cell>
          <cell r="D114" t="str">
            <v>Just Group</v>
          </cell>
        </row>
        <row r="115">
          <cell r="C115" t="str">
            <v>EARLY LEARNING CENTRE</v>
          </cell>
          <cell r="D115" t="str">
            <v>Kids Central</v>
          </cell>
        </row>
        <row r="116">
          <cell r="C116" t="str">
            <v>Mothercare</v>
          </cell>
          <cell r="D116" t="str">
            <v>Kids Central</v>
          </cell>
        </row>
        <row r="117">
          <cell r="C117" t="str">
            <v>KIDS CENTRAL</v>
          </cell>
          <cell r="D117" t="str">
            <v>Kids Central</v>
          </cell>
        </row>
        <row r="118">
          <cell r="C118" t="str">
            <v>FRENCH CONNECTION</v>
          </cell>
          <cell r="D118" t="str">
            <v>Lew Group</v>
          </cell>
        </row>
        <row r="119">
          <cell r="C119" t="str">
            <v>NINE WEST</v>
          </cell>
          <cell r="D119" t="str">
            <v>Lew Group</v>
          </cell>
        </row>
        <row r="120">
          <cell r="C120" t="str">
            <v>AV Simon</v>
          </cell>
          <cell r="D120" t="str">
            <v>Luxoticca</v>
          </cell>
          <cell r="E120" t="str">
            <v>NEW in 2010</v>
          </cell>
        </row>
        <row r="121">
          <cell r="C121" t="str">
            <v>Bright Eyes</v>
          </cell>
          <cell r="D121" t="str">
            <v>Luxoticca</v>
          </cell>
        </row>
        <row r="122">
          <cell r="C122" t="str">
            <v>BRIGHT EYES SUNGLASSES</v>
          </cell>
          <cell r="D122" t="str">
            <v>Luxoticca</v>
          </cell>
        </row>
        <row r="123">
          <cell r="C123" t="str">
            <v>BUDGET EYE WEAR</v>
          </cell>
          <cell r="D123" t="str">
            <v>Luxoticca</v>
          </cell>
        </row>
        <row r="124">
          <cell r="C124" t="str">
            <v>Budget Eyewear</v>
          </cell>
          <cell r="D124" t="str">
            <v>Luxoticca</v>
          </cell>
        </row>
        <row r="125">
          <cell r="C125" t="str">
            <v>Eyedonist</v>
          </cell>
          <cell r="D125" t="str">
            <v>Luxoticca</v>
          </cell>
          <cell r="E125" t="str">
            <v>NEW in 2010</v>
          </cell>
        </row>
        <row r="126">
          <cell r="C126" t="str">
            <v>Just Spectacles</v>
          </cell>
          <cell r="D126" t="str">
            <v>Luxoticca</v>
          </cell>
          <cell r="E126" t="str">
            <v>NEW in 2010</v>
          </cell>
        </row>
        <row r="127">
          <cell r="C127" t="str">
            <v>Laubman &amp; Pank</v>
          </cell>
          <cell r="D127" t="str">
            <v>Luxoticca</v>
          </cell>
        </row>
        <row r="128">
          <cell r="C128" t="str">
            <v>LAUBMAN &amp; PANK OPTOMETRISTS</v>
          </cell>
          <cell r="D128" t="str">
            <v>Luxoticca</v>
          </cell>
        </row>
        <row r="129">
          <cell r="C129" t="str">
            <v>OPSM</v>
          </cell>
          <cell r="D129" t="str">
            <v>Luxoticca</v>
          </cell>
        </row>
        <row r="130">
          <cell r="C130" t="str">
            <v>Oxford Eyes</v>
          </cell>
          <cell r="D130" t="str">
            <v>Luxoticca</v>
          </cell>
          <cell r="E130" t="str">
            <v>NEW in 2010</v>
          </cell>
        </row>
        <row r="131">
          <cell r="C131" t="str">
            <v>Solstice</v>
          </cell>
          <cell r="D131" t="str">
            <v>Luxoticca</v>
          </cell>
          <cell r="E131" t="str">
            <v>NEW in 2010</v>
          </cell>
        </row>
        <row r="132">
          <cell r="C132" t="str">
            <v>SOLSTICE SUNGLASSES</v>
          </cell>
          <cell r="D132" t="str">
            <v>Luxoticca</v>
          </cell>
        </row>
        <row r="133">
          <cell r="C133" t="str">
            <v>Sunglass Hut</v>
          </cell>
          <cell r="D133" t="str">
            <v>Luxoticca</v>
          </cell>
        </row>
        <row r="134">
          <cell r="C134" t="str">
            <v>SUNGLASS HUT / WATCH STATION</v>
          </cell>
          <cell r="D134" t="str">
            <v>Luxoticca</v>
          </cell>
        </row>
        <row r="135">
          <cell r="C135" t="str">
            <v>SUNGLASS HUT INTERNATIONAL</v>
          </cell>
          <cell r="D135" t="str">
            <v>Luxoticca</v>
          </cell>
        </row>
        <row r="136">
          <cell r="C136" t="str">
            <v>MCCAFE</v>
          </cell>
          <cell r="D136" t="str">
            <v>McDonalds</v>
          </cell>
        </row>
        <row r="137">
          <cell r="C137" t="str">
            <v>MCDONALDS</v>
          </cell>
          <cell r="D137" t="str">
            <v>McDonalds</v>
          </cell>
        </row>
        <row r="138">
          <cell r="C138" t="str">
            <v>DAVID LAWRENCE</v>
          </cell>
          <cell r="D138" t="str">
            <v>M Webster Holdings</v>
          </cell>
        </row>
        <row r="139">
          <cell r="C139" t="str">
            <v>JIGSAW</v>
          </cell>
          <cell r="D139" t="str">
            <v>M Webster Holdings</v>
          </cell>
        </row>
        <row r="140">
          <cell r="C140" t="str">
            <v>MARCS</v>
          </cell>
          <cell r="D140" t="str">
            <v>M Webster Holdings</v>
          </cell>
        </row>
        <row r="141">
          <cell r="C141" t="str">
            <v>OXFORD</v>
          </cell>
          <cell r="D141" t="str">
            <v>M Webster Holdings</v>
          </cell>
        </row>
        <row r="142">
          <cell r="C142" t="str">
            <v>MIRAGE</v>
          </cell>
          <cell r="D142" t="str">
            <v>Mirage</v>
          </cell>
        </row>
        <row r="143">
          <cell r="C143" t="str">
            <v>NONI B</v>
          </cell>
          <cell r="D143" t="str">
            <v>Noni B Limited</v>
          </cell>
        </row>
        <row r="144">
          <cell r="C144" t="str">
            <v>NONI-B</v>
          </cell>
          <cell r="D144" t="str">
            <v>Noni B Limited</v>
          </cell>
        </row>
        <row r="145">
          <cell r="C145" t="str">
            <v>OROTON</v>
          </cell>
          <cell r="D145" t="str">
            <v>Oroton Group Limited</v>
          </cell>
        </row>
        <row r="146">
          <cell r="C146" t="str">
            <v>POLO RALPH LAUREN</v>
          </cell>
          <cell r="D146" t="str">
            <v>Oroton Group Limited</v>
          </cell>
        </row>
        <row r="147">
          <cell r="C147" t="str">
            <v>RALPH LAUREN</v>
          </cell>
          <cell r="D147" t="str">
            <v>Oroton Group Limited</v>
          </cell>
        </row>
        <row r="148">
          <cell r="C148" t="str">
            <v>EVERLAST</v>
          </cell>
          <cell r="D148" t="str">
            <v>Pacific Brands</v>
          </cell>
        </row>
        <row r="149">
          <cell r="C149" t="str">
            <v>LONSDALE</v>
          </cell>
          <cell r="D149" t="str">
            <v>Pacific Brands</v>
          </cell>
        </row>
        <row r="150">
          <cell r="C150" t="str">
            <v>CLARKS</v>
          </cell>
          <cell r="D150" t="str">
            <v>Pacific Brands</v>
          </cell>
        </row>
        <row r="151">
          <cell r="C151" t="str">
            <v>SUPERDRY</v>
          </cell>
          <cell r="D151" t="str">
            <v>Pacific Brands</v>
          </cell>
        </row>
        <row r="152">
          <cell r="C152" t="str">
            <v>MOOKS</v>
          </cell>
          <cell r="D152" t="str">
            <v>Pacific Brands</v>
          </cell>
        </row>
        <row r="153">
          <cell r="C153" t="str">
            <v>MOSSIMO</v>
          </cell>
          <cell r="D153" t="str">
            <v>Pacific Brands</v>
          </cell>
        </row>
        <row r="154">
          <cell r="C154" t="str">
            <v>POLITIX</v>
          </cell>
          <cell r="D154" t="str">
            <v>Politix</v>
          </cell>
        </row>
        <row r="155">
          <cell r="C155" t="str">
            <v>ROCKMANS</v>
          </cell>
          <cell r="D155" t="str">
            <v>Pretty Girl Fashions</v>
          </cell>
        </row>
        <row r="156">
          <cell r="C156" t="str">
            <v>WOMBAT</v>
          </cell>
          <cell r="D156" t="str">
            <v>Pretty Girl Fashions</v>
          </cell>
        </row>
        <row r="157">
          <cell r="C157" t="str">
            <v>ANGUS &amp; COOTE</v>
          </cell>
          <cell r="D157" t="str">
            <v>Prouds Pty Ltd</v>
          </cell>
        </row>
        <row r="158">
          <cell r="C158" t="str">
            <v>GOLDMARK</v>
          </cell>
          <cell r="D158" t="str">
            <v>Prouds Pty Ltd</v>
          </cell>
        </row>
        <row r="159">
          <cell r="C159" t="str">
            <v>PROUDS</v>
          </cell>
          <cell r="D159" t="str">
            <v>Prouds Pty Ltd</v>
          </cell>
        </row>
        <row r="160">
          <cell r="C160" t="str">
            <v>PROUDS JEWELLERS</v>
          </cell>
          <cell r="D160" t="str">
            <v>Prouds Pty Ltd</v>
          </cell>
        </row>
        <row r="161">
          <cell r="C161" t="str">
            <v>WHITCOULLS</v>
          </cell>
          <cell r="D161" t="str">
            <v>Prouds Pty Ltd</v>
          </cell>
        </row>
        <row r="162">
          <cell r="C162" t="str">
            <v>BORDERS</v>
          </cell>
          <cell r="D162" t="str">
            <v>Prouds Pty Ltd</v>
          </cell>
        </row>
        <row r="163">
          <cell r="C163" t="str">
            <v>STEWART DAWSONS JEWELLERS</v>
          </cell>
          <cell r="D163" t="str">
            <v>Prouds Pty Ltd</v>
          </cell>
        </row>
        <row r="164">
          <cell r="C164" t="str">
            <v>STEVENS</v>
          </cell>
          <cell r="D164" t="str">
            <v>Prouds Pty Ltd</v>
          </cell>
        </row>
        <row r="165">
          <cell r="C165" t="str">
            <v>PASCOES THE JEWELLERS</v>
          </cell>
          <cell r="D165" t="str">
            <v>Prouds Pty Ltd</v>
          </cell>
        </row>
        <row r="166">
          <cell r="C166" t="str">
            <v>CHICKEN TREAT</v>
          </cell>
          <cell r="D166" t="str">
            <v>Quick Service Restaurants</v>
          </cell>
        </row>
        <row r="167">
          <cell r="C167" t="str">
            <v>RED ROOSTER</v>
          </cell>
          <cell r="D167" t="str">
            <v>Quick Service Restaurants</v>
          </cell>
        </row>
        <row r="168">
          <cell r="C168" t="str">
            <v>BB'S CAFE</v>
          </cell>
          <cell r="D168" t="str">
            <v>Retail Food Group</v>
          </cell>
        </row>
        <row r="169">
          <cell r="C169" t="str">
            <v>BRUMBY'S</v>
          </cell>
          <cell r="D169" t="str">
            <v>Retail Food Group</v>
          </cell>
        </row>
        <row r="170">
          <cell r="C170" t="str">
            <v>BRUMBYS BAKERY</v>
          </cell>
          <cell r="D170" t="str">
            <v>Retail Food Group</v>
          </cell>
        </row>
        <row r="171">
          <cell r="C171" t="str">
            <v>DONUT KING</v>
          </cell>
          <cell r="D171" t="str">
            <v>Retail Food Group</v>
          </cell>
        </row>
        <row r="172">
          <cell r="C172" t="str">
            <v>DREAMY DONUTS</v>
          </cell>
          <cell r="D172" t="str">
            <v>Retail Food Group</v>
          </cell>
        </row>
        <row r="173">
          <cell r="C173" t="str">
            <v>MICHELS PATISSERIE</v>
          </cell>
          <cell r="D173" t="str">
            <v>Retail Food Group</v>
          </cell>
        </row>
        <row r="174">
          <cell r="C174" t="str">
            <v>MICHEL'S PATISSERIE</v>
          </cell>
          <cell r="D174" t="str">
            <v>Retail Food Group</v>
          </cell>
        </row>
        <row r="175">
          <cell r="C175" t="str">
            <v>Autograph</v>
          </cell>
          <cell r="D175" t="str">
            <v>Specialty Fashion Group</v>
          </cell>
        </row>
        <row r="176">
          <cell r="C176" t="str">
            <v>City Chic</v>
          </cell>
          <cell r="D176" t="str">
            <v>Specialty Fashion Group</v>
          </cell>
        </row>
        <row r="177">
          <cell r="C177" t="str">
            <v>Crossroads</v>
          </cell>
          <cell r="D177" t="str">
            <v>Specialty Fashion Group</v>
          </cell>
        </row>
        <row r="178">
          <cell r="C178" t="str">
            <v>Katies</v>
          </cell>
          <cell r="D178" t="str">
            <v>Specialty Fashion Group</v>
          </cell>
        </row>
        <row r="179">
          <cell r="C179" t="str">
            <v>KATIES AND AUTOGRAPH</v>
          </cell>
          <cell r="D179" t="str">
            <v>Specialty Fashion Group</v>
          </cell>
        </row>
        <row r="180">
          <cell r="C180" t="str">
            <v>La Senza</v>
          </cell>
          <cell r="D180" t="str">
            <v>Specialty Fashion Group</v>
          </cell>
        </row>
        <row r="181">
          <cell r="C181" t="str">
            <v>Millers</v>
          </cell>
          <cell r="D181" t="str">
            <v>Specialty Fashion Group</v>
          </cell>
        </row>
        <row r="182">
          <cell r="C182" t="str">
            <v>MILLERS FASHION CLUB</v>
          </cell>
          <cell r="D182" t="str">
            <v>Specialty Fashion Group</v>
          </cell>
        </row>
        <row r="183">
          <cell r="C183" t="str">
            <v>MILLER'S FASHION CLUB</v>
          </cell>
          <cell r="D183" t="str">
            <v>Specialty Fashion Group</v>
          </cell>
        </row>
        <row r="184">
          <cell r="C184" t="str">
            <v>EQUIP</v>
          </cell>
          <cell r="D184" t="str">
            <v>Strandbags Group</v>
          </cell>
        </row>
        <row r="185">
          <cell r="C185" t="str">
            <v>STRANDBAGS</v>
          </cell>
          <cell r="D185" t="str">
            <v>Strandbags Group</v>
          </cell>
        </row>
        <row r="186">
          <cell r="C186" t="str">
            <v>Sportsgirl</v>
          </cell>
          <cell r="D186" t="str">
            <v>Sussan Corporation</v>
          </cell>
        </row>
        <row r="187">
          <cell r="C187" t="str">
            <v>Sussan</v>
          </cell>
          <cell r="D187" t="str">
            <v>Sussan Corporation</v>
          </cell>
        </row>
        <row r="188">
          <cell r="C188" t="str">
            <v>Suzanne Grae</v>
          </cell>
          <cell r="D188" t="str">
            <v>Sussan Corporation</v>
          </cell>
        </row>
        <row r="189">
          <cell r="C189" t="str">
            <v>CONNOR</v>
          </cell>
          <cell r="D189" t="str">
            <v>Tarocash / YD / Connor</v>
          </cell>
        </row>
        <row r="190">
          <cell r="C190" t="str">
            <v>TAROCASH</v>
          </cell>
          <cell r="D190" t="str">
            <v>Tarocash / YD / Connor</v>
          </cell>
        </row>
        <row r="191">
          <cell r="C191" t="str">
            <v>YD</v>
          </cell>
          <cell r="D191" t="str">
            <v>Tarocash / YD / Connor</v>
          </cell>
        </row>
        <row r="192">
          <cell r="C192" t="str">
            <v>YD.</v>
          </cell>
          <cell r="D192" t="str">
            <v>Tarocash / YD / Connor</v>
          </cell>
        </row>
        <row r="193">
          <cell r="C193" t="str">
            <v>METALICUS</v>
          </cell>
          <cell r="D193" t="str">
            <v>The PAS Group</v>
          </cell>
        </row>
        <row r="194">
          <cell r="C194" t="str">
            <v>REVIEW</v>
          </cell>
          <cell r="D194" t="str">
            <v>The PAS Group</v>
          </cell>
        </row>
        <row r="195">
          <cell r="C195" t="str">
            <v>BEN SHERMAN</v>
          </cell>
          <cell r="D195" t="str">
            <v>True Alliance Group Pty Ltd</v>
          </cell>
        </row>
        <row r="196">
          <cell r="C196" t="str">
            <v>LACOSTE</v>
          </cell>
          <cell r="D196" t="str">
            <v>True Alliance Group Pty Ltd</v>
          </cell>
        </row>
        <row r="197">
          <cell r="C197" t="str">
            <v>ROCKPORT</v>
          </cell>
          <cell r="D197" t="str">
            <v>True Alliance Group Pty Ltd</v>
          </cell>
        </row>
        <row r="198">
          <cell r="C198" t="str">
            <v>SPEEDO</v>
          </cell>
          <cell r="D198" t="str">
            <v>True Alliance Group Pty Ltd</v>
          </cell>
        </row>
        <row r="199">
          <cell r="C199" t="str">
            <v>TEMT</v>
          </cell>
          <cell r="D199" t="str">
            <v>Valleygirl Fashions</v>
          </cell>
        </row>
        <row r="200">
          <cell r="C200" t="str">
            <v>VALLEYGIRL</v>
          </cell>
          <cell r="D200" t="str">
            <v>Valleygirl Fashions</v>
          </cell>
        </row>
        <row r="201">
          <cell r="C201">
            <v>3</v>
          </cell>
          <cell r="D201" t="str">
            <v>Vodafone Hutchinson Australia</v>
          </cell>
        </row>
        <row r="202">
          <cell r="C202" t="str">
            <v>3 DEALER</v>
          </cell>
          <cell r="D202" t="str">
            <v>Vodafone Hutchinson Australia</v>
          </cell>
        </row>
        <row r="203">
          <cell r="C203" t="str">
            <v>3 Mobile</v>
          </cell>
          <cell r="D203" t="str">
            <v>Vodafone Hutchinson Australia</v>
          </cell>
        </row>
        <row r="204">
          <cell r="C204" t="str">
            <v>3 MT DRUITT</v>
          </cell>
          <cell r="D204" t="str">
            <v>Vodafone Hutchinson Australia</v>
          </cell>
        </row>
        <row r="205">
          <cell r="C205" t="str">
            <v>ALLPHONES</v>
          </cell>
          <cell r="D205" t="str">
            <v>Vodafone Hutchinson Australia</v>
          </cell>
        </row>
        <row r="206">
          <cell r="C206" t="str">
            <v>CRAZY JOHNS</v>
          </cell>
          <cell r="D206" t="str">
            <v>Vodafone Hutchinson Australia</v>
          </cell>
        </row>
        <row r="207">
          <cell r="C207" t="str">
            <v>CRAZY JOHN'S</v>
          </cell>
          <cell r="D207" t="str">
            <v>Vodafone Hutchinson Australia</v>
          </cell>
        </row>
        <row r="208">
          <cell r="C208" t="str">
            <v>CRAZY JOHNS MOBILE PHONES</v>
          </cell>
          <cell r="D208" t="str">
            <v>Vodafone Hutchinson Australia</v>
          </cell>
        </row>
        <row r="209">
          <cell r="C209" t="str">
            <v>VODAFONE</v>
          </cell>
          <cell r="D209" t="str">
            <v>Vodafone Hutchinson Australia</v>
          </cell>
        </row>
        <row r="210">
          <cell r="C210" t="str">
            <v>VODAFONE SELECT</v>
          </cell>
          <cell r="D210" t="str">
            <v>Vodafone Hutchinson Australia</v>
          </cell>
        </row>
        <row r="211">
          <cell r="C211" t="str">
            <v>VODAFONE SELECT DEALER</v>
          </cell>
          <cell r="D211" t="str">
            <v>Vodafone Hutchinson Australia</v>
          </cell>
        </row>
        <row r="212">
          <cell r="C212" t="str">
            <v>VODAPHONE</v>
          </cell>
          <cell r="D212" t="str">
            <v>Vodafone Hutchinson Australia</v>
          </cell>
        </row>
        <row r="213">
          <cell r="C213" t="str">
            <v>VODAPHONE SELECT</v>
          </cell>
          <cell r="D213" t="str">
            <v>Vodafone Hutchinson Australia</v>
          </cell>
        </row>
        <row r="214">
          <cell r="C214" t="str">
            <v>VODAPHONE SELECT DEALER</v>
          </cell>
          <cell r="D214" t="str">
            <v>Vodafone Hutchinson Australia</v>
          </cell>
        </row>
        <row r="215">
          <cell r="C215" t="str">
            <v>COBBLER EXTRA</v>
          </cell>
          <cell r="D215" t="str">
            <v>Watch Works</v>
          </cell>
        </row>
        <row r="216">
          <cell r="C216" t="str">
            <v>COBBLER PLUS</v>
          </cell>
          <cell r="D216" t="str">
            <v>Watch Works</v>
          </cell>
        </row>
        <row r="217">
          <cell r="C217" t="str">
            <v>TICK TOCK</v>
          </cell>
          <cell r="D217" t="str">
            <v>Watch Works</v>
          </cell>
        </row>
        <row r="218">
          <cell r="C218" t="str">
            <v>WATCH WORKS</v>
          </cell>
          <cell r="D218" t="str">
            <v>Watch Works</v>
          </cell>
        </row>
        <row r="219">
          <cell r="C219" t="str">
            <v>WATCH WORKS AUSTRALIA</v>
          </cell>
          <cell r="D219" t="str">
            <v>Watch Works</v>
          </cell>
        </row>
        <row r="220">
          <cell r="C220" t="str">
            <v>BI-LO</v>
          </cell>
          <cell r="D220" t="str">
            <v>Wesfarmers Limited</v>
          </cell>
        </row>
        <row r="221">
          <cell r="C221" t="str">
            <v>BUNNINGS WAREHOUSE</v>
          </cell>
          <cell r="D221" t="str">
            <v>Wesfarmers Limited</v>
          </cell>
        </row>
        <row r="222">
          <cell r="C222" t="str">
            <v>BWS BEER WINE SPIRITS</v>
          </cell>
          <cell r="D222" t="str">
            <v>Wesfarmers Limited</v>
          </cell>
        </row>
        <row r="223">
          <cell r="C223" t="str">
            <v>COLES</v>
          </cell>
          <cell r="D223" t="str">
            <v>Wesfarmers Limited</v>
          </cell>
        </row>
        <row r="224">
          <cell r="C224" t="str">
            <v>FIRST CHOICE</v>
          </cell>
          <cell r="D224" t="str">
            <v>Wesfarmers Limited</v>
          </cell>
        </row>
        <row r="225">
          <cell r="C225" t="str">
            <v>FIRST CHOICE LIQUOR &amp; TAVERN</v>
          </cell>
          <cell r="D225" t="str">
            <v>Wesfarmers Limited</v>
          </cell>
        </row>
        <row r="226">
          <cell r="C226" t="str">
            <v>KMART</v>
          </cell>
          <cell r="D226" t="str">
            <v>Wesfarmers Limited</v>
          </cell>
        </row>
        <row r="227">
          <cell r="C227" t="str">
            <v>KMART AUTO</v>
          </cell>
          <cell r="D227" t="str">
            <v>Wesfarmers Limited</v>
          </cell>
        </row>
        <row r="228">
          <cell r="C228" t="str">
            <v>KMart Garden</v>
          </cell>
          <cell r="D228" t="str">
            <v>Wesfarmers Limited</v>
          </cell>
        </row>
        <row r="229">
          <cell r="C229" t="str">
            <v>LIQUORLAND</v>
          </cell>
          <cell r="D229" t="str">
            <v>Wesfarmers Limited</v>
          </cell>
        </row>
        <row r="230">
          <cell r="C230" t="str">
            <v>OFFICEWORKS</v>
          </cell>
          <cell r="D230" t="str">
            <v>Wesfarmers Limited</v>
          </cell>
        </row>
        <row r="231">
          <cell r="C231" t="str">
            <v>TARGET</v>
          </cell>
          <cell r="D231" t="str">
            <v>Wesfarmers Limited</v>
          </cell>
        </row>
        <row r="232">
          <cell r="C232" t="str">
            <v>BARIANO</v>
          </cell>
          <cell r="D232" t="str">
            <v>Westco Jeans</v>
          </cell>
        </row>
        <row r="233">
          <cell r="C233" t="str">
            <v>MNG</v>
          </cell>
          <cell r="D233" t="str">
            <v>Westco Jeans</v>
          </cell>
        </row>
        <row r="234">
          <cell r="C234" t="str">
            <v>NOVO</v>
          </cell>
          <cell r="D234" t="str">
            <v>Westco Jeans</v>
          </cell>
        </row>
        <row r="235">
          <cell r="C235" t="str">
            <v>RAMPAGE</v>
          </cell>
          <cell r="D235" t="str">
            <v>Westco Jeans</v>
          </cell>
        </row>
        <row r="236">
          <cell r="C236" t="str">
            <v>WESTCO</v>
          </cell>
          <cell r="D236" t="str">
            <v>Westco Jeans</v>
          </cell>
        </row>
        <row r="237">
          <cell r="C237" t="str">
            <v>MIMCO</v>
          </cell>
          <cell r="D237" t="str">
            <v>Witchery Fashions</v>
          </cell>
        </row>
        <row r="238">
          <cell r="C238" t="str">
            <v>WITCHERY</v>
          </cell>
          <cell r="D238" t="str">
            <v>Witchery Fashions</v>
          </cell>
        </row>
        <row r="239">
          <cell r="C239" t="str">
            <v>BIG W</v>
          </cell>
          <cell r="D239" t="str">
            <v>Woolworths Limited</v>
          </cell>
        </row>
        <row r="240">
          <cell r="C240" t="str">
            <v>BWS</v>
          </cell>
          <cell r="D240" t="str">
            <v>Woolworths Limited</v>
          </cell>
        </row>
        <row r="241">
          <cell r="C241" t="str">
            <v>DAN MURPHYS</v>
          </cell>
          <cell r="D241" t="str">
            <v>Woolworths Limited</v>
          </cell>
        </row>
        <row r="242">
          <cell r="C242" t="str">
            <v>FOOD FOR LESS</v>
          </cell>
          <cell r="D242" t="str">
            <v>Woolworths Limited</v>
          </cell>
        </row>
        <row r="243">
          <cell r="C243" t="str">
            <v>SAFEWAY</v>
          </cell>
          <cell r="D243" t="str">
            <v>Woolworths Limited</v>
          </cell>
        </row>
        <row r="244">
          <cell r="C244" t="str">
            <v>SAFEWAY LIQUOR</v>
          </cell>
          <cell r="D244" t="str">
            <v>Woolworths Limited</v>
          </cell>
        </row>
        <row r="245">
          <cell r="C245" t="str">
            <v>WOOLWORTHS</v>
          </cell>
          <cell r="D245" t="str">
            <v>Woolworths Limited</v>
          </cell>
        </row>
        <row r="246">
          <cell r="C246" t="str">
            <v>WOOLWORTHS LIQUOR</v>
          </cell>
          <cell r="D246" t="str">
            <v>Woolworths Limited</v>
          </cell>
        </row>
        <row r="247">
          <cell r="C247" t="str">
            <v>WOOLWORTHS PLUS PETROL</v>
          </cell>
          <cell r="D247" t="str">
            <v>Woolworths Limited</v>
          </cell>
        </row>
        <row r="248">
          <cell r="C248" t="str">
            <v>WOOLWORTHS SUPERMARKET</v>
          </cell>
          <cell r="D248" t="str">
            <v>Woolworths Limited</v>
          </cell>
        </row>
        <row r="249">
          <cell r="C249" t="str">
            <v>Woolworths/Safeway</v>
          </cell>
          <cell r="D249" t="str">
            <v>Woolworths Limited</v>
          </cell>
        </row>
        <row r="250">
          <cell r="C250" t="str">
            <v>Commonwealth Bank</v>
          </cell>
          <cell r="D250" t="str">
            <v>Commonwealth Bank</v>
          </cell>
        </row>
        <row r="251">
          <cell r="C251" t="str">
            <v>JB Hi Fi</v>
          </cell>
          <cell r="D251" t="str">
            <v>JB Hi Fi</v>
          </cell>
        </row>
        <row r="252">
          <cell r="C252" t="str">
            <v>JB Hi-Fi</v>
          </cell>
          <cell r="D252" t="str">
            <v>JB Hi Fi</v>
          </cell>
        </row>
        <row r="253">
          <cell r="C253" t="str">
            <v>Esprit</v>
          </cell>
          <cell r="D253" t="str">
            <v>Esprit</v>
          </cell>
        </row>
        <row r="254">
          <cell r="C254" t="str">
            <v>Country Road</v>
          </cell>
          <cell r="D254" t="str">
            <v>Country Road</v>
          </cell>
        </row>
        <row r="255">
          <cell r="C255" t="str">
            <v>TRENERY</v>
          </cell>
          <cell r="D255" t="str">
            <v>Country Road</v>
          </cell>
        </row>
        <row r="256">
          <cell r="C256" t="str">
            <v>CITY BEACH</v>
          </cell>
          <cell r="D256" t="str">
            <v>CITY BEACH</v>
          </cell>
        </row>
        <row r="257">
          <cell r="C257" t="str">
            <v>Best &amp; Less</v>
          </cell>
          <cell r="D257" t="str">
            <v>Best &amp; Less</v>
          </cell>
        </row>
        <row r="258">
          <cell r="C258" t="str">
            <v>SUPRE</v>
          </cell>
          <cell r="D258" t="str">
            <v>SUPRE</v>
          </cell>
        </row>
        <row r="259">
          <cell r="C259" t="str">
            <v>McDonalds</v>
          </cell>
          <cell r="D259" t="str">
            <v>McDonalds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tabSelected="1" zoomScale="120" zoomScaleNormal="120" workbookViewId="0">
      <selection activeCell="B1" sqref="B1"/>
    </sheetView>
  </sheetViews>
  <sheetFormatPr defaultRowHeight="12" x14ac:dyDescent="0.2"/>
  <cols>
    <col min="1" max="1" width="2.83203125" customWidth="1"/>
    <col min="2" max="2" width="30.83203125" customWidth="1"/>
    <col min="3" max="4" width="12.83203125" customWidth="1"/>
    <col min="5" max="5" width="2.83203125" customWidth="1"/>
    <col min="6" max="7" width="12.83203125" customWidth="1"/>
    <col min="8" max="8" width="2.83203125" customWidth="1"/>
    <col min="9" max="9" width="12.83203125" customWidth="1"/>
    <col min="10" max="10" width="2.83203125" customWidth="1"/>
  </cols>
  <sheetData>
    <row r="1" spans="2:9" ht="23.25" x14ac:dyDescent="0.35">
      <c r="B1" s="1" t="s">
        <v>0</v>
      </c>
    </row>
    <row r="2" spans="2:9" ht="18.75" x14ac:dyDescent="0.3">
      <c r="B2" s="2" t="s">
        <v>1</v>
      </c>
    </row>
    <row r="4" spans="2:9" x14ac:dyDescent="0.2">
      <c r="B4" s="3" t="s">
        <v>2</v>
      </c>
      <c r="C4" s="4" t="s">
        <v>3</v>
      </c>
      <c r="D4" s="4" t="s">
        <v>4</v>
      </c>
      <c r="I4" s="3" t="s">
        <v>5</v>
      </c>
    </row>
    <row r="5" spans="2:9" x14ac:dyDescent="0.2">
      <c r="B5" t="s">
        <v>6</v>
      </c>
      <c r="C5" s="5">
        <v>17886.900000000001</v>
      </c>
      <c r="D5" s="6">
        <f>IFERROR(C5/$C$32,0)</f>
        <v>0.1389178620928648</v>
      </c>
      <c r="I5" t="str">
        <f>IF(C5=0,"Hide","Show")</f>
        <v>Show</v>
      </c>
    </row>
    <row r="6" spans="2:9" x14ac:dyDescent="0.2">
      <c r="B6" t="s">
        <v>7</v>
      </c>
      <c r="C6" s="5">
        <v>19234</v>
      </c>
      <c r="D6" s="6">
        <f t="shared" ref="D6:D31" si="0">IFERROR(C6/$C$32,0)</f>
        <v>0.14938005800301682</v>
      </c>
      <c r="I6" t="str">
        <f t="shared" ref="I6:I27" si="1">IF(C6=0,"Hide","Show")</f>
        <v>Show</v>
      </c>
    </row>
    <row r="7" spans="2:9" x14ac:dyDescent="0.2">
      <c r="B7" t="s">
        <v>8</v>
      </c>
      <c r="C7" s="5">
        <v>0</v>
      </c>
      <c r="D7" s="6">
        <f t="shared" si="0"/>
        <v>0</v>
      </c>
      <c r="I7" t="str">
        <f t="shared" si="1"/>
        <v>Hide</v>
      </c>
    </row>
    <row r="8" spans="2:9" x14ac:dyDescent="0.2">
      <c r="B8" t="s">
        <v>9</v>
      </c>
      <c r="C8" s="5">
        <v>0</v>
      </c>
      <c r="D8" s="6">
        <f t="shared" si="0"/>
        <v>0</v>
      </c>
      <c r="I8" t="str">
        <f t="shared" si="1"/>
        <v>Hide</v>
      </c>
    </row>
    <row r="9" spans="2:9" x14ac:dyDescent="0.2">
      <c r="B9" t="s">
        <v>10</v>
      </c>
      <c r="C9" s="5">
        <v>5310.6</v>
      </c>
      <c r="D9" s="6">
        <f t="shared" si="0"/>
        <v>4.1244553188667002E-2</v>
      </c>
      <c r="I9" t="str">
        <f t="shared" si="1"/>
        <v>Show</v>
      </c>
    </row>
    <row r="10" spans="2:9" x14ac:dyDescent="0.2">
      <c r="B10" t="s">
        <v>11</v>
      </c>
      <c r="C10" s="5">
        <v>0</v>
      </c>
      <c r="D10" s="6">
        <f t="shared" si="0"/>
        <v>0</v>
      </c>
      <c r="I10" t="str">
        <f t="shared" si="1"/>
        <v>Hide</v>
      </c>
    </row>
    <row r="11" spans="2:9" x14ac:dyDescent="0.2">
      <c r="B11" t="s">
        <v>12</v>
      </c>
      <c r="C11" s="5">
        <v>0</v>
      </c>
      <c r="D11" s="6">
        <f t="shared" si="0"/>
        <v>0</v>
      </c>
      <c r="I11" t="str">
        <f t="shared" si="1"/>
        <v>Hide</v>
      </c>
    </row>
    <row r="12" spans="2:9" x14ac:dyDescent="0.2">
      <c r="B12" t="s">
        <v>13</v>
      </c>
      <c r="C12" s="5">
        <v>0</v>
      </c>
      <c r="D12" s="6">
        <f t="shared" si="0"/>
        <v>0</v>
      </c>
      <c r="I12" t="str">
        <f t="shared" si="1"/>
        <v>Hide</v>
      </c>
    </row>
    <row r="13" spans="2:9" x14ac:dyDescent="0.2">
      <c r="B13" t="s">
        <v>14</v>
      </c>
      <c r="C13" s="5">
        <v>4757.5</v>
      </c>
      <c r="D13" s="6">
        <f t="shared" si="0"/>
        <v>3.69489251299445E-2</v>
      </c>
      <c r="I13" t="str">
        <f t="shared" si="1"/>
        <v>Show</v>
      </c>
    </row>
    <row r="14" spans="2:9" x14ac:dyDescent="0.2">
      <c r="B14" t="s">
        <v>15</v>
      </c>
      <c r="C14" s="5">
        <v>3750</v>
      </c>
      <c r="D14" s="6">
        <f t="shared" si="0"/>
        <v>2.9124218441890042E-2</v>
      </c>
      <c r="I14" t="str">
        <f t="shared" si="1"/>
        <v>Show</v>
      </c>
    </row>
    <row r="15" spans="2:9" x14ac:dyDescent="0.2">
      <c r="B15" t="s">
        <v>16</v>
      </c>
      <c r="C15" s="5">
        <v>0</v>
      </c>
      <c r="D15" s="6">
        <f t="shared" si="0"/>
        <v>0</v>
      </c>
      <c r="I15" t="str">
        <f t="shared" si="1"/>
        <v>Hide</v>
      </c>
    </row>
    <row r="16" spans="2:9" x14ac:dyDescent="0.2">
      <c r="B16" t="s">
        <v>17</v>
      </c>
      <c r="C16" s="5">
        <v>0</v>
      </c>
      <c r="D16" s="6">
        <f t="shared" si="0"/>
        <v>0</v>
      </c>
      <c r="I16" t="str">
        <f t="shared" si="1"/>
        <v>Hide</v>
      </c>
    </row>
    <row r="17" spans="2:9" x14ac:dyDescent="0.2">
      <c r="B17" t="s">
        <v>18</v>
      </c>
      <c r="C17" s="5">
        <v>0</v>
      </c>
      <c r="D17" s="6">
        <f t="shared" si="0"/>
        <v>0</v>
      </c>
      <c r="I17" t="str">
        <f t="shared" si="1"/>
        <v>Hide</v>
      </c>
    </row>
    <row r="18" spans="2:9" x14ac:dyDescent="0.2">
      <c r="B18" t="s">
        <v>19</v>
      </c>
      <c r="C18" s="5">
        <v>0</v>
      </c>
      <c r="D18" s="6">
        <f t="shared" si="0"/>
        <v>0</v>
      </c>
      <c r="I18" t="str">
        <f t="shared" si="1"/>
        <v>Hide</v>
      </c>
    </row>
    <row r="19" spans="2:9" x14ac:dyDescent="0.2">
      <c r="B19" t="s">
        <v>20</v>
      </c>
      <c r="C19" s="5">
        <v>0</v>
      </c>
      <c r="D19" s="6">
        <f t="shared" si="0"/>
        <v>0</v>
      </c>
      <c r="I19" t="str">
        <f t="shared" si="1"/>
        <v>Hide</v>
      </c>
    </row>
    <row r="20" spans="2:9" x14ac:dyDescent="0.2">
      <c r="B20" t="s">
        <v>21</v>
      </c>
      <c r="C20" s="5">
        <v>0</v>
      </c>
      <c r="D20" s="6">
        <f t="shared" si="0"/>
        <v>0</v>
      </c>
      <c r="I20" t="str">
        <f t="shared" si="1"/>
        <v>Hide</v>
      </c>
    </row>
    <row r="21" spans="2:9" x14ac:dyDescent="0.2">
      <c r="B21" t="s">
        <v>22</v>
      </c>
      <c r="C21" s="5">
        <v>0</v>
      </c>
      <c r="D21" s="6">
        <f t="shared" si="0"/>
        <v>0</v>
      </c>
      <c r="I21" t="str">
        <f t="shared" si="1"/>
        <v>Hide</v>
      </c>
    </row>
    <row r="22" spans="2:9" x14ac:dyDescent="0.2">
      <c r="B22" t="s">
        <v>23</v>
      </c>
      <c r="C22" s="5">
        <v>6719</v>
      </c>
      <c r="D22" s="6">
        <f t="shared" si="0"/>
        <v>5.2182832989615784E-2</v>
      </c>
      <c r="I22" t="str">
        <f t="shared" si="1"/>
        <v>Show</v>
      </c>
    </row>
    <row r="23" spans="2:9" x14ac:dyDescent="0.2">
      <c r="B23" t="s">
        <v>24</v>
      </c>
      <c r="C23" s="5">
        <v>0</v>
      </c>
      <c r="D23" s="6">
        <f t="shared" si="0"/>
        <v>0</v>
      </c>
      <c r="I23" t="str">
        <f t="shared" si="1"/>
        <v>Hide</v>
      </c>
    </row>
    <row r="24" spans="2:9" x14ac:dyDescent="0.2">
      <c r="B24" t="s">
        <v>25</v>
      </c>
      <c r="C24" s="5">
        <v>0</v>
      </c>
      <c r="D24" s="6">
        <f t="shared" si="0"/>
        <v>0</v>
      </c>
      <c r="I24" t="str">
        <f t="shared" si="1"/>
        <v>Hide</v>
      </c>
    </row>
    <row r="25" spans="2:9" x14ac:dyDescent="0.2">
      <c r="B25" t="s">
        <v>26</v>
      </c>
      <c r="C25" s="5">
        <v>1500</v>
      </c>
      <c r="D25" s="6">
        <f t="shared" si="0"/>
        <v>1.1649687376756016E-2</v>
      </c>
      <c r="I25" t="str">
        <f t="shared" si="1"/>
        <v>Show</v>
      </c>
    </row>
    <row r="26" spans="2:9" x14ac:dyDescent="0.2">
      <c r="B26" t="s">
        <v>27</v>
      </c>
      <c r="C26" s="5">
        <v>0</v>
      </c>
      <c r="D26" s="6">
        <f t="shared" si="0"/>
        <v>0</v>
      </c>
      <c r="I26" t="str">
        <f t="shared" si="1"/>
        <v>Hide</v>
      </c>
    </row>
    <row r="27" spans="2:9" x14ac:dyDescent="0.2">
      <c r="B27" t="s">
        <v>28</v>
      </c>
      <c r="C27" s="5">
        <v>0</v>
      </c>
      <c r="D27" s="6">
        <f t="shared" si="0"/>
        <v>0</v>
      </c>
      <c r="I27" t="str">
        <f t="shared" si="1"/>
        <v>Hide</v>
      </c>
    </row>
    <row r="28" spans="2:9" x14ac:dyDescent="0.2">
      <c r="B28" s="7" t="s">
        <v>29</v>
      </c>
      <c r="C28" s="8">
        <f>SUM(C5:C27)</f>
        <v>59158</v>
      </c>
      <c r="D28" s="9">
        <f t="shared" si="0"/>
        <v>0.45944813722275496</v>
      </c>
      <c r="I28" t="s">
        <v>30</v>
      </c>
    </row>
    <row r="29" spans="2:9" x14ac:dyDescent="0.2">
      <c r="B29" s="10" t="s">
        <v>31</v>
      </c>
      <c r="C29" s="5">
        <v>12765.67</v>
      </c>
      <c r="D29" s="6">
        <f t="shared" si="0"/>
        <v>9.9144043103221988E-2</v>
      </c>
      <c r="I29" t="s">
        <v>30</v>
      </c>
    </row>
    <row r="30" spans="2:9" x14ac:dyDescent="0.2">
      <c r="B30" s="10" t="s">
        <v>32</v>
      </c>
      <c r="C30" s="5">
        <v>34624.199999999997</v>
      </c>
      <c r="D30" s="6">
        <f t="shared" si="0"/>
        <v>0.26890740378018374</v>
      </c>
      <c r="I30" t="s">
        <v>30</v>
      </c>
    </row>
    <row r="31" spans="2:9" x14ac:dyDescent="0.2">
      <c r="B31" s="10" t="s">
        <v>33</v>
      </c>
      <c r="C31" s="5">
        <v>22210.949999999997</v>
      </c>
      <c r="D31" s="6">
        <f t="shared" si="0"/>
        <v>0.17250041589383933</v>
      </c>
      <c r="I31" t="str">
        <f t="shared" ref="I31" si="2">IF(C31=0,"Hide","Show")</f>
        <v>Show</v>
      </c>
    </row>
    <row r="32" spans="2:9" x14ac:dyDescent="0.2">
      <c r="B32" s="11" t="s">
        <v>34</v>
      </c>
      <c r="C32" s="12">
        <f>SUM(C28:C31)</f>
        <v>128758.81999999999</v>
      </c>
      <c r="D32" s="13">
        <f>SUM(D28:D31)</f>
        <v>1</v>
      </c>
      <c r="I32" t="s">
        <v>30</v>
      </c>
    </row>
    <row r="33" spans="2:9" x14ac:dyDescent="0.2">
      <c r="I33" t="s">
        <v>30</v>
      </c>
    </row>
    <row r="34" spans="2:9" x14ac:dyDescent="0.2">
      <c r="B34" s="14" t="s">
        <v>35</v>
      </c>
      <c r="C34" s="14"/>
      <c r="D34" s="15">
        <v>522</v>
      </c>
      <c r="I34" t="s">
        <v>30</v>
      </c>
    </row>
    <row r="35" spans="2:9" x14ac:dyDescent="0.2">
      <c r="I35" t="s">
        <v>30</v>
      </c>
    </row>
    <row r="36" spans="2:9" x14ac:dyDescent="0.2">
      <c r="I36" t="s">
        <v>30</v>
      </c>
    </row>
    <row r="37" spans="2:9" x14ac:dyDescent="0.2">
      <c r="B37" s="3" t="s">
        <v>36</v>
      </c>
      <c r="I37" t="s">
        <v>30</v>
      </c>
    </row>
    <row r="38" spans="2:9" x14ac:dyDescent="0.2">
      <c r="B38" t="s">
        <v>37</v>
      </c>
      <c r="D38" s="16">
        <v>40513</v>
      </c>
      <c r="I38" t="s">
        <v>30</v>
      </c>
    </row>
    <row r="39" spans="2:9" x14ac:dyDescent="0.2">
      <c r="B39" t="s">
        <v>38</v>
      </c>
      <c r="D39" s="17">
        <v>1046.9000000000001</v>
      </c>
      <c r="I39" t="s">
        <v>30</v>
      </c>
    </row>
    <row r="40" spans="2:9" x14ac:dyDescent="0.2">
      <c r="B40" t="s">
        <v>39</v>
      </c>
      <c r="D40" s="16">
        <v>40908</v>
      </c>
      <c r="I40" t="s">
        <v>30</v>
      </c>
    </row>
    <row r="41" spans="2:9" x14ac:dyDescent="0.2">
      <c r="B41" t="s">
        <v>40</v>
      </c>
      <c r="D41" s="6">
        <v>5.2499999999999998E-2</v>
      </c>
      <c r="I41" t="s">
        <v>30</v>
      </c>
    </row>
    <row r="42" spans="2:9" x14ac:dyDescent="0.2">
      <c r="B42" t="s">
        <v>41</v>
      </c>
      <c r="D42" s="18">
        <v>1970</v>
      </c>
      <c r="I42" t="s">
        <v>30</v>
      </c>
    </row>
    <row r="43" spans="2:9" x14ac:dyDescent="0.2">
      <c r="B43" s="14" t="s">
        <v>42</v>
      </c>
      <c r="C43" s="14"/>
      <c r="D43" s="19">
        <v>2003</v>
      </c>
      <c r="I43" t="s">
        <v>30</v>
      </c>
    </row>
    <row r="44" spans="2:9" x14ac:dyDescent="0.2">
      <c r="I44" t="s">
        <v>30</v>
      </c>
    </row>
    <row r="45" spans="2:9" x14ac:dyDescent="0.2">
      <c r="I45" t="s">
        <v>30</v>
      </c>
    </row>
    <row r="46" spans="2:9" x14ac:dyDescent="0.2">
      <c r="B46" s="3" t="s">
        <v>43</v>
      </c>
      <c r="I46" t="s">
        <v>30</v>
      </c>
    </row>
    <row r="47" spans="2:9" x14ac:dyDescent="0.2">
      <c r="B47" t="s">
        <v>44</v>
      </c>
      <c r="D47" s="20" t="s">
        <v>59</v>
      </c>
      <c r="I47" t="s">
        <v>30</v>
      </c>
    </row>
    <row r="48" spans="2:9" x14ac:dyDescent="0.2">
      <c r="D48" s="20" t="s">
        <v>60</v>
      </c>
      <c r="I48" t="s">
        <v>30</v>
      </c>
    </row>
    <row r="49" spans="2:9" x14ac:dyDescent="0.2">
      <c r="D49" s="20">
        <v>0</v>
      </c>
      <c r="I49" t="str">
        <f t="shared" ref="I49:I50" si="3">IF(C49=0,"Hide","Show")</f>
        <v>Hide</v>
      </c>
    </row>
    <row r="50" spans="2:9" x14ac:dyDescent="0.2">
      <c r="D50" s="20">
        <v>0</v>
      </c>
      <c r="I50" t="str">
        <f t="shared" si="3"/>
        <v>Hide</v>
      </c>
    </row>
    <row r="51" spans="2:9" x14ac:dyDescent="0.2">
      <c r="B51" t="s">
        <v>45</v>
      </c>
      <c r="D51" s="20" t="s">
        <v>61</v>
      </c>
      <c r="I51" t="s">
        <v>30</v>
      </c>
    </row>
    <row r="52" spans="2:9" x14ac:dyDescent="0.2">
      <c r="B52" t="s">
        <v>46</v>
      </c>
      <c r="D52" s="20" t="s">
        <v>62</v>
      </c>
      <c r="I52" t="s">
        <v>30</v>
      </c>
    </row>
    <row r="53" spans="2:9" x14ac:dyDescent="0.2">
      <c r="B53" s="14" t="s">
        <v>47</v>
      </c>
      <c r="C53" s="14"/>
      <c r="D53" s="19">
        <v>3304</v>
      </c>
      <c r="I53" t="s">
        <v>30</v>
      </c>
    </row>
    <row r="54" spans="2:9" x14ac:dyDescent="0.2">
      <c r="I54" t="s">
        <v>30</v>
      </c>
    </row>
    <row r="55" spans="2:9" x14ac:dyDescent="0.2">
      <c r="I55" t="s">
        <v>30</v>
      </c>
    </row>
    <row r="56" spans="2:9" x14ac:dyDescent="0.2">
      <c r="B56" s="3" t="s">
        <v>48</v>
      </c>
      <c r="I56" t="s">
        <v>30</v>
      </c>
    </row>
    <row r="57" spans="2:9" x14ac:dyDescent="0.2">
      <c r="B57" t="s">
        <v>49</v>
      </c>
      <c r="D57" s="17">
        <v>972.83210103702004</v>
      </c>
      <c r="I57" t="s">
        <v>30</v>
      </c>
    </row>
    <row r="58" spans="2:9" x14ac:dyDescent="0.2">
      <c r="B58" t="s">
        <v>50</v>
      </c>
      <c r="D58" s="21">
        <v>-3.906202018135304E-2</v>
      </c>
      <c r="I58" t="s">
        <v>30</v>
      </c>
    </row>
    <row r="59" spans="2:9" x14ac:dyDescent="0.2">
      <c r="B59" s="14" t="s">
        <v>51</v>
      </c>
      <c r="C59" s="14"/>
      <c r="D59" s="22" t="s">
        <v>63</v>
      </c>
      <c r="I59" t="s">
        <v>30</v>
      </c>
    </row>
    <row r="60" spans="2:9" x14ac:dyDescent="0.2">
      <c r="I60" t="s">
        <v>30</v>
      </c>
    </row>
    <row r="61" spans="2:9" x14ac:dyDescent="0.2">
      <c r="I61" t="s">
        <v>30</v>
      </c>
    </row>
    <row r="62" spans="2:9" x14ac:dyDescent="0.2">
      <c r="B62" s="3" t="s">
        <v>52</v>
      </c>
      <c r="I62" t="s">
        <v>30</v>
      </c>
    </row>
    <row r="63" spans="2:9" x14ac:dyDescent="0.2">
      <c r="C63" s="20" t="s">
        <v>53</v>
      </c>
      <c r="D63" s="20" t="s">
        <v>54</v>
      </c>
      <c r="I63" t="s">
        <v>30</v>
      </c>
    </row>
    <row r="64" spans="2:9" x14ac:dyDescent="0.2">
      <c r="B64" t="s">
        <v>55</v>
      </c>
      <c r="C64" s="23" t="s">
        <v>64</v>
      </c>
      <c r="D64" s="23" t="s">
        <v>65</v>
      </c>
      <c r="I64" t="s">
        <v>30</v>
      </c>
    </row>
    <row r="65" spans="2:9" x14ac:dyDescent="0.2">
      <c r="B65" s="14" t="s">
        <v>56</v>
      </c>
      <c r="C65" s="24">
        <v>241270</v>
      </c>
      <c r="D65" s="24">
        <v>339440</v>
      </c>
      <c r="I65" t="s">
        <v>30</v>
      </c>
    </row>
    <row r="66" spans="2:9" x14ac:dyDescent="0.2">
      <c r="I66" t="s">
        <v>30</v>
      </c>
    </row>
    <row r="67" spans="2:9" x14ac:dyDescent="0.2">
      <c r="I67" t="s">
        <v>30</v>
      </c>
    </row>
    <row r="68" spans="2:9" x14ac:dyDescent="0.2">
      <c r="I68" t="s">
        <v>30</v>
      </c>
    </row>
    <row r="69" spans="2:9" x14ac:dyDescent="0.2">
      <c r="B69" s="3" t="s">
        <v>57</v>
      </c>
      <c r="I69" t="s">
        <v>30</v>
      </c>
    </row>
    <row r="70" spans="2:9" x14ac:dyDescent="0.2">
      <c r="B70" t="s">
        <v>6</v>
      </c>
      <c r="C70" s="25">
        <f>C5</f>
        <v>17886.900000000001</v>
      </c>
      <c r="I70" t="str">
        <f t="shared" ref="I70:I95" si="4">IF(C70=0,"Hide","Show")</f>
        <v>Show</v>
      </c>
    </row>
    <row r="71" spans="2:9" x14ac:dyDescent="0.2">
      <c r="B71" t="s">
        <v>7</v>
      </c>
      <c r="C71" s="25">
        <f t="shared" ref="C71:C92" si="5">C6</f>
        <v>19234</v>
      </c>
      <c r="I71" t="str">
        <f t="shared" si="4"/>
        <v>Show</v>
      </c>
    </row>
    <row r="72" spans="2:9" x14ac:dyDescent="0.2">
      <c r="B72" t="s">
        <v>8</v>
      </c>
      <c r="C72" s="25">
        <f t="shared" si="5"/>
        <v>0</v>
      </c>
      <c r="I72" t="str">
        <f t="shared" si="4"/>
        <v>Hide</v>
      </c>
    </row>
    <row r="73" spans="2:9" x14ac:dyDescent="0.2">
      <c r="B73" t="s">
        <v>9</v>
      </c>
      <c r="C73" s="25">
        <f t="shared" si="5"/>
        <v>0</v>
      </c>
      <c r="I73" t="str">
        <f t="shared" si="4"/>
        <v>Hide</v>
      </c>
    </row>
    <row r="74" spans="2:9" x14ac:dyDescent="0.2">
      <c r="B74" t="s">
        <v>10</v>
      </c>
      <c r="C74" s="25">
        <f t="shared" si="5"/>
        <v>5310.6</v>
      </c>
      <c r="I74" t="str">
        <f t="shared" si="4"/>
        <v>Show</v>
      </c>
    </row>
    <row r="75" spans="2:9" x14ac:dyDescent="0.2">
      <c r="B75" t="s">
        <v>11</v>
      </c>
      <c r="C75" s="25">
        <f t="shared" si="5"/>
        <v>0</v>
      </c>
      <c r="I75" t="str">
        <f t="shared" si="4"/>
        <v>Hide</v>
      </c>
    </row>
    <row r="76" spans="2:9" x14ac:dyDescent="0.2">
      <c r="B76" t="s">
        <v>12</v>
      </c>
      <c r="C76" s="25">
        <f t="shared" si="5"/>
        <v>0</v>
      </c>
      <c r="I76" t="str">
        <f t="shared" si="4"/>
        <v>Hide</v>
      </c>
    </row>
    <row r="77" spans="2:9" x14ac:dyDescent="0.2">
      <c r="B77" t="s">
        <v>13</v>
      </c>
      <c r="C77" s="25">
        <f t="shared" si="5"/>
        <v>0</v>
      </c>
      <c r="I77" t="str">
        <f t="shared" si="4"/>
        <v>Hide</v>
      </c>
    </row>
    <row r="78" spans="2:9" x14ac:dyDescent="0.2">
      <c r="B78" t="s">
        <v>14</v>
      </c>
      <c r="C78" s="25">
        <f t="shared" si="5"/>
        <v>4757.5</v>
      </c>
      <c r="I78" t="str">
        <f t="shared" si="4"/>
        <v>Show</v>
      </c>
    </row>
    <row r="79" spans="2:9" x14ac:dyDescent="0.2">
      <c r="B79" t="s">
        <v>15</v>
      </c>
      <c r="C79" s="25">
        <f t="shared" si="5"/>
        <v>3750</v>
      </c>
      <c r="I79" t="str">
        <f t="shared" si="4"/>
        <v>Show</v>
      </c>
    </row>
    <row r="80" spans="2:9" x14ac:dyDescent="0.2">
      <c r="B80" t="s">
        <v>16</v>
      </c>
      <c r="C80" s="25">
        <f t="shared" si="5"/>
        <v>0</v>
      </c>
      <c r="I80" t="str">
        <f t="shared" si="4"/>
        <v>Hide</v>
      </c>
    </row>
    <row r="81" spans="2:9" x14ac:dyDescent="0.2">
      <c r="B81" t="s">
        <v>17</v>
      </c>
      <c r="C81" s="25">
        <f t="shared" si="5"/>
        <v>0</v>
      </c>
      <c r="I81" t="str">
        <f t="shared" si="4"/>
        <v>Hide</v>
      </c>
    </row>
    <row r="82" spans="2:9" x14ac:dyDescent="0.2">
      <c r="B82" t="s">
        <v>18</v>
      </c>
      <c r="C82" s="25">
        <f t="shared" si="5"/>
        <v>0</v>
      </c>
      <c r="I82" t="str">
        <f t="shared" si="4"/>
        <v>Hide</v>
      </c>
    </row>
    <row r="83" spans="2:9" x14ac:dyDescent="0.2">
      <c r="B83" t="s">
        <v>19</v>
      </c>
      <c r="C83" s="25">
        <f t="shared" si="5"/>
        <v>0</v>
      </c>
      <c r="I83" t="str">
        <f t="shared" si="4"/>
        <v>Hide</v>
      </c>
    </row>
    <row r="84" spans="2:9" x14ac:dyDescent="0.2">
      <c r="B84" t="s">
        <v>20</v>
      </c>
      <c r="C84" s="25">
        <f t="shared" si="5"/>
        <v>0</v>
      </c>
      <c r="I84" t="str">
        <f t="shared" si="4"/>
        <v>Hide</v>
      </c>
    </row>
    <row r="85" spans="2:9" x14ac:dyDescent="0.2">
      <c r="B85" t="s">
        <v>21</v>
      </c>
      <c r="C85" s="25">
        <f t="shared" si="5"/>
        <v>0</v>
      </c>
      <c r="I85" t="str">
        <f t="shared" si="4"/>
        <v>Hide</v>
      </c>
    </row>
    <row r="86" spans="2:9" x14ac:dyDescent="0.2">
      <c r="B86" t="s">
        <v>22</v>
      </c>
      <c r="C86" s="25">
        <f t="shared" si="5"/>
        <v>0</v>
      </c>
      <c r="I86" t="str">
        <f t="shared" si="4"/>
        <v>Hide</v>
      </c>
    </row>
    <row r="87" spans="2:9" x14ac:dyDescent="0.2">
      <c r="B87" t="s">
        <v>23</v>
      </c>
      <c r="C87" s="25">
        <f t="shared" si="5"/>
        <v>6719</v>
      </c>
      <c r="I87" t="str">
        <f t="shared" si="4"/>
        <v>Show</v>
      </c>
    </row>
    <row r="88" spans="2:9" x14ac:dyDescent="0.2">
      <c r="B88" t="s">
        <v>24</v>
      </c>
      <c r="C88" s="25">
        <f t="shared" si="5"/>
        <v>0</v>
      </c>
      <c r="I88" t="str">
        <f t="shared" si="4"/>
        <v>Hide</v>
      </c>
    </row>
    <row r="89" spans="2:9" x14ac:dyDescent="0.2">
      <c r="B89" t="s">
        <v>25</v>
      </c>
      <c r="C89" s="25">
        <f t="shared" si="5"/>
        <v>0</v>
      </c>
      <c r="I89" t="str">
        <f t="shared" si="4"/>
        <v>Hide</v>
      </c>
    </row>
    <row r="90" spans="2:9" x14ac:dyDescent="0.2">
      <c r="B90" t="s">
        <v>26</v>
      </c>
      <c r="C90" s="25">
        <f t="shared" si="5"/>
        <v>1500</v>
      </c>
      <c r="I90" t="str">
        <f t="shared" si="4"/>
        <v>Show</v>
      </c>
    </row>
    <row r="91" spans="2:9" x14ac:dyDescent="0.2">
      <c r="B91" t="s">
        <v>27</v>
      </c>
      <c r="C91" s="25">
        <f t="shared" si="5"/>
        <v>0</v>
      </c>
      <c r="I91" t="str">
        <f t="shared" si="4"/>
        <v>Hide</v>
      </c>
    </row>
    <row r="92" spans="2:9" x14ac:dyDescent="0.2">
      <c r="B92" t="s">
        <v>28</v>
      </c>
      <c r="C92" s="25">
        <f t="shared" si="5"/>
        <v>0</v>
      </c>
      <c r="I92" t="str">
        <f t="shared" si="4"/>
        <v>Hide</v>
      </c>
    </row>
    <row r="93" spans="2:9" x14ac:dyDescent="0.2">
      <c r="B93" s="10" t="s">
        <v>31</v>
      </c>
      <c r="C93" s="25">
        <f>+C29</f>
        <v>12765.67</v>
      </c>
      <c r="I93" t="str">
        <f t="shared" si="4"/>
        <v>Show</v>
      </c>
    </row>
    <row r="94" spans="2:9" x14ac:dyDescent="0.2">
      <c r="B94" s="10" t="s">
        <v>32</v>
      </c>
      <c r="C94" s="25">
        <f>+C30</f>
        <v>34624.199999999997</v>
      </c>
      <c r="I94" t="str">
        <f t="shared" si="4"/>
        <v>Show</v>
      </c>
    </row>
    <row r="95" spans="2:9" x14ac:dyDescent="0.2">
      <c r="B95" s="10" t="s">
        <v>33</v>
      </c>
      <c r="C95" s="25">
        <f>+C31</f>
        <v>22210.949999999997</v>
      </c>
      <c r="I95" t="str">
        <f t="shared" si="4"/>
        <v>Show</v>
      </c>
    </row>
  </sheetData>
  <autoFilter ref="I4:I95"/>
  <pageMargins left="0.19685039370078741" right="0.19685039370078741" top="0.39370078740157483" bottom="0.19685039370078741" header="0.11811023622047244" footer="0.1181102362204724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97"/>
  <sheetViews>
    <sheetView zoomScale="120" zoomScaleNormal="120" workbookViewId="0"/>
  </sheetViews>
  <sheetFormatPr defaultRowHeight="12" x14ac:dyDescent="0.2"/>
  <cols>
    <col min="1" max="1" width="2.83203125" customWidth="1"/>
    <col min="2" max="2" width="30.83203125" customWidth="1"/>
    <col min="3" max="4" width="12.83203125" customWidth="1"/>
    <col min="5" max="5" width="2.83203125" customWidth="1"/>
    <col min="6" max="7" width="12.83203125" customWidth="1"/>
    <col min="8" max="8" width="2.83203125" customWidth="1"/>
    <col min="9" max="9" width="12.83203125" customWidth="1"/>
    <col min="10" max="10" width="2.83203125" customWidth="1"/>
  </cols>
  <sheetData>
    <row r="1" spans="2:9" ht="23.25" x14ac:dyDescent="0.35">
      <c r="B1" s="1" t="s">
        <v>0</v>
      </c>
    </row>
    <row r="2" spans="2:9" ht="18.75" x14ac:dyDescent="0.3">
      <c r="B2" s="2" t="s">
        <v>1</v>
      </c>
    </row>
    <row r="4" spans="2:9" x14ac:dyDescent="0.2">
      <c r="B4" s="3" t="s">
        <v>2</v>
      </c>
      <c r="C4" s="4" t="s">
        <v>3</v>
      </c>
      <c r="D4" s="4" t="s">
        <v>4</v>
      </c>
      <c r="I4" s="3" t="s">
        <v>5</v>
      </c>
    </row>
    <row r="5" spans="2:9" x14ac:dyDescent="0.2">
      <c r="B5" t="s">
        <v>6</v>
      </c>
      <c r="C5" s="5">
        <v>17886.900000000001</v>
      </c>
      <c r="D5" s="6">
        <f>IFERROR(C5/$C$32,0)</f>
        <v>0.1389178620928648</v>
      </c>
      <c r="I5" t="str">
        <f>IF(C5=0,"Hide","Show")</f>
        <v>Show</v>
      </c>
    </row>
    <row r="6" spans="2:9" x14ac:dyDescent="0.2">
      <c r="B6" t="s">
        <v>7</v>
      </c>
      <c r="C6" s="5">
        <v>19234</v>
      </c>
      <c r="D6" s="6">
        <f t="shared" ref="D6:D31" si="0">IFERROR(C6/$C$32,0)</f>
        <v>0.14938005800301682</v>
      </c>
      <c r="I6" t="str">
        <f t="shared" ref="I6:I27" si="1">IF(C6=0,"Hide","Show")</f>
        <v>Show</v>
      </c>
    </row>
    <row r="7" spans="2:9" hidden="1" x14ac:dyDescent="0.2">
      <c r="B7" t="s">
        <v>8</v>
      </c>
      <c r="C7" s="5">
        <v>0</v>
      </c>
      <c r="D7" s="6">
        <f t="shared" si="0"/>
        <v>0</v>
      </c>
      <c r="I7" t="str">
        <f t="shared" si="1"/>
        <v>Hide</v>
      </c>
    </row>
    <row r="8" spans="2:9" hidden="1" x14ac:dyDescent="0.2">
      <c r="B8" t="s">
        <v>9</v>
      </c>
      <c r="C8" s="5">
        <v>0</v>
      </c>
      <c r="D8" s="6">
        <f t="shared" si="0"/>
        <v>0</v>
      </c>
      <c r="I8" t="str">
        <f t="shared" si="1"/>
        <v>Hide</v>
      </c>
    </row>
    <row r="9" spans="2:9" x14ac:dyDescent="0.2">
      <c r="B9" t="s">
        <v>10</v>
      </c>
      <c r="C9" s="5">
        <v>5310.6</v>
      </c>
      <c r="D9" s="6">
        <f t="shared" si="0"/>
        <v>4.1244553188667002E-2</v>
      </c>
      <c r="I9" t="str">
        <f t="shared" si="1"/>
        <v>Show</v>
      </c>
    </row>
    <row r="10" spans="2:9" hidden="1" x14ac:dyDescent="0.2">
      <c r="B10" t="s">
        <v>11</v>
      </c>
      <c r="C10" s="5">
        <v>0</v>
      </c>
      <c r="D10" s="6">
        <f t="shared" si="0"/>
        <v>0</v>
      </c>
      <c r="I10" t="str">
        <f t="shared" si="1"/>
        <v>Hide</v>
      </c>
    </row>
    <row r="11" spans="2:9" hidden="1" x14ac:dyDescent="0.2">
      <c r="B11" t="s">
        <v>12</v>
      </c>
      <c r="C11" s="5">
        <v>0</v>
      </c>
      <c r="D11" s="6">
        <f t="shared" si="0"/>
        <v>0</v>
      </c>
      <c r="I11" t="str">
        <f t="shared" si="1"/>
        <v>Hide</v>
      </c>
    </row>
    <row r="12" spans="2:9" hidden="1" x14ac:dyDescent="0.2">
      <c r="B12" t="s">
        <v>13</v>
      </c>
      <c r="C12" s="5">
        <v>0</v>
      </c>
      <c r="D12" s="6">
        <f t="shared" si="0"/>
        <v>0</v>
      </c>
      <c r="I12" t="str">
        <f t="shared" si="1"/>
        <v>Hide</v>
      </c>
    </row>
    <row r="13" spans="2:9" x14ac:dyDescent="0.2">
      <c r="B13" t="s">
        <v>14</v>
      </c>
      <c r="C13" s="5">
        <v>4757.5</v>
      </c>
      <c r="D13" s="6">
        <f t="shared" si="0"/>
        <v>3.69489251299445E-2</v>
      </c>
      <c r="I13" t="str">
        <f t="shared" si="1"/>
        <v>Show</v>
      </c>
    </row>
    <row r="14" spans="2:9" x14ac:dyDescent="0.2">
      <c r="B14" t="s">
        <v>15</v>
      </c>
      <c r="C14" s="5">
        <v>3750</v>
      </c>
      <c r="D14" s="6">
        <f t="shared" si="0"/>
        <v>2.9124218441890042E-2</v>
      </c>
      <c r="I14" t="str">
        <f t="shared" si="1"/>
        <v>Show</v>
      </c>
    </row>
    <row r="15" spans="2:9" hidden="1" x14ac:dyDescent="0.2">
      <c r="B15" t="s">
        <v>16</v>
      </c>
      <c r="C15" s="5">
        <v>0</v>
      </c>
      <c r="D15" s="6">
        <f t="shared" si="0"/>
        <v>0</v>
      </c>
      <c r="I15" t="str">
        <f t="shared" si="1"/>
        <v>Hide</v>
      </c>
    </row>
    <row r="16" spans="2:9" hidden="1" x14ac:dyDescent="0.2">
      <c r="B16" t="s">
        <v>17</v>
      </c>
      <c r="C16" s="5">
        <v>0</v>
      </c>
      <c r="D16" s="6">
        <f t="shared" si="0"/>
        <v>0</v>
      </c>
      <c r="I16" t="str">
        <f t="shared" si="1"/>
        <v>Hide</v>
      </c>
    </row>
    <row r="17" spans="2:9" hidden="1" x14ac:dyDescent="0.2">
      <c r="B17" t="s">
        <v>18</v>
      </c>
      <c r="C17" s="5">
        <v>0</v>
      </c>
      <c r="D17" s="6">
        <f t="shared" si="0"/>
        <v>0</v>
      </c>
      <c r="I17" t="str">
        <f t="shared" si="1"/>
        <v>Hide</v>
      </c>
    </row>
    <row r="18" spans="2:9" hidden="1" x14ac:dyDescent="0.2">
      <c r="B18" t="s">
        <v>19</v>
      </c>
      <c r="C18" s="5">
        <v>0</v>
      </c>
      <c r="D18" s="6">
        <f t="shared" si="0"/>
        <v>0</v>
      </c>
      <c r="I18" t="str">
        <f t="shared" si="1"/>
        <v>Hide</v>
      </c>
    </row>
    <row r="19" spans="2:9" hidden="1" x14ac:dyDescent="0.2">
      <c r="B19" t="s">
        <v>20</v>
      </c>
      <c r="C19" s="5">
        <v>0</v>
      </c>
      <c r="D19" s="6">
        <f t="shared" si="0"/>
        <v>0</v>
      </c>
      <c r="I19" t="str">
        <f t="shared" si="1"/>
        <v>Hide</v>
      </c>
    </row>
    <row r="20" spans="2:9" hidden="1" x14ac:dyDescent="0.2">
      <c r="B20" t="s">
        <v>21</v>
      </c>
      <c r="C20" s="5">
        <v>0</v>
      </c>
      <c r="D20" s="6">
        <f t="shared" si="0"/>
        <v>0</v>
      </c>
      <c r="I20" t="str">
        <f t="shared" si="1"/>
        <v>Hide</v>
      </c>
    </row>
    <row r="21" spans="2:9" hidden="1" x14ac:dyDescent="0.2">
      <c r="B21" t="s">
        <v>22</v>
      </c>
      <c r="C21" s="5">
        <v>0</v>
      </c>
      <c r="D21" s="6">
        <f t="shared" si="0"/>
        <v>0</v>
      </c>
      <c r="I21" t="str">
        <f t="shared" si="1"/>
        <v>Hide</v>
      </c>
    </row>
    <row r="22" spans="2:9" x14ac:dyDescent="0.2">
      <c r="B22" t="s">
        <v>23</v>
      </c>
      <c r="C22" s="5">
        <v>6719</v>
      </c>
      <c r="D22" s="6">
        <f t="shared" si="0"/>
        <v>5.2182832989615784E-2</v>
      </c>
      <c r="I22" t="str">
        <f t="shared" si="1"/>
        <v>Show</v>
      </c>
    </row>
    <row r="23" spans="2:9" hidden="1" x14ac:dyDescent="0.2">
      <c r="B23" t="s">
        <v>24</v>
      </c>
      <c r="C23" s="5">
        <v>0</v>
      </c>
      <c r="D23" s="6">
        <f t="shared" si="0"/>
        <v>0</v>
      </c>
      <c r="I23" t="str">
        <f t="shared" si="1"/>
        <v>Hide</v>
      </c>
    </row>
    <row r="24" spans="2:9" hidden="1" x14ac:dyDescent="0.2">
      <c r="B24" t="s">
        <v>25</v>
      </c>
      <c r="C24" s="5">
        <v>0</v>
      </c>
      <c r="D24" s="6">
        <f t="shared" si="0"/>
        <v>0</v>
      </c>
      <c r="I24" t="str">
        <f t="shared" si="1"/>
        <v>Hide</v>
      </c>
    </row>
    <row r="25" spans="2:9" x14ac:dyDescent="0.2">
      <c r="B25" t="s">
        <v>26</v>
      </c>
      <c r="C25" s="5">
        <v>1500</v>
      </c>
      <c r="D25" s="6">
        <f t="shared" si="0"/>
        <v>1.1649687376756016E-2</v>
      </c>
      <c r="I25" t="str">
        <f t="shared" si="1"/>
        <v>Show</v>
      </c>
    </row>
    <row r="26" spans="2:9" hidden="1" x14ac:dyDescent="0.2">
      <c r="B26" t="s">
        <v>27</v>
      </c>
      <c r="C26" s="5">
        <v>0</v>
      </c>
      <c r="D26" s="6">
        <f t="shared" si="0"/>
        <v>0</v>
      </c>
      <c r="I26" t="str">
        <f t="shared" si="1"/>
        <v>Hide</v>
      </c>
    </row>
    <row r="27" spans="2:9" hidden="1" x14ac:dyDescent="0.2">
      <c r="B27" t="s">
        <v>28</v>
      </c>
      <c r="C27" s="5">
        <v>0</v>
      </c>
      <c r="D27" s="6">
        <f t="shared" si="0"/>
        <v>0</v>
      </c>
      <c r="I27" t="str">
        <f t="shared" si="1"/>
        <v>Hide</v>
      </c>
    </row>
    <row r="28" spans="2:9" x14ac:dyDescent="0.2">
      <c r="B28" s="7" t="s">
        <v>29</v>
      </c>
      <c r="C28" s="8">
        <f>SUM(C5:C27)</f>
        <v>59158</v>
      </c>
      <c r="D28" s="9">
        <f t="shared" si="0"/>
        <v>0.45944813722275496</v>
      </c>
      <c r="I28" t="s">
        <v>30</v>
      </c>
    </row>
    <row r="29" spans="2:9" x14ac:dyDescent="0.2">
      <c r="B29" s="10" t="s">
        <v>31</v>
      </c>
      <c r="C29" s="5">
        <v>12765.67</v>
      </c>
      <c r="D29" s="6">
        <f t="shared" si="0"/>
        <v>9.9144043103221988E-2</v>
      </c>
      <c r="I29" t="s">
        <v>30</v>
      </c>
    </row>
    <row r="30" spans="2:9" x14ac:dyDescent="0.2">
      <c r="B30" s="10" t="s">
        <v>32</v>
      </c>
      <c r="C30" s="5">
        <v>34624.199999999997</v>
      </c>
      <c r="D30" s="6">
        <f t="shared" si="0"/>
        <v>0.26890740378018374</v>
      </c>
      <c r="I30" t="s">
        <v>30</v>
      </c>
    </row>
    <row r="31" spans="2:9" x14ac:dyDescent="0.2">
      <c r="B31" s="10" t="s">
        <v>33</v>
      </c>
      <c r="C31" s="5">
        <v>22210.949999999997</v>
      </c>
      <c r="D31" s="6">
        <f t="shared" si="0"/>
        <v>0.17250041589383933</v>
      </c>
      <c r="I31" t="str">
        <f t="shared" ref="I31" si="2">IF(C31=0,"Hide","Show")</f>
        <v>Show</v>
      </c>
    </row>
    <row r="32" spans="2:9" x14ac:dyDescent="0.2">
      <c r="B32" s="11" t="s">
        <v>34</v>
      </c>
      <c r="C32" s="12">
        <f>SUM(C28:C31)</f>
        <v>128758.81999999999</v>
      </c>
      <c r="D32" s="13">
        <f>SUM(D28:D31)</f>
        <v>1</v>
      </c>
      <c r="I32" t="s">
        <v>30</v>
      </c>
    </row>
    <row r="33" spans="2:9" x14ac:dyDescent="0.2">
      <c r="I33" t="s">
        <v>30</v>
      </c>
    </row>
    <row r="34" spans="2:9" x14ac:dyDescent="0.2">
      <c r="B34" s="14" t="s">
        <v>35</v>
      </c>
      <c r="C34" s="14"/>
      <c r="D34" s="15">
        <v>522</v>
      </c>
      <c r="I34" t="s">
        <v>30</v>
      </c>
    </row>
    <row r="35" spans="2:9" x14ac:dyDescent="0.2">
      <c r="I35" t="s">
        <v>30</v>
      </c>
    </row>
    <row r="36" spans="2:9" x14ac:dyDescent="0.2">
      <c r="I36" t="s">
        <v>30</v>
      </c>
    </row>
    <row r="37" spans="2:9" x14ac:dyDescent="0.2">
      <c r="B37" s="3" t="s">
        <v>36</v>
      </c>
      <c r="I37" t="s">
        <v>30</v>
      </c>
    </row>
    <row r="38" spans="2:9" x14ac:dyDescent="0.2">
      <c r="B38" t="s">
        <v>37</v>
      </c>
      <c r="D38" s="16">
        <v>40513</v>
      </c>
      <c r="I38" t="s">
        <v>30</v>
      </c>
    </row>
    <row r="39" spans="2:9" x14ac:dyDescent="0.2">
      <c r="B39" t="s">
        <v>38</v>
      </c>
      <c r="D39" s="17">
        <v>1046.9000000000001</v>
      </c>
      <c r="I39" t="s">
        <v>30</v>
      </c>
    </row>
    <row r="40" spans="2:9" x14ac:dyDescent="0.2">
      <c r="B40" t="s">
        <v>39</v>
      </c>
      <c r="D40" s="16">
        <v>40908</v>
      </c>
      <c r="I40" t="s">
        <v>30</v>
      </c>
    </row>
    <row r="41" spans="2:9" x14ac:dyDescent="0.2">
      <c r="B41" t="s">
        <v>40</v>
      </c>
      <c r="D41" s="6">
        <v>5.2499999999999998E-2</v>
      </c>
      <c r="I41" t="s">
        <v>30</v>
      </c>
    </row>
    <row r="42" spans="2:9" x14ac:dyDescent="0.2">
      <c r="B42" t="s">
        <v>41</v>
      </c>
      <c r="D42" s="18">
        <v>1970</v>
      </c>
      <c r="I42" t="s">
        <v>30</v>
      </c>
    </row>
    <row r="43" spans="2:9" x14ac:dyDescent="0.2">
      <c r="B43" s="14" t="s">
        <v>42</v>
      </c>
      <c r="C43" s="14"/>
      <c r="D43" s="19">
        <v>2003</v>
      </c>
      <c r="I43" t="s">
        <v>30</v>
      </c>
    </row>
    <row r="44" spans="2:9" x14ac:dyDescent="0.2">
      <c r="I44" t="s">
        <v>30</v>
      </c>
    </row>
    <row r="45" spans="2:9" x14ac:dyDescent="0.2">
      <c r="I45" t="s">
        <v>30</v>
      </c>
    </row>
    <row r="46" spans="2:9" x14ac:dyDescent="0.2">
      <c r="B46" s="3" t="s">
        <v>43</v>
      </c>
      <c r="I46" t="s">
        <v>30</v>
      </c>
    </row>
    <row r="47" spans="2:9" x14ac:dyDescent="0.2">
      <c r="B47" t="s">
        <v>44</v>
      </c>
      <c r="D47" s="20" t="s">
        <v>59</v>
      </c>
      <c r="I47" t="s">
        <v>30</v>
      </c>
    </row>
    <row r="48" spans="2:9" x14ac:dyDescent="0.2">
      <c r="D48" s="20" t="s">
        <v>60</v>
      </c>
      <c r="I48" t="s">
        <v>30</v>
      </c>
    </row>
    <row r="49" spans="2:9" hidden="1" x14ac:dyDescent="0.2">
      <c r="D49" s="20">
        <v>0</v>
      </c>
      <c r="I49" t="str">
        <f t="shared" ref="I49:I50" si="3">IF(C49=0,"Hide","Show")</f>
        <v>Hide</v>
      </c>
    </row>
    <row r="50" spans="2:9" hidden="1" x14ac:dyDescent="0.2">
      <c r="D50" s="20">
        <v>0</v>
      </c>
      <c r="I50" t="str">
        <f t="shared" si="3"/>
        <v>Hide</v>
      </c>
    </row>
    <row r="51" spans="2:9" x14ac:dyDescent="0.2">
      <c r="B51" t="s">
        <v>45</v>
      </c>
      <c r="D51" s="20" t="s">
        <v>61</v>
      </c>
      <c r="I51" t="s">
        <v>30</v>
      </c>
    </row>
    <row r="52" spans="2:9" x14ac:dyDescent="0.2">
      <c r="B52" t="s">
        <v>46</v>
      </c>
      <c r="D52" s="20" t="s">
        <v>62</v>
      </c>
      <c r="I52" t="s">
        <v>30</v>
      </c>
    </row>
    <row r="53" spans="2:9" x14ac:dyDescent="0.2">
      <c r="B53" s="14" t="s">
        <v>47</v>
      </c>
      <c r="C53" s="14"/>
      <c r="D53" s="19">
        <v>3304</v>
      </c>
      <c r="I53" t="s">
        <v>30</v>
      </c>
    </row>
    <row r="54" spans="2:9" x14ac:dyDescent="0.2">
      <c r="I54" t="s">
        <v>30</v>
      </c>
    </row>
    <row r="55" spans="2:9" x14ac:dyDescent="0.2">
      <c r="I55" t="s">
        <v>30</v>
      </c>
    </row>
    <row r="56" spans="2:9" x14ac:dyDescent="0.2">
      <c r="B56" s="3" t="s">
        <v>48</v>
      </c>
      <c r="I56" t="s">
        <v>30</v>
      </c>
    </row>
    <row r="57" spans="2:9" x14ac:dyDescent="0.2">
      <c r="B57" t="s">
        <v>49</v>
      </c>
      <c r="D57" s="17">
        <v>972.83210103702004</v>
      </c>
      <c r="I57" t="s">
        <v>30</v>
      </c>
    </row>
    <row r="58" spans="2:9" x14ac:dyDescent="0.2">
      <c r="B58" t="s">
        <v>50</v>
      </c>
      <c r="D58" s="21">
        <v>-3.906202018135304E-2</v>
      </c>
      <c r="I58" t="s">
        <v>30</v>
      </c>
    </row>
    <row r="59" spans="2:9" x14ac:dyDescent="0.2">
      <c r="B59" s="14" t="s">
        <v>51</v>
      </c>
      <c r="C59" s="14"/>
      <c r="D59" s="22" t="s">
        <v>63</v>
      </c>
      <c r="I59" t="s">
        <v>30</v>
      </c>
    </row>
    <row r="60" spans="2:9" x14ac:dyDescent="0.2">
      <c r="I60" t="s">
        <v>30</v>
      </c>
    </row>
    <row r="61" spans="2:9" x14ac:dyDescent="0.2">
      <c r="I61" t="s">
        <v>30</v>
      </c>
    </row>
    <row r="62" spans="2:9" x14ac:dyDescent="0.2">
      <c r="B62" s="3" t="s">
        <v>52</v>
      </c>
      <c r="I62" t="s">
        <v>30</v>
      </c>
    </row>
    <row r="63" spans="2:9" x14ac:dyDescent="0.2">
      <c r="C63" s="20" t="s">
        <v>53</v>
      </c>
      <c r="D63" s="20" t="s">
        <v>54</v>
      </c>
      <c r="I63" t="s">
        <v>30</v>
      </c>
    </row>
    <row r="64" spans="2:9" x14ac:dyDescent="0.2">
      <c r="B64" t="s">
        <v>55</v>
      </c>
      <c r="C64" s="23" t="s">
        <v>64</v>
      </c>
      <c r="D64" s="23" t="s">
        <v>65</v>
      </c>
      <c r="I64" t="s">
        <v>30</v>
      </c>
    </row>
    <row r="65" spans="2:9" x14ac:dyDescent="0.2">
      <c r="B65" s="14" t="s">
        <v>56</v>
      </c>
      <c r="C65" s="24">
        <v>241270</v>
      </c>
      <c r="D65" s="24">
        <v>339440</v>
      </c>
      <c r="I65" t="s">
        <v>30</v>
      </c>
    </row>
    <row r="66" spans="2:9" x14ac:dyDescent="0.2">
      <c r="I66" t="s">
        <v>30</v>
      </c>
    </row>
    <row r="67" spans="2:9" x14ac:dyDescent="0.2">
      <c r="I67" t="s">
        <v>30</v>
      </c>
    </row>
    <row r="68" spans="2:9" x14ac:dyDescent="0.2">
      <c r="I68" t="s">
        <v>30</v>
      </c>
    </row>
    <row r="69" spans="2:9" x14ac:dyDescent="0.2">
      <c r="B69" s="3" t="s">
        <v>57</v>
      </c>
      <c r="I69" t="s">
        <v>30</v>
      </c>
    </row>
    <row r="70" spans="2:9" x14ac:dyDescent="0.2">
      <c r="B70" t="s">
        <v>6</v>
      </c>
      <c r="C70" s="25">
        <f>C5</f>
        <v>17886.900000000001</v>
      </c>
      <c r="I70" t="str">
        <f t="shared" ref="I70:I95" si="4">IF(C70=0,"Hide","Show")</f>
        <v>Show</v>
      </c>
    </row>
    <row r="71" spans="2:9" x14ac:dyDescent="0.2">
      <c r="B71" t="s">
        <v>7</v>
      </c>
      <c r="C71" s="25">
        <f t="shared" ref="C71:C92" si="5">C6</f>
        <v>19234</v>
      </c>
      <c r="I71" t="str">
        <f t="shared" si="4"/>
        <v>Show</v>
      </c>
    </row>
    <row r="72" spans="2:9" hidden="1" x14ac:dyDescent="0.2">
      <c r="B72" t="s">
        <v>8</v>
      </c>
      <c r="C72" s="25">
        <f t="shared" si="5"/>
        <v>0</v>
      </c>
      <c r="I72" t="str">
        <f t="shared" si="4"/>
        <v>Hide</v>
      </c>
    </row>
    <row r="73" spans="2:9" hidden="1" x14ac:dyDescent="0.2">
      <c r="B73" t="s">
        <v>9</v>
      </c>
      <c r="C73" s="25">
        <f t="shared" si="5"/>
        <v>0</v>
      </c>
      <c r="I73" t="str">
        <f t="shared" si="4"/>
        <v>Hide</v>
      </c>
    </row>
    <row r="74" spans="2:9" x14ac:dyDescent="0.2">
      <c r="B74" t="s">
        <v>10</v>
      </c>
      <c r="C74" s="25">
        <f t="shared" si="5"/>
        <v>5310.6</v>
      </c>
      <c r="I74" t="str">
        <f t="shared" si="4"/>
        <v>Show</v>
      </c>
    </row>
    <row r="75" spans="2:9" hidden="1" x14ac:dyDescent="0.2">
      <c r="B75" t="s">
        <v>11</v>
      </c>
      <c r="C75" s="25">
        <f t="shared" si="5"/>
        <v>0</v>
      </c>
      <c r="I75" t="str">
        <f t="shared" si="4"/>
        <v>Hide</v>
      </c>
    </row>
    <row r="76" spans="2:9" hidden="1" x14ac:dyDescent="0.2">
      <c r="B76" t="s">
        <v>12</v>
      </c>
      <c r="C76" s="25">
        <f t="shared" si="5"/>
        <v>0</v>
      </c>
      <c r="I76" t="str">
        <f t="shared" si="4"/>
        <v>Hide</v>
      </c>
    </row>
    <row r="77" spans="2:9" hidden="1" x14ac:dyDescent="0.2">
      <c r="B77" t="s">
        <v>13</v>
      </c>
      <c r="C77" s="25">
        <f t="shared" si="5"/>
        <v>0</v>
      </c>
      <c r="I77" t="str">
        <f t="shared" si="4"/>
        <v>Hide</v>
      </c>
    </row>
    <row r="78" spans="2:9" x14ac:dyDescent="0.2">
      <c r="B78" t="s">
        <v>14</v>
      </c>
      <c r="C78" s="25">
        <f t="shared" si="5"/>
        <v>4757.5</v>
      </c>
      <c r="I78" t="str">
        <f t="shared" si="4"/>
        <v>Show</v>
      </c>
    </row>
    <row r="79" spans="2:9" x14ac:dyDescent="0.2">
      <c r="B79" t="s">
        <v>15</v>
      </c>
      <c r="C79" s="25">
        <f t="shared" si="5"/>
        <v>3750</v>
      </c>
      <c r="I79" t="str">
        <f t="shared" si="4"/>
        <v>Show</v>
      </c>
    </row>
    <row r="80" spans="2:9" hidden="1" x14ac:dyDescent="0.2">
      <c r="B80" t="s">
        <v>16</v>
      </c>
      <c r="C80" s="25">
        <f t="shared" si="5"/>
        <v>0</v>
      </c>
      <c r="I80" t="str">
        <f t="shared" si="4"/>
        <v>Hide</v>
      </c>
    </row>
    <row r="81" spans="2:9" hidden="1" x14ac:dyDescent="0.2">
      <c r="B81" t="s">
        <v>17</v>
      </c>
      <c r="C81" s="25">
        <f t="shared" si="5"/>
        <v>0</v>
      </c>
      <c r="I81" t="str">
        <f t="shared" si="4"/>
        <v>Hide</v>
      </c>
    </row>
    <row r="82" spans="2:9" hidden="1" x14ac:dyDescent="0.2">
      <c r="B82" t="s">
        <v>18</v>
      </c>
      <c r="C82" s="25">
        <f t="shared" si="5"/>
        <v>0</v>
      </c>
      <c r="I82" t="str">
        <f t="shared" si="4"/>
        <v>Hide</v>
      </c>
    </row>
    <row r="83" spans="2:9" hidden="1" x14ac:dyDescent="0.2">
      <c r="B83" t="s">
        <v>19</v>
      </c>
      <c r="C83" s="25">
        <f t="shared" si="5"/>
        <v>0</v>
      </c>
      <c r="I83" t="str">
        <f t="shared" si="4"/>
        <v>Hide</v>
      </c>
    </row>
    <row r="84" spans="2:9" hidden="1" x14ac:dyDescent="0.2">
      <c r="B84" t="s">
        <v>20</v>
      </c>
      <c r="C84" s="25">
        <f t="shared" si="5"/>
        <v>0</v>
      </c>
      <c r="I84" t="str">
        <f t="shared" si="4"/>
        <v>Hide</v>
      </c>
    </row>
    <row r="85" spans="2:9" hidden="1" x14ac:dyDescent="0.2">
      <c r="B85" t="s">
        <v>21</v>
      </c>
      <c r="C85" s="25">
        <f t="shared" si="5"/>
        <v>0</v>
      </c>
      <c r="I85" t="str">
        <f t="shared" si="4"/>
        <v>Hide</v>
      </c>
    </row>
    <row r="86" spans="2:9" hidden="1" x14ac:dyDescent="0.2">
      <c r="B86" t="s">
        <v>22</v>
      </c>
      <c r="C86" s="25">
        <f t="shared" si="5"/>
        <v>0</v>
      </c>
      <c r="I86" t="str">
        <f t="shared" si="4"/>
        <v>Hide</v>
      </c>
    </row>
    <row r="87" spans="2:9" x14ac:dyDescent="0.2">
      <c r="B87" t="s">
        <v>23</v>
      </c>
      <c r="C87" s="25">
        <f t="shared" si="5"/>
        <v>6719</v>
      </c>
      <c r="I87" t="str">
        <f t="shared" si="4"/>
        <v>Show</v>
      </c>
    </row>
    <row r="88" spans="2:9" hidden="1" x14ac:dyDescent="0.2">
      <c r="B88" t="s">
        <v>24</v>
      </c>
      <c r="C88" s="25">
        <f t="shared" si="5"/>
        <v>0</v>
      </c>
      <c r="I88" t="str">
        <f t="shared" si="4"/>
        <v>Hide</v>
      </c>
    </row>
    <row r="89" spans="2:9" hidden="1" x14ac:dyDescent="0.2">
      <c r="B89" t="s">
        <v>25</v>
      </c>
      <c r="C89" s="25">
        <f t="shared" si="5"/>
        <v>0</v>
      </c>
      <c r="I89" t="str">
        <f t="shared" si="4"/>
        <v>Hide</v>
      </c>
    </row>
    <row r="90" spans="2:9" x14ac:dyDescent="0.2">
      <c r="B90" t="s">
        <v>26</v>
      </c>
      <c r="C90" s="25">
        <f t="shared" si="5"/>
        <v>1500</v>
      </c>
      <c r="I90" t="str">
        <f t="shared" si="4"/>
        <v>Show</v>
      </c>
    </row>
    <row r="91" spans="2:9" hidden="1" x14ac:dyDescent="0.2">
      <c r="B91" t="s">
        <v>27</v>
      </c>
      <c r="C91" s="25">
        <f t="shared" si="5"/>
        <v>0</v>
      </c>
      <c r="I91" t="str">
        <f t="shared" si="4"/>
        <v>Hide</v>
      </c>
    </row>
    <row r="92" spans="2:9" hidden="1" x14ac:dyDescent="0.2">
      <c r="B92" t="s">
        <v>28</v>
      </c>
      <c r="C92" s="25">
        <f t="shared" si="5"/>
        <v>0</v>
      </c>
      <c r="I92" t="str">
        <f t="shared" si="4"/>
        <v>Hide</v>
      </c>
    </row>
    <row r="93" spans="2:9" x14ac:dyDescent="0.2">
      <c r="B93" s="10" t="s">
        <v>31</v>
      </c>
      <c r="C93" s="25">
        <f>+C29</f>
        <v>12765.67</v>
      </c>
      <c r="I93" t="str">
        <f t="shared" si="4"/>
        <v>Show</v>
      </c>
    </row>
    <row r="94" spans="2:9" x14ac:dyDescent="0.2">
      <c r="B94" s="10" t="s">
        <v>32</v>
      </c>
      <c r="C94" s="25">
        <f>+C30</f>
        <v>34624.199999999997</v>
      </c>
      <c r="I94" t="str">
        <f t="shared" si="4"/>
        <v>Show</v>
      </c>
    </row>
    <row r="95" spans="2:9" x14ac:dyDescent="0.2">
      <c r="B95" s="10" t="s">
        <v>33</v>
      </c>
      <c r="C95" s="25">
        <f>+C31</f>
        <v>22210.949999999997</v>
      </c>
      <c r="I95" t="str">
        <f t="shared" si="4"/>
        <v>Show</v>
      </c>
    </row>
    <row r="97" spans="2:2" x14ac:dyDescent="0.2">
      <c r="B97" s="3" t="s">
        <v>58</v>
      </c>
    </row>
  </sheetData>
  <autoFilter ref="I4:I95">
    <filterColumn colId="0">
      <filters>
        <filter val="Show"/>
      </filters>
    </filterColumn>
  </autoFilter>
  <pageMargins left="0.19685039370078741" right="0.19685039370078741" top="0.39370078740157483" bottom="0.19685039370078741" header="0.11811023622047244" footer="0.1181102362204724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Bondi Junction Without Filter</vt:lpstr>
      <vt:lpstr>Bondi Junction With Filter</vt:lpstr>
    </vt:vector>
  </TitlesOfParts>
  <Company>Westfield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wnhdedxs</dc:creator>
  <cp:lastModifiedBy>wnhdedxs</cp:lastModifiedBy>
  <dcterms:created xsi:type="dcterms:W3CDTF">2012-09-27T01:20:41Z</dcterms:created>
  <dcterms:modified xsi:type="dcterms:W3CDTF">2012-09-27T01:29:42Z</dcterms:modified>
</cp:coreProperties>
</file>