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<sst xmlns="http://schemas.openxmlformats.org/spreadsheetml/2006/main" count="59" uniqueCount="47">
  <si>
    <t xml:space="preserve">base</t>
  </si>
  <si>
    <t xml:space="preserve">units</t>
  </si>
  <si>
    <t xml:space="preserve">min</t>
  </si>
  <si>
    <t xml:space="preserve">max</t>
  </si>
  <si>
    <t xml:space="preserve">notes</t>
  </si>
  <si>
    <t xml:space="preserve">k_s2o4_disp</t>
  </si>
  <si>
    <t xml:space="preserve">/s</t>
  </si>
  <si>
    <t xml:space="preserve">k_s2o4_o2</t>
  </si>
  <si>
    <t xml:space="preserve">L^1.5 mol^-1.5 s^-</t>
  </si>
  <si>
    <t xml:space="preserve">k_s2o4_fe3 x SSA</t>
  </si>
  <si>
    <t xml:space="preserve">g_sed g_fe(oh)3^- s^-</t>
  </si>
  <si>
    <t xml:space="preserve">these are kept separate in the code, min and max should be multiplied by 175 for the paper</t>
  </si>
  <si>
    <t xml:space="preserve">fraction</t>
  </si>
  <si>
    <t xml:space="preserve">-</t>
  </si>
  <si>
    <t xml:space="preserve">k_fe2_o2_fast</t>
  </si>
  <si>
    <t xml:space="preserve">g mol^-1 s^-1</t>
  </si>
  <si>
    <t xml:space="preserve">factor_k_fe2_o2_slow</t>
  </si>
  <si>
    <t xml:space="preserve">k_fe2_o2_slow</t>
  </si>
  <si>
    <t xml:space="preserve">k_fe2_cr6_fast</t>
  </si>
  <si>
    <t xml:space="preserve">factor_k_fe2_cr6_slow</t>
  </si>
  <si>
    <t xml:space="preserve">k_fe2_cr6_slow</t>
  </si>
  <si>
    <t xml:space="preserve">is2o4</t>
  </si>
  <si>
    <t xml:space="preserve">M</t>
  </si>
  <si>
    <t xml:space="preserve">ifeoh3_wt%</t>
  </si>
  <si>
    <t xml:space="preserve">Wt %</t>
  </si>
  <si>
    <t xml:space="preserve">must convert to volume fraction</t>
  </si>
  <si>
    <t xml:space="preserve">ifeoh3_vf</t>
  </si>
  <si>
    <t xml:space="preserve">M^3/m^3_bulk</t>
  </si>
  <si>
    <t xml:space="preserve">v</t>
  </si>
  <si>
    <t xml:space="preserve">m/d</t>
  </si>
  <si>
    <t xml:space="preserve">must convert to darcy velocity</t>
  </si>
  <si>
    <t xml:space="preserve">q</t>
  </si>
  <si>
    <t xml:space="preserve">Constants for VF calculation</t>
  </si>
  <si>
    <t xml:space="preserve">rho_bulk</t>
  </si>
  <si>
    <t xml:space="preserve">kg/m^3</t>
  </si>
  <si>
    <t xml:space="preserve">mv_feoh3</t>
  </si>
  <si>
    <t xml:space="preserve">cm^3/mole</t>
  </si>
  <si>
    <t xml:space="preserve">mw_feoh3</t>
  </si>
  <si>
    <t xml:space="preserve">g/mole</t>
  </si>
  <si>
    <t xml:space="preserve">Constants for flow rate</t>
  </si>
  <si>
    <t xml:space="preserve">phi</t>
  </si>
  <si>
    <t xml:space="preserve">parameter</t>
  </si>
  <si>
    <t xml:space="preserve">init</t>
  </si>
  <si>
    <t xml:space="preserve">k_s2o4_fe3</t>
  </si>
  <si>
    <t xml:space="preserve">**cannot have fraction &gt; 1</t>
  </si>
  <si>
    <t xml:space="preserve">ifeoh3</t>
  </si>
  <si>
    <t xml:space="preserve"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</si>
</sst>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1377551020408"/>
    <col collapsed="false" hidden="false" max="2" min="2" style="0" width="11.3418367346939"/>
    <col collapsed="false" hidden="false" max="3" min="3" style="0" width="20.3826530612245"/>
    <col collapsed="false" hidden="false" max="1025" min="4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3.61E-005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B13/100*$B$19*($B$20/100^3)/($B$21/1000)</f>
        <v>0.00385814541031159</v>
      </c>
      <c r="C14" s="0" t="s">
        <v>27</v>
      </c>
      <c r="D14" s="0" t="n">
        <f aca="false">D13/100*$B$19*($B$20/100^3)/($B$21/1000)</f>
        <v>1.9290727051558E-005</v>
      </c>
      <c r="E14" s="0" t="n">
        <f aca="false">E13/100*$B$19*($B$20/100^3)/($B$21/1000)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B15*$B$24</f>
        <v>0.15</v>
      </c>
      <c r="C16" s="0" t="s">
        <v>29</v>
      </c>
      <c r="D16" s="0" t="n">
        <f aca="false">D15*$B$24</f>
        <v>0.0015</v>
      </c>
      <c r="E16" s="6" t="n">
        <v>15</v>
      </c>
    </row>
    <row r="18" customFormat="false" ht="12.8" hidden="false" customHeight="false" outlineLevel="0" collapsed="false">
      <c r="A18" s="7" t="s">
        <v>32</v>
      </c>
    </row>
    <row r="19" customFormat="false" ht="12.8" hidden="false" customHeight="false" outlineLevel="0" collapsed="false">
      <c r="A19" s="0" t="s">
        <v>33</v>
      </c>
      <c r="B19" s="0" t="n">
        <v>1200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34.36</v>
      </c>
      <c r="C20" s="0" t="s">
        <v>36</v>
      </c>
    </row>
    <row r="21" customFormat="false" ht="12.8" hidden="false" customHeight="false" outlineLevel="0" collapsed="false">
      <c r="A21" s="0" t="s">
        <v>37</v>
      </c>
      <c r="B21" s="0" t="n">
        <v>106.87</v>
      </c>
      <c r="C21" s="0" t="s">
        <v>38</v>
      </c>
    </row>
    <row r="23" customFormat="false" ht="12.8" hidden="false" customHeight="false" outlineLevel="0" collapsed="false">
      <c r="A23" s="7" t="s">
        <v>39</v>
      </c>
    </row>
    <row r="24" customFormat="false" ht="12.8" hidden="false" customHeight="false" outlineLevel="0" collapsed="false">
      <c r="A24" s="0" t="s">
        <v>40</v>
      </c>
      <c r="B24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9.9795918367347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-4.44249279809434</v>
      </c>
      <c r="C2" s="0" t="n">
        <f aca="false">B2-1</f>
        <v>-5.44249279809434</v>
      </c>
      <c r="D2" s="0" t="n">
        <f aca="false">B2+1</f>
        <v>-3.44249279809434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8" t="n">
        <f aca="false">LOG10(1)</f>
        <v>0</v>
      </c>
      <c r="E5" s="1" t="s">
        <v>44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45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31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22.137755102040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  <c r="F1" s="7" t="s">
        <v>46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-4.44249279809434</v>
      </c>
      <c r="C2" s="9" t="n">
        <f aca="false">B2-F2</f>
        <v>-4.54249279809434</v>
      </c>
      <c r="D2" s="9" t="n">
        <f aca="false">B2+F2</f>
        <v>-4.34249279809434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fraction</v>
      </c>
      <c r="B5" s="10" t="n">
        <f aca="false">LOG10(summary!B5)</f>
        <v>-0.301029995663981</v>
      </c>
      <c r="C5" s="9" t="n">
        <f aca="false">B5-F2</f>
        <v>-0.401029995663981</v>
      </c>
      <c r="D5" s="11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</v>
      </c>
      <c r="B11" s="0" t="n">
        <f aca="false">LOG10(summary!B14)</f>
        <v>-2.41362140818361</v>
      </c>
      <c r="C11" s="9" t="n">
        <f aca="false">B11-F2</f>
        <v>-2.51362140818361</v>
      </c>
      <c r="D11" s="9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9" t="n">
        <f aca="false">B12-F2</f>
        <v>-0.923908740944319</v>
      </c>
      <c r="D12" s="9" t="n">
        <f aca="false">B12+F2</f>
        <v>-0.723908740944319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creator/>
  <dc:description/>
  <dc:language>en-US</dc:language>
  <cp:lastModifiedBy/>
  <dcterms:modified xsi:type="dcterms:W3CDTF">2017-11-06T12:35:05Z</dcterms:modified>
  <cp:revision>13</cp:revision>
  <dc:subject/>
  <dc:title/>
</cp:coreProperties>
</file>