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<sst xmlns="http://schemas.openxmlformats.org/spreadsheetml/2006/main" count="65" uniqueCount="48">
  <si>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</si>
  <si>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</si>
  <si>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</si>
  <si>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</si>
  <si>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</si>
  <si>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</si>
  <si>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</si>
  <si>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</si>
  <si>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</si>
  <si>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</si>
  <si>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</si>
  <si>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</si>
  <si>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</si>
  <si>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</si>
  <si>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</si>
  <si>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</si>
  <si>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</si>
  <si>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</si>
  <si>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</si>
  <si>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</si>
  <si>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</si>
  <si>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</si>
  <si>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</si>
  <si>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</si>
  <si>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</si>
  <si>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</si>
  <si>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</si>
  <si>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</si>
  <si>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</si>
  <si>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</si>
  <si>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</si>
  <si>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</si>
  <si>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</si>
  <si>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</si>
  <si>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</si>
  <si>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</si>
  <si>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</si>
  <si>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</si>
  <si>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</si>
  <si>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</si>
  <si>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</si>
  <si>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</si>
  <si>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</si>
  <si>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</si>
  <si>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</si>
  <si>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</si>
  <si>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</si>
  <si>
    <t>**cannot have fraction &gt;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</si>
</sst>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420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B13/100*$B$21*($B$22/100^3)/($B$23/1000)</f>
        <v>0.00385814541031159</v>
      </c>
      <c r="C14" s="0" t="s">
        <v>27</v>
      </c>
      <c r="D14" s="0" t="n">
        <f aca="false">D13/100*$B$21*($B$22/100^3)/($B$23/1000)</f>
        <v>1.9290727051558E-005</v>
      </c>
      <c r="E14" s="0" t="n">
        <f aca="false">E13/100*$B$21*($B$22/100^3)/($B$23/1000)</f>
        <v>0.019290727051558</v>
      </c>
      <c r="F14" s="1"/>
    </row>
    <row r="15" customFormat="false" ht="12.8" hidden="false" customHeight="false" outlineLevel="0" collapsed="false">
      <c r="A15" s="2" t="s">
        <v>28</v>
      </c>
      <c r="B15" s="3" t="n">
        <v>1E-009</v>
      </c>
      <c r="C15" s="4" t="s">
        <v>29</v>
      </c>
      <c r="D15" s="4" t="n">
        <v>1E-012</v>
      </c>
      <c r="E15" s="4" t="n">
        <v>1E-007</v>
      </c>
      <c r="F15" s="1"/>
    </row>
    <row r="16" customFormat="false" ht="12.8" hidden="false" customHeight="false" outlineLevel="0" collapsed="false">
      <c r="A16" s="5" t="s">
        <v>30</v>
      </c>
      <c r="B16" s="5" t="n">
        <v>1</v>
      </c>
      <c r="C16" s="1" t="s">
        <v>31</v>
      </c>
      <c r="D16" s="1" t="n">
        <v>0.01</v>
      </c>
      <c r="E16" s="1" t="n">
        <v>10</v>
      </c>
      <c r="F16" s="1" t="s">
        <v>32</v>
      </c>
    </row>
    <row r="17" customFormat="false" ht="12.8" hidden="false" customHeight="false" outlineLevel="0" collapsed="false">
      <c r="A17" s="2" t="s">
        <v>33</v>
      </c>
      <c r="B17" s="2" t="n">
        <f aca="false">B16*$B$26</f>
        <v>0.15</v>
      </c>
      <c r="C17" s="0" t="s">
        <v>31</v>
      </c>
      <c r="D17" s="0" t="n">
        <f aca="false">D16*$B$26</f>
        <v>0.0015</v>
      </c>
      <c r="E17" s="6" t="n">
        <v>15</v>
      </c>
    </row>
    <row r="20" customFormat="false" ht="12.8" hidden="false" customHeight="false" outlineLevel="0" collapsed="false">
      <c r="A20" s="0" t="s">
        <v>34</v>
      </c>
    </row>
    <row r="21" customFormat="false" ht="12.8" hidden="false" customHeight="false" outlineLevel="0" collapsed="false">
      <c r="A21" s="0" t="s">
        <v>35</v>
      </c>
      <c r="B21" s="0" t="n">
        <v>1200</v>
      </c>
      <c r="C21" s="0" t="s">
        <v>36</v>
      </c>
    </row>
    <row r="22" customFormat="false" ht="12.8" hidden="false" customHeight="false" outlineLevel="0" collapsed="false">
      <c r="A22" s="0" t="s">
        <v>37</v>
      </c>
      <c r="B22" s="0" t="n">
        <v>34.36</v>
      </c>
      <c r="C22" s="0" t="s">
        <v>38</v>
      </c>
    </row>
    <row r="23" customFormat="false" ht="12.8" hidden="false" customHeight="false" outlineLevel="0" collapsed="false">
      <c r="A23" s="0" t="s">
        <v>39</v>
      </c>
      <c r="B23" s="0" t="n">
        <v>106.87</v>
      </c>
      <c r="C23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  <c r="B26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7" t="s">
        <v>45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LOG10(summary!D5)</f>
        <v>-4</v>
      </c>
      <c r="D5" s="0" t="n">
        <f aca="false">LOG10(summary!E6)</f>
        <v>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LOG10(summary!D7)</f>
        <v>-3</v>
      </c>
      <c r="D7" s="0" t="n">
        <f aca="false">LOG10(summary!E9)</f>
        <v>4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LOG10(summary!D9)</f>
        <v>-1</v>
      </c>
      <c r="D8" s="0" t="n">
        <f aca="false">LOG10(summary!E9)</f>
        <v>4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LOG10(summary!D10)</f>
        <v>-3</v>
      </c>
      <c r="D9" s="0" t="n">
        <f aca="false">LOG10(summary!D10)</f>
        <v>-3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LOG10(summary!D12)</f>
        <v>-2</v>
      </c>
      <c r="D10" s="0" t="n">
        <f aca="false">LOG10(summary!E12)</f>
        <v>-0.301029995663981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LOG10(summary!D14)</f>
        <v>-4.7146514038476</v>
      </c>
      <c r="D11" s="0" t="n">
        <f aca="false">LOG10(summary!E14)</f>
        <v>-1.7146514038476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LOG10(summary!D15)</f>
        <v>-12</v>
      </c>
      <c r="D12" s="0" t="n">
        <f aca="false">LOG10(summary!E15)</f>
        <v>-7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LOG10(summary!D17)</f>
        <v>-2.82390874094432</v>
      </c>
      <c r="D13" s="0" t="n">
        <f aca="false">LOG10(summary!E17)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mads!A5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7" t="n">
        <f aca="false">LOG10(1)</f>
        <v>0</v>
      </c>
      <c r="E5" s="1" t="s">
        <v>47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7" t="str">
        <f aca="false">mads!A7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7" t="str">
        <f aca="false">mads!A9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B12-1</f>
        <v>-10</v>
      </c>
      <c r="D12" s="0" t="n">
        <f aca="false">B12+1</f>
        <v>-8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B13-1</f>
        <v>-1.82390874094432</v>
      </c>
      <c r="D13" s="0" t="n">
        <f aca="false">B13+1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