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 Eun Lee\Documents\2019-1\paper\"/>
    </mc:Choice>
  </mc:AlternateContent>
  <xr:revisionPtr revIDLastSave="0" documentId="13_ncr:1_{F37F3EA2-F597-4272-BC19-F81155BD0C4F}" xr6:coauthVersionLast="45" xr6:coauthVersionMax="45" xr10:uidLastSave="{00000000-0000-0000-0000-000000000000}"/>
  <bookViews>
    <workbookView xWindow="9320" yWindow="0" windowWidth="9910" windowHeight="10210" xr2:uid="{BFAA9F79-FAE2-4818-923D-C017D2DD76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1" l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5" i="1"/>
  <c r="I46" i="1"/>
  <c r="I47" i="1"/>
  <c r="I44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9" i="1"/>
  <c r="P50" i="1" l="1"/>
  <c r="Q50" i="1"/>
  <c r="P51" i="1"/>
  <c r="Q51" i="1"/>
  <c r="P52" i="1"/>
  <c r="Q52" i="1"/>
  <c r="P24" i="1"/>
  <c r="Q24" i="1"/>
  <c r="Q23" i="1"/>
  <c r="P23" i="1"/>
  <c r="Q22" i="1"/>
  <c r="P22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<sst xmlns="http://schemas.openxmlformats.org/spreadsheetml/2006/main" count="93" uniqueCount="90">
  <si>
    <t>type</t>
  </si>
  <si>
    <t>data</t>
  </si>
  <si>
    <t>skt_t_35</t>
  </si>
  <si>
    <t>skt_t_45</t>
  </si>
  <si>
    <t>skt_t_55</t>
  </si>
  <si>
    <t>skt_t_65</t>
  </si>
  <si>
    <t>skt_all_69</t>
  </si>
  <si>
    <t>skt_all_75</t>
  </si>
  <si>
    <t>skt_lte_34</t>
  </si>
  <si>
    <t>skt_lte_42</t>
  </si>
  <si>
    <t>skt_lte_52</t>
  </si>
  <si>
    <t>skt_lte_62</t>
  </si>
  <si>
    <t>skt_lte_72</t>
  </si>
  <si>
    <t>skt_lte_85</t>
  </si>
  <si>
    <t>skt_lte_100</t>
  </si>
  <si>
    <t>skt_3gt_35</t>
  </si>
  <si>
    <t>skt_all_85</t>
  </si>
  <si>
    <t>skt_all_100</t>
  </si>
  <si>
    <t>kt_lte_67</t>
  </si>
  <si>
    <t>kt_lte_77</t>
  </si>
  <si>
    <t>kt_all_67</t>
  </si>
  <si>
    <t>kt_all_77</t>
  </si>
  <si>
    <t>kt_all_97</t>
  </si>
  <si>
    <t>kt_t_35</t>
  </si>
  <si>
    <t>kt_t_45</t>
  </si>
  <si>
    <t>kt_t_55</t>
  </si>
  <si>
    <t>kt_t_65</t>
  </si>
  <si>
    <t>kt_t_75</t>
  </si>
  <si>
    <t>kt_t_85</t>
  </si>
  <si>
    <t>kt_t_100</t>
  </si>
  <si>
    <t>kt_t_125</t>
  </si>
  <si>
    <t>kt_all_51</t>
  </si>
  <si>
    <t>kt_all_61</t>
  </si>
  <si>
    <t>kt_all_99</t>
  </si>
  <si>
    <t>skt_tt_28</t>
  </si>
  <si>
    <t>skt_tt_34</t>
  </si>
  <si>
    <t>skt_tt_41</t>
  </si>
  <si>
    <t>skt_lte_51</t>
  </si>
  <si>
    <t>skt_all_79</t>
  </si>
  <si>
    <t>skt_all_87</t>
  </si>
  <si>
    <t>skt_all_129</t>
  </si>
  <si>
    <t>lg_inter_69</t>
  </si>
  <si>
    <t>lg_inter_79</t>
  </si>
  <si>
    <t>lg_all_89</t>
  </si>
  <si>
    <t>lg_all_99</t>
  </si>
  <si>
    <t>lg_t_34</t>
  </si>
  <si>
    <t>lg_t_42</t>
  </si>
  <si>
    <t>lg_t_52</t>
  </si>
  <si>
    <t>lg_t_34_ltea</t>
  </si>
  <si>
    <t>lg_t_42_ltea</t>
  </si>
  <si>
    <t>lg_t_52_ltea</t>
  </si>
  <si>
    <t>lg_lte_34</t>
  </si>
  <si>
    <t>lg_lte_42</t>
  </si>
  <si>
    <t>lg_lte_52</t>
  </si>
  <si>
    <t>lg_lte_62</t>
  </si>
  <si>
    <t>lg_lte_72</t>
  </si>
  <si>
    <t>lg_lte_85</t>
  </si>
  <si>
    <t>lg_lte_100</t>
  </si>
  <si>
    <t>lg_lte_120</t>
  </si>
  <si>
    <t>lg_all_124</t>
  </si>
  <si>
    <t>lg_inter_80</t>
  </si>
  <si>
    <t>lg_inter_85</t>
  </si>
  <si>
    <t>sp</t>
  </si>
  <si>
    <t>share</t>
  </si>
  <si>
    <t xml:space="preserve">skt </t>
  </si>
  <si>
    <t>kt</t>
  </si>
  <si>
    <t>lg</t>
  </si>
  <si>
    <t>type</t>
    <phoneticPr fontId="1" type="noConversion"/>
  </si>
  <si>
    <t>data</t>
    <phoneticPr fontId="1" type="noConversion"/>
  </si>
  <si>
    <t>sp</t>
    <phoneticPr fontId="1" type="noConversion"/>
  </si>
  <si>
    <t>skt_h</t>
    <phoneticPr fontId="1" type="noConversion"/>
  </si>
  <si>
    <t>skt_m</t>
    <phoneticPr fontId="1" type="noConversion"/>
  </si>
  <si>
    <t>skt_l</t>
    <phoneticPr fontId="1" type="noConversion"/>
  </si>
  <si>
    <t>kt_h</t>
  </si>
  <si>
    <t>kt_h</t>
    <phoneticPr fontId="1" type="noConversion"/>
  </si>
  <si>
    <t>kt_m</t>
  </si>
  <si>
    <t>kt_m</t>
    <phoneticPr fontId="1" type="noConversion"/>
  </si>
  <si>
    <t>kt_l</t>
  </si>
  <si>
    <t>kt_l</t>
    <phoneticPr fontId="1" type="noConversion"/>
  </si>
  <si>
    <t>lg_h</t>
  </si>
  <si>
    <t>lg_h</t>
    <phoneticPr fontId="1" type="noConversion"/>
  </si>
  <si>
    <t>lg_m</t>
  </si>
  <si>
    <t>lg_m</t>
    <phoneticPr fontId="1" type="noConversion"/>
  </si>
  <si>
    <t>lg_l</t>
  </si>
  <si>
    <t>lg_l</t>
    <phoneticPr fontId="1" type="noConversion"/>
  </si>
  <si>
    <t>Middle</t>
    <phoneticPr fontId="1" type="noConversion"/>
  </si>
  <si>
    <t>High</t>
    <phoneticPr fontId="1" type="noConversion"/>
  </si>
  <si>
    <t>LOW</t>
    <phoneticPr fontId="1" type="noConversion"/>
  </si>
  <si>
    <t>sred</t>
    <phoneticPr fontId="1" type="noConversion"/>
  </si>
  <si>
    <t>sss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</si>
</sst>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7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4ED7-7712-4563-8A20-15A33FD166BC}">
  <dimension ref="A1:U64"/>
  <sheetViews>
    <sheetView tabSelected="1" topLeftCell="C48" zoomScaleNormal="100" workbookViewId="0">
      <selection activeCell="M60" sqref="M60"/>
    </sheetView>
  </sheetViews>
  <sheetFormatPr defaultRowHeight="17" x14ac:dyDescent="0.45"/>
  <cols>
    <col min="15" max="15" width="8.25" bestFit="1" customWidth="1"/>
  </cols>
  <sheetData>
    <row r="1" spans="1:21" x14ac:dyDescent="0.45">
      <c r="A1" t="s">
        <v>0</v>
      </c>
      <c r="B1" t="s">
        <v>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89</v>
      </c>
      <c r="I1" t="s">
        <v>88</v>
      </c>
      <c r="N1" t="s">
        <v>67</v>
      </c>
      <c r="O1" t="s">
        <v>68</v>
      </c>
      <c r="P1" t="s">
        <v>69</v>
      </c>
    </row>
    <row r="2" spans="1:21" x14ac:dyDescent="0.45">
      <c r="A2" s="1" t="s">
        <v>2</v>
      </c>
      <c r="B2" s="4">
        <v>0.55000001192092896</v>
      </c>
      <c r="C2" s="4">
        <v>3.0579999999999998</v>
      </c>
      <c r="D2">
        <v>0.10880000000000001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M2">
        <v>1</v>
      </c>
      <c r="N2" t="s">
        <v>70</v>
      </c>
      <c r="O2">
        <f>AVERAGE(B16:B18)</f>
        <v>72</v>
      </c>
      <c r="P2">
        <f>AVERAGE(C16:C18)</f>
        <v>7.2600000000000007</v>
      </c>
      <c r="T2" s="2"/>
      <c r="U2" t="s">
        <v>86</v>
      </c>
    </row>
    <row r="3" spans="1:21" x14ac:dyDescent="0.45">
      <c r="A3" s="1" t="s">
        <v>3</v>
      </c>
      <c r="B3" s="4">
        <v>1.1000000238418579</v>
      </c>
      <c r="C3" s="4">
        <v>3.7124999999999999</v>
      </c>
      <c r="D3">
        <v>5.21E-2</v>
      </c>
      <c r="E3">
        <v>1</v>
      </c>
      <c r="F3">
        <v>0</v>
      </c>
      <c r="G3">
        <v>0</v>
      </c>
      <c r="H3">
        <v>1</v>
      </c>
      <c r="I3">
        <v>1</v>
      </c>
      <c r="J3">
        <v>2</v>
      </c>
      <c r="K3">
        <v>2</v>
      </c>
      <c r="M3">
        <v>2</v>
      </c>
      <c r="N3" t="s">
        <v>71</v>
      </c>
      <c r="O3">
        <f>AVERAGE(B11:B14,B5:B7)</f>
        <v>9</v>
      </c>
      <c r="P3">
        <f>AVERAGE(C11:C14,C5:C7)</f>
        <v>6.2385714285714284</v>
      </c>
      <c r="T3" s="3"/>
      <c r="U3" t="s">
        <v>85</v>
      </c>
    </row>
    <row r="4" spans="1:21" x14ac:dyDescent="0.45">
      <c r="A4" s="1" t="s">
        <v>4</v>
      </c>
      <c r="B4" s="4">
        <v>2</v>
      </c>
      <c r="C4" s="4">
        <v>4.4824999999999999</v>
      </c>
      <c r="D4">
        <v>4.4400000000000002E-2</v>
      </c>
      <c r="E4">
        <v>1</v>
      </c>
      <c r="F4">
        <v>0</v>
      </c>
      <c r="G4">
        <v>0</v>
      </c>
      <c r="H4">
        <v>1</v>
      </c>
      <c r="I4">
        <v>1</v>
      </c>
      <c r="J4">
        <v>3</v>
      </c>
      <c r="K4">
        <v>3</v>
      </c>
      <c r="M4">
        <v>3</v>
      </c>
      <c r="N4" t="s">
        <v>72</v>
      </c>
      <c r="O4">
        <f>AVERAGE(B2:B4,B8:B10,B15)</f>
        <v>1.235714282308306</v>
      </c>
      <c r="P4">
        <f>AVERAGE(C2:C4,C8:C10,C15)</f>
        <v>3.5498571428571433</v>
      </c>
      <c r="T4" s="4"/>
      <c r="U4" t="s">
        <v>87</v>
      </c>
    </row>
    <row r="5" spans="1:21" x14ac:dyDescent="0.45">
      <c r="A5" s="1" t="s">
        <v>5</v>
      </c>
      <c r="B5" s="3">
        <v>5</v>
      </c>
      <c r="C5" s="3">
        <v>5.3075000000000001</v>
      </c>
      <c r="D5">
        <v>2.8900000000000002E-2</v>
      </c>
      <c r="E5">
        <v>1</v>
      </c>
      <c r="F5">
        <v>0</v>
      </c>
      <c r="G5">
        <v>0</v>
      </c>
      <c r="H5">
        <v>2</v>
      </c>
      <c r="I5">
        <v>2</v>
      </c>
      <c r="J5">
        <v>4</v>
      </c>
      <c r="K5">
        <v>4</v>
      </c>
      <c r="M5">
        <v>4</v>
      </c>
      <c r="N5" t="s">
        <v>73</v>
      </c>
      <c r="O5">
        <v>60.857142857142854</v>
      </c>
      <c r="P5">
        <v>8.7514285714285709</v>
      </c>
    </row>
    <row r="6" spans="1:21" x14ac:dyDescent="0.45">
      <c r="A6" s="1" t="s">
        <v>6</v>
      </c>
      <c r="B6" s="3">
        <v>5</v>
      </c>
      <c r="C6" s="3">
        <v>5.665</v>
      </c>
      <c r="D6">
        <v>2.8900000000000002E-2</v>
      </c>
      <c r="E6">
        <v>1</v>
      </c>
      <c r="F6">
        <v>0</v>
      </c>
      <c r="G6">
        <v>0</v>
      </c>
      <c r="H6">
        <v>2</v>
      </c>
      <c r="I6">
        <v>2</v>
      </c>
      <c r="J6">
        <v>5</v>
      </c>
      <c r="K6">
        <v>5</v>
      </c>
      <c r="M6">
        <v>5</v>
      </c>
      <c r="N6" t="s">
        <v>75</v>
      </c>
      <c r="O6">
        <v>9.875</v>
      </c>
      <c r="P6">
        <v>6.1450000000000005</v>
      </c>
    </row>
    <row r="7" spans="1:21" x14ac:dyDescent="0.45">
      <c r="A7" s="1" t="s">
        <v>7</v>
      </c>
      <c r="B7" s="3">
        <v>8</v>
      </c>
      <c r="C7" s="3">
        <v>6.1875</v>
      </c>
      <c r="D7">
        <v>5.3E-3</v>
      </c>
      <c r="E7">
        <v>1</v>
      </c>
      <c r="F7">
        <v>0</v>
      </c>
      <c r="G7">
        <v>0</v>
      </c>
      <c r="H7">
        <v>2</v>
      </c>
      <c r="I7">
        <v>2</v>
      </c>
      <c r="J7">
        <v>6</v>
      </c>
      <c r="K7">
        <v>6</v>
      </c>
      <c r="M7">
        <v>6</v>
      </c>
      <c r="N7" t="s">
        <v>77</v>
      </c>
      <c r="O7">
        <v>1.5833333333333333</v>
      </c>
      <c r="P7">
        <v>3.8299999999999996</v>
      </c>
    </row>
    <row r="8" spans="1:21" x14ac:dyDescent="0.45">
      <c r="A8" s="1" t="s">
        <v>8</v>
      </c>
      <c r="B8" s="4">
        <v>0.80000001192092896</v>
      </c>
      <c r="C8" s="4">
        <v>2.97</v>
      </c>
      <c r="D8">
        <v>8.43E-2</v>
      </c>
      <c r="E8">
        <v>1</v>
      </c>
      <c r="F8">
        <v>0</v>
      </c>
      <c r="G8">
        <v>0</v>
      </c>
      <c r="H8">
        <v>1</v>
      </c>
      <c r="I8">
        <v>1</v>
      </c>
      <c r="J8">
        <v>7</v>
      </c>
      <c r="K8">
        <v>7</v>
      </c>
      <c r="M8">
        <v>7</v>
      </c>
      <c r="N8" t="s">
        <v>79</v>
      </c>
      <c r="O8">
        <v>43.8</v>
      </c>
      <c r="P8">
        <v>8.8000000000000007</v>
      </c>
    </row>
    <row r="9" spans="1:21" x14ac:dyDescent="0.45">
      <c r="A9" s="1" t="s">
        <v>9</v>
      </c>
      <c r="B9" s="4">
        <v>1.6000000238418579</v>
      </c>
      <c r="C9" s="4">
        <v>3.4649999999999999</v>
      </c>
      <c r="D9">
        <v>6.3099999999999989E-2</v>
      </c>
      <c r="E9">
        <v>1</v>
      </c>
      <c r="F9">
        <v>0</v>
      </c>
      <c r="G9">
        <v>0</v>
      </c>
      <c r="H9">
        <v>1</v>
      </c>
      <c r="I9">
        <v>1</v>
      </c>
      <c r="J9">
        <v>8</v>
      </c>
      <c r="K9">
        <v>8</v>
      </c>
      <c r="M9">
        <v>8</v>
      </c>
      <c r="N9" t="s">
        <v>81</v>
      </c>
      <c r="O9">
        <v>10.142857142857142</v>
      </c>
      <c r="P9">
        <v>6.4428571428571422</v>
      </c>
    </row>
    <row r="10" spans="1:21" x14ac:dyDescent="0.45">
      <c r="A10" s="1" t="s">
        <v>10</v>
      </c>
      <c r="B10" s="4">
        <v>2.5999999046325684</v>
      </c>
      <c r="C10" s="4">
        <v>4.2350000000000003</v>
      </c>
      <c r="D10">
        <v>3.0499999999999999E-2</v>
      </c>
      <c r="E10">
        <v>1</v>
      </c>
      <c r="F10">
        <v>0</v>
      </c>
      <c r="G10">
        <v>0</v>
      </c>
      <c r="H10">
        <v>1</v>
      </c>
      <c r="I10">
        <v>1</v>
      </c>
      <c r="J10">
        <v>9</v>
      </c>
      <c r="K10">
        <v>9</v>
      </c>
      <c r="M10">
        <v>9</v>
      </c>
      <c r="N10" t="s">
        <v>83</v>
      </c>
      <c r="O10">
        <v>1.4833332962459989</v>
      </c>
      <c r="P10">
        <v>3.4649999999999999</v>
      </c>
    </row>
    <row r="11" spans="1:21" x14ac:dyDescent="0.45">
      <c r="A11" s="1" t="s">
        <v>11</v>
      </c>
      <c r="B11" s="3">
        <v>5</v>
      </c>
      <c r="C11" s="3">
        <v>5.0599999999999996</v>
      </c>
      <c r="D11">
        <v>1.5100000000000001E-2</v>
      </c>
      <c r="E11">
        <v>1</v>
      </c>
      <c r="F11">
        <v>0</v>
      </c>
      <c r="G11">
        <v>0</v>
      </c>
      <c r="H11">
        <v>2</v>
      </c>
      <c r="I11">
        <v>2</v>
      </c>
      <c r="J11">
        <v>10</v>
      </c>
      <c r="K11">
        <v>10</v>
      </c>
    </row>
    <row r="12" spans="1:21" x14ac:dyDescent="0.45">
      <c r="A12" s="1" t="s">
        <v>12</v>
      </c>
      <c r="B12" s="3">
        <v>9</v>
      </c>
      <c r="C12" s="3">
        <v>5.94</v>
      </c>
      <c r="D12">
        <v>7.3000000000000001E-3</v>
      </c>
      <c r="E12">
        <v>1</v>
      </c>
      <c r="F12">
        <v>0</v>
      </c>
      <c r="G12">
        <v>0</v>
      </c>
      <c r="H12">
        <v>2</v>
      </c>
      <c r="I12">
        <v>2</v>
      </c>
      <c r="J12">
        <v>11</v>
      </c>
      <c r="K12">
        <v>11</v>
      </c>
    </row>
    <row r="13" spans="1:21" x14ac:dyDescent="0.45">
      <c r="A13" s="1" t="s">
        <v>13</v>
      </c>
      <c r="B13" s="3">
        <v>13</v>
      </c>
      <c r="C13" s="3">
        <v>7.15</v>
      </c>
      <c r="D13">
        <v>3.7000000000000002E-3</v>
      </c>
      <c r="E13">
        <v>1</v>
      </c>
      <c r="F13">
        <v>0</v>
      </c>
      <c r="G13">
        <v>0</v>
      </c>
      <c r="H13">
        <v>2</v>
      </c>
      <c r="I13">
        <v>2</v>
      </c>
      <c r="J13">
        <v>12</v>
      </c>
      <c r="K13">
        <v>12</v>
      </c>
    </row>
    <row r="14" spans="1:21" x14ac:dyDescent="0.45">
      <c r="A14" s="1" t="s">
        <v>14</v>
      </c>
      <c r="B14" s="3">
        <v>18</v>
      </c>
      <c r="C14" s="3">
        <v>8.36</v>
      </c>
      <c r="D14">
        <v>1.1999999999999999E-3</v>
      </c>
      <c r="E14">
        <v>1</v>
      </c>
      <c r="F14">
        <v>0</v>
      </c>
      <c r="G14">
        <v>0</v>
      </c>
      <c r="H14">
        <v>2</v>
      </c>
      <c r="I14">
        <v>2</v>
      </c>
      <c r="J14">
        <v>13</v>
      </c>
      <c r="K14">
        <v>13</v>
      </c>
    </row>
    <row r="15" spans="1:21" x14ac:dyDescent="0.45">
      <c r="A15" s="1" t="s">
        <v>15</v>
      </c>
      <c r="B15" s="4">
        <v>0</v>
      </c>
      <c r="C15" s="4">
        <v>2.9260000000000002</v>
      </c>
      <c r="D15">
        <v>2.4799999999999999E-2</v>
      </c>
      <c r="E15">
        <v>1</v>
      </c>
      <c r="F15">
        <v>0</v>
      </c>
      <c r="G15">
        <v>0</v>
      </c>
      <c r="H15">
        <v>1</v>
      </c>
      <c r="I15">
        <v>1</v>
      </c>
      <c r="J15">
        <v>14</v>
      </c>
      <c r="K15">
        <v>14</v>
      </c>
    </row>
    <row r="16" spans="1:21" x14ac:dyDescent="0.45">
      <c r="A16" s="1" t="s">
        <v>7</v>
      </c>
      <c r="B16" s="2">
        <v>68</v>
      </c>
      <c r="C16" s="2">
        <v>6.27</v>
      </c>
      <c r="D16">
        <v>6.8999999999999999E-3</v>
      </c>
      <c r="E16">
        <v>1</v>
      </c>
      <c r="F16">
        <v>0</v>
      </c>
      <c r="G16">
        <v>0</v>
      </c>
      <c r="H16">
        <v>3</v>
      </c>
      <c r="I16">
        <v>3</v>
      </c>
      <c r="J16">
        <v>15</v>
      </c>
      <c r="K16">
        <v>15</v>
      </c>
    </row>
    <row r="17" spans="1:17" x14ac:dyDescent="0.45">
      <c r="A17" s="1" t="s">
        <v>16</v>
      </c>
      <c r="B17" s="2">
        <v>72</v>
      </c>
      <c r="C17" s="2">
        <v>7.15</v>
      </c>
      <c r="D17">
        <v>4.0999999999999995E-3</v>
      </c>
      <c r="E17">
        <v>1</v>
      </c>
      <c r="F17">
        <v>0</v>
      </c>
      <c r="G17">
        <v>0</v>
      </c>
      <c r="H17">
        <v>3</v>
      </c>
      <c r="I17">
        <v>3</v>
      </c>
      <c r="J17">
        <v>16</v>
      </c>
      <c r="K17">
        <v>16</v>
      </c>
    </row>
    <row r="18" spans="1:17" x14ac:dyDescent="0.45">
      <c r="A18" s="6" t="s">
        <v>17</v>
      </c>
      <c r="B18" s="7">
        <v>76</v>
      </c>
      <c r="C18" s="7">
        <v>8.36</v>
      </c>
      <c r="D18" s="8">
        <v>4.8999999999999998E-3</v>
      </c>
      <c r="E18" s="8">
        <v>1</v>
      </c>
      <c r="F18" s="8">
        <v>0</v>
      </c>
      <c r="G18" s="8">
        <v>0</v>
      </c>
      <c r="H18" s="8">
        <v>3</v>
      </c>
      <c r="I18" s="8">
        <v>3</v>
      </c>
      <c r="J18">
        <v>17</v>
      </c>
      <c r="K18">
        <v>17</v>
      </c>
    </row>
    <row r="19" spans="1:17" x14ac:dyDescent="0.45">
      <c r="A19" s="5" t="s">
        <v>18</v>
      </c>
      <c r="B19" s="3">
        <v>15</v>
      </c>
      <c r="C19" s="3">
        <v>5.61</v>
      </c>
      <c r="D19">
        <v>5.3E-3</v>
      </c>
      <c r="E19">
        <v>0</v>
      </c>
      <c r="F19">
        <v>1</v>
      </c>
      <c r="G19">
        <v>0</v>
      </c>
      <c r="H19" s="11">
        <v>2</v>
      </c>
      <c r="I19" s="2">
        <f>H19+3</f>
        <v>5</v>
      </c>
      <c r="J19" s="2">
        <v>18</v>
      </c>
      <c r="K19">
        <v>18</v>
      </c>
    </row>
    <row r="20" spans="1:17" x14ac:dyDescent="0.45">
      <c r="A20" s="5" t="s">
        <v>19</v>
      </c>
      <c r="B20" s="3">
        <v>15</v>
      </c>
      <c r="C20" s="3">
        <v>6.49</v>
      </c>
      <c r="D20">
        <v>1.1999999999999999E-3</v>
      </c>
      <c r="E20">
        <v>0</v>
      </c>
      <c r="F20">
        <v>1</v>
      </c>
      <c r="G20">
        <v>0</v>
      </c>
      <c r="H20" s="11">
        <v>2</v>
      </c>
      <c r="I20" s="2">
        <f t="shared" ref="I20:I43" si="0">H20+3</f>
        <v>5</v>
      </c>
      <c r="J20" s="2">
        <v>19</v>
      </c>
      <c r="K20">
        <v>19</v>
      </c>
    </row>
    <row r="21" spans="1:17" x14ac:dyDescent="0.45">
      <c r="A21" s="5" t="s">
        <v>20</v>
      </c>
      <c r="B21" s="3">
        <v>5</v>
      </c>
      <c r="C21" s="3">
        <v>5.61</v>
      </c>
      <c r="D21">
        <v>1.5100000000000001E-2</v>
      </c>
      <c r="E21">
        <v>0</v>
      </c>
      <c r="F21">
        <v>1</v>
      </c>
      <c r="G21">
        <v>0</v>
      </c>
      <c r="H21" s="11">
        <v>2</v>
      </c>
      <c r="I21" s="2">
        <f t="shared" si="0"/>
        <v>5</v>
      </c>
      <c r="J21" s="2">
        <v>20</v>
      </c>
      <c r="K21">
        <v>20</v>
      </c>
    </row>
    <row r="22" spans="1:17" x14ac:dyDescent="0.45">
      <c r="A22" s="5" t="s">
        <v>21</v>
      </c>
      <c r="B22" s="3">
        <v>9</v>
      </c>
      <c r="C22" s="3">
        <v>6.49</v>
      </c>
      <c r="D22">
        <v>1.6000000000000001E-3</v>
      </c>
      <c r="E22">
        <v>0</v>
      </c>
      <c r="F22">
        <v>1</v>
      </c>
      <c r="G22">
        <v>0</v>
      </c>
      <c r="H22" s="11">
        <v>2</v>
      </c>
      <c r="I22" s="2">
        <f t="shared" si="0"/>
        <v>5</v>
      </c>
      <c r="J22" s="2">
        <v>21</v>
      </c>
      <c r="K22">
        <v>21</v>
      </c>
      <c r="O22" t="s">
        <v>74</v>
      </c>
      <c r="P22">
        <f>AVERAGE(B23,B30:B31,B33:B36)</f>
        <v>60.857142857142854</v>
      </c>
      <c r="Q22">
        <f>AVERAGE(C23,C30:C31,C33:C36)</f>
        <v>8.7514285714285709</v>
      </c>
    </row>
    <row r="23" spans="1:17" x14ac:dyDescent="0.45">
      <c r="A23" s="5" t="s">
        <v>22</v>
      </c>
      <c r="B23" s="2">
        <v>77</v>
      </c>
      <c r="C23" s="2">
        <v>8.4700000000000006</v>
      </c>
      <c r="D23">
        <v>4.0000000000000002E-4</v>
      </c>
      <c r="E23">
        <v>0</v>
      </c>
      <c r="F23">
        <v>1</v>
      </c>
      <c r="G23">
        <v>0</v>
      </c>
      <c r="H23" s="11">
        <v>3</v>
      </c>
      <c r="I23" s="12">
        <f t="shared" si="0"/>
        <v>6</v>
      </c>
      <c r="J23" s="12">
        <v>22</v>
      </c>
      <c r="K23">
        <v>22</v>
      </c>
      <c r="O23" t="s">
        <v>76</v>
      </c>
      <c r="P23">
        <f>AVERAGE(B32,B27:B29,B19:B22)</f>
        <v>9.875</v>
      </c>
      <c r="Q23">
        <f>AVERAGE(C32,C27:C29,C19:C22)</f>
        <v>6.1450000000000005</v>
      </c>
    </row>
    <row r="24" spans="1:17" x14ac:dyDescent="0.45">
      <c r="A24" s="5" t="s">
        <v>23</v>
      </c>
      <c r="B24" s="4">
        <v>0.75</v>
      </c>
      <c r="C24" s="4">
        <v>3.15</v>
      </c>
      <c r="D24">
        <v>7.6600000000000001E-2</v>
      </c>
      <c r="E24">
        <v>0</v>
      </c>
      <c r="F24">
        <v>1</v>
      </c>
      <c r="G24">
        <v>0</v>
      </c>
      <c r="H24" s="11">
        <v>1</v>
      </c>
      <c r="I24" s="13">
        <f t="shared" si="0"/>
        <v>4</v>
      </c>
      <c r="J24" s="13">
        <v>23</v>
      </c>
      <c r="K24">
        <v>23</v>
      </c>
      <c r="O24" t="s">
        <v>78</v>
      </c>
      <c r="P24">
        <f>AVERAGE(B24:B26,B37:B39)</f>
        <v>1.5833333333333333</v>
      </c>
      <c r="Q24">
        <f>AVERAGE(C24:C26,C37:C39)</f>
        <v>3.8299999999999996</v>
      </c>
    </row>
    <row r="25" spans="1:17" x14ac:dyDescent="0.45">
      <c r="A25" s="5" t="s">
        <v>24</v>
      </c>
      <c r="B25" s="4">
        <v>1.5</v>
      </c>
      <c r="C25" s="4">
        <v>3.85</v>
      </c>
      <c r="D25">
        <v>3.9900000000000005E-2</v>
      </c>
      <c r="E25">
        <v>0</v>
      </c>
      <c r="F25">
        <v>1</v>
      </c>
      <c r="G25">
        <v>0</v>
      </c>
      <c r="H25" s="11">
        <v>1</v>
      </c>
      <c r="I25" s="13">
        <f t="shared" si="0"/>
        <v>4</v>
      </c>
      <c r="J25" s="13">
        <v>24</v>
      </c>
      <c r="K25">
        <v>24</v>
      </c>
    </row>
    <row r="26" spans="1:17" x14ac:dyDescent="0.45">
      <c r="A26" s="5" t="s">
        <v>25</v>
      </c>
      <c r="B26" s="4">
        <v>2.5</v>
      </c>
      <c r="C26" s="4">
        <v>4.6500000000000004</v>
      </c>
      <c r="D26">
        <v>2.7699999999999999E-2</v>
      </c>
      <c r="E26">
        <v>0</v>
      </c>
      <c r="F26">
        <v>1</v>
      </c>
      <c r="G26">
        <v>0</v>
      </c>
      <c r="H26" s="11">
        <v>1</v>
      </c>
      <c r="I26" s="13">
        <f t="shared" si="0"/>
        <v>4</v>
      </c>
      <c r="J26" s="13">
        <v>25</v>
      </c>
      <c r="K26">
        <v>25</v>
      </c>
    </row>
    <row r="27" spans="1:17" x14ac:dyDescent="0.45">
      <c r="A27" s="5" t="s">
        <v>26</v>
      </c>
      <c r="B27" s="3">
        <v>6</v>
      </c>
      <c r="C27" s="3">
        <v>5.55</v>
      </c>
      <c r="D27">
        <v>4.5000000000000005E-3</v>
      </c>
      <c r="E27">
        <v>0</v>
      </c>
      <c r="F27">
        <v>1</v>
      </c>
      <c r="G27">
        <v>0</v>
      </c>
      <c r="H27" s="11">
        <v>2</v>
      </c>
      <c r="I27" s="2">
        <f t="shared" si="0"/>
        <v>5</v>
      </c>
      <c r="J27" s="2">
        <v>26</v>
      </c>
      <c r="K27">
        <v>26</v>
      </c>
    </row>
    <row r="28" spans="1:17" x14ac:dyDescent="0.45">
      <c r="A28" s="5" t="s">
        <v>27</v>
      </c>
      <c r="B28" s="3">
        <v>10</v>
      </c>
      <c r="C28" s="3">
        <v>6.45</v>
      </c>
      <c r="D28">
        <v>1.6000000000000001E-3</v>
      </c>
      <c r="E28">
        <v>0</v>
      </c>
      <c r="F28">
        <v>1</v>
      </c>
      <c r="G28">
        <v>0</v>
      </c>
      <c r="H28" s="11">
        <v>2</v>
      </c>
      <c r="I28" s="2">
        <f t="shared" si="0"/>
        <v>5</v>
      </c>
      <c r="J28" s="2">
        <v>27</v>
      </c>
      <c r="K28">
        <v>27</v>
      </c>
    </row>
    <row r="29" spans="1:17" x14ac:dyDescent="0.45">
      <c r="A29" s="5" t="s">
        <v>28</v>
      </c>
      <c r="B29" s="3">
        <v>14</v>
      </c>
      <c r="C29" s="3">
        <v>7.35</v>
      </c>
      <c r="D29">
        <v>4.0000000000000002E-4</v>
      </c>
      <c r="E29">
        <v>0</v>
      </c>
      <c r="F29">
        <v>1</v>
      </c>
      <c r="G29">
        <v>0</v>
      </c>
      <c r="H29" s="11">
        <v>2</v>
      </c>
      <c r="I29" s="2">
        <f t="shared" si="0"/>
        <v>5</v>
      </c>
      <c r="J29" s="2">
        <v>28</v>
      </c>
      <c r="K29">
        <v>28</v>
      </c>
    </row>
    <row r="30" spans="1:17" x14ac:dyDescent="0.45">
      <c r="A30" s="5" t="s">
        <v>29</v>
      </c>
      <c r="B30" s="2">
        <v>20</v>
      </c>
      <c r="C30" s="2">
        <v>8.6</v>
      </c>
      <c r="D30">
        <v>0</v>
      </c>
      <c r="E30">
        <v>0</v>
      </c>
      <c r="F30">
        <v>1</v>
      </c>
      <c r="G30">
        <v>0</v>
      </c>
      <c r="H30" s="11">
        <v>3</v>
      </c>
      <c r="I30" s="12">
        <f t="shared" si="0"/>
        <v>6</v>
      </c>
      <c r="J30" s="12"/>
      <c r="K30">
        <v>29</v>
      </c>
    </row>
    <row r="31" spans="1:17" x14ac:dyDescent="0.45">
      <c r="A31" s="5" t="s">
        <v>30</v>
      </c>
      <c r="B31" s="2">
        <v>25</v>
      </c>
      <c r="C31" s="2">
        <v>10.75</v>
      </c>
      <c r="D31">
        <v>0</v>
      </c>
      <c r="E31">
        <v>0</v>
      </c>
      <c r="F31">
        <v>1</v>
      </c>
      <c r="G31">
        <v>0</v>
      </c>
      <c r="H31" s="11">
        <v>3</v>
      </c>
      <c r="I31" s="12">
        <f t="shared" si="0"/>
        <v>6</v>
      </c>
      <c r="J31" s="12"/>
      <c r="K31">
        <v>30</v>
      </c>
    </row>
    <row r="32" spans="1:17" x14ac:dyDescent="0.45">
      <c r="A32" s="5" t="s">
        <v>31</v>
      </c>
      <c r="B32" s="3">
        <v>5</v>
      </c>
      <c r="C32" s="3">
        <v>5.61</v>
      </c>
      <c r="D32">
        <v>6.8999999999999999E-3</v>
      </c>
      <c r="E32">
        <v>0</v>
      </c>
      <c r="F32">
        <v>1</v>
      </c>
      <c r="G32">
        <v>0</v>
      </c>
      <c r="H32" s="11">
        <v>2</v>
      </c>
      <c r="I32" s="2">
        <f t="shared" si="0"/>
        <v>5</v>
      </c>
      <c r="J32" s="2">
        <v>29</v>
      </c>
      <c r="K32">
        <v>31</v>
      </c>
    </row>
    <row r="33" spans="1:11" x14ac:dyDescent="0.45">
      <c r="A33" s="5" t="s">
        <v>32</v>
      </c>
      <c r="B33" s="2">
        <v>70</v>
      </c>
      <c r="C33" s="2">
        <v>6.71</v>
      </c>
      <c r="D33">
        <v>3.3E-3</v>
      </c>
      <c r="E33">
        <v>0</v>
      </c>
      <c r="F33">
        <v>1</v>
      </c>
      <c r="G33">
        <v>0</v>
      </c>
      <c r="H33" s="11">
        <v>3</v>
      </c>
      <c r="I33" s="12">
        <f t="shared" si="0"/>
        <v>6</v>
      </c>
      <c r="J33" s="12">
        <v>30</v>
      </c>
      <c r="K33">
        <v>32</v>
      </c>
    </row>
    <row r="34" spans="1:11" x14ac:dyDescent="0.45">
      <c r="A34" s="5" t="s">
        <v>20</v>
      </c>
      <c r="B34" s="2">
        <v>72</v>
      </c>
      <c r="C34" s="2">
        <v>7.37</v>
      </c>
      <c r="D34">
        <v>5.3E-3</v>
      </c>
      <c r="E34">
        <v>0</v>
      </c>
      <c r="F34">
        <v>1</v>
      </c>
      <c r="G34">
        <v>0</v>
      </c>
      <c r="H34" s="11">
        <v>3</v>
      </c>
      <c r="I34" s="12">
        <f t="shared" si="0"/>
        <v>6</v>
      </c>
      <c r="J34" s="12">
        <v>31</v>
      </c>
      <c r="K34">
        <v>33</v>
      </c>
    </row>
    <row r="35" spans="1:11" x14ac:dyDescent="0.45">
      <c r="A35" s="5" t="s">
        <v>21</v>
      </c>
      <c r="B35" s="2">
        <v>77</v>
      </c>
      <c r="C35" s="2">
        <v>8.4700000000000006</v>
      </c>
      <c r="D35">
        <v>1.1999999999999999E-3</v>
      </c>
      <c r="E35">
        <v>0</v>
      </c>
      <c r="F35">
        <v>1</v>
      </c>
      <c r="G35">
        <v>0</v>
      </c>
      <c r="H35" s="11">
        <v>3</v>
      </c>
      <c r="I35" s="12">
        <f t="shared" si="0"/>
        <v>6</v>
      </c>
      <c r="J35" s="12">
        <v>32</v>
      </c>
      <c r="K35">
        <v>34</v>
      </c>
    </row>
    <row r="36" spans="1:11" x14ac:dyDescent="0.45">
      <c r="A36" s="5" t="s">
        <v>33</v>
      </c>
      <c r="B36" s="2">
        <v>85</v>
      </c>
      <c r="C36" s="2">
        <v>10.89</v>
      </c>
      <c r="D36">
        <v>0</v>
      </c>
      <c r="E36">
        <v>0</v>
      </c>
      <c r="F36">
        <v>1</v>
      </c>
      <c r="G36">
        <v>0</v>
      </c>
      <c r="H36" s="11">
        <v>3</v>
      </c>
      <c r="I36" s="12">
        <f t="shared" si="0"/>
        <v>6</v>
      </c>
      <c r="J36" s="12"/>
      <c r="K36">
        <v>35</v>
      </c>
    </row>
    <row r="37" spans="1:11" x14ac:dyDescent="0.45">
      <c r="A37" s="5" t="s">
        <v>34</v>
      </c>
      <c r="B37" s="4">
        <v>0.75</v>
      </c>
      <c r="C37" s="4">
        <v>3.08</v>
      </c>
      <c r="D37">
        <v>1.47E-2</v>
      </c>
      <c r="E37">
        <v>0</v>
      </c>
      <c r="F37">
        <v>1</v>
      </c>
      <c r="G37">
        <v>0</v>
      </c>
      <c r="H37" s="11">
        <v>1</v>
      </c>
      <c r="I37" s="13">
        <f t="shared" si="0"/>
        <v>4</v>
      </c>
      <c r="J37" s="13">
        <v>33</v>
      </c>
      <c r="K37">
        <v>36</v>
      </c>
    </row>
    <row r="38" spans="1:11" x14ac:dyDescent="0.45">
      <c r="A38" s="5" t="s">
        <v>35</v>
      </c>
      <c r="B38" s="4">
        <v>1.5</v>
      </c>
      <c r="C38" s="4">
        <v>3.74</v>
      </c>
      <c r="D38">
        <v>2.7699999999999999E-2</v>
      </c>
      <c r="E38">
        <v>0</v>
      </c>
      <c r="F38">
        <v>1</v>
      </c>
      <c r="G38">
        <v>0</v>
      </c>
      <c r="H38" s="11">
        <v>1</v>
      </c>
      <c r="I38" s="13">
        <f t="shared" si="0"/>
        <v>4</v>
      </c>
      <c r="J38" s="13">
        <v>34</v>
      </c>
      <c r="K38">
        <v>37</v>
      </c>
    </row>
    <row r="39" spans="1:11" x14ac:dyDescent="0.45">
      <c r="A39" s="5" t="s">
        <v>36</v>
      </c>
      <c r="B39" s="4">
        <v>2.5</v>
      </c>
      <c r="C39" s="4">
        <v>4.51</v>
      </c>
      <c r="D39">
        <v>6.8999999999999999E-3</v>
      </c>
      <c r="E39">
        <v>0</v>
      </c>
      <c r="F39">
        <v>1</v>
      </c>
      <c r="G39">
        <v>0</v>
      </c>
      <c r="H39" s="11">
        <v>1</v>
      </c>
      <c r="I39" s="13">
        <f t="shared" si="0"/>
        <v>4</v>
      </c>
      <c r="J39" s="13">
        <v>35</v>
      </c>
      <c r="K39">
        <v>38</v>
      </c>
    </row>
    <row r="40" spans="1:11" x14ac:dyDescent="0.45">
      <c r="A40" s="5" t="s">
        <v>37</v>
      </c>
      <c r="B40" s="3">
        <v>15</v>
      </c>
      <c r="C40" s="3">
        <v>5.61</v>
      </c>
      <c r="D40">
        <v>2E-3</v>
      </c>
      <c r="E40">
        <v>0</v>
      </c>
      <c r="F40">
        <v>1</v>
      </c>
      <c r="G40">
        <v>0</v>
      </c>
      <c r="H40" s="11">
        <v>2</v>
      </c>
      <c r="I40" s="2">
        <f t="shared" si="0"/>
        <v>5</v>
      </c>
      <c r="J40" s="2">
        <v>36</v>
      </c>
      <c r="K40">
        <v>39</v>
      </c>
    </row>
    <row r="41" spans="1:11" x14ac:dyDescent="0.45">
      <c r="A41" s="5" t="s">
        <v>38</v>
      </c>
      <c r="B41" s="2">
        <v>70</v>
      </c>
      <c r="C41" s="2">
        <v>6.71</v>
      </c>
      <c r="D41">
        <v>3.3E-3</v>
      </c>
      <c r="E41">
        <v>0</v>
      </c>
      <c r="F41">
        <v>1</v>
      </c>
      <c r="G41">
        <v>0</v>
      </c>
      <c r="H41" s="11">
        <v>3</v>
      </c>
      <c r="I41" s="12">
        <f t="shared" si="0"/>
        <v>6</v>
      </c>
      <c r="J41" s="12">
        <v>37</v>
      </c>
      <c r="K41">
        <v>40</v>
      </c>
    </row>
    <row r="42" spans="1:11" x14ac:dyDescent="0.45">
      <c r="A42" s="5" t="s">
        <v>39</v>
      </c>
      <c r="B42" s="2">
        <v>72</v>
      </c>
      <c r="C42" s="2">
        <v>7.37</v>
      </c>
      <c r="D42">
        <v>2E-3</v>
      </c>
      <c r="E42">
        <v>0</v>
      </c>
      <c r="F42">
        <v>1</v>
      </c>
      <c r="G42">
        <v>0</v>
      </c>
      <c r="H42" s="11">
        <v>3</v>
      </c>
      <c r="I42" s="12">
        <f t="shared" si="0"/>
        <v>6</v>
      </c>
      <c r="J42" s="12">
        <v>38</v>
      </c>
      <c r="K42">
        <v>41</v>
      </c>
    </row>
    <row r="43" spans="1:11" x14ac:dyDescent="0.45">
      <c r="A43" s="10" t="s">
        <v>40</v>
      </c>
      <c r="B43" s="7">
        <v>85</v>
      </c>
      <c r="C43" s="7">
        <v>10.89</v>
      </c>
      <c r="D43" s="8">
        <v>0</v>
      </c>
      <c r="E43" s="8">
        <v>0</v>
      </c>
      <c r="F43" s="8">
        <v>1</v>
      </c>
      <c r="G43" s="8">
        <v>0</v>
      </c>
      <c r="H43" s="11">
        <v>3</v>
      </c>
      <c r="I43" s="12">
        <f t="shared" si="0"/>
        <v>6</v>
      </c>
      <c r="J43" s="12"/>
      <c r="K43">
        <v>42</v>
      </c>
    </row>
    <row r="44" spans="1:11" x14ac:dyDescent="0.45">
      <c r="A44" s="9" t="s">
        <v>41</v>
      </c>
      <c r="B44" s="3">
        <v>5</v>
      </c>
      <c r="C44" s="3">
        <v>5.61</v>
      </c>
      <c r="D44">
        <v>2.12E-2</v>
      </c>
      <c r="E44">
        <v>0</v>
      </c>
      <c r="F44">
        <v>0</v>
      </c>
      <c r="G44">
        <v>1</v>
      </c>
      <c r="H44" s="11">
        <v>2</v>
      </c>
      <c r="I44" s="3">
        <f>H44+6</f>
        <v>8</v>
      </c>
      <c r="J44" s="3">
        <v>39</v>
      </c>
      <c r="K44">
        <v>43</v>
      </c>
    </row>
    <row r="45" spans="1:11" x14ac:dyDescent="0.45">
      <c r="A45" s="9" t="s">
        <v>42</v>
      </c>
      <c r="B45" s="3">
        <v>8</v>
      </c>
      <c r="C45" s="3">
        <v>6.38</v>
      </c>
      <c r="D45">
        <v>3.3E-3</v>
      </c>
      <c r="E45">
        <v>0</v>
      </c>
      <c r="F45">
        <v>0</v>
      </c>
      <c r="G45">
        <v>1</v>
      </c>
      <c r="H45" s="11">
        <v>2</v>
      </c>
      <c r="I45" s="3">
        <f t="shared" ref="I45:I64" si="1">H45+6</f>
        <v>8</v>
      </c>
      <c r="J45" s="3">
        <v>40</v>
      </c>
      <c r="K45">
        <v>44</v>
      </c>
    </row>
    <row r="46" spans="1:11" x14ac:dyDescent="0.45">
      <c r="A46" s="9" t="s">
        <v>43</v>
      </c>
      <c r="B46" s="3">
        <v>12</v>
      </c>
      <c r="C46" s="3">
        <v>7.26</v>
      </c>
      <c r="D46">
        <v>2.8999999999999998E-3</v>
      </c>
      <c r="E46">
        <v>0</v>
      </c>
      <c r="F46">
        <v>0</v>
      </c>
      <c r="G46">
        <v>1</v>
      </c>
      <c r="H46" s="11">
        <v>2</v>
      </c>
      <c r="I46" s="3">
        <f t="shared" si="1"/>
        <v>8</v>
      </c>
      <c r="J46" s="3">
        <v>41</v>
      </c>
      <c r="K46">
        <v>45</v>
      </c>
    </row>
    <row r="47" spans="1:11" x14ac:dyDescent="0.45">
      <c r="A47" s="9" t="s">
        <v>44</v>
      </c>
      <c r="B47" s="3">
        <v>16</v>
      </c>
      <c r="C47" s="3">
        <v>8.36</v>
      </c>
      <c r="D47">
        <v>8.0000000000000004E-4</v>
      </c>
      <c r="E47">
        <v>0</v>
      </c>
      <c r="F47">
        <v>0</v>
      </c>
      <c r="G47">
        <v>1</v>
      </c>
      <c r="H47" s="11">
        <v>2</v>
      </c>
      <c r="I47" s="3">
        <f t="shared" si="1"/>
        <v>8</v>
      </c>
      <c r="J47" s="3">
        <v>42</v>
      </c>
      <c r="K47">
        <v>46</v>
      </c>
    </row>
    <row r="48" spans="1:11" x14ac:dyDescent="0.45">
      <c r="A48" s="9" t="s">
        <v>45</v>
      </c>
      <c r="B48" s="4">
        <v>0.75</v>
      </c>
      <c r="C48" s="4">
        <v>2.97</v>
      </c>
      <c r="D48">
        <v>4.7699999999999992E-2</v>
      </c>
      <c r="E48">
        <v>0</v>
      </c>
      <c r="F48">
        <v>0</v>
      </c>
      <c r="G48">
        <v>1</v>
      </c>
      <c r="H48" s="11">
        <v>1</v>
      </c>
      <c r="I48" s="14">
        <f t="shared" si="1"/>
        <v>7</v>
      </c>
      <c r="J48" s="14">
        <v>43</v>
      </c>
      <c r="K48">
        <v>47</v>
      </c>
    </row>
    <row r="49" spans="1:17" x14ac:dyDescent="0.45">
      <c r="A49" s="9" t="s">
        <v>46</v>
      </c>
      <c r="B49" s="4">
        <v>1.3999999761581421</v>
      </c>
      <c r="C49" s="4">
        <v>3.4649999999999999</v>
      </c>
      <c r="D49">
        <v>2.53E-2</v>
      </c>
      <c r="E49">
        <v>0</v>
      </c>
      <c r="F49">
        <v>0</v>
      </c>
      <c r="G49">
        <v>1</v>
      </c>
      <c r="H49" s="11">
        <v>1</v>
      </c>
      <c r="I49" s="14">
        <f t="shared" si="1"/>
        <v>7</v>
      </c>
      <c r="J49" s="14">
        <v>44</v>
      </c>
      <c r="K49">
        <v>48</v>
      </c>
    </row>
    <row r="50" spans="1:17" x14ac:dyDescent="0.45">
      <c r="A50" s="9" t="s">
        <v>47</v>
      </c>
      <c r="B50" s="4">
        <v>2.0999999046325684</v>
      </c>
      <c r="C50" s="4">
        <v>4.2350000000000003</v>
      </c>
      <c r="D50">
        <v>1.38E-2</v>
      </c>
      <c r="E50">
        <v>0</v>
      </c>
      <c r="F50">
        <v>0</v>
      </c>
      <c r="G50">
        <v>1</v>
      </c>
      <c r="H50" s="11">
        <v>1</v>
      </c>
      <c r="I50" s="14">
        <f t="shared" si="1"/>
        <v>7</v>
      </c>
      <c r="J50" s="14">
        <v>45</v>
      </c>
      <c r="K50">
        <v>49</v>
      </c>
      <c r="O50" t="s">
        <v>80</v>
      </c>
      <c r="P50">
        <f>AVERAGE(B60:B64)</f>
        <v>43.8</v>
      </c>
      <c r="Q50">
        <f>AVERAGE(C60:C64)</f>
        <v>8.8000000000000007</v>
      </c>
    </row>
    <row r="51" spans="1:17" x14ac:dyDescent="0.45">
      <c r="A51" s="9" t="s">
        <v>48</v>
      </c>
      <c r="B51" s="4">
        <v>0.75</v>
      </c>
      <c r="C51" s="4">
        <v>2.97</v>
      </c>
      <c r="D51">
        <v>9.3999999999999986E-3</v>
      </c>
      <c r="E51">
        <v>0</v>
      </c>
      <c r="F51">
        <v>0</v>
      </c>
      <c r="G51">
        <v>1</v>
      </c>
      <c r="H51" s="11">
        <v>1</v>
      </c>
      <c r="I51" s="14">
        <f t="shared" si="1"/>
        <v>7</v>
      </c>
      <c r="J51" s="14">
        <v>46</v>
      </c>
      <c r="K51">
        <v>50</v>
      </c>
      <c r="O51" t="s">
        <v>82</v>
      </c>
      <c r="P51">
        <f>AVERAGE(B57:B59,B44:B47)</f>
        <v>10.142857142857142</v>
      </c>
      <c r="Q51">
        <f>AVERAGE(C57:C59,C44:C47)</f>
        <v>6.4428571428571422</v>
      </c>
    </row>
    <row r="52" spans="1:17" x14ac:dyDescent="0.45">
      <c r="A52" s="9" t="s">
        <v>49</v>
      </c>
      <c r="B52" s="4">
        <v>1.3999999761581421</v>
      </c>
      <c r="C52" s="4">
        <v>3.1349999999999998</v>
      </c>
      <c r="D52">
        <v>8.1000000000000013E-3</v>
      </c>
      <c r="E52">
        <v>0</v>
      </c>
      <c r="F52">
        <v>0</v>
      </c>
      <c r="G52">
        <v>1</v>
      </c>
      <c r="H52" s="11">
        <v>1</v>
      </c>
      <c r="I52" s="14">
        <f t="shared" si="1"/>
        <v>7</v>
      </c>
      <c r="J52" s="14">
        <v>47</v>
      </c>
      <c r="K52">
        <v>51</v>
      </c>
      <c r="O52" t="s">
        <v>84</v>
      </c>
      <c r="P52">
        <f>AVERAGE(B48:B56)</f>
        <v>1.4833332962459989</v>
      </c>
      <c r="Q52">
        <f>AVERAGE(C48:C56)</f>
        <v>3.4649999999999999</v>
      </c>
    </row>
    <row r="53" spans="1:17" x14ac:dyDescent="0.45">
      <c r="A53" s="9" t="s">
        <v>50</v>
      </c>
      <c r="B53" s="4">
        <v>2.0999999046325684</v>
      </c>
      <c r="C53" s="4">
        <v>3.74</v>
      </c>
      <c r="D53">
        <v>2.8999999999999998E-3</v>
      </c>
      <c r="E53">
        <v>0</v>
      </c>
      <c r="F53">
        <v>0</v>
      </c>
      <c r="G53">
        <v>1</v>
      </c>
      <c r="H53" s="11">
        <v>1</v>
      </c>
      <c r="I53" s="14">
        <f t="shared" si="1"/>
        <v>7</v>
      </c>
      <c r="J53" s="14">
        <v>48</v>
      </c>
      <c r="K53">
        <v>52</v>
      </c>
    </row>
    <row r="54" spans="1:17" x14ac:dyDescent="0.45">
      <c r="A54" s="9" t="s">
        <v>51</v>
      </c>
      <c r="B54" s="4">
        <v>0.75</v>
      </c>
      <c r="C54" s="4">
        <v>2.97</v>
      </c>
      <c r="D54">
        <v>4.5599999999999995E-2</v>
      </c>
      <c r="E54">
        <v>0</v>
      </c>
      <c r="F54">
        <v>0</v>
      </c>
      <c r="G54">
        <v>1</v>
      </c>
      <c r="H54" s="11">
        <v>1</v>
      </c>
      <c r="I54" s="14">
        <f t="shared" si="1"/>
        <v>7</v>
      </c>
      <c r="J54" s="14">
        <v>49</v>
      </c>
      <c r="K54">
        <v>53</v>
      </c>
    </row>
    <row r="55" spans="1:17" x14ac:dyDescent="0.45">
      <c r="A55" s="9" t="s">
        <v>52</v>
      </c>
      <c r="B55" s="4">
        <v>1.5</v>
      </c>
      <c r="C55" s="4">
        <v>3.4649999999999999</v>
      </c>
      <c r="D55">
        <v>1.83E-2</v>
      </c>
      <c r="E55">
        <v>0</v>
      </c>
      <c r="F55">
        <v>0</v>
      </c>
      <c r="G55">
        <v>1</v>
      </c>
      <c r="H55" s="11">
        <v>1</v>
      </c>
      <c r="I55" s="14">
        <f t="shared" si="1"/>
        <v>7</v>
      </c>
      <c r="J55" s="14">
        <v>50</v>
      </c>
      <c r="K55">
        <v>54</v>
      </c>
    </row>
    <row r="56" spans="1:17" x14ac:dyDescent="0.45">
      <c r="A56" s="9" t="s">
        <v>53</v>
      </c>
      <c r="B56" s="4">
        <v>2.5999999046325684</v>
      </c>
      <c r="C56" s="4">
        <v>4.2350000000000003</v>
      </c>
      <c r="D56">
        <v>2.12E-2</v>
      </c>
      <c r="E56">
        <v>0</v>
      </c>
      <c r="F56">
        <v>0</v>
      </c>
      <c r="G56">
        <v>1</v>
      </c>
      <c r="H56" s="11">
        <v>1</v>
      </c>
      <c r="I56" s="14">
        <f t="shared" si="1"/>
        <v>7</v>
      </c>
      <c r="J56" s="14">
        <v>51</v>
      </c>
      <c r="K56">
        <v>55</v>
      </c>
    </row>
    <row r="57" spans="1:17" x14ac:dyDescent="0.45">
      <c r="A57" s="9" t="s">
        <v>54</v>
      </c>
      <c r="B57" s="3">
        <v>6</v>
      </c>
      <c r="C57" s="3">
        <v>4.84</v>
      </c>
      <c r="D57">
        <v>6.5000000000000006E-3</v>
      </c>
      <c r="E57">
        <v>0</v>
      </c>
      <c r="F57">
        <v>0</v>
      </c>
      <c r="G57">
        <v>1</v>
      </c>
      <c r="H57" s="11">
        <v>2</v>
      </c>
      <c r="I57" s="3">
        <f t="shared" si="1"/>
        <v>8</v>
      </c>
      <c r="J57" s="3">
        <v>52</v>
      </c>
      <c r="K57">
        <v>56</v>
      </c>
    </row>
    <row r="58" spans="1:17" x14ac:dyDescent="0.45">
      <c r="A58" s="9" t="s">
        <v>55</v>
      </c>
      <c r="B58" s="3">
        <v>10</v>
      </c>
      <c r="C58" s="3">
        <v>5.72</v>
      </c>
      <c r="D58">
        <v>3.7000000000000002E-3</v>
      </c>
      <c r="E58">
        <v>0</v>
      </c>
      <c r="F58">
        <v>0</v>
      </c>
      <c r="G58">
        <v>1</v>
      </c>
      <c r="H58" s="11">
        <v>2</v>
      </c>
      <c r="I58" s="3">
        <f t="shared" si="1"/>
        <v>8</v>
      </c>
      <c r="J58" s="3">
        <v>53</v>
      </c>
      <c r="K58">
        <v>57</v>
      </c>
    </row>
    <row r="59" spans="1:17" x14ac:dyDescent="0.45">
      <c r="A59" s="9" t="s">
        <v>56</v>
      </c>
      <c r="B59" s="3">
        <v>14</v>
      </c>
      <c r="C59" s="3">
        <v>6.93</v>
      </c>
      <c r="D59">
        <v>1.1999999999999999E-3</v>
      </c>
      <c r="E59">
        <v>0</v>
      </c>
      <c r="F59">
        <v>0</v>
      </c>
      <c r="G59">
        <v>1</v>
      </c>
      <c r="H59" s="11">
        <v>2</v>
      </c>
      <c r="I59" s="3">
        <f t="shared" si="1"/>
        <v>8</v>
      </c>
      <c r="J59" s="3">
        <v>54</v>
      </c>
      <c r="K59">
        <v>58</v>
      </c>
    </row>
    <row r="60" spans="1:17" x14ac:dyDescent="0.45">
      <c r="A60" s="9" t="s">
        <v>57</v>
      </c>
      <c r="B60" s="2">
        <v>20</v>
      </c>
      <c r="C60" s="2">
        <v>8.36</v>
      </c>
      <c r="D60">
        <v>0</v>
      </c>
      <c r="E60">
        <v>0</v>
      </c>
      <c r="F60">
        <v>0</v>
      </c>
      <c r="G60">
        <v>1</v>
      </c>
      <c r="H60" s="11">
        <v>3</v>
      </c>
      <c r="I60" s="12">
        <f t="shared" si="1"/>
        <v>9</v>
      </c>
      <c r="J60" s="12"/>
      <c r="K60">
        <v>59</v>
      </c>
    </row>
    <row r="61" spans="1:17" x14ac:dyDescent="0.45">
      <c r="A61" s="9" t="s">
        <v>58</v>
      </c>
      <c r="B61" s="2">
        <v>24</v>
      </c>
      <c r="C61" s="2">
        <v>10.56</v>
      </c>
      <c r="D61">
        <v>4.0000000000000002E-4</v>
      </c>
      <c r="E61">
        <v>0</v>
      </c>
      <c r="F61">
        <v>0</v>
      </c>
      <c r="G61">
        <v>1</v>
      </c>
      <c r="H61" s="11">
        <v>3</v>
      </c>
      <c r="I61" s="12">
        <f t="shared" si="1"/>
        <v>9</v>
      </c>
      <c r="J61" s="12">
        <v>55</v>
      </c>
      <c r="K61">
        <v>60</v>
      </c>
    </row>
    <row r="62" spans="1:17" x14ac:dyDescent="0.45">
      <c r="A62" s="9" t="s">
        <v>59</v>
      </c>
      <c r="B62" s="2">
        <v>55</v>
      </c>
      <c r="C62" s="2">
        <v>10.89</v>
      </c>
      <c r="D62">
        <v>0</v>
      </c>
      <c r="E62">
        <v>0</v>
      </c>
      <c r="F62">
        <v>0</v>
      </c>
      <c r="G62">
        <v>1</v>
      </c>
      <c r="H62" s="11">
        <v>3</v>
      </c>
      <c r="I62" s="12">
        <f t="shared" si="1"/>
        <v>9</v>
      </c>
      <c r="J62" s="12"/>
      <c r="K62">
        <v>61</v>
      </c>
    </row>
    <row r="63" spans="1:17" x14ac:dyDescent="0.45">
      <c r="A63" s="9" t="s">
        <v>60</v>
      </c>
      <c r="B63" s="2">
        <v>60</v>
      </c>
      <c r="C63" s="2">
        <v>6.82</v>
      </c>
      <c r="D63">
        <v>3.7000000000000002E-3</v>
      </c>
      <c r="E63">
        <v>0</v>
      </c>
      <c r="F63">
        <v>0</v>
      </c>
      <c r="G63">
        <v>1</v>
      </c>
      <c r="H63" s="11">
        <v>3</v>
      </c>
      <c r="I63" s="12">
        <f t="shared" si="1"/>
        <v>9</v>
      </c>
      <c r="J63" s="12">
        <v>56</v>
      </c>
      <c r="K63">
        <v>62</v>
      </c>
    </row>
    <row r="64" spans="1:17" x14ac:dyDescent="0.45">
      <c r="A64" s="9" t="s">
        <v>61</v>
      </c>
      <c r="B64" s="2">
        <v>60</v>
      </c>
      <c r="C64" s="2">
        <v>7.37</v>
      </c>
      <c r="D64">
        <v>2E-3</v>
      </c>
      <c r="E64">
        <v>0</v>
      </c>
      <c r="F64">
        <v>0</v>
      </c>
      <c r="G64">
        <v>1</v>
      </c>
      <c r="H64" s="11">
        <v>3</v>
      </c>
      <c r="I64" s="12">
        <f t="shared" si="1"/>
        <v>9</v>
      </c>
      <c r="J64" s="12">
        <v>57</v>
      </c>
      <c r="K64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9F28-09ED-42CD-9255-BDEF7D94A1AC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Eun Lee</dc:creator>
  <cp:lastModifiedBy>Ye Eun Lee</cp:lastModifiedBy>
  <dcterms:created xsi:type="dcterms:W3CDTF">2019-10-09T05:29:57Z</dcterms:created>
  <dcterms:modified xsi:type="dcterms:W3CDTF">2019-10-09T08:10:22Z</dcterms:modified>
</cp:coreProperties>
</file>