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8A37CE2C-6F23-43A1-B91F-7B2CCA9C281D}" xr6:coauthVersionLast="47" xr6:coauthVersionMax="47" xr10:uidLastSave="{00000000-0000-0000-0000-000000000000}"/>
  <bookViews>
    <workbookView xWindow="-120" yWindow="-120" windowWidth="29040" windowHeight="15840" activeTab="1" xr2:uid="{1FEDD703-CF80-428A-A722-0D6AF690B63F}"/>
  </bookViews>
  <sheets>
    <sheet name="LUIS VALLE" sheetId="1" r:id="rId1"/>
    <sheet name="Resume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F6" i="2"/>
  <c r="G6" i="2"/>
  <c r="H6" i="2"/>
  <c r="I6" i="2"/>
  <c r="E7" i="2"/>
  <c r="F7" i="2"/>
  <c r="G7" i="2"/>
  <c r="H7" i="2"/>
  <c r="I7" i="2"/>
  <c r="E8" i="2"/>
  <c r="F8" i="2"/>
  <c r="G8" i="2"/>
  <c r="H8" i="2"/>
  <c r="I8" i="2"/>
  <c r="E9" i="2"/>
  <c r="F9" i="2"/>
  <c r="G9" i="2"/>
  <c r="H9" i="2"/>
  <c r="I9" i="2"/>
  <c r="E10" i="2"/>
  <c r="F10" i="2"/>
  <c r="G10" i="2"/>
  <c r="H10" i="2"/>
  <c r="I10" i="2"/>
  <c r="E11" i="2"/>
  <c r="F11" i="2"/>
  <c r="G11" i="2"/>
  <c r="H11" i="2"/>
  <c r="I11" i="2"/>
  <c r="E12" i="2"/>
  <c r="F12" i="2"/>
  <c r="G12" i="2"/>
  <c r="H12" i="2"/>
  <c r="I12" i="2"/>
  <c r="E13" i="2"/>
  <c r="F13" i="2"/>
  <c r="G13" i="2"/>
  <c r="H13" i="2"/>
  <c r="I13" i="2"/>
  <c r="E14" i="2"/>
  <c r="F14" i="2"/>
  <c r="G14" i="2"/>
  <c r="H14" i="2"/>
  <c r="I14" i="2"/>
  <c r="E15" i="2"/>
  <c r="F15" i="2"/>
  <c r="G15" i="2"/>
  <c r="H15" i="2"/>
  <c r="I15" i="2"/>
  <c r="E16" i="2"/>
  <c r="F16" i="2"/>
  <c r="G16" i="2"/>
  <c r="H16" i="2"/>
  <c r="F5" i="2"/>
  <c r="G5" i="2"/>
  <c r="H5" i="2"/>
  <c r="I5" i="2"/>
  <c r="E5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5" i="1"/>
  <c r="L5" i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L64" i="1"/>
  <c r="K64" i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L56" i="1"/>
  <c r="K56" i="1"/>
  <c r="K55" i="1"/>
  <c r="L55" i="1" s="1"/>
  <c r="K54" i="1"/>
  <c r="L54" i="1" s="1"/>
  <c r="K53" i="1"/>
  <c r="L53" i="1" s="1"/>
  <c r="K52" i="1"/>
  <c r="L52" i="1" s="1"/>
  <c r="K51" i="1"/>
  <c r="L51" i="1" s="1"/>
  <c r="L50" i="1"/>
  <c r="K50" i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L32" i="1"/>
  <c r="K32" i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</calcChain>
</file>

<file path=xl/sharedStrings.xml><?xml version="1.0" encoding="utf-8"?>
<sst xmlns="http://schemas.openxmlformats.org/spreadsheetml/2006/main" count="362" uniqueCount="23">
  <si>
    <t>Luis Valle</t>
  </si>
  <si>
    <t>Samsung</t>
  </si>
  <si>
    <t>Movil</t>
  </si>
  <si>
    <t>One Plus</t>
  </si>
  <si>
    <t>Xiaomi</t>
  </si>
  <si>
    <t>Funda movil</t>
  </si>
  <si>
    <t>Apple</t>
  </si>
  <si>
    <t>Protector pantalla</t>
  </si>
  <si>
    <t>PocoPhone</t>
  </si>
  <si>
    <t>Cargador</t>
  </si>
  <si>
    <t>Auriculares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</si>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</sst>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;_-@_-"/>
    <numFmt numFmtId="165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1" xfId="0" applyBorder="1"/>
    <xf numFmtId="165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B616E-BD69-453A-AB4C-B922925095EF}">
  <dimension ref="E5:L119"/>
  <sheetViews>
    <sheetView workbookViewId="0">
      <selection activeCell="N2" sqref="N2"/>
    </sheetView>
  </sheetViews>
  <sheetFormatPr baseColWidth="10" defaultRowHeight="15" x14ac:dyDescent="0.25"/>
  <sheetData>
    <row r="5" spans="5:12" x14ac:dyDescent="0.25">
      <c r="E5" t="str">
        <f>PROPER(TEXT(F5,"MMMM"))</f>
        <v>Enero</v>
      </c>
      <c r="F5" s="1">
        <v>44198</v>
      </c>
      <c r="G5" s="2" t="s">
        <v>0</v>
      </c>
      <c r="H5" s="2" t="s">
        <v>1</v>
      </c>
      <c r="I5" s="2" t="s">
        <v>2</v>
      </c>
      <c r="J5" s="3">
        <v>450</v>
      </c>
      <c r="K5" s="3">
        <f t="shared" ref="K5:K36" si="0">J5*0.21</f>
        <v>94.5</v>
      </c>
      <c r="L5" s="3">
        <f>J5+K5</f>
        <v>544.5</v>
      </c>
    </row>
    <row r="6" spans="5:12" x14ac:dyDescent="0.25">
      <c r="E6" t="str">
        <f t="shared" ref="E6:E69" si="1">PROPER(TEXT(F6,"MMMM"))</f>
        <v>Enero</v>
      </c>
      <c r="F6" s="1">
        <v>44200</v>
      </c>
      <c r="G6" s="2" t="s">
        <v>0</v>
      </c>
      <c r="H6" s="2" t="s">
        <v>3</v>
      </c>
      <c r="I6" s="2" t="s">
        <v>2</v>
      </c>
      <c r="J6" s="3">
        <v>843</v>
      </c>
      <c r="K6" s="3">
        <f t="shared" si="0"/>
        <v>177.03</v>
      </c>
      <c r="L6" s="3">
        <f t="shared" ref="L6:L36" si="2">J6+K6</f>
        <v>1020.03</v>
      </c>
    </row>
    <row r="7" spans="5:12" x14ac:dyDescent="0.25">
      <c r="E7" t="str">
        <f t="shared" si="1"/>
        <v>Enero</v>
      </c>
      <c r="F7" s="1">
        <v>44202</v>
      </c>
      <c r="G7" s="2" t="s">
        <v>0</v>
      </c>
      <c r="H7" s="2" t="s">
        <v>4</v>
      </c>
      <c r="I7" s="2" t="s">
        <v>5</v>
      </c>
      <c r="J7" s="3">
        <v>17</v>
      </c>
      <c r="K7" s="3">
        <f t="shared" si="0"/>
        <v>3.57</v>
      </c>
      <c r="L7" s="3">
        <f t="shared" si="2"/>
        <v>20.57</v>
      </c>
    </row>
    <row r="8" spans="5:12" x14ac:dyDescent="0.25">
      <c r="E8" t="str">
        <f t="shared" si="1"/>
        <v>Enero</v>
      </c>
      <c r="F8" s="1">
        <v>44203</v>
      </c>
      <c r="G8" s="2" t="s">
        <v>0</v>
      </c>
      <c r="H8" s="2" t="s">
        <v>6</v>
      </c>
      <c r="I8" s="2" t="s">
        <v>7</v>
      </c>
      <c r="J8" s="3">
        <v>6</v>
      </c>
      <c r="K8" s="3">
        <f t="shared" si="0"/>
        <v>1.26</v>
      </c>
      <c r="L8" s="3">
        <f t="shared" si="2"/>
        <v>7.26</v>
      </c>
    </row>
    <row r="9" spans="5:12" x14ac:dyDescent="0.25">
      <c r="E9" t="str">
        <f t="shared" si="1"/>
        <v>Enero</v>
      </c>
      <c r="F9" s="1">
        <v>44208</v>
      </c>
      <c r="G9" s="2" t="s">
        <v>0</v>
      </c>
      <c r="H9" s="2" t="s">
        <v>4</v>
      </c>
      <c r="I9" s="2" t="s">
        <v>5</v>
      </c>
      <c r="J9" s="3">
        <v>18</v>
      </c>
      <c r="K9" s="3">
        <f t="shared" si="0"/>
        <v>3.78</v>
      </c>
      <c r="L9" s="3">
        <f t="shared" si="2"/>
        <v>21.78</v>
      </c>
    </row>
    <row r="10" spans="5:12" x14ac:dyDescent="0.25">
      <c r="E10" t="str">
        <f t="shared" si="1"/>
        <v>Enero</v>
      </c>
      <c r="F10" s="1">
        <v>44216</v>
      </c>
      <c r="G10" s="2" t="s">
        <v>0</v>
      </c>
      <c r="H10" s="2" t="s">
        <v>1</v>
      </c>
      <c r="I10" s="2" t="s">
        <v>2</v>
      </c>
      <c r="J10" s="3">
        <v>677</v>
      </c>
      <c r="K10" s="3">
        <f t="shared" si="0"/>
        <v>142.16999999999999</v>
      </c>
      <c r="L10" s="3">
        <f t="shared" si="2"/>
        <v>819.17</v>
      </c>
    </row>
    <row r="11" spans="5:12" x14ac:dyDescent="0.25">
      <c r="E11" t="str">
        <f t="shared" si="1"/>
        <v>Enero</v>
      </c>
      <c r="F11" s="1">
        <v>44219</v>
      </c>
      <c r="G11" s="2" t="s">
        <v>0</v>
      </c>
      <c r="H11" s="2" t="s">
        <v>4</v>
      </c>
      <c r="I11" s="2" t="s">
        <v>5</v>
      </c>
      <c r="J11" s="3">
        <v>14</v>
      </c>
      <c r="K11" s="3">
        <f t="shared" si="0"/>
        <v>2.94</v>
      </c>
      <c r="L11" s="3">
        <f t="shared" si="2"/>
        <v>16.940000000000001</v>
      </c>
    </row>
    <row r="12" spans="5:12" x14ac:dyDescent="0.25">
      <c r="E12" t="str">
        <f t="shared" si="1"/>
        <v>Enero</v>
      </c>
      <c r="F12" s="1">
        <v>44222</v>
      </c>
      <c r="G12" s="2" t="s">
        <v>0</v>
      </c>
      <c r="H12" s="2" t="s">
        <v>3</v>
      </c>
      <c r="I12" s="2" t="s">
        <v>7</v>
      </c>
      <c r="J12" s="3">
        <v>7</v>
      </c>
      <c r="K12" s="3">
        <f t="shared" si="0"/>
        <v>1.47</v>
      </c>
      <c r="L12" s="3">
        <f t="shared" si="2"/>
        <v>8.4700000000000006</v>
      </c>
    </row>
    <row r="13" spans="5:12" x14ac:dyDescent="0.25">
      <c r="E13" t="str">
        <f t="shared" si="1"/>
        <v>Febrero</v>
      </c>
      <c r="F13" s="1">
        <v>44229</v>
      </c>
      <c r="G13" s="2" t="s">
        <v>0</v>
      </c>
      <c r="H13" s="2" t="s">
        <v>6</v>
      </c>
      <c r="I13" s="2" t="s">
        <v>7</v>
      </c>
      <c r="J13" s="3">
        <v>10</v>
      </c>
      <c r="K13" s="3">
        <f t="shared" si="0"/>
        <v>2.1</v>
      </c>
      <c r="L13" s="3">
        <f t="shared" si="2"/>
        <v>12.1</v>
      </c>
    </row>
    <row r="14" spans="5:12" x14ac:dyDescent="0.25">
      <c r="E14" t="str">
        <f t="shared" si="1"/>
        <v>Febrero</v>
      </c>
      <c r="F14" s="1">
        <v>44250</v>
      </c>
      <c r="G14" s="2" t="s">
        <v>0</v>
      </c>
      <c r="H14" s="2" t="s">
        <v>8</v>
      </c>
      <c r="I14" s="2" t="s">
        <v>9</v>
      </c>
      <c r="J14" s="3">
        <v>15</v>
      </c>
      <c r="K14" s="3">
        <f t="shared" si="0"/>
        <v>3.15</v>
      </c>
      <c r="L14" s="3">
        <f t="shared" si="2"/>
        <v>18.149999999999999</v>
      </c>
    </row>
    <row r="15" spans="5:12" x14ac:dyDescent="0.25">
      <c r="E15" t="str">
        <f t="shared" si="1"/>
        <v>Febrero</v>
      </c>
      <c r="F15" s="1">
        <v>44250</v>
      </c>
      <c r="G15" s="2" t="s">
        <v>0</v>
      </c>
      <c r="H15" s="2" t="s">
        <v>4</v>
      </c>
      <c r="I15" s="2" t="s">
        <v>7</v>
      </c>
      <c r="J15" s="3">
        <v>8</v>
      </c>
      <c r="K15" s="3">
        <f t="shared" si="0"/>
        <v>1.68</v>
      </c>
      <c r="L15" s="3">
        <f t="shared" si="2"/>
        <v>9.68</v>
      </c>
    </row>
    <row r="16" spans="5:12" x14ac:dyDescent="0.25">
      <c r="E16" t="str">
        <f t="shared" si="1"/>
        <v>Febrero</v>
      </c>
      <c r="F16" s="1">
        <v>44255</v>
      </c>
      <c r="G16" s="2" t="s">
        <v>0</v>
      </c>
      <c r="H16" s="2" t="s">
        <v>4</v>
      </c>
      <c r="I16" s="2" t="s">
        <v>10</v>
      </c>
      <c r="J16" s="3">
        <v>86</v>
      </c>
      <c r="K16" s="3">
        <f t="shared" si="0"/>
        <v>18.059999999999999</v>
      </c>
      <c r="L16" s="3">
        <f t="shared" si="2"/>
        <v>104.06</v>
      </c>
    </row>
    <row r="17" spans="5:12" x14ac:dyDescent="0.25">
      <c r="E17" t="str">
        <f t="shared" si="1"/>
        <v>Marzo</v>
      </c>
      <c r="F17" s="1">
        <v>44267</v>
      </c>
      <c r="G17" s="2" t="s">
        <v>0</v>
      </c>
      <c r="H17" s="2" t="s">
        <v>4</v>
      </c>
      <c r="I17" s="2" t="s">
        <v>7</v>
      </c>
      <c r="J17" s="3">
        <v>8</v>
      </c>
      <c r="K17" s="3">
        <f t="shared" si="0"/>
        <v>1.68</v>
      </c>
      <c r="L17" s="3">
        <f t="shared" si="2"/>
        <v>9.68</v>
      </c>
    </row>
    <row r="18" spans="5:12" x14ac:dyDescent="0.25">
      <c r="E18" t="str">
        <f t="shared" si="1"/>
        <v>Marzo</v>
      </c>
      <c r="F18" s="1">
        <v>44272</v>
      </c>
      <c r="G18" s="2" t="s">
        <v>0</v>
      </c>
      <c r="H18" s="2" t="s">
        <v>6</v>
      </c>
      <c r="I18" s="2" t="s">
        <v>2</v>
      </c>
      <c r="J18" s="3">
        <v>801</v>
      </c>
      <c r="K18" s="3">
        <f t="shared" si="0"/>
        <v>168.21</v>
      </c>
      <c r="L18" s="3">
        <f t="shared" si="2"/>
        <v>969.21</v>
      </c>
    </row>
    <row r="19" spans="5:12" x14ac:dyDescent="0.25">
      <c r="E19" t="str">
        <f t="shared" si="1"/>
        <v>Marzo</v>
      </c>
      <c r="F19" s="1">
        <v>44275</v>
      </c>
      <c r="G19" s="2" t="s">
        <v>0</v>
      </c>
      <c r="H19" s="2" t="s">
        <v>3</v>
      </c>
      <c r="I19" s="2" t="s">
        <v>7</v>
      </c>
      <c r="J19" s="3">
        <v>10</v>
      </c>
      <c r="K19" s="3">
        <f t="shared" si="0"/>
        <v>2.1</v>
      </c>
      <c r="L19" s="3">
        <f t="shared" si="2"/>
        <v>12.1</v>
      </c>
    </row>
    <row r="20" spans="5:12" x14ac:dyDescent="0.25">
      <c r="E20" t="str">
        <f t="shared" si="1"/>
        <v>Abril</v>
      </c>
      <c r="F20" s="1">
        <v>44289</v>
      </c>
      <c r="G20" s="2" t="s">
        <v>0</v>
      </c>
      <c r="H20" s="2" t="s">
        <v>8</v>
      </c>
      <c r="I20" s="2" t="s">
        <v>2</v>
      </c>
      <c r="J20" s="3">
        <v>215</v>
      </c>
      <c r="K20" s="3">
        <f t="shared" si="0"/>
        <v>45.15</v>
      </c>
      <c r="L20" s="3">
        <f t="shared" si="2"/>
        <v>260.14999999999998</v>
      </c>
    </row>
    <row r="21" spans="5:12" x14ac:dyDescent="0.25">
      <c r="E21" t="str">
        <f t="shared" si="1"/>
        <v>Abril</v>
      </c>
      <c r="F21" s="1">
        <v>44290</v>
      </c>
      <c r="G21" s="2" t="s">
        <v>0</v>
      </c>
      <c r="H21" s="2" t="s">
        <v>8</v>
      </c>
      <c r="I21" s="2" t="s">
        <v>9</v>
      </c>
      <c r="J21" s="3">
        <v>12</v>
      </c>
      <c r="K21" s="3">
        <f t="shared" si="0"/>
        <v>2.52</v>
      </c>
      <c r="L21" s="3">
        <f t="shared" si="2"/>
        <v>14.52</v>
      </c>
    </row>
    <row r="22" spans="5:12" x14ac:dyDescent="0.25">
      <c r="E22" t="str">
        <f t="shared" si="1"/>
        <v>Abril</v>
      </c>
      <c r="F22" s="1">
        <v>44299</v>
      </c>
      <c r="G22" s="2" t="s">
        <v>0</v>
      </c>
      <c r="H22" s="2" t="s">
        <v>8</v>
      </c>
      <c r="I22" s="2" t="s">
        <v>2</v>
      </c>
      <c r="J22" s="3">
        <v>463</v>
      </c>
      <c r="K22" s="3">
        <f t="shared" si="0"/>
        <v>97.22999999999999</v>
      </c>
      <c r="L22" s="3">
        <f t="shared" si="2"/>
        <v>560.23</v>
      </c>
    </row>
    <row r="23" spans="5:12" x14ac:dyDescent="0.25">
      <c r="E23" t="str">
        <f t="shared" si="1"/>
        <v>Abril</v>
      </c>
      <c r="F23" s="1">
        <v>44300</v>
      </c>
      <c r="G23" s="2" t="s">
        <v>0</v>
      </c>
      <c r="H23" s="2" t="s">
        <v>4</v>
      </c>
      <c r="I23" s="2" t="s">
        <v>10</v>
      </c>
      <c r="J23" s="3">
        <v>55</v>
      </c>
      <c r="K23" s="3">
        <f t="shared" si="0"/>
        <v>11.549999999999999</v>
      </c>
      <c r="L23" s="3">
        <f t="shared" si="2"/>
        <v>66.55</v>
      </c>
    </row>
    <row r="24" spans="5:12" x14ac:dyDescent="0.25">
      <c r="E24" t="str">
        <f t="shared" si="1"/>
        <v>Abril</v>
      </c>
      <c r="F24" s="1">
        <v>44307</v>
      </c>
      <c r="G24" s="2" t="s">
        <v>0</v>
      </c>
      <c r="H24" s="2" t="s">
        <v>3</v>
      </c>
      <c r="I24" s="2" t="s">
        <v>7</v>
      </c>
      <c r="J24" s="3">
        <v>6</v>
      </c>
      <c r="K24" s="3">
        <f t="shared" si="0"/>
        <v>1.26</v>
      </c>
      <c r="L24" s="3">
        <f t="shared" si="2"/>
        <v>7.26</v>
      </c>
    </row>
    <row r="25" spans="5:12" x14ac:dyDescent="0.25">
      <c r="E25" t="str">
        <f t="shared" si="1"/>
        <v>Abril</v>
      </c>
      <c r="F25" s="1">
        <v>44308</v>
      </c>
      <c r="G25" s="2" t="s">
        <v>0</v>
      </c>
      <c r="H25" s="2" t="s">
        <v>6</v>
      </c>
      <c r="I25" s="2" t="s">
        <v>9</v>
      </c>
      <c r="J25" s="3">
        <v>28</v>
      </c>
      <c r="K25" s="3">
        <f t="shared" si="0"/>
        <v>5.88</v>
      </c>
      <c r="L25" s="3">
        <f t="shared" si="2"/>
        <v>33.880000000000003</v>
      </c>
    </row>
    <row r="26" spans="5:12" x14ac:dyDescent="0.25">
      <c r="E26" t="str">
        <f t="shared" si="1"/>
        <v>Abril</v>
      </c>
      <c r="F26" s="1">
        <v>44311</v>
      </c>
      <c r="G26" s="2" t="s">
        <v>0</v>
      </c>
      <c r="H26" s="2" t="s">
        <v>6</v>
      </c>
      <c r="I26" s="2" t="s">
        <v>5</v>
      </c>
      <c r="J26" s="3">
        <v>19</v>
      </c>
      <c r="K26" s="3">
        <f t="shared" si="0"/>
        <v>3.9899999999999998</v>
      </c>
      <c r="L26" s="3">
        <f t="shared" si="2"/>
        <v>22.99</v>
      </c>
    </row>
    <row r="27" spans="5:12" x14ac:dyDescent="0.25">
      <c r="E27" t="str">
        <f t="shared" si="1"/>
        <v>Abril</v>
      </c>
      <c r="F27" s="1">
        <v>44314</v>
      </c>
      <c r="G27" s="2" t="s">
        <v>0</v>
      </c>
      <c r="H27" s="2" t="s">
        <v>4</v>
      </c>
      <c r="I27" s="2" t="s">
        <v>9</v>
      </c>
      <c r="J27" s="3">
        <v>18</v>
      </c>
      <c r="K27" s="3">
        <f t="shared" si="0"/>
        <v>3.78</v>
      </c>
      <c r="L27" s="3">
        <f t="shared" si="2"/>
        <v>21.78</v>
      </c>
    </row>
    <row r="28" spans="5:12" x14ac:dyDescent="0.25">
      <c r="E28" t="str">
        <f t="shared" si="1"/>
        <v>Mayo</v>
      </c>
      <c r="F28" s="1">
        <v>44318</v>
      </c>
      <c r="G28" s="2" t="s">
        <v>0</v>
      </c>
      <c r="H28" s="2" t="s">
        <v>8</v>
      </c>
      <c r="I28" s="2" t="s">
        <v>9</v>
      </c>
      <c r="J28" s="3">
        <v>26</v>
      </c>
      <c r="K28" s="3">
        <f t="shared" si="0"/>
        <v>5.46</v>
      </c>
      <c r="L28" s="3">
        <f t="shared" si="2"/>
        <v>31.46</v>
      </c>
    </row>
    <row r="29" spans="5:12" x14ac:dyDescent="0.25">
      <c r="E29" t="str">
        <f t="shared" si="1"/>
        <v>Mayo</v>
      </c>
      <c r="F29" s="1">
        <v>44329</v>
      </c>
      <c r="G29" s="2" t="s">
        <v>0</v>
      </c>
      <c r="H29" s="2" t="s">
        <v>3</v>
      </c>
      <c r="I29" s="2" t="s">
        <v>2</v>
      </c>
      <c r="J29" s="3">
        <v>354</v>
      </c>
      <c r="K29" s="3">
        <f t="shared" si="0"/>
        <v>74.34</v>
      </c>
      <c r="L29" s="3">
        <f t="shared" si="2"/>
        <v>428.34000000000003</v>
      </c>
    </row>
    <row r="30" spans="5:12" x14ac:dyDescent="0.25">
      <c r="E30" t="str">
        <f t="shared" si="1"/>
        <v>Mayo</v>
      </c>
      <c r="F30" s="1">
        <v>44335</v>
      </c>
      <c r="G30" s="2" t="s">
        <v>0</v>
      </c>
      <c r="H30" s="2" t="s">
        <v>1</v>
      </c>
      <c r="I30" s="2" t="s">
        <v>9</v>
      </c>
      <c r="J30" s="3">
        <v>37</v>
      </c>
      <c r="K30" s="3">
        <f t="shared" si="0"/>
        <v>7.77</v>
      </c>
      <c r="L30" s="3">
        <f t="shared" si="2"/>
        <v>44.769999999999996</v>
      </c>
    </row>
    <row r="31" spans="5:12" x14ac:dyDescent="0.25">
      <c r="E31" t="str">
        <f t="shared" si="1"/>
        <v>Mayo</v>
      </c>
      <c r="F31" s="1">
        <v>44338</v>
      </c>
      <c r="G31" s="2" t="s">
        <v>0</v>
      </c>
      <c r="H31" s="2" t="s">
        <v>3</v>
      </c>
      <c r="I31" s="2" t="s">
        <v>2</v>
      </c>
      <c r="J31" s="3">
        <v>440</v>
      </c>
      <c r="K31" s="3">
        <f t="shared" si="0"/>
        <v>92.399999999999991</v>
      </c>
      <c r="L31" s="3">
        <f t="shared" si="2"/>
        <v>532.4</v>
      </c>
    </row>
    <row r="32" spans="5:12" x14ac:dyDescent="0.25">
      <c r="E32" t="str">
        <f t="shared" si="1"/>
        <v>Mayo</v>
      </c>
      <c r="F32" s="1">
        <v>44343</v>
      </c>
      <c r="G32" s="2" t="s">
        <v>0</v>
      </c>
      <c r="H32" s="2" t="s">
        <v>4</v>
      </c>
      <c r="I32" s="2" t="s">
        <v>10</v>
      </c>
      <c r="J32" s="3">
        <v>85</v>
      </c>
      <c r="K32" s="3">
        <f t="shared" si="0"/>
        <v>17.849999999999998</v>
      </c>
      <c r="L32" s="3">
        <f t="shared" si="2"/>
        <v>102.85</v>
      </c>
    </row>
    <row r="33" spans="5:12" x14ac:dyDescent="0.25">
      <c r="E33" t="str">
        <f t="shared" si="1"/>
        <v>Mayo</v>
      </c>
      <c r="F33" s="1">
        <v>44344</v>
      </c>
      <c r="G33" s="2" t="s">
        <v>0</v>
      </c>
      <c r="H33" s="2" t="s">
        <v>4</v>
      </c>
      <c r="I33" s="2" t="s">
        <v>7</v>
      </c>
      <c r="J33" s="3">
        <v>9</v>
      </c>
      <c r="K33" s="3">
        <f t="shared" si="0"/>
        <v>1.89</v>
      </c>
      <c r="L33" s="3">
        <f t="shared" si="2"/>
        <v>10.89</v>
      </c>
    </row>
    <row r="34" spans="5:12" x14ac:dyDescent="0.25">
      <c r="E34" t="str">
        <f t="shared" si="1"/>
        <v>Junio</v>
      </c>
      <c r="F34" s="1">
        <v>44348</v>
      </c>
      <c r="G34" s="2" t="s">
        <v>0</v>
      </c>
      <c r="H34" s="2" t="s">
        <v>6</v>
      </c>
      <c r="I34" s="2" t="s">
        <v>10</v>
      </c>
      <c r="J34" s="3">
        <v>162</v>
      </c>
      <c r="K34" s="3">
        <f t="shared" si="0"/>
        <v>34.019999999999996</v>
      </c>
      <c r="L34" s="3">
        <f t="shared" si="2"/>
        <v>196.01999999999998</v>
      </c>
    </row>
    <row r="35" spans="5:12" x14ac:dyDescent="0.25">
      <c r="E35" t="str">
        <f t="shared" si="1"/>
        <v>Junio</v>
      </c>
      <c r="F35" s="1">
        <v>44357</v>
      </c>
      <c r="G35" s="2" t="s">
        <v>0</v>
      </c>
      <c r="H35" s="2" t="s">
        <v>1</v>
      </c>
      <c r="I35" s="2" t="s">
        <v>5</v>
      </c>
      <c r="J35" s="3">
        <v>30</v>
      </c>
      <c r="K35" s="3">
        <f t="shared" si="0"/>
        <v>6.3</v>
      </c>
      <c r="L35" s="3">
        <f t="shared" si="2"/>
        <v>36.299999999999997</v>
      </c>
    </row>
    <row r="36" spans="5:12" x14ac:dyDescent="0.25">
      <c r="E36" t="str">
        <f t="shared" si="1"/>
        <v>Junio</v>
      </c>
      <c r="F36" s="1">
        <v>44358</v>
      </c>
      <c r="G36" s="2" t="s">
        <v>0</v>
      </c>
      <c r="H36" s="2" t="s">
        <v>3</v>
      </c>
      <c r="I36" s="2" t="s">
        <v>10</v>
      </c>
      <c r="J36" s="3">
        <v>44</v>
      </c>
      <c r="K36" s="3">
        <f t="shared" si="0"/>
        <v>9.24</v>
      </c>
      <c r="L36" s="3">
        <f t="shared" si="2"/>
        <v>53.24</v>
      </c>
    </row>
    <row r="37" spans="5:12" x14ac:dyDescent="0.25">
      <c r="E37" t="str">
        <f t="shared" si="1"/>
        <v>Junio</v>
      </c>
      <c r="F37" s="1">
        <v>44366</v>
      </c>
      <c r="G37" s="2" t="s">
        <v>0</v>
      </c>
      <c r="H37" s="2" t="s">
        <v>3</v>
      </c>
      <c r="I37" s="2" t="s">
        <v>7</v>
      </c>
      <c r="J37" s="3">
        <v>10</v>
      </c>
      <c r="K37" s="3">
        <f t="shared" ref="K37:K68" si="3">J37*0.21</f>
        <v>2.1</v>
      </c>
      <c r="L37" s="3">
        <f t="shared" ref="L37:L68" si="4">J37+K37</f>
        <v>12.1</v>
      </c>
    </row>
    <row r="38" spans="5:12" x14ac:dyDescent="0.25">
      <c r="E38" t="str">
        <f t="shared" si="1"/>
        <v>Junio</v>
      </c>
      <c r="F38" s="1">
        <v>44369</v>
      </c>
      <c r="G38" s="2" t="s">
        <v>0</v>
      </c>
      <c r="H38" s="2" t="s">
        <v>4</v>
      </c>
      <c r="I38" s="2" t="s">
        <v>5</v>
      </c>
      <c r="J38" s="3">
        <v>11</v>
      </c>
      <c r="K38" s="3">
        <f t="shared" si="3"/>
        <v>2.31</v>
      </c>
      <c r="L38" s="3">
        <f t="shared" si="4"/>
        <v>13.31</v>
      </c>
    </row>
    <row r="39" spans="5:12" x14ac:dyDescent="0.25">
      <c r="E39" t="str">
        <f t="shared" si="1"/>
        <v>Junio</v>
      </c>
      <c r="F39" s="1">
        <v>44373</v>
      </c>
      <c r="G39" s="2" t="s">
        <v>0</v>
      </c>
      <c r="H39" s="2" t="s">
        <v>6</v>
      </c>
      <c r="I39" s="2" t="s">
        <v>9</v>
      </c>
      <c r="J39" s="3">
        <v>40</v>
      </c>
      <c r="K39" s="3">
        <f t="shared" si="3"/>
        <v>8.4</v>
      </c>
      <c r="L39" s="3">
        <f t="shared" si="4"/>
        <v>48.4</v>
      </c>
    </row>
    <row r="40" spans="5:12" x14ac:dyDescent="0.25">
      <c r="E40" t="str">
        <f t="shared" si="1"/>
        <v>Julio</v>
      </c>
      <c r="F40" s="1">
        <v>44379</v>
      </c>
      <c r="G40" s="2" t="s">
        <v>0</v>
      </c>
      <c r="H40" s="2" t="s">
        <v>3</v>
      </c>
      <c r="I40" s="2" t="s">
        <v>5</v>
      </c>
      <c r="J40" s="3">
        <v>25</v>
      </c>
      <c r="K40" s="3">
        <f t="shared" si="3"/>
        <v>5.25</v>
      </c>
      <c r="L40" s="3">
        <f t="shared" si="4"/>
        <v>30.25</v>
      </c>
    </row>
    <row r="41" spans="5:12" x14ac:dyDescent="0.25">
      <c r="E41" t="str">
        <f t="shared" si="1"/>
        <v>Julio</v>
      </c>
      <c r="F41" s="1">
        <v>44380</v>
      </c>
      <c r="G41" s="2" t="s">
        <v>0</v>
      </c>
      <c r="H41" s="2" t="s">
        <v>3</v>
      </c>
      <c r="I41" s="2" t="s">
        <v>5</v>
      </c>
      <c r="J41" s="3">
        <v>10</v>
      </c>
      <c r="K41" s="3">
        <f t="shared" si="3"/>
        <v>2.1</v>
      </c>
      <c r="L41" s="3">
        <f t="shared" si="4"/>
        <v>12.1</v>
      </c>
    </row>
    <row r="42" spans="5:12" x14ac:dyDescent="0.25">
      <c r="E42" t="str">
        <f t="shared" si="1"/>
        <v>Julio</v>
      </c>
      <c r="F42" s="1">
        <v>44388</v>
      </c>
      <c r="G42" s="2" t="s">
        <v>0</v>
      </c>
      <c r="H42" s="2" t="s">
        <v>4</v>
      </c>
      <c r="I42" s="2" t="s">
        <v>2</v>
      </c>
      <c r="J42" s="3">
        <v>331</v>
      </c>
      <c r="K42" s="3">
        <f t="shared" si="3"/>
        <v>69.509999999999991</v>
      </c>
      <c r="L42" s="3">
        <f t="shared" si="4"/>
        <v>400.51</v>
      </c>
    </row>
    <row r="43" spans="5:12" x14ac:dyDescent="0.25">
      <c r="E43" t="str">
        <f t="shared" si="1"/>
        <v>Julio</v>
      </c>
      <c r="F43" s="1">
        <v>44389</v>
      </c>
      <c r="G43" s="2" t="s">
        <v>0</v>
      </c>
      <c r="H43" s="2" t="s">
        <v>3</v>
      </c>
      <c r="I43" s="2" t="s">
        <v>10</v>
      </c>
      <c r="J43" s="3">
        <v>27</v>
      </c>
      <c r="K43" s="3">
        <f t="shared" si="3"/>
        <v>5.67</v>
      </c>
      <c r="L43" s="3">
        <f t="shared" si="4"/>
        <v>32.67</v>
      </c>
    </row>
    <row r="44" spans="5:12" x14ac:dyDescent="0.25">
      <c r="E44" t="str">
        <f t="shared" si="1"/>
        <v>Julio</v>
      </c>
      <c r="F44" s="1">
        <v>44394</v>
      </c>
      <c r="G44" s="2" t="s">
        <v>0</v>
      </c>
      <c r="H44" s="2" t="s">
        <v>6</v>
      </c>
      <c r="I44" s="2" t="s">
        <v>5</v>
      </c>
      <c r="J44" s="3">
        <v>20</v>
      </c>
      <c r="K44" s="3">
        <f t="shared" si="3"/>
        <v>4.2</v>
      </c>
      <c r="L44" s="3">
        <f t="shared" si="4"/>
        <v>24.2</v>
      </c>
    </row>
    <row r="45" spans="5:12" x14ac:dyDescent="0.25">
      <c r="E45" t="str">
        <f t="shared" si="1"/>
        <v>Julio</v>
      </c>
      <c r="F45" s="1">
        <v>44396</v>
      </c>
      <c r="G45" s="2" t="s">
        <v>0</v>
      </c>
      <c r="H45" s="2" t="s">
        <v>6</v>
      </c>
      <c r="I45" s="2" t="s">
        <v>2</v>
      </c>
      <c r="J45" s="3">
        <v>730</v>
      </c>
      <c r="K45" s="3">
        <f t="shared" si="3"/>
        <v>153.29999999999998</v>
      </c>
      <c r="L45" s="3">
        <f t="shared" si="4"/>
        <v>883.3</v>
      </c>
    </row>
    <row r="46" spans="5:12" x14ac:dyDescent="0.25">
      <c r="E46" t="str">
        <f t="shared" si="1"/>
        <v>Julio</v>
      </c>
      <c r="F46" s="1">
        <v>44400</v>
      </c>
      <c r="G46" s="2" t="s">
        <v>0</v>
      </c>
      <c r="H46" s="2" t="s">
        <v>4</v>
      </c>
      <c r="I46" s="2" t="s">
        <v>9</v>
      </c>
      <c r="J46" s="3">
        <v>15</v>
      </c>
      <c r="K46" s="3">
        <f t="shared" si="3"/>
        <v>3.15</v>
      </c>
      <c r="L46" s="3">
        <f t="shared" si="4"/>
        <v>18.149999999999999</v>
      </c>
    </row>
    <row r="47" spans="5:12" x14ac:dyDescent="0.25">
      <c r="E47" t="str">
        <f t="shared" si="1"/>
        <v>Julio</v>
      </c>
      <c r="F47" s="1">
        <v>44401</v>
      </c>
      <c r="G47" s="2" t="s">
        <v>0</v>
      </c>
      <c r="H47" s="2" t="s">
        <v>6</v>
      </c>
      <c r="I47" s="2" t="s">
        <v>9</v>
      </c>
      <c r="J47" s="3">
        <v>37</v>
      </c>
      <c r="K47" s="3">
        <f t="shared" si="3"/>
        <v>7.77</v>
      </c>
      <c r="L47" s="3">
        <f t="shared" si="4"/>
        <v>44.769999999999996</v>
      </c>
    </row>
    <row r="48" spans="5:12" x14ac:dyDescent="0.25">
      <c r="E48" t="str">
        <f t="shared" si="1"/>
        <v>Julio</v>
      </c>
      <c r="F48" s="1">
        <v>44402</v>
      </c>
      <c r="G48" s="2" t="s">
        <v>0</v>
      </c>
      <c r="H48" s="2" t="s">
        <v>4</v>
      </c>
      <c r="I48" s="2" t="s">
        <v>2</v>
      </c>
      <c r="J48" s="3">
        <v>333</v>
      </c>
      <c r="K48" s="3">
        <f t="shared" si="3"/>
        <v>69.929999999999993</v>
      </c>
      <c r="L48" s="3">
        <f t="shared" si="4"/>
        <v>402.93</v>
      </c>
    </row>
    <row r="49" spans="5:12" x14ac:dyDescent="0.25">
      <c r="E49" t="str">
        <f t="shared" si="1"/>
        <v>Julio</v>
      </c>
      <c r="F49" s="1">
        <v>44404</v>
      </c>
      <c r="G49" s="2" t="s">
        <v>0</v>
      </c>
      <c r="H49" s="2" t="s">
        <v>8</v>
      </c>
      <c r="I49" s="2" t="s">
        <v>5</v>
      </c>
      <c r="J49" s="3">
        <v>5</v>
      </c>
      <c r="K49" s="3">
        <f t="shared" si="3"/>
        <v>1.05</v>
      </c>
      <c r="L49" s="3">
        <f t="shared" si="4"/>
        <v>6.05</v>
      </c>
    </row>
    <row r="50" spans="5:12" x14ac:dyDescent="0.25">
      <c r="E50" t="str">
        <f t="shared" si="1"/>
        <v>Julio</v>
      </c>
      <c r="F50" s="1">
        <v>44407</v>
      </c>
      <c r="G50" s="2" t="s">
        <v>0</v>
      </c>
      <c r="H50" s="2" t="s">
        <v>3</v>
      </c>
      <c r="I50" s="2" t="s">
        <v>10</v>
      </c>
      <c r="J50" s="3">
        <v>36</v>
      </c>
      <c r="K50" s="3">
        <f t="shared" si="3"/>
        <v>7.56</v>
      </c>
      <c r="L50" s="3">
        <f t="shared" si="4"/>
        <v>43.56</v>
      </c>
    </row>
    <row r="51" spans="5:12" x14ac:dyDescent="0.25">
      <c r="E51" t="str">
        <f t="shared" si="1"/>
        <v>Agosto</v>
      </c>
      <c r="F51" s="1">
        <v>44418</v>
      </c>
      <c r="G51" s="2" t="s">
        <v>0</v>
      </c>
      <c r="H51" s="2" t="s">
        <v>4</v>
      </c>
      <c r="I51" s="2" t="s">
        <v>2</v>
      </c>
      <c r="J51" s="3">
        <v>221</v>
      </c>
      <c r="K51" s="3">
        <f t="shared" si="3"/>
        <v>46.41</v>
      </c>
      <c r="L51" s="3">
        <f t="shared" si="4"/>
        <v>267.40999999999997</v>
      </c>
    </row>
    <row r="52" spans="5:12" x14ac:dyDescent="0.25">
      <c r="E52" t="str">
        <f t="shared" si="1"/>
        <v>Agosto</v>
      </c>
      <c r="F52" s="1">
        <v>44429</v>
      </c>
      <c r="G52" s="2" t="s">
        <v>0</v>
      </c>
      <c r="H52" s="2" t="s">
        <v>1</v>
      </c>
      <c r="I52" s="2" t="s">
        <v>10</v>
      </c>
      <c r="J52" s="3">
        <v>109</v>
      </c>
      <c r="K52" s="3">
        <f t="shared" si="3"/>
        <v>22.89</v>
      </c>
      <c r="L52" s="3">
        <f t="shared" si="4"/>
        <v>131.88999999999999</v>
      </c>
    </row>
    <row r="53" spans="5:12" x14ac:dyDescent="0.25">
      <c r="E53" t="str">
        <f t="shared" si="1"/>
        <v>Agosto</v>
      </c>
      <c r="F53" s="1">
        <v>44436</v>
      </c>
      <c r="G53" s="2" t="s">
        <v>0</v>
      </c>
      <c r="H53" s="2" t="s">
        <v>6</v>
      </c>
      <c r="I53" s="2" t="s">
        <v>5</v>
      </c>
      <c r="J53" s="3">
        <v>20</v>
      </c>
      <c r="K53" s="3">
        <f t="shared" si="3"/>
        <v>4.2</v>
      </c>
      <c r="L53" s="3">
        <f t="shared" si="4"/>
        <v>24.2</v>
      </c>
    </row>
    <row r="54" spans="5:12" x14ac:dyDescent="0.25">
      <c r="E54" t="str">
        <f t="shared" si="1"/>
        <v>Agosto</v>
      </c>
      <c r="F54" s="1">
        <v>44436</v>
      </c>
      <c r="G54" s="2" t="s">
        <v>0</v>
      </c>
      <c r="H54" s="2" t="s">
        <v>4</v>
      </c>
      <c r="I54" s="2" t="s">
        <v>7</v>
      </c>
      <c r="J54" s="3">
        <v>9</v>
      </c>
      <c r="K54" s="3">
        <f t="shared" si="3"/>
        <v>1.89</v>
      </c>
      <c r="L54" s="3">
        <f t="shared" si="4"/>
        <v>10.89</v>
      </c>
    </row>
    <row r="55" spans="5:12" x14ac:dyDescent="0.25">
      <c r="E55" t="str">
        <f t="shared" si="1"/>
        <v>Agosto</v>
      </c>
      <c r="F55" s="1">
        <v>44438</v>
      </c>
      <c r="G55" s="2" t="s">
        <v>0</v>
      </c>
      <c r="H55" s="2" t="s">
        <v>6</v>
      </c>
      <c r="I55" s="2" t="s">
        <v>2</v>
      </c>
      <c r="J55" s="3">
        <v>741</v>
      </c>
      <c r="K55" s="3">
        <f t="shared" si="3"/>
        <v>155.60999999999999</v>
      </c>
      <c r="L55" s="3">
        <f t="shared" si="4"/>
        <v>896.61</v>
      </c>
    </row>
    <row r="56" spans="5:12" x14ac:dyDescent="0.25">
      <c r="E56" t="str">
        <f t="shared" si="1"/>
        <v>Agosto</v>
      </c>
      <c r="F56" s="1">
        <v>44439</v>
      </c>
      <c r="G56" s="2" t="s">
        <v>0</v>
      </c>
      <c r="H56" s="2" t="s">
        <v>6</v>
      </c>
      <c r="I56" s="2" t="s">
        <v>5</v>
      </c>
      <c r="J56" s="3">
        <v>18</v>
      </c>
      <c r="K56" s="3">
        <f t="shared" si="3"/>
        <v>3.78</v>
      </c>
      <c r="L56" s="3">
        <f t="shared" si="4"/>
        <v>21.78</v>
      </c>
    </row>
    <row r="57" spans="5:12" x14ac:dyDescent="0.25">
      <c r="E57" t="str">
        <f t="shared" si="1"/>
        <v>Septiembre</v>
      </c>
      <c r="F57" s="1">
        <v>44440</v>
      </c>
      <c r="G57" s="2" t="s">
        <v>0</v>
      </c>
      <c r="H57" s="2" t="s">
        <v>6</v>
      </c>
      <c r="I57" s="2" t="s">
        <v>5</v>
      </c>
      <c r="J57" s="3">
        <v>41</v>
      </c>
      <c r="K57" s="3">
        <f t="shared" si="3"/>
        <v>8.61</v>
      </c>
      <c r="L57" s="3">
        <f t="shared" si="4"/>
        <v>49.61</v>
      </c>
    </row>
    <row r="58" spans="5:12" x14ac:dyDescent="0.25">
      <c r="E58" t="str">
        <f t="shared" si="1"/>
        <v>Septiembre</v>
      </c>
      <c r="F58" s="1">
        <v>44441</v>
      </c>
      <c r="G58" s="2" t="s">
        <v>0</v>
      </c>
      <c r="H58" s="2" t="s">
        <v>3</v>
      </c>
      <c r="I58" s="2" t="s">
        <v>5</v>
      </c>
      <c r="J58" s="3">
        <v>12</v>
      </c>
      <c r="K58" s="3">
        <f t="shared" si="3"/>
        <v>2.52</v>
      </c>
      <c r="L58" s="3">
        <f t="shared" si="4"/>
        <v>14.52</v>
      </c>
    </row>
    <row r="59" spans="5:12" x14ac:dyDescent="0.25">
      <c r="E59" t="str">
        <f t="shared" si="1"/>
        <v>Septiembre</v>
      </c>
      <c r="F59" s="1">
        <v>44444</v>
      </c>
      <c r="G59" s="2" t="s">
        <v>0</v>
      </c>
      <c r="H59" s="2" t="s">
        <v>3</v>
      </c>
      <c r="I59" s="2" t="s">
        <v>5</v>
      </c>
      <c r="J59" s="3">
        <v>12</v>
      </c>
      <c r="K59" s="3">
        <f t="shared" si="3"/>
        <v>2.52</v>
      </c>
      <c r="L59" s="3">
        <f t="shared" si="4"/>
        <v>14.52</v>
      </c>
    </row>
    <row r="60" spans="5:12" x14ac:dyDescent="0.25">
      <c r="E60" t="str">
        <f t="shared" si="1"/>
        <v>Septiembre</v>
      </c>
      <c r="F60" s="1">
        <v>44450</v>
      </c>
      <c r="G60" s="2" t="s">
        <v>0</v>
      </c>
      <c r="H60" s="2" t="s">
        <v>1</v>
      </c>
      <c r="I60" s="2" t="s">
        <v>2</v>
      </c>
      <c r="J60" s="3">
        <v>425</v>
      </c>
      <c r="K60" s="3">
        <f t="shared" si="3"/>
        <v>89.25</v>
      </c>
      <c r="L60" s="3">
        <f t="shared" si="4"/>
        <v>514.25</v>
      </c>
    </row>
    <row r="61" spans="5:12" x14ac:dyDescent="0.25">
      <c r="E61" t="str">
        <f t="shared" si="1"/>
        <v>Septiembre</v>
      </c>
      <c r="F61" s="1">
        <v>44459</v>
      </c>
      <c r="G61" s="2" t="s">
        <v>0</v>
      </c>
      <c r="H61" s="2" t="s">
        <v>8</v>
      </c>
      <c r="I61" s="2" t="s">
        <v>7</v>
      </c>
      <c r="J61" s="3">
        <v>10</v>
      </c>
      <c r="K61" s="3">
        <f t="shared" si="3"/>
        <v>2.1</v>
      </c>
      <c r="L61" s="3">
        <f t="shared" si="4"/>
        <v>12.1</v>
      </c>
    </row>
    <row r="62" spans="5:12" x14ac:dyDescent="0.25">
      <c r="E62" t="str">
        <f t="shared" si="1"/>
        <v>Octubre</v>
      </c>
      <c r="F62" s="1">
        <v>44484</v>
      </c>
      <c r="G62" s="2" t="s">
        <v>0</v>
      </c>
      <c r="H62" s="2" t="s">
        <v>3</v>
      </c>
      <c r="I62" s="2" t="s">
        <v>5</v>
      </c>
      <c r="J62" s="3">
        <v>8</v>
      </c>
      <c r="K62" s="3">
        <f t="shared" si="3"/>
        <v>1.68</v>
      </c>
      <c r="L62" s="3">
        <f t="shared" si="4"/>
        <v>9.68</v>
      </c>
    </row>
    <row r="63" spans="5:12" x14ac:dyDescent="0.25">
      <c r="E63" t="str">
        <f t="shared" si="1"/>
        <v>Octubre</v>
      </c>
      <c r="F63" s="1">
        <v>44487</v>
      </c>
      <c r="G63" s="2" t="s">
        <v>0</v>
      </c>
      <c r="H63" s="2" t="s">
        <v>1</v>
      </c>
      <c r="I63" s="2" t="s">
        <v>10</v>
      </c>
      <c r="J63" s="3">
        <v>186</v>
      </c>
      <c r="K63" s="3">
        <f t="shared" si="3"/>
        <v>39.059999999999995</v>
      </c>
      <c r="L63" s="3">
        <f t="shared" si="4"/>
        <v>225.06</v>
      </c>
    </row>
    <row r="64" spans="5:12" x14ac:dyDescent="0.25">
      <c r="E64" t="str">
        <f t="shared" si="1"/>
        <v>Octubre</v>
      </c>
      <c r="F64" s="1">
        <v>44488</v>
      </c>
      <c r="G64" s="2" t="s">
        <v>0</v>
      </c>
      <c r="H64" s="2" t="s">
        <v>6</v>
      </c>
      <c r="I64" s="2" t="s">
        <v>5</v>
      </c>
      <c r="J64" s="3">
        <v>25</v>
      </c>
      <c r="K64" s="3">
        <f t="shared" si="3"/>
        <v>5.25</v>
      </c>
      <c r="L64" s="3">
        <f t="shared" si="4"/>
        <v>30.25</v>
      </c>
    </row>
    <row r="65" spans="5:12" x14ac:dyDescent="0.25">
      <c r="E65" t="str">
        <f t="shared" si="1"/>
        <v>Octubre</v>
      </c>
      <c r="F65" s="1">
        <v>44490</v>
      </c>
      <c r="G65" s="2" t="s">
        <v>0</v>
      </c>
      <c r="H65" s="2" t="s">
        <v>8</v>
      </c>
      <c r="I65" s="2" t="s">
        <v>5</v>
      </c>
      <c r="J65" s="3">
        <v>8</v>
      </c>
      <c r="K65" s="3">
        <f t="shared" si="3"/>
        <v>1.68</v>
      </c>
      <c r="L65" s="3">
        <f t="shared" si="4"/>
        <v>9.68</v>
      </c>
    </row>
    <row r="66" spans="5:12" x14ac:dyDescent="0.25">
      <c r="E66" t="str">
        <f t="shared" si="1"/>
        <v>Octubre</v>
      </c>
      <c r="F66" s="1">
        <v>44493</v>
      </c>
      <c r="G66" s="2" t="s">
        <v>0</v>
      </c>
      <c r="H66" s="2" t="s">
        <v>8</v>
      </c>
      <c r="I66" s="2" t="s">
        <v>9</v>
      </c>
      <c r="J66" s="3">
        <v>25</v>
      </c>
      <c r="K66" s="3">
        <f t="shared" si="3"/>
        <v>5.25</v>
      </c>
      <c r="L66" s="3">
        <f t="shared" si="4"/>
        <v>30.25</v>
      </c>
    </row>
    <row r="67" spans="5:12" x14ac:dyDescent="0.25">
      <c r="E67" t="str">
        <f t="shared" si="1"/>
        <v>Octubre</v>
      </c>
      <c r="F67" s="1">
        <v>44495</v>
      </c>
      <c r="G67" s="2" t="s">
        <v>0</v>
      </c>
      <c r="H67" s="2" t="s">
        <v>1</v>
      </c>
      <c r="I67" s="2" t="s">
        <v>9</v>
      </c>
      <c r="J67" s="3">
        <v>49</v>
      </c>
      <c r="K67" s="3">
        <f t="shared" si="3"/>
        <v>10.29</v>
      </c>
      <c r="L67" s="3">
        <f t="shared" si="4"/>
        <v>59.29</v>
      </c>
    </row>
    <row r="68" spans="5:12" x14ac:dyDescent="0.25">
      <c r="E68" t="str">
        <f t="shared" si="1"/>
        <v>Octubre</v>
      </c>
      <c r="F68" s="1">
        <v>44499</v>
      </c>
      <c r="G68" s="2" t="s">
        <v>0</v>
      </c>
      <c r="H68" s="2" t="s">
        <v>6</v>
      </c>
      <c r="I68" s="2" t="s">
        <v>7</v>
      </c>
      <c r="J68" s="3">
        <v>6</v>
      </c>
      <c r="K68" s="3">
        <f t="shared" si="3"/>
        <v>1.26</v>
      </c>
      <c r="L68" s="3">
        <f t="shared" si="4"/>
        <v>7.26</v>
      </c>
    </row>
    <row r="69" spans="5:12" x14ac:dyDescent="0.25">
      <c r="E69" t="str">
        <f t="shared" si="1"/>
        <v>Noviembre</v>
      </c>
      <c r="F69" s="1">
        <v>44510</v>
      </c>
      <c r="G69" s="2" t="s">
        <v>0</v>
      </c>
      <c r="H69" s="2" t="s">
        <v>6</v>
      </c>
      <c r="I69" s="2" t="s">
        <v>7</v>
      </c>
      <c r="J69" s="3">
        <v>7</v>
      </c>
      <c r="K69" s="3">
        <f t="shared" ref="K69:K100" si="5">J69*0.21</f>
        <v>1.47</v>
      </c>
      <c r="L69" s="3">
        <f t="shared" ref="L69:L100" si="6">J69+K69</f>
        <v>8.4700000000000006</v>
      </c>
    </row>
    <row r="70" spans="5:12" x14ac:dyDescent="0.25">
      <c r="E70" t="str">
        <f t="shared" ref="E70:E119" si="7">PROPER(TEXT(F70,"MMMM"))</f>
        <v>Noviembre</v>
      </c>
      <c r="F70" s="1">
        <v>44513</v>
      </c>
      <c r="G70" s="2" t="s">
        <v>0</v>
      </c>
      <c r="H70" s="2" t="s">
        <v>1</v>
      </c>
      <c r="I70" s="2" t="s">
        <v>2</v>
      </c>
      <c r="J70" s="3">
        <v>329</v>
      </c>
      <c r="K70" s="3">
        <f t="shared" si="5"/>
        <v>69.09</v>
      </c>
      <c r="L70" s="3">
        <f t="shared" si="6"/>
        <v>398.09000000000003</v>
      </c>
    </row>
    <row r="71" spans="5:12" x14ac:dyDescent="0.25">
      <c r="E71" t="str">
        <f t="shared" si="7"/>
        <v>Noviembre</v>
      </c>
      <c r="F71" s="1">
        <v>44521</v>
      </c>
      <c r="G71" s="2" t="s">
        <v>0</v>
      </c>
      <c r="H71" s="2" t="s">
        <v>1</v>
      </c>
      <c r="I71" s="2" t="s">
        <v>9</v>
      </c>
      <c r="J71" s="3">
        <v>22</v>
      </c>
      <c r="K71" s="3">
        <f t="shared" si="5"/>
        <v>4.62</v>
      </c>
      <c r="L71" s="3">
        <f t="shared" si="6"/>
        <v>26.62</v>
      </c>
    </row>
    <row r="72" spans="5:12" x14ac:dyDescent="0.25">
      <c r="E72" t="str">
        <f t="shared" si="7"/>
        <v>Noviembre</v>
      </c>
      <c r="F72" s="1">
        <v>44530</v>
      </c>
      <c r="G72" s="2" t="s">
        <v>0</v>
      </c>
      <c r="H72" s="2" t="s">
        <v>4</v>
      </c>
      <c r="I72" s="2" t="s">
        <v>9</v>
      </c>
      <c r="J72" s="3">
        <v>12</v>
      </c>
      <c r="K72" s="3">
        <f t="shared" si="5"/>
        <v>2.52</v>
      </c>
      <c r="L72" s="3">
        <f t="shared" si="6"/>
        <v>14.52</v>
      </c>
    </row>
    <row r="73" spans="5:12" x14ac:dyDescent="0.25">
      <c r="E73" t="str">
        <f t="shared" si="7"/>
        <v>Diciembre</v>
      </c>
      <c r="F73" s="1">
        <v>44533</v>
      </c>
      <c r="G73" s="2" t="s">
        <v>0</v>
      </c>
      <c r="H73" s="2" t="s">
        <v>6</v>
      </c>
      <c r="I73" s="2" t="s">
        <v>7</v>
      </c>
      <c r="J73" s="3">
        <v>5</v>
      </c>
      <c r="K73" s="3">
        <f t="shared" si="5"/>
        <v>1.05</v>
      </c>
      <c r="L73" s="3">
        <f t="shared" si="6"/>
        <v>6.05</v>
      </c>
    </row>
    <row r="74" spans="5:12" x14ac:dyDescent="0.25">
      <c r="E74" t="str">
        <f t="shared" si="7"/>
        <v>Diciembre</v>
      </c>
      <c r="F74" s="1">
        <v>44549</v>
      </c>
      <c r="G74" s="2" t="s">
        <v>0</v>
      </c>
      <c r="H74" s="2" t="s">
        <v>4</v>
      </c>
      <c r="I74" s="2" t="s">
        <v>10</v>
      </c>
      <c r="J74" s="3">
        <v>81</v>
      </c>
      <c r="K74" s="3">
        <f t="shared" si="5"/>
        <v>17.009999999999998</v>
      </c>
      <c r="L74" s="3">
        <f t="shared" si="6"/>
        <v>98.009999999999991</v>
      </c>
    </row>
    <row r="75" spans="5:12" x14ac:dyDescent="0.25">
      <c r="E75" t="str">
        <f t="shared" si="7"/>
        <v>Diciembre</v>
      </c>
      <c r="F75" s="1">
        <v>44550</v>
      </c>
      <c r="G75" s="2" t="s">
        <v>0</v>
      </c>
      <c r="H75" s="2" t="s">
        <v>3</v>
      </c>
      <c r="I75" s="2" t="s">
        <v>2</v>
      </c>
      <c r="J75" s="3">
        <v>304</v>
      </c>
      <c r="K75" s="3">
        <f t="shared" si="5"/>
        <v>63.839999999999996</v>
      </c>
      <c r="L75" s="3">
        <f t="shared" si="6"/>
        <v>367.84</v>
      </c>
    </row>
    <row r="76" spans="5:12" x14ac:dyDescent="0.25">
      <c r="E76" t="str">
        <f t="shared" si="7"/>
        <v>Enero</v>
      </c>
      <c r="F76" s="1">
        <v>44564</v>
      </c>
      <c r="G76" s="2" t="s">
        <v>0</v>
      </c>
      <c r="H76" s="2" t="s">
        <v>4</v>
      </c>
      <c r="I76" s="2" t="s">
        <v>2</v>
      </c>
      <c r="J76" s="3">
        <v>329</v>
      </c>
      <c r="K76" s="3">
        <f t="shared" si="5"/>
        <v>69.09</v>
      </c>
      <c r="L76" s="3">
        <f t="shared" si="6"/>
        <v>398.09000000000003</v>
      </c>
    </row>
    <row r="77" spans="5:12" x14ac:dyDescent="0.25">
      <c r="E77" t="str">
        <f t="shared" si="7"/>
        <v>Enero</v>
      </c>
      <c r="F77" s="1">
        <v>44572</v>
      </c>
      <c r="G77" s="2" t="s">
        <v>0</v>
      </c>
      <c r="H77" s="2" t="s">
        <v>1</v>
      </c>
      <c r="I77" s="2" t="s">
        <v>7</v>
      </c>
      <c r="J77" s="3">
        <v>7</v>
      </c>
      <c r="K77" s="3">
        <f t="shared" si="5"/>
        <v>1.47</v>
      </c>
      <c r="L77" s="3">
        <f t="shared" si="6"/>
        <v>8.4700000000000006</v>
      </c>
    </row>
    <row r="78" spans="5:12" x14ac:dyDescent="0.25">
      <c r="E78" t="str">
        <f t="shared" si="7"/>
        <v>Enero</v>
      </c>
      <c r="F78" s="1">
        <v>44586</v>
      </c>
      <c r="G78" s="2" t="s">
        <v>0</v>
      </c>
      <c r="H78" s="2" t="s">
        <v>4</v>
      </c>
      <c r="I78" s="2" t="s">
        <v>2</v>
      </c>
      <c r="J78" s="3">
        <v>231</v>
      </c>
      <c r="K78" s="3">
        <f t="shared" si="5"/>
        <v>48.51</v>
      </c>
      <c r="L78" s="3">
        <f t="shared" si="6"/>
        <v>279.51</v>
      </c>
    </row>
    <row r="79" spans="5:12" x14ac:dyDescent="0.25">
      <c r="E79" t="str">
        <f t="shared" si="7"/>
        <v>Febrero</v>
      </c>
      <c r="F79" s="1">
        <v>44601</v>
      </c>
      <c r="G79" s="2" t="s">
        <v>0</v>
      </c>
      <c r="H79" s="2" t="s">
        <v>4</v>
      </c>
      <c r="I79" s="2" t="s">
        <v>10</v>
      </c>
      <c r="J79" s="3">
        <v>63</v>
      </c>
      <c r="K79" s="3">
        <f t="shared" si="5"/>
        <v>13.229999999999999</v>
      </c>
      <c r="L79" s="3">
        <f t="shared" si="6"/>
        <v>76.23</v>
      </c>
    </row>
    <row r="80" spans="5:12" x14ac:dyDescent="0.25">
      <c r="E80" t="str">
        <f t="shared" si="7"/>
        <v>Febrero</v>
      </c>
      <c r="F80" s="1">
        <v>44604</v>
      </c>
      <c r="G80" s="2" t="s">
        <v>0</v>
      </c>
      <c r="H80" s="2" t="s">
        <v>4</v>
      </c>
      <c r="I80" s="2" t="s">
        <v>10</v>
      </c>
      <c r="J80" s="3">
        <v>81</v>
      </c>
      <c r="K80" s="3">
        <f t="shared" si="5"/>
        <v>17.009999999999998</v>
      </c>
      <c r="L80" s="3">
        <f t="shared" si="6"/>
        <v>98.009999999999991</v>
      </c>
    </row>
    <row r="81" spans="5:12" x14ac:dyDescent="0.25">
      <c r="E81" t="str">
        <f t="shared" si="7"/>
        <v>Febrero</v>
      </c>
      <c r="F81" s="1">
        <v>44611</v>
      </c>
      <c r="G81" s="2" t="s">
        <v>0</v>
      </c>
      <c r="H81" s="2" t="s">
        <v>4</v>
      </c>
      <c r="I81" s="2" t="s">
        <v>7</v>
      </c>
      <c r="J81" s="3">
        <v>8</v>
      </c>
      <c r="K81" s="3">
        <f t="shared" si="5"/>
        <v>1.68</v>
      </c>
      <c r="L81" s="3">
        <f t="shared" si="6"/>
        <v>9.68</v>
      </c>
    </row>
    <row r="82" spans="5:12" x14ac:dyDescent="0.25">
      <c r="E82" t="str">
        <f t="shared" si="7"/>
        <v>Febrero</v>
      </c>
      <c r="F82" s="1">
        <v>44611</v>
      </c>
      <c r="G82" s="2" t="s">
        <v>0</v>
      </c>
      <c r="H82" s="2" t="s">
        <v>8</v>
      </c>
      <c r="I82" s="2" t="s">
        <v>5</v>
      </c>
      <c r="J82" s="3">
        <v>9</v>
      </c>
      <c r="K82" s="3">
        <f t="shared" si="5"/>
        <v>1.89</v>
      </c>
      <c r="L82" s="3">
        <f t="shared" si="6"/>
        <v>10.89</v>
      </c>
    </row>
    <row r="83" spans="5:12" x14ac:dyDescent="0.25">
      <c r="E83" t="str">
        <f t="shared" si="7"/>
        <v>Febrero</v>
      </c>
      <c r="F83" s="1">
        <v>44617</v>
      </c>
      <c r="G83" s="2" t="s">
        <v>0</v>
      </c>
      <c r="H83" s="2" t="s">
        <v>3</v>
      </c>
      <c r="I83" s="2" t="s">
        <v>5</v>
      </c>
      <c r="J83" s="3">
        <v>17</v>
      </c>
      <c r="K83" s="3">
        <f t="shared" si="5"/>
        <v>3.57</v>
      </c>
      <c r="L83" s="3">
        <f t="shared" si="6"/>
        <v>20.57</v>
      </c>
    </row>
    <row r="84" spans="5:12" x14ac:dyDescent="0.25">
      <c r="E84" t="str">
        <f t="shared" si="7"/>
        <v>Marzo</v>
      </c>
      <c r="F84" s="1">
        <v>44629</v>
      </c>
      <c r="G84" s="2" t="s">
        <v>0</v>
      </c>
      <c r="H84" s="2" t="s">
        <v>3</v>
      </c>
      <c r="I84" s="2" t="s">
        <v>7</v>
      </c>
      <c r="J84" s="3">
        <v>5</v>
      </c>
      <c r="K84" s="3">
        <f t="shared" si="5"/>
        <v>1.05</v>
      </c>
      <c r="L84" s="3">
        <f t="shared" si="6"/>
        <v>6.05</v>
      </c>
    </row>
    <row r="85" spans="5:12" x14ac:dyDescent="0.25">
      <c r="E85" t="str">
        <f t="shared" si="7"/>
        <v>Marzo</v>
      </c>
      <c r="F85" s="1">
        <v>44630</v>
      </c>
      <c r="G85" s="2" t="s">
        <v>0</v>
      </c>
      <c r="H85" s="2" t="s">
        <v>1</v>
      </c>
      <c r="I85" s="2" t="s">
        <v>7</v>
      </c>
      <c r="J85" s="3">
        <v>7</v>
      </c>
      <c r="K85" s="3">
        <f t="shared" si="5"/>
        <v>1.47</v>
      </c>
      <c r="L85" s="3">
        <f t="shared" si="6"/>
        <v>8.4700000000000006</v>
      </c>
    </row>
    <row r="86" spans="5:12" x14ac:dyDescent="0.25">
      <c r="E86" t="str">
        <f t="shared" si="7"/>
        <v>Marzo</v>
      </c>
      <c r="F86" s="1">
        <v>44639</v>
      </c>
      <c r="G86" s="2" t="s">
        <v>0</v>
      </c>
      <c r="H86" s="2" t="s">
        <v>6</v>
      </c>
      <c r="I86" s="2" t="s">
        <v>5</v>
      </c>
      <c r="J86" s="3">
        <v>32</v>
      </c>
      <c r="K86" s="3">
        <f t="shared" si="5"/>
        <v>6.72</v>
      </c>
      <c r="L86" s="3">
        <f t="shared" si="6"/>
        <v>38.72</v>
      </c>
    </row>
    <row r="87" spans="5:12" x14ac:dyDescent="0.25">
      <c r="E87" t="str">
        <f t="shared" si="7"/>
        <v>Marzo</v>
      </c>
      <c r="F87" s="1">
        <v>44641</v>
      </c>
      <c r="G87" s="2" t="s">
        <v>0</v>
      </c>
      <c r="H87" s="2" t="s">
        <v>3</v>
      </c>
      <c r="I87" s="2" t="s">
        <v>10</v>
      </c>
      <c r="J87" s="3">
        <v>31</v>
      </c>
      <c r="K87" s="3">
        <f t="shared" si="5"/>
        <v>6.51</v>
      </c>
      <c r="L87" s="3">
        <f t="shared" si="6"/>
        <v>37.51</v>
      </c>
    </row>
    <row r="88" spans="5:12" x14ac:dyDescent="0.25">
      <c r="E88" t="str">
        <f t="shared" si="7"/>
        <v>Marzo</v>
      </c>
      <c r="F88" s="1">
        <v>44642</v>
      </c>
      <c r="G88" s="2" t="s">
        <v>0</v>
      </c>
      <c r="H88" s="2" t="s">
        <v>4</v>
      </c>
      <c r="I88" s="2" t="s">
        <v>7</v>
      </c>
      <c r="J88" s="3">
        <v>9</v>
      </c>
      <c r="K88" s="3">
        <f t="shared" si="5"/>
        <v>1.89</v>
      </c>
      <c r="L88" s="3">
        <f t="shared" si="6"/>
        <v>10.89</v>
      </c>
    </row>
    <row r="89" spans="5:12" x14ac:dyDescent="0.25">
      <c r="E89" t="str">
        <f t="shared" si="7"/>
        <v>Marzo</v>
      </c>
      <c r="F89" s="1">
        <v>44643</v>
      </c>
      <c r="G89" s="2" t="s">
        <v>0</v>
      </c>
      <c r="H89" s="2" t="s">
        <v>6</v>
      </c>
      <c r="I89" s="2" t="s">
        <v>10</v>
      </c>
      <c r="J89" s="3">
        <v>192</v>
      </c>
      <c r="K89" s="3">
        <f t="shared" si="5"/>
        <v>40.32</v>
      </c>
      <c r="L89" s="3">
        <f t="shared" si="6"/>
        <v>232.32</v>
      </c>
    </row>
    <row r="90" spans="5:12" x14ac:dyDescent="0.25">
      <c r="E90" t="str">
        <f t="shared" si="7"/>
        <v>Marzo</v>
      </c>
      <c r="F90" s="1">
        <v>44645</v>
      </c>
      <c r="G90" s="2" t="s">
        <v>0</v>
      </c>
      <c r="H90" s="2" t="s">
        <v>3</v>
      </c>
      <c r="I90" s="2" t="s">
        <v>5</v>
      </c>
      <c r="J90" s="3">
        <v>23</v>
      </c>
      <c r="K90" s="3">
        <f t="shared" si="5"/>
        <v>4.83</v>
      </c>
      <c r="L90" s="3">
        <f t="shared" si="6"/>
        <v>27.83</v>
      </c>
    </row>
    <row r="91" spans="5:12" x14ac:dyDescent="0.25">
      <c r="E91" t="str">
        <f t="shared" si="7"/>
        <v>Marzo</v>
      </c>
      <c r="F91" s="1">
        <v>44647</v>
      </c>
      <c r="G91" s="2" t="s">
        <v>0</v>
      </c>
      <c r="H91" s="2" t="s">
        <v>6</v>
      </c>
      <c r="I91" s="2" t="s">
        <v>10</v>
      </c>
      <c r="J91" s="3">
        <v>250</v>
      </c>
      <c r="K91" s="3">
        <f t="shared" si="5"/>
        <v>52.5</v>
      </c>
      <c r="L91" s="3">
        <f t="shared" si="6"/>
        <v>302.5</v>
      </c>
    </row>
    <row r="92" spans="5:12" x14ac:dyDescent="0.25">
      <c r="E92" t="str">
        <f t="shared" si="7"/>
        <v>Abril</v>
      </c>
      <c r="F92" s="1">
        <v>44655</v>
      </c>
      <c r="G92" s="2" t="s">
        <v>0</v>
      </c>
      <c r="H92" s="2" t="s">
        <v>8</v>
      </c>
      <c r="I92" s="2" t="s">
        <v>7</v>
      </c>
      <c r="J92" s="3">
        <v>6</v>
      </c>
      <c r="K92" s="3">
        <f t="shared" si="5"/>
        <v>1.26</v>
      </c>
      <c r="L92" s="3">
        <f t="shared" si="6"/>
        <v>7.26</v>
      </c>
    </row>
    <row r="93" spans="5:12" x14ac:dyDescent="0.25">
      <c r="E93" t="str">
        <f t="shared" si="7"/>
        <v>Abril</v>
      </c>
      <c r="F93" s="1">
        <v>44660</v>
      </c>
      <c r="G93" s="2" t="s">
        <v>0</v>
      </c>
      <c r="H93" s="2" t="s">
        <v>6</v>
      </c>
      <c r="I93" s="2" t="s">
        <v>2</v>
      </c>
      <c r="J93" s="3">
        <v>763</v>
      </c>
      <c r="K93" s="3">
        <f t="shared" si="5"/>
        <v>160.22999999999999</v>
      </c>
      <c r="L93" s="3">
        <f t="shared" si="6"/>
        <v>923.23</v>
      </c>
    </row>
    <row r="94" spans="5:12" x14ac:dyDescent="0.25">
      <c r="E94" t="str">
        <f t="shared" si="7"/>
        <v>Abril</v>
      </c>
      <c r="F94" s="1">
        <v>44668</v>
      </c>
      <c r="G94" s="2" t="s">
        <v>0</v>
      </c>
      <c r="H94" s="2" t="s">
        <v>4</v>
      </c>
      <c r="I94" s="2" t="s">
        <v>7</v>
      </c>
      <c r="J94" s="3">
        <v>5</v>
      </c>
      <c r="K94" s="3">
        <f t="shared" si="5"/>
        <v>1.05</v>
      </c>
      <c r="L94" s="3">
        <f t="shared" si="6"/>
        <v>6.05</v>
      </c>
    </row>
    <row r="95" spans="5:12" x14ac:dyDescent="0.25">
      <c r="E95" t="str">
        <f t="shared" si="7"/>
        <v>Abril</v>
      </c>
      <c r="F95" s="1">
        <v>44674</v>
      </c>
      <c r="G95" s="2" t="s">
        <v>0</v>
      </c>
      <c r="H95" s="2" t="s">
        <v>1</v>
      </c>
      <c r="I95" s="2" t="s">
        <v>9</v>
      </c>
      <c r="J95" s="3">
        <v>44</v>
      </c>
      <c r="K95" s="3">
        <f t="shared" si="5"/>
        <v>9.24</v>
      </c>
      <c r="L95" s="3">
        <f t="shared" si="6"/>
        <v>53.24</v>
      </c>
    </row>
    <row r="96" spans="5:12" x14ac:dyDescent="0.25">
      <c r="E96" t="str">
        <f t="shared" si="7"/>
        <v>Abril</v>
      </c>
      <c r="F96" s="1">
        <v>44675</v>
      </c>
      <c r="G96" s="2" t="s">
        <v>0</v>
      </c>
      <c r="H96" s="2" t="s">
        <v>6</v>
      </c>
      <c r="I96" s="2" t="s">
        <v>2</v>
      </c>
      <c r="J96" s="3">
        <v>702</v>
      </c>
      <c r="K96" s="3">
        <f t="shared" si="5"/>
        <v>147.41999999999999</v>
      </c>
      <c r="L96" s="3">
        <f t="shared" si="6"/>
        <v>849.42</v>
      </c>
    </row>
    <row r="97" spans="5:12" x14ac:dyDescent="0.25">
      <c r="E97" t="str">
        <f t="shared" si="7"/>
        <v>Abril</v>
      </c>
      <c r="F97" s="1">
        <v>44676</v>
      </c>
      <c r="G97" s="2" t="s">
        <v>0</v>
      </c>
      <c r="H97" s="2" t="s">
        <v>6</v>
      </c>
      <c r="I97" s="2" t="s">
        <v>9</v>
      </c>
      <c r="J97" s="3">
        <v>48</v>
      </c>
      <c r="K97" s="3">
        <f t="shared" si="5"/>
        <v>10.08</v>
      </c>
      <c r="L97" s="3">
        <f t="shared" si="6"/>
        <v>58.08</v>
      </c>
    </row>
    <row r="98" spans="5:12" x14ac:dyDescent="0.25">
      <c r="E98" t="str">
        <f t="shared" si="7"/>
        <v>Abril</v>
      </c>
      <c r="F98" s="1">
        <v>44679</v>
      </c>
      <c r="G98" s="2" t="s">
        <v>0</v>
      </c>
      <c r="H98" s="2" t="s">
        <v>1</v>
      </c>
      <c r="I98" s="2" t="s">
        <v>2</v>
      </c>
      <c r="J98" s="3">
        <v>847</v>
      </c>
      <c r="K98" s="3">
        <f t="shared" si="5"/>
        <v>177.87</v>
      </c>
      <c r="L98" s="3">
        <f t="shared" si="6"/>
        <v>1024.8699999999999</v>
      </c>
    </row>
    <row r="99" spans="5:12" x14ac:dyDescent="0.25">
      <c r="E99" t="str">
        <f t="shared" si="7"/>
        <v>Mayo</v>
      </c>
      <c r="F99" s="1">
        <v>44682</v>
      </c>
      <c r="G99" s="2" t="s">
        <v>0</v>
      </c>
      <c r="H99" s="2" t="s">
        <v>1</v>
      </c>
      <c r="I99" s="2" t="s">
        <v>5</v>
      </c>
      <c r="J99" s="3">
        <v>34</v>
      </c>
      <c r="K99" s="3">
        <f t="shared" si="5"/>
        <v>7.14</v>
      </c>
      <c r="L99" s="3">
        <f t="shared" si="6"/>
        <v>41.14</v>
      </c>
    </row>
    <row r="100" spans="5:12" x14ac:dyDescent="0.25">
      <c r="E100" t="str">
        <f t="shared" si="7"/>
        <v>Mayo</v>
      </c>
      <c r="F100" s="1">
        <v>44686</v>
      </c>
      <c r="G100" s="2" t="s">
        <v>0</v>
      </c>
      <c r="H100" s="2" t="s">
        <v>6</v>
      </c>
      <c r="I100" s="2" t="s">
        <v>7</v>
      </c>
      <c r="J100" s="3">
        <v>9</v>
      </c>
      <c r="K100" s="3">
        <f t="shared" si="5"/>
        <v>1.89</v>
      </c>
      <c r="L100" s="3">
        <f t="shared" si="6"/>
        <v>10.89</v>
      </c>
    </row>
    <row r="101" spans="5:12" x14ac:dyDescent="0.25">
      <c r="E101" t="str">
        <f t="shared" si="7"/>
        <v>Mayo</v>
      </c>
      <c r="F101" s="1">
        <v>44687</v>
      </c>
      <c r="G101" s="2" t="s">
        <v>0</v>
      </c>
      <c r="H101" s="2" t="s">
        <v>1</v>
      </c>
      <c r="I101" s="2" t="s">
        <v>9</v>
      </c>
      <c r="J101" s="3">
        <v>49</v>
      </c>
      <c r="K101" s="3">
        <f t="shared" ref="K101:K119" si="8">J101*0.21</f>
        <v>10.29</v>
      </c>
      <c r="L101" s="3">
        <f t="shared" ref="L101:L119" si="9">J101+K101</f>
        <v>59.29</v>
      </c>
    </row>
    <row r="102" spans="5:12" x14ac:dyDescent="0.25">
      <c r="E102" t="str">
        <f t="shared" si="7"/>
        <v>Mayo</v>
      </c>
      <c r="F102" s="1">
        <v>44694</v>
      </c>
      <c r="G102" s="2" t="s">
        <v>0</v>
      </c>
      <c r="H102" s="2" t="s">
        <v>3</v>
      </c>
      <c r="I102" s="2" t="s">
        <v>2</v>
      </c>
      <c r="J102" s="3">
        <v>202</v>
      </c>
      <c r="K102" s="3">
        <f t="shared" si="8"/>
        <v>42.42</v>
      </c>
      <c r="L102" s="3">
        <f t="shared" si="9"/>
        <v>244.42000000000002</v>
      </c>
    </row>
    <row r="103" spans="5:12" x14ac:dyDescent="0.25">
      <c r="E103" t="str">
        <f t="shared" si="7"/>
        <v>Mayo</v>
      </c>
      <c r="F103" s="1">
        <v>44694</v>
      </c>
      <c r="G103" s="2" t="s">
        <v>0</v>
      </c>
      <c r="H103" s="2" t="s">
        <v>4</v>
      </c>
      <c r="I103" s="2" t="s">
        <v>5</v>
      </c>
      <c r="J103" s="3">
        <v>15</v>
      </c>
      <c r="K103" s="3">
        <f t="shared" si="8"/>
        <v>3.15</v>
      </c>
      <c r="L103" s="3">
        <f t="shared" si="9"/>
        <v>18.149999999999999</v>
      </c>
    </row>
    <row r="104" spans="5:12" x14ac:dyDescent="0.25">
      <c r="E104" t="str">
        <f t="shared" si="7"/>
        <v>Mayo</v>
      </c>
      <c r="F104" s="1">
        <v>44694</v>
      </c>
      <c r="G104" s="2" t="s">
        <v>0</v>
      </c>
      <c r="H104" s="2" t="s">
        <v>6</v>
      </c>
      <c r="I104" s="2" t="s">
        <v>5</v>
      </c>
      <c r="J104" s="3">
        <v>44</v>
      </c>
      <c r="K104" s="3">
        <f t="shared" si="8"/>
        <v>9.24</v>
      </c>
      <c r="L104" s="3">
        <f t="shared" si="9"/>
        <v>53.24</v>
      </c>
    </row>
    <row r="105" spans="5:12" x14ac:dyDescent="0.25">
      <c r="E105" t="str">
        <f t="shared" si="7"/>
        <v>Mayo</v>
      </c>
      <c r="F105" s="1">
        <v>44695</v>
      </c>
      <c r="G105" s="2" t="s">
        <v>0</v>
      </c>
      <c r="H105" s="2" t="s">
        <v>1</v>
      </c>
      <c r="I105" s="2" t="s">
        <v>9</v>
      </c>
      <c r="J105" s="3">
        <v>34</v>
      </c>
      <c r="K105" s="3">
        <f t="shared" si="8"/>
        <v>7.14</v>
      </c>
      <c r="L105" s="3">
        <f t="shared" si="9"/>
        <v>41.14</v>
      </c>
    </row>
    <row r="106" spans="5:12" x14ac:dyDescent="0.25">
      <c r="E106" t="str">
        <f t="shared" si="7"/>
        <v>Mayo</v>
      </c>
      <c r="F106" s="1">
        <v>44700</v>
      </c>
      <c r="G106" s="2" t="s">
        <v>0</v>
      </c>
      <c r="H106" s="2" t="s">
        <v>8</v>
      </c>
      <c r="I106" s="2" t="s">
        <v>2</v>
      </c>
      <c r="J106" s="3">
        <v>121</v>
      </c>
      <c r="K106" s="3">
        <f t="shared" si="8"/>
        <v>25.41</v>
      </c>
      <c r="L106" s="3">
        <f t="shared" si="9"/>
        <v>146.41</v>
      </c>
    </row>
    <row r="107" spans="5:12" x14ac:dyDescent="0.25">
      <c r="E107" t="str">
        <f t="shared" si="7"/>
        <v>Mayo</v>
      </c>
      <c r="F107" s="1">
        <v>44704</v>
      </c>
      <c r="G107" s="2" t="s">
        <v>0</v>
      </c>
      <c r="H107" s="2" t="s">
        <v>4</v>
      </c>
      <c r="I107" s="2" t="s">
        <v>10</v>
      </c>
      <c r="J107" s="3">
        <v>60</v>
      </c>
      <c r="K107" s="3">
        <f t="shared" si="8"/>
        <v>12.6</v>
      </c>
      <c r="L107" s="3">
        <f t="shared" si="9"/>
        <v>72.599999999999994</v>
      </c>
    </row>
    <row r="108" spans="5:12" x14ac:dyDescent="0.25">
      <c r="E108" t="str">
        <f t="shared" si="7"/>
        <v>Mayo</v>
      </c>
      <c r="F108" s="1">
        <v>44708</v>
      </c>
      <c r="G108" s="2" t="s">
        <v>0</v>
      </c>
      <c r="H108" s="2" t="s">
        <v>6</v>
      </c>
      <c r="I108" s="2" t="s">
        <v>5</v>
      </c>
      <c r="J108" s="3">
        <v>50</v>
      </c>
      <c r="K108" s="3">
        <f t="shared" si="8"/>
        <v>10.5</v>
      </c>
      <c r="L108" s="3">
        <f t="shared" si="9"/>
        <v>60.5</v>
      </c>
    </row>
    <row r="109" spans="5:12" x14ac:dyDescent="0.25">
      <c r="E109" t="str">
        <f t="shared" si="7"/>
        <v>Junio</v>
      </c>
      <c r="F109" s="1">
        <v>44719</v>
      </c>
      <c r="G109" s="2" t="s">
        <v>0</v>
      </c>
      <c r="H109" s="2" t="s">
        <v>1</v>
      </c>
      <c r="I109" s="2" t="s">
        <v>5</v>
      </c>
      <c r="J109" s="3">
        <v>35</v>
      </c>
      <c r="K109" s="3">
        <f t="shared" si="8"/>
        <v>7.35</v>
      </c>
      <c r="L109" s="3">
        <f t="shared" si="9"/>
        <v>42.35</v>
      </c>
    </row>
    <row r="110" spans="5:12" x14ac:dyDescent="0.25">
      <c r="E110" t="str">
        <f t="shared" si="7"/>
        <v>Junio</v>
      </c>
      <c r="F110" s="1">
        <v>44721</v>
      </c>
      <c r="G110" s="2" t="s">
        <v>0</v>
      </c>
      <c r="H110" s="2" t="s">
        <v>8</v>
      </c>
      <c r="I110" s="2" t="s">
        <v>10</v>
      </c>
      <c r="J110" s="3">
        <v>14</v>
      </c>
      <c r="K110" s="3">
        <f t="shared" si="8"/>
        <v>2.94</v>
      </c>
      <c r="L110" s="3">
        <f t="shared" si="9"/>
        <v>16.940000000000001</v>
      </c>
    </row>
    <row r="111" spans="5:12" x14ac:dyDescent="0.25">
      <c r="E111" t="str">
        <f t="shared" si="7"/>
        <v>Junio</v>
      </c>
      <c r="F111" s="1">
        <v>44724</v>
      </c>
      <c r="G111" s="2" t="s">
        <v>0</v>
      </c>
      <c r="H111" s="2" t="s">
        <v>8</v>
      </c>
      <c r="I111" s="2" t="s">
        <v>5</v>
      </c>
      <c r="J111" s="3">
        <v>5</v>
      </c>
      <c r="K111" s="3">
        <f t="shared" si="8"/>
        <v>1.05</v>
      </c>
      <c r="L111" s="3">
        <f t="shared" si="9"/>
        <v>6.05</v>
      </c>
    </row>
    <row r="112" spans="5:12" x14ac:dyDescent="0.25">
      <c r="E112" t="str">
        <f t="shared" si="7"/>
        <v>Junio</v>
      </c>
      <c r="F112" s="1">
        <v>44726</v>
      </c>
      <c r="G112" s="2" t="s">
        <v>0</v>
      </c>
      <c r="H112" s="2" t="s">
        <v>1</v>
      </c>
      <c r="I112" s="2" t="s">
        <v>2</v>
      </c>
      <c r="J112" s="3">
        <v>803</v>
      </c>
      <c r="K112" s="3">
        <f t="shared" si="8"/>
        <v>168.63</v>
      </c>
      <c r="L112" s="3">
        <f t="shared" si="9"/>
        <v>971.63</v>
      </c>
    </row>
    <row r="113" spans="5:12" x14ac:dyDescent="0.25">
      <c r="E113" t="str">
        <f t="shared" si="7"/>
        <v>Junio</v>
      </c>
      <c r="F113" s="1">
        <v>44726</v>
      </c>
      <c r="G113" s="2" t="s">
        <v>0</v>
      </c>
      <c r="H113" s="2" t="s">
        <v>4</v>
      </c>
      <c r="I113" s="2" t="s">
        <v>5</v>
      </c>
      <c r="J113" s="3">
        <v>9</v>
      </c>
      <c r="K113" s="3">
        <f t="shared" si="8"/>
        <v>1.89</v>
      </c>
      <c r="L113" s="3">
        <f t="shared" si="9"/>
        <v>10.89</v>
      </c>
    </row>
    <row r="114" spans="5:12" x14ac:dyDescent="0.25">
      <c r="E114" t="str">
        <f t="shared" si="7"/>
        <v>Junio</v>
      </c>
      <c r="F114" s="1">
        <v>44729</v>
      </c>
      <c r="G114" s="2" t="s">
        <v>0</v>
      </c>
      <c r="H114" s="2" t="s">
        <v>6</v>
      </c>
      <c r="I114" s="2" t="s">
        <v>5</v>
      </c>
      <c r="J114" s="3">
        <v>44</v>
      </c>
      <c r="K114" s="3">
        <f t="shared" si="8"/>
        <v>9.24</v>
      </c>
      <c r="L114" s="3">
        <f t="shared" si="9"/>
        <v>53.24</v>
      </c>
    </row>
    <row r="115" spans="5:12" x14ac:dyDescent="0.25">
      <c r="E115" t="str">
        <f t="shared" si="7"/>
        <v>Junio</v>
      </c>
      <c r="F115" s="1">
        <v>44733</v>
      </c>
      <c r="G115" s="2" t="s">
        <v>0</v>
      </c>
      <c r="H115" s="2" t="s">
        <v>1</v>
      </c>
      <c r="I115" s="2" t="s">
        <v>2</v>
      </c>
      <c r="J115" s="3">
        <v>366</v>
      </c>
      <c r="K115" s="3">
        <f t="shared" si="8"/>
        <v>76.86</v>
      </c>
      <c r="L115" s="3">
        <f t="shared" si="9"/>
        <v>442.86</v>
      </c>
    </row>
    <row r="116" spans="5:12" x14ac:dyDescent="0.25">
      <c r="E116" t="str">
        <f t="shared" si="7"/>
        <v>Junio</v>
      </c>
      <c r="F116" s="1">
        <v>44740</v>
      </c>
      <c r="G116" s="2" t="s">
        <v>0</v>
      </c>
      <c r="H116" s="2" t="s">
        <v>3</v>
      </c>
      <c r="I116" s="2" t="s">
        <v>9</v>
      </c>
      <c r="J116" s="3">
        <v>13</v>
      </c>
      <c r="K116" s="3">
        <f t="shared" si="8"/>
        <v>2.73</v>
      </c>
      <c r="L116" s="3">
        <f t="shared" si="9"/>
        <v>15.73</v>
      </c>
    </row>
    <row r="117" spans="5:12" x14ac:dyDescent="0.25">
      <c r="E117" t="str">
        <f t="shared" si="7"/>
        <v>Junio</v>
      </c>
      <c r="F117" s="1">
        <v>44741</v>
      </c>
      <c r="G117" s="2" t="s">
        <v>0</v>
      </c>
      <c r="H117" s="2" t="s">
        <v>6</v>
      </c>
      <c r="I117" s="2" t="s">
        <v>7</v>
      </c>
      <c r="J117" s="3">
        <v>5</v>
      </c>
      <c r="K117" s="3">
        <f t="shared" si="8"/>
        <v>1.05</v>
      </c>
      <c r="L117" s="3">
        <f t="shared" si="9"/>
        <v>6.05</v>
      </c>
    </row>
    <row r="118" spans="5:12" x14ac:dyDescent="0.25">
      <c r="E118" t="str">
        <f t="shared" si="7"/>
        <v>Julio</v>
      </c>
      <c r="F118" s="1">
        <v>44749</v>
      </c>
      <c r="G118" s="2" t="s">
        <v>0</v>
      </c>
      <c r="H118" s="2" t="s">
        <v>4</v>
      </c>
      <c r="I118" s="2" t="s">
        <v>10</v>
      </c>
      <c r="J118" s="3">
        <v>73</v>
      </c>
      <c r="K118" s="3">
        <f t="shared" si="8"/>
        <v>15.33</v>
      </c>
      <c r="L118" s="3">
        <f t="shared" si="9"/>
        <v>88.33</v>
      </c>
    </row>
    <row r="119" spans="5:12" x14ac:dyDescent="0.25">
      <c r="E119" t="str">
        <f t="shared" si="7"/>
        <v>Julio</v>
      </c>
      <c r="F119" s="1">
        <v>44753</v>
      </c>
      <c r="G119" s="2" t="s">
        <v>0</v>
      </c>
      <c r="H119" s="2" t="s">
        <v>8</v>
      </c>
      <c r="I119" s="2" t="s">
        <v>7</v>
      </c>
      <c r="J119" s="3">
        <v>5</v>
      </c>
      <c r="K119" s="3">
        <f t="shared" si="8"/>
        <v>1.05</v>
      </c>
      <c r="L119" s="3">
        <f t="shared" si="9"/>
        <v>6.05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B638-0045-4486-99AC-9C4388A7FF78}">
  <dimension ref="D4:I16"/>
  <sheetViews>
    <sheetView tabSelected="1" workbookViewId="0">
      <selection activeCell="I17" sqref="I17"/>
    </sheetView>
  </sheetViews>
  <sheetFormatPr baseColWidth="10" defaultRowHeight="15" x14ac:dyDescent="0.25"/>
  <sheetData>
    <row r="4" spans="4:9" x14ac:dyDescent="0.25">
      <c r="D4" s="4"/>
      <c r="E4" s="7" t="s">
        <v>1</v>
      </c>
      <c r="F4" s="7" t="s">
        <v>3</v>
      </c>
      <c r="G4" s="7" t="s">
        <v>4</v>
      </c>
      <c r="H4" s="7" t="s">
        <v>6</v>
      </c>
      <c r="I4" s="7" t="s">
        <v>8</v>
      </c>
    </row>
    <row r="5" spans="4:9" x14ac:dyDescent="0.25">
      <c r="D5" s="6" t="s">
        <v>11</v>
      </c>
      <c r="E5" s="5">
        <f>SUMIFS('LUIS VALLE'!$L$5:$L$119,'LUIS VALLE'!$E$5:$E$119,Resumen!$D5,'LUIS VALLE'!$H$5:$H$119,Resumen!E$4)</f>
        <v>1372.14</v>
      </c>
      <c r="F5" s="5">
        <f>SUMIFS('LUIS VALLE'!$L$5:$L$119,'LUIS VALLE'!$E$5:$E$119,Resumen!$D5,'LUIS VALLE'!$H$5:$H$119,Resumen!F$4)</f>
        <v>1028.5</v>
      </c>
      <c r="G5" s="5">
        <f>SUMIFS('LUIS VALLE'!$L$5:$L$119,'LUIS VALLE'!$E$5:$E$119,Resumen!$D5,'LUIS VALLE'!$H$5:$H$119,Resumen!G$4)</f>
        <v>736.8900000000001</v>
      </c>
      <c r="H5" s="5">
        <f>SUMIFS('LUIS VALLE'!$L$5:$L$119,'LUIS VALLE'!$E$5:$E$119,Resumen!$D5,'LUIS VALLE'!$H$5:$H$119,Resumen!H$4)</f>
        <v>7.26</v>
      </c>
      <c r="I5" s="5">
        <f>SUMIFS('LUIS VALLE'!$L$5:$L$119,'LUIS VALLE'!$E$5:$E$119,Resumen!$D5,'LUIS VALLE'!$H$5:$H$119,Resumen!I$4)</f>
        <v>0</v>
      </c>
    </row>
    <row r="6" spans="4:9" x14ac:dyDescent="0.25">
      <c r="D6" s="6" t="s">
        <v>12</v>
      </c>
      <c r="E6" s="5">
        <f>SUMIFS('LUIS VALLE'!$L$5:$L$119,'LUIS VALLE'!$E$5:$E$119,Resumen!$D6,'LUIS VALLE'!$H$5:$H$119,Resumen!E$4)</f>
        <v>0</v>
      </c>
      <c r="F6" s="5">
        <f>SUMIFS('LUIS VALLE'!$L$5:$L$119,'LUIS VALLE'!$E$5:$E$119,Resumen!$D6,'LUIS VALLE'!$H$5:$H$119,Resumen!F$4)</f>
        <v>20.57</v>
      </c>
      <c r="G6" s="5">
        <f>SUMIFS('LUIS VALLE'!$L$5:$L$119,'LUIS VALLE'!$E$5:$E$119,Resumen!$D6,'LUIS VALLE'!$H$5:$H$119,Resumen!G$4)</f>
        <v>297.66000000000003</v>
      </c>
      <c r="H6" s="5">
        <f>SUMIFS('LUIS VALLE'!$L$5:$L$119,'LUIS VALLE'!$E$5:$E$119,Resumen!$D6,'LUIS VALLE'!$H$5:$H$119,Resumen!H$4)</f>
        <v>12.1</v>
      </c>
      <c r="I6" s="5">
        <f>SUMIFS('LUIS VALLE'!$L$5:$L$119,'LUIS VALLE'!$E$5:$E$119,Resumen!$D6,'LUIS VALLE'!$H$5:$H$119,Resumen!I$4)</f>
        <v>29.04</v>
      </c>
    </row>
    <row r="7" spans="4:9" x14ac:dyDescent="0.25">
      <c r="D7" s="6" t="s">
        <v>13</v>
      </c>
      <c r="E7" s="5">
        <f>SUMIFS('LUIS VALLE'!$L$5:$L$119,'LUIS VALLE'!$E$5:$E$119,Resumen!$D7,'LUIS VALLE'!$H$5:$H$119,Resumen!E$4)</f>
        <v>8.4700000000000006</v>
      </c>
      <c r="F7" s="5">
        <f>SUMIFS('LUIS VALLE'!$L$5:$L$119,'LUIS VALLE'!$E$5:$E$119,Resumen!$D7,'LUIS VALLE'!$H$5:$H$119,Resumen!F$4)</f>
        <v>83.49</v>
      </c>
      <c r="G7" s="5">
        <f>SUMIFS('LUIS VALLE'!$L$5:$L$119,'LUIS VALLE'!$E$5:$E$119,Resumen!$D7,'LUIS VALLE'!$H$5:$H$119,Resumen!G$4)</f>
        <v>20.57</v>
      </c>
      <c r="H7" s="5">
        <f>SUMIFS('LUIS VALLE'!$L$5:$L$119,'LUIS VALLE'!$E$5:$E$119,Resumen!$D7,'LUIS VALLE'!$H$5:$H$119,Resumen!H$4)</f>
        <v>1542.75</v>
      </c>
      <c r="I7" s="5">
        <f>SUMIFS('LUIS VALLE'!$L$5:$L$119,'LUIS VALLE'!$E$5:$E$119,Resumen!$D7,'LUIS VALLE'!$H$5:$H$119,Resumen!I$4)</f>
        <v>0</v>
      </c>
    </row>
    <row r="8" spans="4:9" x14ac:dyDescent="0.25">
      <c r="D8" s="6" t="s">
        <v>14</v>
      </c>
      <c r="E8" s="5">
        <f>SUMIFS('LUIS VALLE'!$L$5:$L$119,'LUIS VALLE'!$E$5:$E$119,Resumen!$D8,'LUIS VALLE'!$H$5:$H$119,Resumen!E$4)</f>
        <v>1078.1099999999999</v>
      </c>
      <c r="F8" s="5">
        <f>SUMIFS('LUIS VALLE'!$L$5:$L$119,'LUIS VALLE'!$E$5:$E$119,Resumen!$D8,'LUIS VALLE'!$H$5:$H$119,Resumen!F$4)</f>
        <v>7.26</v>
      </c>
      <c r="G8" s="5">
        <f>SUMIFS('LUIS VALLE'!$L$5:$L$119,'LUIS VALLE'!$E$5:$E$119,Resumen!$D8,'LUIS VALLE'!$H$5:$H$119,Resumen!G$4)</f>
        <v>94.38</v>
      </c>
      <c r="H8" s="5">
        <f>SUMIFS('LUIS VALLE'!$L$5:$L$119,'LUIS VALLE'!$E$5:$E$119,Resumen!$D8,'LUIS VALLE'!$H$5:$H$119,Resumen!H$4)</f>
        <v>1887.6</v>
      </c>
      <c r="I8" s="5">
        <f>SUMIFS('LUIS VALLE'!$L$5:$L$119,'LUIS VALLE'!$E$5:$E$119,Resumen!$D8,'LUIS VALLE'!$H$5:$H$119,Resumen!I$4)</f>
        <v>842.16</v>
      </c>
    </row>
    <row r="9" spans="4:9" x14ac:dyDescent="0.25">
      <c r="D9" s="6" t="s">
        <v>15</v>
      </c>
      <c r="E9" s="5">
        <f>SUMIFS('LUIS VALLE'!$L$5:$L$119,'LUIS VALLE'!$E$5:$E$119,Resumen!$D9,'LUIS VALLE'!$H$5:$H$119,Resumen!E$4)</f>
        <v>186.33999999999997</v>
      </c>
      <c r="F9" s="5">
        <f>SUMIFS('LUIS VALLE'!$L$5:$L$119,'LUIS VALLE'!$E$5:$E$119,Resumen!$D9,'LUIS VALLE'!$H$5:$H$119,Resumen!F$4)</f>
        <v>1205.1600000000001</v>
      </c>
      <c r="G9" s="5">
        <f>SUMIFS('LUIS VALLE'!$L$5:$L$119,'LUIS VALLE'!$E$5:$E$119,Resumen!$D9,'LUIS VALLE'!$H$5:$H$119,Resumen!G$4)</f>
        <v>204.48999999999998</v>
      </c>
      <c r="H9" s="5">
        <f>SUMIFS('LUIS VALLE'!$L$5:$L$119,'LUIS VALLE'!$E$5:$E$119,Resumen!$D9,'LUIS VALLE'!$H$5:$H$119,Resumen!H$4)</f>
        <v>124.63</v>
      </c>
      <c r="I9" s="5">
        <f>SUMIFS('LUIS VALLE'!$L$5:$L$119,'LUIS VALLE'!$E$5:$E$119,Resumen!$D9,'LUIS VALLE'!$H$5:$H$119,Resumen!I$4)</f>
        <v>177.87</v>
      </c>
    </row>
    <row r="10" spans="4:9" x14ac:dyDescent="0.25">
      <c r="D10" s="6" t="s">
        <v>16</v>
      </c>
      <c r="E10" s="5">
        <f>SUMIFS('LUIS VALLE'!$L$5:$L$119,'LUIS VALLE'!$E$5:$E$119,Resumen!$D10,'LUIS VALLE'!$H$5:$H$119,Resumen!E$4)</f>
        <v>1493.1399999999999</v>
      </c>
      <c r="F10" s="5">
        <f>SUMIFS('LUIS VALLE'!$L$5:$L$119,'LUIS VALLE'!$E$5:$E$119,Resumen!$D10,'LUIS VALLE'!$H$5:$H$119,Resumen!F$4)</f>
        <v>81.070000000000007</v>
      </c>
      <c r="G10" s="5">
        <f>SUMIFS('LUIS VALLE'!$L$5:$L$119,'LUIS VALLE'!$E$5:$E$119,Resumen!$D10,'LUIS VALLE'!$H$5:$H$119,Resumen!G$4)</f>
        <v>24.200000000000003</v>
      </c>
      <c r="H10" s="5">
        <f>SUMIFS('LUIS VALLE'!$L$5:$L$119,'LUIS VALLE'!$E$5:$E$119,Resumen!$D10,'LUIS VALLE'!$H$5:$H$119,Resumen!H$4)</f>
        <v>303.70999999999998</v>
      </c>
      <c r="I10" s="5">
        <f>SUMIFS('LUIS VALLE'!$L$5:$L$119,'LUIS VALLE'!$E$5:$E$119,Resumen!$D10,'LUIS VALLE'!$H$5:$H$119,Resumen!I$4)</f>
        <v>22.990000000000002</v>
      </c>
    </row>
    <row r="11" spans="4:9" x14ac:dyDescent="0.25">
      <c r="D11" s="6" t="s">
        <v>17</v>
      </c>
      <c r="E11" s="5">
        <f>SUMIFS('LUIS VALLE'!$L$5:$L$119,'LUIS VALLE'!$E$5:$E$119,Resumen!$D11,'LUIS VALLE'!$H$5:$H$119,Resumen!E$4)</f>
        <v>0</v>
      </c>
      <c r="F11" s="5">
        <f>SUMIFS('LUIS VALLE'!$L$5:$L$119,'LUIS VALLE'!$E$5:$E$119,Resumen!$D11,'LUIS VALLE'!$H$5:$H$119,Resumen!F$4)</f>
        <v>118.58000000000001</v>
      </c>
      <c r="G11" s="5">
        <f>SUMIFS('LUIS VALLE'!$L$5:$L$119,'LUIS VALLE'!$E$5:$E$119,Resumen!$D11,'LUIS VALLE'!$H$5:$H$119,Resumen!G$4)</f>
        <v>909.92</v>
      </c>
      <c r="H11" s="5">
        <f>SUMIFS('LUIS VALLE'!$L$5:$L$119,'LUIS VALLE'!$E$5:$E$119,Resumen!$D11,'LUIS VALLE'!$H$5:$H$119,Resumen!H$4)</f>
        <v>952.27</v>
      </c>
      <c r="I11" s="5">
        <f>SUMIFS('LUIS VALLE'!$L$5:$L$119,'LUIS VALLE'!$E$5:$E$119,Resumen!$D11,'LUIS VALLE'!$H$5:$H$119,Resumen!I$4)</f>
        <v>12.1</v>
      </c>
    </row>
    <row r="12" spans="4:9" x14ac:dyDescent="0.25">
      <c r="D12" s="6" t="s">
        <v>18</v>
      </c>
      <c r="E12" s="5">
        <f>SUMIFS('LUIS VALLE'!$L$5:$L$119,'LUIS VALLE'!$E$5:$E$119,Resumen!$D12,'LUIS VALLE'!$H$5:$H$119,Resumen!E$4)</f>
        <v>131.88999999999999</v>
      </c>
      <c r="F12" s="5">
        <f>SUMIFS('LUIS VALLE'!$L$5:$L$119,'LUIS VALLE'!$E$5:$E$119,Resumen!$D12,'LUIS VALLE'!$H$5:$H$119,Resumen!F$4)</f>
        <v>0</v>
      </c>
      <c r="G12" s="5">
        <f>SUMIFS('LUIS VALLE'!$L$5:$L$119,'LUIS VALLE'!$E$5:$E$119,Resumen!$D12,'LUIS VALLE'!$H$5:$H$119,Resumen!G$4)</f>
        <v>278.29999999999995</v>
      </c>
      <c r="H12" s="5">
        <f>SUMIFS('LUIS VALLE'!$L$5:$L$119,'LUIS VALLE'!$E$5:$E$119,Resumen!$D12,'LUIS VALLE'!$H$5:$H$119,Resumen!H$4)</f>
        <v>942.59</v>
      </c>
      <c r="I12" s="5">
        <f>SUMIFS('LUIS VALLE'!$L$5:$L$119,'LUIS VALLE'!$E$5:$E$119,Resumen!$D12,'LUIS VALLE'!$H$5:$H$119,Resumen!I$4)</f>
        <v>0</v>
      </c>
    </row>
    <row r="13" spans="4:9" x14ac:dyDescent="0.25">
      <c r="D13" s="6" t="s">
        <v>19</v>
      </c>
      <c r="E13" s="5">
        <f>SUMIFS('LUIS VALLE'!$L$5:$L$119,'LUIS VALLE'!$E$5:$E$119,Resumen!$D13,'LUIS VALLE'!$H$5:$H$119,Resumen!E$4)</f>
        <v>514.25</v>
      </c>
      <c r="F13" s="5">
        <f>SUMIFS('LUIS VALLE'!$L$5:$L$119,'LUIS VALLE'!$E$5:$E$119,Resumen!$D13,'LUIS VALLE'!$H$5:$H$119,Resumen!F$4)</f>
        <v>29.04</v>
      </c>
      <c r="G13" s="5">
        <f>SUMIFS('LUIS VALLE'!$L$5:$L$119,'LUIS VALLE'!$E$5:$E$119,Resumen!$D13,'LUIS VALLE'!$H$5:$H$119,Resumen!G$4)</f>
        <v>0</v>
      </c>
      <c r="H13" s="5">
        <f>SUMIFS('LUIS VALLE'!$L$5:$L$119,'LUIS VALLE'!$E$5:$E$119,Resumen!$D13,'LUIS VALLE'!$H$5:$H$119,Resumen!H$4)</f>
        <v>49.61</v>
      </c>
      <c r="I13" s="5">
        <f>SUMIFS('LUIS VALLE'!$L$5:$L$119,'LUIS VALLE'!$E$5:$E$119,Resumen!$D13,'LUIS VALLE'!$H$5:$H$119,Resumen!I$4)</f>
        <v>12.1</v>
      </c>
    </row>
    <row r="14" spans="4:9" x14ac:dyDescent="0.25">
      <c r="D14" s="6" t="s">
        <v>20</v>
      </c>
      <c r="E14" s="5">
        <f>SUMIFS('LUIS VALLE'!$L$5:$L$119,'LUIS VALLE'!$E$5:$E$119,Resumen!$D14,'LUIS VALLE'!$H$5:$H$119,Resumen!E$4)</f>
        <v>284.35000000000002</v>
      </c>
      <c r="F14" s="5">
        <f>SUMIFS('LUIS VALLE'!$L$5:$L$119,'LUIS VALLE'!$E$5:$E$119,Resumen!$D14,'LUIS VALLE'!$H$5:$H$119,Resumen!F$4)</f>
        <v>9.68</v>
      </c>
      <c r="G14" s="5">
        <f>SUMIFS('LUIS VALLE'!$L$5:$L$119,'LUIS VALLE'!$E$5:$E$119,Resumen!$D14,'LUIS VALLE'!$H$5:$H$119,Resumen!G$4)</f>
        <v>0</v>
      </c>
      <c r="H14" s="5">
        <f>SUMIFS('LUIS VALLE'!$L$5:$L$119,'LUIS VALLE'!$E$5:$E$119,Resumen!$D14,'LUIS VALLE'!$H$5:$H$119,Resumen!H$4)</f>
        <v>37.51</v>
      </c>
      <c r="I14" s="5">
        <f>SUMIFS('LUIS VALLE'!$L$5:$L$119,'LUIS VALLE'!$E$5:$E$119,Resumen!$D14,'LUIS VALLE'!$H$5:$H$119,Resumen!I$4)</f>
        <v>39.93</v>
      </c>
    </row>
    <row r="15" spans="4:9" x14ac:dyDescent="0.25">
      <c r="D15" s="6" t="s">
        <v>21</v>
      </c>
      <c r="E15" s="5">
        <f>SUMIFS('LUIS VALLE'!$L$5:$L$119,'LUIS VALLE'!$E$5:$E$119,Resumen!$D15,'LUIS VALLE'!$H$5:$H$119,Resumen!E$4)</f>
        <v>424.71000000000004</v>
      </c>
      <c r="F15" s="5">
        <f>SUMIFS('LUIS VALLE'!$L$5:$L$119,'LUIS VALLE'!$E$5:$E$119,Resumen!$D15,'LUIS VALLE'!$H$5:$H$119,Resumen!F$4)</f>
        <v>0</v>
      </c>
      <c r="G15" s="5">
        <f>SUMIFS('LUIS VALLE'!$L$5:$L$119,'LUIS VALLE'!$E$5:$E$119,Resumen!$D15,'LUIS VALLE'!$H$5:$H$119,Resumen!G$4)</f>
        <v>14.52</v>
      </c>
      <c r="H15" s="5">
        <f>SUMIFS('LUIS VALLE'!$L$5:$L$119,'LUIS VALLE'!$E$5:$E$119,Resumen!$D15,'LUIS VALLE'!$H$5:$H$119,Resumen!H$4)</f>
        <v>8.4700000000000006</v>
      </c>
      <c r="I15" s="5">
        <f>SUMIFS('LUIS VALLE'!$L$5:$L$119,'LUIS VALLE'!$E$5:$E$119,Resumen!$D15,'LUIS VALLE'!$H$5:$H$119,Resumen!I$4)</f>
        <v>0</v>
      </c>
    </row>
    <row r="16" spans="4:9" x14ac:dyDescent="0.25">
      <c r="D16" s="6" t="s">
        <v>22</v>
      </c>
      <c r="E16" s="5">
        <f>SUMIFS('LUIS VALLE'!$L$5:$L$119,'LUIS VALLE'!$E$5:$E$119,Resumen!$D16,'LUIS VALLE'!$H$5:$H$119,Resumen!E$4)</f>
        <v>0</v>
      </c>
      <c r="F16" s="5">
        <f>SUMIFS('LUIS VALLE'!$L$5:$L$119,'LUIS VALLE'!$E$5:$E$119,Resumen!$D16,'LUIS VALLE'!$H$5:$H$119,Resumen!F$4)</f>
        <v>367.84</v>
      </c>
      <c r="G16" s="5">
        <f>SUMIFS('LUIS VALLE'!$L$5:$L$119,'LUIS VALLE'!$E$5:$E$119,Resumen!$D16,'LUIS VALLE'!$H$5:$H$119,Resumen!G$4)</f>
        <v>98.009999999999991</v>
      </c>
      <c r="H16" s="5">
        <f>SUMIFS('LUIS VALLE'!$L$5:$L$119,'LUIS VALLE'!$E$5:$E$119,Resumen!$D16,'LUIS VALLE'!$H$5:$H$119,Resumen!H$4)</f>
        <v>6.05</v>
      </c>
      <c r="I16" s="5">
        <v>5000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LUIS VALLE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2022-07-27T06:48:05Z</dcterms:created>
  <dcterms:modified xsi:type="dcterms:W3CDTF">2023-06-16T20:35:51Z</dcterms:modified>
</cp:coreProperties>
</file>