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yahia\Downloads\"/>
    </mc:Choice>
  </mc:AlternateContent>
  <xr:revisionPtr revIDLastSave="0" documentId="13_ncr:1_{707DF242-4BD8-48B3-9B7C-EC4D4DC9D8CF}" xr6:coauthVersionLast="47" xr6:coauthVersionMax="47" xr10:uidLastSave="{00000000-0000-0000-0000-000000000000}"/>
  <bookViews>
    <workbookView xWindow="-120" yWindow="-120" windowWidth="20730" windowHeight="11160" tabRatio="892" firstSheet="11" activeTab="19" xr2:uid="{00000000-000D-0000-FFFF-FFFF00000000}"/>
  </bookViews>
  <sheets>
    <sheet name="Cover Page" sheetId="7" r:id="rId1"/>
    <sheet name="Data&gt;&gt;&gt;" sheetId="42" r:id="rId2"/>
    <sheet name="Transactions" sheetId="1" r:id="rId3"/>
    <sheet name="Products" sheetId="2" r:id="rId4"/>
    <sheet name="Categories" sheetId="3" r:id="rId5"/>
    <sheet name="States" sheetId="4" r:id="rId6"/>
    <sheet name="Exercises&gt;&gt;&gt;" sheetId="8" r:id="rId7"/>
    <sheet name="Exercise 1" sheetId="9" r:id="rId8"/>
    <sheet name="Exercise 2" sheetId="11" r:id="rId9"/>
    <sheet name="Pivot 2a" sheetId="44" r:id="rId10"/>
    <sheet name="Pivot 2b" sheetId="45" r:id="rId11"/>
    <sheet name="Exercise 3" sheetId="15" r:id="rId12"/>
    <sheet name="Pivot 3a" sheetId="47" r:id="rId13"/>
    <sheet name="Pivot 3b" sheetId="48" r:id="rId14"/>
    <sheet name="Pivot 3c" sheetId="49" r:id="rId15"/>
    <sheet name="Exercise 4" sheetId="21" r:id="rId16"/>
    <sheet name="1 (13)" sheetId="25" state="hidden" r:id="rId17"/>
    <sheet name="Pivot 4a" sheetId="51" r:id="rId18"/>
    <sheet name="Pivot 4b" sheetId="50" r:id="rId19"/>
    <sheet name="Sheet1" sheetId="52" r:id="rId20"/>
  </sheets>
  <definedNames>
    <definedName name="_xlnm._FilterDatabase" localSheetId="9" hidden="1">'Pivot 2a'!$A$18:$D$18</definedName>
    <definedName name="_xlcn.LinkedTable_Categories1" localSheetId="9" hidden="1">Categories[]</definedName>
    <definedName name="_xlcn.LinkedTable_Categories1" localSheetId="10" hidden="1">Categories[]</definedName>
    <definedName name="_xlcn.LinkedTable_Categories1" localSheetId="13" hidden="1">Categories[]</definedName>
    <definedName name="_xlcn.LinkedTable_Categories1" localSheetId="14" hidden="1">Categories[]</definedName>
    <definedName name="_xlcn.LinkedTable_Products1" localSheetId="9" hidden="1">Products[]</definedName>
    <definedName name="_xlcn.LinkedTable_Products1" localSheetId="10" hidden="1">Products[]</definedName>
    <definedName name="_xlcn.LinkedTable_Products1" localSheetId="13" hidden="1">Products[]</definedName>
    <definedName name="_xlcn.LinkedTable_Products1" localSheetId="14" hidden="1">Products[]</definedName>
    <definedName name="_xlcn.LinkedTable_States1" localSheetId="9" hidden="1">States[]</definedName>
    <definedName name="_xlcn.LinkedTable_States1" localSheetId="10" hidden="1">States[]</definedName>
    <definedName name="_xlcn.LinkedTable_States1" localSheetId="13" hidden="1">States[]</definedName>
    <definedName name="_xlcn.LinkedTable_States1" localSheetId="14" hidden="1">States[]</definedName>
    <definedName name="_xlcn.LinkedTable_Transactions1" localSheetId="9" hidden="1">Transactions[]</definedName>
    <definedName name="_xlcn.LinkedTable_Transactions1" localSheetId="10" hidden="1">Transactions[]</definedName>
    <definedName name="_xlcn.LinkedTable_Transactions1" localSheetId="13" hidden="1">Transactions[]</definedName>
    <definedName name="_xlcn.LinkedTable_Transactions1" localSheetId="14" hidden="1">Transactions[]</definedName>
    <definedName name="_xlcn.WorksheetConnection__57dfd3e2d21d61d1cfe9a2863bbfb70a_MOOC_Week1_StudentWorkbook_Exercises.xlsxCategories1" hidden="1">Categories[]</definedName>
    <definedName name="_xlcn.WorksheetConnection__57dfd3e2d21d61d1cfe9a2863bbfb70a_MOOC_Week1_StudentWorkbook_Exercises.xlsxProducts1" hidden="1">Products[]</definedName>
    <definedName name="_xlcn.WorksheetConnection__57dfd3e2d21d61d1cfe9a2863bbfb70a_MOOC_Week1_StudentWorkbook_Exercises.xlsxStates1" hidden="1">States[]</definedName>
    <definedName name="_xlcn.WorksheetConnection__57dfd3e2d21d61d1cfe9a2863bbfb70a_MOOC_Week1_StudentWorkbook_Exercises.xlsxTransactions1" hidden="1">Transactions[]</definedName>
    <definedName name="f" localSheetId="13" hidden="1">Categories[]</definedName>
    <definedName name="f" localSheetId="14" hidden="1">Categories[]</definedName>
    <definedName name="f" hidden="1">Categories[]</definedName>
  </definedNames>
  <calcPr calcId="191029"/>
  <pivotCaches>
    <pivotCache cacheId="0" r:id="rId21"/>
    <pivotCache cacheId="1" r:id="rId22"/>
    <pivotCache cacheId="2" r:id="rId23"/>
    <pivotCache cacheId="3" r:id="rId24"/>
    <pivotCache cacheId="4" r:id="rId25"/>
    <pivotCache cacheId="5" r:id="rId26"/>
    <pivotCache cacheId="6" r:id="rId27"/>
    <pivotCache cacheId="7" r:id="rId28"/>
    <pivotCache cacheId="8" r:id="rId29"/>
  </pivotCaches>
  <extLst>
    <ext xmlns:x15="http://schemas.microsoft.com/office/spreadsheetml/2010/11/main" uri="{841E416B-1EF1-43b6-AB56-02D37102CBD5}">
      <x15:pivotCaches>
        <pivotCache cacheId="9" r:id="rId30"/>
        <pivotCache cacheId="10" r:id="rId31"/>
        <pivotCache cacheId="11" r:id="rId32"/>
        <pivotCache cacheId="61" r:id="rId33"/>
      </x15:pivotCaches>
    </ext>
    <ext xmlns:x15="http://schemas.microsoft.com/office/spreadsheetml/2010/11/main" uri="{983426D0-5260-488c-9760-48F4B6AC55F4}">
      <x15:pivotTableReferences>
        <x15:pivotTableReference r:id="rId34"/>
        <x15:pivotTableReference r:id="rId35"/>
        <x15:pivotTableReference r:id="rId36"/>
        <x15:pivotTableReference r:id="rId3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 name="Transactions" connection="WorksheetConnection__57dfd3e2d21d61d1cfe9a2863bbfb70a_MOOC_Week-1_Student-Workbook_-Exercises.xlsx!Transactions"/>
          <x15:modelTable id="States" name="States" connection="WorksheetConnection__57dfd3e2d21d61d1cfe9a2863bbfb70a_MOOC_Week-1_Student-Workbook_-Exercises.xlsx!States"/>
          <x15:modelTable id="Products" name="Products" connection="WorksheetConnection__57dfd3e2d21d61d1cfe9a2863bbfb70a_MOOC_Week-1_Student-Workbook_-Exercises.xlsx!Products"/>
          <x15:modelTable id="Categories" name="Categories" connection="WorksheetConnection__57dfd3e2d21d61d1cfe9a2863bbfb70a_MOOC_Week-1_Student-Workbook_-Exercises.xlsx!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extLst>
          <ext xmlns:x16="http://schemas.microsoft.com/office/spreadsheetml/2014/11/main" uri="{9835A34E-60A6-4A7C-AAB8-D5F71C897F49}">
            <x16:modelTimeGroupings>
              <x16:modelTimeGrouping tableName="Transactions" columnName="Date Sold" columnId="Date Sold">
                <x16:calculatedTimeColumn columnName="Date Sold (Month Index)" columnId="Date Sold (Month Index)" contentType="monthsindex" isSelected="1"/>
                <x16:calculatedTimeColumn columnName="Date Sold (Month)" columnId="Date Sol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1" l="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A1" i="9"/>
  <c r="A3" i="21" l="1"/>
  <c r="A2" i="21"/>
  <c r="A1" i="21"/>
  <c r="A3" i="15"/>
  <c r="A2" i="15"/>
  <c r="A1" i="15"/>
  <c r="A3" i="11"/>
  <c r="A2" i="11"/>
  <c r="A1" i="11"/>
  <c r="A3" i="9"/>
  <c r="A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1C55A05C-ED95-495C-9833-4EEDE886E404}" name="WorksheetConnection__57dfd3e2d21d61d1cfe9a2863bbfb70a_MOOC_Week-1_Student-Workbook_-Exercises.xlsx!Categories" type="102" refreshedVersion="8" minRefreshableVersion="5">
    <extLst>
      <ext xmlns:x15="http://schemas.microsoft.com/office/spreadsheetml/2010/11/main" uri="{DE250136-89BD-433C-8126-D09CA5730AF9}">
        <x15:connection id="Categories">
          <x15:rangePr sourceName="_xlcn.WorksheetConnection__57dfd3e2d21d61d1cfe9a2863bbfb70a_MOOC_Week1_StudentWorkbook_Exercises.xlsxCategories1"/>
        </x15:connection>
      </ext>
    </extLst>
  </connection>
  <connection id="3" xr16:uid="{D4A84C4D-A81A-443D-B047-6653FAE81609}" name="WorksheetConnection__57dfd3e2d21d61d1cfe9a2863bbfb70a_MOOC_Week-1_Student-Workbook_-Exercises.xlsx!Products" type="102" refreshedVersion="8" minRefreshableVersion="5">
    <extLst>
      <ext xmlns:x15="http://schemas.microsoft.com/office/spreadsheetml/2010/11/main" uri="{DE250136-89BD-433C-8126-D09CA5730AF9}">
        <x15:connection id="Products">
          <x15:rangePr sourceName="_xlcn.WorksheetConnection__57dfd3e2d21d61d1cfe9a2863bbfb70a_MOOC_Week1_StudentWorkbook_Exercises.xlsxProducts1"/>
        </x15:connection>
      </ext>
    </extLst>
  </connection>
  <connection id="4" xr16:uid="{B4C7C51D-3908-408C-AF9D-213A959B7A4B}" name="WorksheetConnection__57dfd3e2d21d61d1cfe9a2863bbfb70a_MOOC_Week-1_Student-Workbook_-Exercises.xlsx!States" type="102" refreshedVersion="8" minRefreshableVersion="5">
    <extLst>
      <ext xmlns:x15="http://schemas.microsoft.com/office/spreadsheetml/2010/11/main" uri="{DE250136-89BD-433C-8126-D09CA5730AF9}">
        <x15:connection id="States">
          <x15:rangePr sourceName="_xlcn.WorksheetConnection__57dfd3e2d21d61d1cfe9a2863bbfb70a_MOOC_Week1_StudentWorkbook_Exercises.xlsxStates1"/>
        </x15:connection>
      </ext>
    </extLst>
  </connection>
  <connection id="5" xr16:uid="{23CA890E-87F3-458D-A19D-6E6BFE251C8D}" name="WorksheetConnection__57dfd3e2d21d61d1cfe9a2863bbfb70a_MOOC_Week-1_Student-Workbook_-Exercises.xlsx!Transactions" type="102" refreshedVersion="8" minRefreshableVersion="5">
    <extLst>
      <ext xmlns:x15="http://schemas.microsoft.com/office/spreadsheetml/2010/11/main" uri="{DE250136-89BD-433C-8126-D09CA5730AF9}">
        <x15:connection id="Transactions">
          <x15:rangePr sourceName="_xlcn.WorksheetConnection__57dfd3e2d21d61d1cfe9a2863bbfb70a_MOOC_Week1_StudentWorkbook_Exercises.xlsxTransactions1"/>
        </x15:connection>
      </ext>
    </extLst>
  </connection>
</connections>
</file>

<file path=xl/sharedStrings.xml><?xml version="1.0" encoding="utf-8"?>
<sst xmlns="http://schemas.openxmlformats.org/spreadsheetml/2006/main" count="925" uniqueCount="327">
  <si>
    <t>Distributor ID</t>
  </si>
  <si>
    <t>Distributor Name</t>
  </si>
  <si>
    <t>State Code</t>
  </si>
  <si>
    <t>Product Code</t>
  </si>
  <si>
    <t>Sales Channel</t>
  </si>
  <si>
    <t>Date Sold</t>
  </si>
  <si>
    <t>Month Sold</t>
  </si>
  <si>
    <t>Quantity</t>
  </si>
  <si>
    <t>Unit Price</t>
  </si>
  <si>
    <t>Jelani Odonnell</t>
  </si>
  <si>
    <t>dresstie300</t>
  </si>
  <si>
    <t>Retail</t>
  </si>
  <si>
    <t>Joel Rivers</t>
  </si>
  <si>
    <t>dresssocks300</t>
  </si>
  <si>
    <t>Nell Maddox</t>
  </si>
  <si>
    <t>Online</t>
  </si>
  <si>
    <t>Maite Henson</t>
  </si>
  <si>
    <t>dressshirt200</t>
  </si>
  <si>
    <t>Josiah Yates</t>
  </si>
  <si>
    <t>Jared Sandoval</t>
  </si>
  <si>
    <t>Adria Kaufman</t>
  </si>
  <si>
    <t>dressshirt100</t>
  </si>
  <si>
    <t>Aretha Patton</t>
  </si>
  <si>
    <t>Samuel Ayala</t>
  </si>
  <si>
    <t>Noble Warner</t>
  </si>
  <si>
    <t>Anika Tillman</t>
  </si>
  <si>
    <t>dresstie200</t>
  </si>
  <si>
    <t>James Spencer</t>
  </si>
  <si>
    <t>dressslacks300</t>
  </si>
  <si>
    <t>Hiroko Acevedo</t>
  </si>
  <si>
    <t>Zahir Fields</t>
  </si>
  <si>
    <t>dressshirt300</t>
  </si>
  <si>
    <t>Direct</t>
  </si>
  <si>
    <t>Kenyon Joyce</t>
  </si>
  <si>
    <t>Ebony Mercer</t>
  </si>
  <si>
    <t>dressslacks200</t>
  </si>
  <si>
    <t>Fletcher Jimenez</t>
  </si>
  <si>
    <t>Desirae Perkins</t>
  </si>
  <si>
    <t>Nyssa Quinn</t>
  </si>
  <si>
    <t>Guinevere Key</t>
  </si>
  <si>
    <t>Lance Little</t>
  </si>
  <si>
    <t>dresssocks200</t>
  </si>
  <si>
    <t>Gwendolyn Walton</t>
  </si>
  <si>
    <t>India Gilbert</t>
  </si>
  <si>
    <t>Cyrus Whitley</t>
  </si>
  <si>
    <t>Oprah Ellis</t>
  </si>
  <si>
    <t>Lael Gould</t>
  </si>
  <si>
    <t>Maxwell Parker</t>
  </si>
  <si>
    <t>Liberty Mcbride</t>
  </si>
  <si>
    <t>Brynne Mcgowan</t>
  </si>
  <si>
    <t>Devin Abbott</t>
  </si>
  <si>
    <t>Keaton Wolfe</t>
  </si>
  <si>
    <t>Celeste Pugh</t>
  </si>
  <si>
    <t>Noel Key</t>
  </si>
  <si>
    <t>dresstie100</t>
  </si>
  <si>
    <t>Amery Frazier</t>
  </si>
  <si>
    <t>Latifah Wall</t>
  </si>
  <si>
    <t>Bell Prince</t>
  </si>
  <si>
    <t>Ursula Mcconnell</t>
  </si>
  <si>
    <t>dressslacks100</t>
  </si>
  <si>
    <t>Tad Mack</t>
  </si>
  <si>
    <t>Shea Cortez</t>
  </si>
  <si>
    <t>Isadora Mcclure</t>
  </si>
  <si>
    <t>Clark Orr</t>
  </si>
  <si>
    <t>Winifred Cantu</t>
  </si>
  <si>
    <t>Joy Vazquez</t>
  </si>
  <si>
    <t>Jerry Alvarado</t>
  </si>
  <si>
    <t>Wanda Garza</t>
  </si>
  <si>
    <t>Amir Alexander</t>
  </si>
  <si>
    <t>Asher Weber</t>
  </si>
  <si>
    <t>Jane Hernandez</t>
  </si>
  <si>
    <t>Gwendolyn Mccarty</t>
  </si>
  <si>
    <t>Eleanor Hopper</t>
  </si>
  <si>
    <t>dresssocks100</t>
  </si>
  <si>
    <t>Leonard Cardenas</t>
  </si>
  <si>
    <t>Aphrodite Brennan</t>
  </si>
  <si>
    <t>Yael Carter</t>
  </si>
  <si>
    <t>Arsenio Knowles</t>
  </si>
  <si>
    <t>Kay Buckley</t>
  </si>
  <si>
    <t>Sawyer Stokes</t>
  </si>
  <si>
    <t>Benedict Byrd</t>
  </si>
  <si>
    <t>Thomas Barnes</t>
  </si>
  <si>
    <t>Basil Vang</t>
  </si>
  <si>
    <t>Angela Wise</t>
  </si>
  <si>
    <t>Deacon Craig</t>
  </si>
  <si>
    <t>Ingrid Bush</t>
  </si>
  <si>
    <t>Petra Mckenzie</t>
  </si>
  <si>
    <t>Hayes Rollins</t>
  </si>
  <si>
    <t>Isaac Cooper</t>
  </si>
  <si>
    <t>Forrest Macdonald</t>
  </si>
  <si>
    <t>Imogene Bradshaw</t>
  </si>
  <si>
    <t>Germaine Kidd</t>
  </si>
  <si>
    <t>Phillip Perkins</t>
  </si>
  <si>
    <t>Emerson Beard</t>
  </si>
  <si>
    <t>Silas Battle</t>
  </si>
  <si>
    <t>Colette Sargent</t>
  </si>
  <si>
    <t>Colby Knapp</t>
  </si>
  <si>
    <t>Clark Weaver</t>
  </si>
  <si>
    <t>Victoria Solis</t>
  </si>
  <si>
    <t>Brittany Burris</t>
  </si>
  <si>
    <t>Maxine Gentry</t>
  </si>
  <si>
    <t>Isaac Wolf</t>
  </si>
  <si>
    <t>Xerxes Smith</t>
  </si>
  <si>
    <t>Ima Cummings</t>
  </si>
  <si>
    <t>Iliana Porter</t>
  </si>
  <si>
    <t>Paul Duke</t>
  </si>
  <si>
    <t>Athena Fitzpatrick</t>
  </si>
  <si>
    <t>Dara Cunningham</t>
  </si>
  <si>
    <t>Roary Dixon</t>
  </si>
  <si>
    <t>Buckminster Hopkins</t>
  </si>
  <si>
    <t>Katelyn Joseph</t>
  </si>
  <si>
    <t>Deanna Santana</t>
  </si>
  <si>
    <t>Uriel Benton</t>
  </si>
  <si>
    <t>Robert Juarez</t>
  </si>
  <si>
    <t>Vance Campos</t>
  </si>
  <si>
    <t>Barrett Mckinney</t>
  </si>
  <si>
    <t>Levi Douglas</t>
  </si>
  <si>
    <t>Ivory Chang</t>
  </si>
  <si>
    <t>Doris Williams</t>
  </si>
  <si>
    <t>Rama Goodwin</t>
  </si>
  <si>
    <t>Mercedes Humphrey</t>
  </si>
  <si>
    <t>Anjolie Hicks</t>
  </si>
  <si>
    <t>Ethan Gregory</t>
  </si>
  <si>
    <t>Noble Gilbert</t>
  </si>
  <si>
    <t>Ivor Mclaughlin</t>
  </si>
  <si>
    <t>Melinda Cobb</t>
  </si>
  <si>
    <t>Lani Sweet</t>
  </si>
  <si>
    <t>Ryder Conner</t>
  </si>
  <si>
    <t>George Best</t>
  </si>
  <si>
    <t>Renee Padilla</t>
  </si>
  <si>
    <t>Rhona Clarke</t>
  </si>
  <si>
    <t xml:space="preserve">Product </t>
  </si>
  <si>
    <t>Category Code</t>
  </si>
  <si>
    <t>High Dress Shirt</t>
  </si>
  <si>
    <t>High Dress Socks</t>
  </si>
  <si>
    <t>High Dress Tie</t>
  </si>
  <si>
    <t>High Dress Slacks</t>
  </si>
  <si>
    <t>Mid Dress Shirt</t>
  </si>
  <si>
    <t>Mid Dress Socks</t>
  </si>
  <si>
    <t>Mid Dress Tie</t>
  </si>
  <si>
    <t>Mid Dress Slacks</t>
  </si>
  <si>
    <t>Basic Dress Shirt</t>
  </si>
  <si>
    <t>Basic Dress Socks</t>
  </si>
  <si>
    <t>Basic Dress Tie</t>
  </si>
  <si>
    <t>Basic Dress Slacks</t>
  </si>
  <si>
    <t>Category</t>
  </si>
  <si>
    <t>Premium</t>
  </si>
  <si>
    <t>Mid-tier</t>
  </si>
  <si>
    <t>Economy</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</si>
  <si>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</si>
  <si>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</si>
  <si>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</si>
  <si>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</si>
  <si>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</si>
  <si>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</si>
  <si>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</si>
  <si>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</si>
  <si>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</si>
  <si>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</si>
  <si>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</si>
  <si>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</si>
  <si>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</si>
  <si>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</si>
  <si>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</si>
  <si>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</si>
  <si>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</si>
  <si>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</si>
  <si>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</si>
  <si>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</si>
  <si>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</si>
  <si>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</si>
  <si>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</si>
  <si>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</si>
  <si>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</si>
  <si>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</si>
  <si>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</si>
  <si>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</si>
  <si>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</si>
  <si>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</si>
  <si>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</si>
  <si>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</si>
  <si>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</si>
  <si>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</si>
  <si>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</si>
  <si>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</si>
  <si>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</si>
  <si>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</si>
  <si>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</si>
  <si>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</si>
  <si>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</si>
  <si>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</si>
  <si>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</si>
  <si>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</si>
  <si>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</si>
  <si>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</si>
  <si>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</si>
  <si>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</si>
  <si>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</si>
  <si>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Linking Data &amp; Data Modelling</t>
  </si>
  <si>
    <t>Exercise 2</t>
  </si>
  <si>
    <t>Transactions</t>
  </si>
  <si>
    <t>Products</t>
  </si>
  <si>
    <t>Categories</t>
  </si>
  <si>
    <t>States</t>
  </si>
  <si>
    <t>Week 1</t>
  </si>
  <si>
    <t>Place your chart here!</t>
  </si>
  <si>
    <t>2a)</t>
  </si>
  <si>
    <t>Answer</t>
  </si>
  <si>
    <t>2b)</t>
  </si>
  <si>
    <t>2c)</t>
  </si>
  <si>
    <t>Sum of Revenue</t>
  </si>
  <si>
    <t>Create a Pivot Chart below to show the revenue distribution(%) by Product</t>
  </si>
  <si>
    <t>Exercise 3</t>
  </si>
  <si>
    <t>Create a Pivot Chart below to show the revenue distribution(%) by Sales Channel and product category</t>
  </si>
  <si>
    <t>H</t>
  </si>
  <si>
    <t>M</t>
  </si>
  <si>
    <t>B</t>
  </si>
  <si>
    <t>For the Premium category of products, what is the leading sales channel in terms of revenue?</t>
  </si>
  <si>
    <t>3a)</t>
  </si>
  <si>
    <t>3b)</t>
  </si>
  <si>
    <t>3c)</t>
  </si>
  <si>
    <t>Which specific product has the largest revenue in the Premium category in the Online Sales Channel?</t>
  </si>
  <si>
    <t>3d)</t>
  </si>
  <si>
    <t>Exercise 4</t>
  </si>
  <si>
    <t>4a)</t>
  </si>
  <si>
    <t>What percentage of revenue do the top 5 states collectively account for among Retail Sales Channel?</t>
  </si>
  <si>
    <t>Among the top 5 states that have been identified in 4a, what are the leading products by revenue at Retail Sales Channel?</t>
  </si>
  <si>
    <t>4b)</t>
  </si>
  <si>
    <t>Sum of Quantity</t>
  </si>
  <si>
    <t>Data Driven Decision Making - Course 3</t>
  </si>
  <si>
    <t>Retail Workbook</t>
  </si>
  <si>
    <t>AL</t>
  </si>
  <si>
    <t>AK</t>
  </si>
  <si>
    <t>AZ</t>
  </si>
  <si>
    <t>AR</t>
  </si>
  <si>
    <t>CA</t>
  </si>
  <si>
    <t>CO</t>
  </si>
  <si>
    <t>CT</t>
  </si>
  <si>
    <t>DE</t>
  </si>
  <si>
    <t>DC</t>
  </si>
  <si>
    <t>FL</t>
  </si>
  <si>
    <t>GA</t>
  </si>
  <si>
    <t>HI</t>
  </si>
  <si>
    <t>ID</t>
  </si>
  <si>
    <t>IL</t>
  </si>
  <si>
    <t>IN</t>
  </si>
  <si>
    <t>IA</t>
  </si>
  <si>
    <t>KS</t>
  </si>
  <si>
    <t>KY</t>
  </si>
  <si>
    <t>LA</t>
  </si>
  <si>
    <t>ME</t>
  </si>
  <si>
    <t>MD</t>
  </si>
  <si>
    <t>Massachussets</t>
  </si>
  <si>
    <t>MA</t>
  </si>
  <si>
    <t>Michigan</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</si>
  <si>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</si>
  <si>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</si>
  <si>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</si>
  <si>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</si>
  <si>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</si>
  <si>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</si>
  <si>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</si>
  <si>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</si>
  <si>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</si>
  <si>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</si>
  <si>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</si>
  <si>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</si>
  <si>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</si>
  <si>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</si>
  <si>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</si>
  <si>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</si>
  <si>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</si>
  <si>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</si>
  <si>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</si>
  <si>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</si>
  <si>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</si>
  <si>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</si>
  <si>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</si>
  <si>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</si>
  <si>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</si>
  <si>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</si>
  <si>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</si>
  <si>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</si>
  <si>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</si>
  <si>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District of Columbia</t>
  </si>
  <si>
    <t>Exercise 1</t>
  </si>
  <si>
    <t>Create a Pivot Table on the corresponding pivot tabs that uses data from the Transactions, Products, Categories and States data tables to answer the following questions</t>
  </si>
  <si>
    <t>Which of the products generates the highest revenue across all sales channels?</t>
  </si>
  <si>
    <t>What percentage of total revenue does the product that generates the highest revenue account for?</t>
  </si>
  <si>
    <t>4c)</t>
  </si>
  <si>
    <t>The premium category is curious to understand the revenue mix of premium category, to help develop a strategy for the next year. They have asked your help and hope you can help answer the following the questions:</t>
  </si>
  <si>
    <t>Create a Pivot Chart below to show revenue and quantity sold by date sold, at Retail Sales Channel for Shirts and Slacks product categories. Does this chart support the owners hypothesis about revenue spiking before and after holidays?</t>
  </si>
  <si>
    <t>In exercise 3 we understood that the leading sales channel for the Premium category, is online. In addition to growing Online sales, the company owner feels that retail is underperforming, based on market research that suggests that retail should be the strongest performing channel for this business. To drive efficient retail marketing the owner wants to identify and target specific retail markets, that are generating the most sales. In order to allocate advertising and promotional budget, the owner has a hypothesis that the sales generally peak before and after holidays, i.e. promotions leading up to holiday and markdown sales following holidays. To help validate these assumptions, you have been asked to perform some further research and answer the following questions:</t>
  </si>
  <si>
    <t>Table</t>
  </si>
  <si>
    <t>Primary Key</t>
  </si>
  <si>
    <t>Relationship to other tables</t>
  </si>
  <si>
    <t>1B)</t>
  </si>
  <si>
    <t>1A)</t>
  </si>
  <si>
    <t>Unit Cost</t>
  </si>
  <si>
    <t xml:space="preserve">The marketing team has found about your ability to combine data from multiple source systems and datasets and is hoping that you can help them answer some longstanding questions about their highest grossing products across sales channels. </t>
  </si>
  <si>
    <t>About what percentage of revenue for Premium category comes from Retail sales channel?</t>
  </si>
  <si>
    <t>Create the relationships in PowerPivot and insert a Pivot Table based on the new data model below:</t>
  </si>
  <si>
    <t>Place your Pivot Table here!</t>
  </si>
  <si>
    <t>Fill the table below to help identify the relationships between our dataset:</t>
  </si>
  <si>
    <t>You have been hired by an expanding company that manufactures clothing.  The company has been around a long time and has operated under the strong gut feelings of the founder. However, the founder's daughter is taking a larger role in the business.   She has been combining  her father's strong gut market feel with analytical analysis to drive a boom in sales. This sales growth has strained the business infrastructure and many of the supporting processes. You have been hired to help the company continue to enhance their analytical decision making. 
To help solidify the data architecture of the business you want to understand the relationships that exist with the companies data environment. Then establish the relationships using PowerPivot so you can leverage the data to deliver new analytical insights.</t>
  </si>
  <si>
    <t>Row Labels</t>
  </si>
  <si>
    <t>Grand Total</t>
  </si>
  <si>
    <t>Sum of Unit Price</t>
  </si>
  <si>
    <t>Sum of Month Sold</t>
  </si>
  <si>
    <t>Column Labels</t>
  </si>
  <si>
    <t>Total Sum of Quantity</t>
  </si>
  <si>
    <t>Total Sum of Unit Price</t>
  </si>
  <si>
    <t>Total Sum of Month Sold</t>
  </si>
  <si>
    <t>Jan</t>
  </si>
  <si>
    <t>Feb</t>
  </si>
  <si>
    <t>Apr</t>
  </si>
  <si>
    <t>Jun</t>
  </si>
  <si>
    <t>Jul</t>
  </si>
  <si>
    <t>Aug</t>
  </si>
  <si>
    <t>Dec</t>
  </si>
  <si>
    <t>Total Sum of Unit Cost</t>
  </si>
  <si>
    <t>Sum of Unit Cost</t>
  </si>
  <si>
    <t>Products, stats</t>
  </si>
  <si>
    <t>Transactions, categories</t>
  </si>
  <si>
    <t>Total_Sold</t>
  </si>
  <si>
    <t>Sum of Sales</t>
  </si>
  <si>
    <t xml:space="preserve">0.337691416030114 * 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</si>
</sst>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_);_(* \(#,##0\);_(* &quot;-&quot;_);@_)"/>
    <numFmt numFmtId="165" formatCode="&quot;$&quot;#,##0"/>
    <numFmt numFmtId="166" formatCode="0.0%"/>
  </numFmts>
  <fonts count="23" x14ac:knownFonts="1">
    <font>
      <sz val="11"/>
      <color theme="1"/>
      <name val="Arial"/>
      <family val="2"/>
      <scheme val="minor"/>
    </font>
    <font>
      <b/>
      <sz val="11"/>
      <color theme="1"/>
      <name val="Arial"/>
      <family val="2"/>
      <scheme val="minor"/>
    </font>
    <font>
      <sz val="10"/>
      <name val="Arial"/>
      <family val="2"/>
    </font>
    <font>
      <b/>
      <sz val="10"/>
      <name val="Arial"/>
      <family val="2"/>
    </font>
    <font>
      <sz val="10"/>
      <name val="Arial"/>
      <family val="2"/>
    </font>
    <font>
      <sz val="9"/>
      <color theme="1"/>
      <name val="Arial"/>
      <family val="2"/>
      <scheme val="minor"/>
    </font>
    <font>
      <b/>
      <sz val="12"/>
      <color theme="8"/>
      <name val="Arial"/>
      <family val="2"/>
      <scheme val="minor"/>
    </font>
    <font>
      <b/>
      <i/>
      <sz val="11"/>
      <color theme="1"/>
      <name val="Arial"/>
      <family val="2"/>
      <scheme val="minor"/>
    </font>
    <font>
      <b/>
      <sz val="11"/>
      <color rgb="FFFFFFFF"/>
      <name val="Arial"/>
      <family val="2"/>
      <scheme val="minor"/>
    </font>
    <font>
      <sz val="10"/>
      <name val="Arial"/>
      <family val="2"/>
      <scheme val="minor"/>
    </font>
    <font>
      <b/>
      <sz val="14"/>
      <color theme="6" tint="-0.249977111117893"/>
      <name val="Arial"/>
      <family val="2"/>
      <scheme val="minor"/>
    </font>
    <font>
      <b/>
      <sz val="12"/>
      <color rgb="FFA32020"/>
      <name val="Arial"/>
      <family val="2"/>
      <scheme val="minor"/>
    </font>
    <font>
      <sz val="11"/>
      <name val="Arial"/>
      <family val="2"/>
      <scheme val="minor"/>
    </font>
    <font>
      <sz val="11"/>
      <color theme="8"/>
      <name val="Arial"/>
      <family val="2"/>
      <scheme val="minor"/>
    </font>
    <font>
      <b/>
      <i/>
      <sz val="10"/>
      <name val="Arial"/>
      <family val="2"/>
    </font>
    <font>
      <sz val="11"/>
      <color theme="1"/>
      <name val="Arial"/>
      <family val="2"/>
      <scheme val="minor"/>
    </font>
    <font>
      <b/>
      <sz val="14"/>
      <color theme="6"/>
      <name val="Arial"/>
      <family val="2"/>
      <scheme val="minor"/>
    </font>
    <font>
      <sz val="11"/>
      <name val="Arial"/>
      <family val="2"/>
    </font>
    <font>
      <b/>
      <sz val="11"/>
      <color theme="0"/>
      <name val="Arial"/>
      <family val="2"/>
    </font>
    <font>
      <sz val="11"/>
      <color rgb="FFFFFFFF"/>
      <name val="Arial"/>
      <family val="2"/>
      <scheme val="minor"/>
    </font>
    <font>
      <b/>
      <u/>
      <sz val="10"/>
      <name val="Arial"/>
      <family val="2"/>
    </font>
    <font>
      <u/>
      <sz val="10"/>
      <name val="Arial"/>
      <family val="2"/>
    </font>
    <font>
      <b/>
      <sz val="11"/>
      <name val="Arial"/>
      <family val="2"/>
      <scheme val="minor"/>
    </font>
  </fonts>
  <fills count="12">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8DCE1"/>
        <bgColor rgb="FF000000"/>
      </patternFill>
    </fill>
    <fill>
      <patternFill patternType="solid">
        <fgColor theme="6"/>
        <bgColor rgb="FF000000"/>
      </patternFill>
    </fill>
    <fill>
      <patternFill patternType="solid">
        <fgColor rgb="FF481A17"/>
        <bgColor rgb="FF000000"/>
      </patternFill>
    </fill>
    <fill>
      <patternFill patternType="solid">
        <fgColor theme="8" tint="0.79998168889431442"/>
        <bgColor indexed="64"/>
      </patternFill>
    </fill>
    <fill>
      <patternFill patternType="solid">
        <fgColor theme="0"/>
        <bgColor indexed="64"/>
      </patternFill>
    </fill>
  </fills>
  <borders count="2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theme="4" tint="0.39997558519241921"/>
      </bottom>
      <diagonal/>
    </border>
    <border>
      <left/>
      <right/>
      <top style="thin">
        <color indexed="64"/>
      </top>
      <bottom style="thin">
        <color indexed="64"/>
      </bottom>
      <diagonal/>
    </border>
    <border>
      <left style="medium">
        <color rgb="FFFFFFFF"/>
      </left>
      <right/>
      <top style="medium">
        <color rgb="FFFFFFFF"/>
      </top>
      <bottom style="medium">
        <color rgb="FFFFFFFF"/>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s>
  <cellStyleXfs count="6">
    <xf numFmtId="0" fontId="0" fillId="0" borderId="0"/>
    <xf numFmtId="0" fontId="2" fillId="0" borderId="0"/>
    <xf numFmtId="164" fontId="5" fillId="0" borderId="0"/>
    <xf numFmtId="0" fontId="4" fillId="0" borderId="0"/>
    <xf numFmtId="44" fontId="15" fillId="0" borderId="0" applyFont="0" applyFill="0" applyBorder="0" applyAlignment="0" applyProtection="0"/>
    <xf numFmtId="9" fontId="15" fillId="0" borderId="0" applyFont="0" applyFill="0" applyBorder="0" applyAlignment="0" applyProtection="0"/>
  </cellStyleXfs>
  <cellXfs count="97">
    <xf numFmtId="0" fontId="0" fillId="0" borderId="0" xfId="0"/>
    <xf numFmtId="0" fontId="0" fillId="0" borderId="9" xfId="0" applyBorder="1"/>
    <xf numFmtId="0" fontId="0" fillId="0" borderId="10" xfId="0" applyBorder="1"/>
    <xf numFmtId="0" fontId="0" fillId="0" borderId="8" xfId="0" applyBorder="1"/>
    <xf numFmtId="0" fontId="0" fillId="0" borderId="11" xfId="0" applyBorder="1"/>
    <xf numFmtId="0" fontId="0" fillId="0" borderId="12" xfId="0" applyBorder="1"/>
    <xf numFmtId="0" fontId="2" fillId="0" borderId="0" xfId="1"/>
    <xf numFmtId="0" fontId="0" fillId="0" borderId="5" xfId="0" applyBorder="1"/>
    <xf numFmtId="14" fontId="0" fillId="0" borderId="5" xfId="0" applyNumberFormat="1" applyBorder="1"/>
    <xf numFmtId="0" fontId="0" fillId="0" borderId="6" xfId="0" applyBorder="1"/>
    <xf numFmtId="0" fontId="0" fillId="0" borderId="0" xfId="0" applyBorder="1"/>
    <xf numFmtId="0" fontId="0" fillId="0" borderId="3" xfId="0" applyBorder="1"/>
    <xf numFmtId="0" fontId="0" fillId="0" borderId="13" xfId="0" applyBorder="1"/>
    <xf numFmtId="0" fontId="0" fillId="0" borderId="1" xfId="0" applyBorder="1"/>
    <xf numFmtId="0" fontId="0" fillId="0" borderId="4" xfId="0" applyBorder="1"/>
    <xf numFmtId="0" fontId="0" fillId="0" borderId="2" xfId="0" applyBorder="1"/>
    <xf numFmtId="14" fontId="0" fillId="0" borderId="6" xfId="0" applyNumberFormat="1" applyBorder="1"/>
    <xf numFmtId="0" fontId="6" fillId="0" borderId="0" xfId="2" applyNumberFormat="1" applyFont="1" applyFill="1" applyBorder="1"/>
    <xf numFmtId="0" fontId="1" fillId="0" borderId="0" xfId="0" applyFont="1"/>
    <xf numFmtId="0" fontId="7" fillId="3" borderId="5" xfId="0" applyFont="1" applyFill="1" applyBorder="1"/>
    <xf numFmtId="0" fontId="7" fillId="4" borderId="5" xfId="0" applyFont="1" applyFill="1" applyBorder="1"/>
    <xf numFmtId="0" fontId="0" fillId="3" borderId="5" xfId="0" applyFont="1" applyFill="1" applyBorder="1"/>
    <xf numFmtId="0" fontId="0" fillId="4" borderId="5" xfId="0" applyFont="1" applyFill="1" applyBorder="1"/>
    <xf numFmtId="0" fontId="0" fillId="5" borderId="5" xfId="0" applyFont="1" applyFill="1" applyBorder="1"/>
    <xf numFmtId="0" fontId="0" fillId="6" borderId="5" xfId="0" applyFont="1" applyFill="1" applyBorder="1"/>
    <xf numFmtId="0" fontId="4" fillId="0" borderId="0" xfId="3"/>
    <xf numFmtId="164" fontId="10" fillId="0" borderId="0" xfId="2" applyFont="1"/>
    <xf numFmtId="0" fontId="11" fillId="0" borderId="0" xfId="2" applyNumberFormat="1" applyFont="1" applyFill="1" applyBorder="1"/>
    <xf numFmtId="0" fontId="12" fillId="0" borderId="0" xfId="2" applyNumberFormat="1" applyFont="1" applyFill="1" applyBorder="1"/>
    <xf numFmtId="0" fontId="13" fillId="0" borderId="0" xfId="0" applyFont="1"/>
    <xf numFmtId="0" fontId="0" fillId="0" borderId="0" xfId="0" pivotButton="1"/>
    <xf numFmtId="0" fontId="1" fillId="2" borderId="14" xfId="0" applyFont="1" applyFill="1" applyBorder="1"/>
    <xf numFmtId="165" fontId="0" fillId="0" borderId="0" xfId="0" applyNumberFormat="1" applyAlignment="1">
      <alignment horizontal="center" vertical="center"/>
    </xf>
    <xf numFmtId="3" fontId="0" fillId="0" borderId="0" xfId="0" applyNumberFormat="1" applyAlignment="1">
      <alignment horizontal="center" vertical="center"/>
    </xf>
    <xf numFmtId="0" fontId="3" fillId="0" borderId="0" xfId="3" applyFont="1"/>
    <xf numFmtId="0" fontId="3" fillId="0" borderId="0" xfId="1" applyFont="1"/>
    <xf numFmtId="0" fontId="14" fillId="0" borderId="0" xfId="1" applyFont="1"/>
    <xf numFmtId="164" fontId="16" fillId="0" borderId="0" xfId="2" applyFont="1"/>
    <xf numFmtId="0" fontId="18" fillId="0" borderId="1" xfId="1" applyFont="1" applyBorder="1"/>
    <xf numFmtId="0" fontId="18" fillId="0" borderId="2" xfId="1" applyFont="1" applyBorder="1"/>
    <xf numFmtId="0" fontId="18" fillId="0" borderId="3" xfId="1" applyFont="1" applyBorder="1"/>
    <xf numFmtId="0" fontId="17" fillId="0" borderId="4" xfId="1" applyFont="1" applyBorder="1"/>
    <xf numFmtId="0" fontId="17" fillId="0" borderId="5" xfId="1" applyFont="1" applyBorder="1"/>
    <xf numFmtId="44" fontId="17" fillId="0" borderId="7" xfId="1" applyNumberFormat="1" applyFont="1" applyBorder="1"/>
    <xf numFmtId="0" fontId="17" fillId="0" borderId="8" xfId="1" applyFont="1" applyBorder="1"/>
    <xf numFmtId="0" fontId="17" fillId="0" borderId="6" xfId="1" applyFont="1" applyBorder="1"/>
    <xf numFmtId="44" fontId="17" fillId="0" borderId="9" xfId="1" applyNumberFormat="1" applyFont="1" applyBorder="1"/>
    <xf numFmtId="0" fontId="17" fillId="0" borderId="7" xfId="1" applyFont="1" applyBorder="1"/>
    <xf numFmtId="0" fontId="17" fillId="0" borderId="9" xfId="1" applyFont="1" applyBorder="1"/>
    <xf numFmtId="0" fontId="18" fillId="0" borderId="13" xfId="1" applyFont="1" applyBorder="1"/>
    <xf numFmtId="0" fontId="17" fillId="0" borderId="15" xfId="1" applyFont="1" applyBorder="1"/>
    <xf numFmtId="0" fontId="17" fillId="0" borderId="10" xfId="1" applyFont="1" applyBorder="1"/>
    <xf numFmtId="0" fontId="17" fillId="0" borderId="15" xfId="1" applyFont="1" applyFill="1" applyBorder="1"/>
    <xf numFmtId="0" fontId="17" fillId="0" borderId="7" xfId="1" applyFont="1" applyFill="1" applyBorder="1"/>
    <xf numFmtId="0" fontId="7" fillId="5" borderId="5" xfId="0" applyFont="1" applyFill="1" applyBorder="1"/>
    <xf numFmtId="0" fontId="7" fillId="6" borderId="5" xfId="0" applyFont="1" applyFill="1" applyBorder="1"/>
    <xf numFmtId="0" fontId="17" fillId="0" borderId="0" xfId="3" applyFont="1"/>
    <xf numFmtId="164" fontId="8" fillId="8" borderId="0" xfId="0" applyNumberFormat="1" applyFont="1" applyFill="1" applyBorder="1"/>
    <xf numFmtId="3" fontId="12" fillId="7" borderId="0" xfId="2" applyNumberFormat="1" applyFont="1" applyFill="1" applyBorder="1" applyAlignment="1">
      <alignment horizontal="right"/>
    </xf>
    <xf numFmtId="0" fontId="15" fillId="0" borderId="0" xfId="0" applyFont="1"/>
    <xf numFmtId="164" fontId="8" fillId="9" borderId="16" xfId="0" applyNumberFormat="1" applyFont="1" applyFill="1" applyBorder="1"/>
    <xf numFmtId="164" fontId="19" fillId="9" borderId="16" xfId="0" applyNumberFormat="1" applyFont="1" applyFill="1" applyBorder="1"/>
    <xf numFmtId="4" fontId="9" fillId="7" borderId="0" xfId="2" applyNumberFormat="1" applyFont="1" applyFill="1" applyBorder="1"/>
    <xf numFmtId="0" fontId="20" fillId="0" borderId="0" xfId="1" applyFont="1"/>
    <xf numFmtId="0" fontId="21" fillId="0" borderId="0" xfId="1" applyFont="1"/>
    <xf numFmtId="0" fontId="0" fillId="0" borderId="0" xfId="0" applyAlignment="1">
      <alignment horizontal="left"/>
    </xf>
    <xf numFmtId="0" fontId="0" fillId="0" borderId="0" xfId="0" applyNumberFormat="1"/>
    <xf numFmtId="0" fontId="0" fillId="0" borderId="0" xfId="0" applyNumberFormat="1" applyFill="1" applyBorder="1"/>
    <xf numFmtId="3" fontId="12" fillId="7" borderId="0" xfId="2" applyNumberFormat="1" applyFont="1" applyFill="1" applyBorder="1" applyAlignment="1">
      <alignment horizontal="left"/>
    </xf>
    <xf numFmtId="165" fontId="12" fillId="7" borderId="0" xfId="4" applyNumberFormat="1" applyFont="1" applyFill="1" applyBorder="1" applyAlignment="1">
      <alignment horizontal="left"/>
    </xf>
    <xf numFmtId="0" fontId="0" fillId="0" borderId="0" xfId="0" applyFill="1"/>
    <xf numFmtId="44" fontId="0" fillId="0" borderId="5" xfId="0" applyNumberFormat="1" applyBorder="1"/>
    <xf numFmtId="44" fontId="0" fillId="0" borderId="6" xfId="0" applyNumberFormat="1" applyBorder="1"/>
    <xf numFmtId="10" fontId="0" fillId="0" borderId="0" xfId="0" applyNumberFormat="1" applyFill="1"/>
    <xf numFmtId="165" fontId="0" fillId="0" borderId="0" xfId="0" applyNumberFormat="1" applyFill="1"/>
    <xf numFmtId="0" fontId="0" fillId="10" borderId="5" xfId="0" applyFont="1" applyFill="1" applyBorder="1"/>
    <xf numFmtId="0" fontId="0" fillId="0" borderId="17" xfId="0" applyBorder="1"/>
    <xf numFmtId="0" fontId="0" fillId="0" borderId="18" xfId="0" applyBorder="1"/>
    <xf numFmtId="0" fontId="0" fillId="0" borderId="19" xfId="0" applyBorder="1"/>
    <xf numFmtId="9" fontId="0" fillId="0" borderId="20" xfId="0" applyNumberFormat="1" applyBorder="1" applyAlignment="1">
      <alignment horizontal="center" vertical="center"/>
    </xf>
    <xf numFmtId="9" fontId="0" fillId="0" borderId="21" xfId="0" applyNumberFormat="1" applyBorder="1" applyAlignment="1">
      <alignment horizontal="center" vertical="center"/>
    </xf>
    <xf numFmtId="9" fontId="0" fillId="0" borderId="22" xfId="0" applyNumberFormat="1" applyBorder="1" applyAlignment="1">
      <alignment horizontal="center" vertical="center"/>
    </xf>
    <xf numFmtId="9" fontId="0" fillId="0" borderId="23" xfId="0" applyNumberFormat="1" applyBorder="1" applyAlignment="1">
      <alignment horizontal="center" vertical="center"/>
    </xf>
    <xf numFmtId="9" fontId="0" fillId="0" borderId="24" xfId="0" applyNumberFormat="1" applyBorder="1" applyAlignment="1">
      <alignment horizontal="center" vertical="center"/>
    </xf>
    <xf numFmtId="9" fontId="0" fillId="0" borderId="25" xfId="0" applyNumberFormat="1" applyBorder="1" applyAlignment="1">
      <alignment horizontal="center" vertical="center"/>
    </xf>
    <xf numFmtId="0" fontId="0" fillId="0" borderId="0" xfId="0" applyAlignment="1">
      <alignment horizontal="left" indent="1"/>
    </xf>
    <xf numFmtId="0" fontId="0" fillId="0" borderId="0" xfId="0" applyAlignment="1">
      <alignment horizontal="left" indent="2"/>
    </xf>
    <xf numFmtId="3" fontId="22" fillId="7" borderId="0" xfId="2" applyNumberFormat="1" applyFont="1" applyFill="1" applyBorder="1" applyAlignment="1">
      <alignment horizontal="center"/>
    </xf>
    <xf numFmtId="44" fontId="0" fillId="0" borderId="2" xfId="0" applyNumberFormat="1" applyBorder="1"/>
    <xf numFmtId="0" fontId="1" fillId="2" borderId="26" xfId="0" applyNumberFormat="1" applyFont="1" applyFill="1" applyBorder="1"/>
    <xf numFmtId="166" fontId="22" fillId="7" borderId="0" xfId="5" applyNumberFormat="1" applyFont="1" applyFill="1" applyBorder="1" applyAlignment="1">
      <alignment horizontal="center"/>
    </xf>
    <xf numFmtId="10" fontId="0" fillId="0" borderId="0" xfId="0" applyNumberFormat="1"/>
    <xf numFmtId="3" fontId="12" fillId="7" borderId="0" xfId="2" applyNumberFormat="1" applyFont="1" applyFill="1" applyBorder="1" applyAlignment="1">
      <alignment horizontal="center"/>
    </xf>
    <xf numFmtId="9" fontId="12" fillId="7" borderId="0" xfId="5" applyFont="1" applyFill="1" applyBorder="1" applyAlignment="1">
      <alignment horizontal="center"/>
    </xf>
    <xf numFmtId="0" fontId="0" fillId="0" borderId="0" xfId="0" applyAlignment="1">
      <alignment horizontal="left" vertical="top" wrapText="1"/>
    </xf>
    <xf numFmtId="0" fontId="17" fillId="0" borderId="0" xfId="3" applyFont="1" applyAlignment="1">
      <alignment horizontal="left" vertical="top" wrapText="1"/>
    </xf>
    <xf numFmtId="0" fontId="0" fillId="11" borderId="0" xfId="0" applyFill="1" applyBorder="1"/>
  </cellXfs>
  <cellStyles count="6">
    <cellStyle name="Currency" xfId="4" builtinId="4"/>
    <cellStyle name="Normal" xfId="0" builtinId="0"/>
    <cellStyle name="Normal 2" xfId="1" xr:uid="{00000000-0005-0000-0000-000002000000}"/>
    <cellStyle name="Normal 2 2" xfId="2" xr:uid="{00000000-0005-0000-0000-000003000000}"/>
    <cellStyle name="Normal 3" xfId="3" xr:uid="{00000000-0005-0000-0000-000004000000}"/>
    <cellStyle name="Percent" xfId="5" builtinId="5"/>
  </cellStyles>
  <dxfs count="42">
    <dxf>
      <numFmt numFmtId="13" formatCode="0%"/>
    </dxf>
    <dxf>
      <alignment vertical="center" readingOrder="0"/>
    </dxf>
    <dxf>
      <alignment horizontal="center" readingOrder="0"/>
    </dxf>
    <dxf>
      <alignment horizontal="center" readingOrder="0"/>
    </dxf>
    <dxf>
      <alignment vertical="center" readingOrder="0"/>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scheme val="none"/>
      </font>
      <numFmt numFmtId="34" formatCode="_(&quot;$&quot;* #,##0.00_);_(&quot;$&quot;* \(#,##0.00\);_(&quot;$&quot;* &quot;-&quot;??_);_(@_)"/>
      <border diagonalUp="0" diagonalDown="0">
        <left style="thin">
          <color indexed="64"/>
        </left>
        <right/>
        <top style="thin">
          <color indexed="64"/>
        </top>
        <bottom style="thin">
          <color indexed="64"/>
        </bottom>
        <vertical/>
        <horizontal/>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42" Type="http://schemas.openxmlformats.org/officeDocument/2006/relationships/powerPivotData" Target="model/item.data"/><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84" Type="http://schemas.openxmlformats.org/officeDocument/2006/relationships/customXml" Target="../customXml/item41.xml"/><Relationship Id="rId89" Type="http://schemas.openxmlformats.org/officeDocument/2006/relationships/customXml" Target="../customXml/item4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2.xml"/><Relationship Id="rId37" Type="http://schemas.openxmlformats.org/officeDocument/2006/relationships/pivotTable" Target="pivotTables/pivotTable4.xml"/><Relationship Id="rId53" Type="http://schemas.openxmlformats.org/officeDocument/2006/relationships/customXml" Target="../customXml/item10.xml"/><Relationship Id="rId58" Type="http://schemas.openxmlformats.org/officeDocument/2006/relationships/customXml" Target="../customXml/item15.xml"/><Relationship Id="rId74" Type="http://schemas.openxmlformats.org/officeDocument/2006/relationships/customXml" Target="../customXml/item31.xml"/><Relationship Id="rId79" Type="http://schemas.openxmlformats.org/officeDocument/2006/relationships/customXml" Target="../customXml/item36.xml"/><Relationship Id="rId5" Type="http://schemas.openxmlformats.org/officeDocument/2006/relationships/worksheet" Target="worksheets/sheet5.xml"/><Relationship Id="rId90" Type="http://schemas.openxmlformats.org/officeDocument/2006/relationships/customXml" Target="../customXml/item47.xml"/><Relationship Id="rId95" Type="http://schemas.openxmlformats.org/officeDocument/2006/relationships/customXml" Target="../customXml/item52.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43" Type="http://schemas.openxmlformats.org/officeDocument/2006/relationships/calcChain" Target="calcChain.xml"/><Relationship Id="rId48" Type="http://schemas.openxmlformats.org/officeDocument/2006/relationships/customXml" Target="../customXml/item5.xml"/><Relationship Id="rId64" Type="http://schemas.openxmlformats.org/officeDocument/2006/relationships/customXml" Target="../customXml/item21.xml"/><Relationship Id="rId69"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8.xml"/><Relationship Id="rId72" Type="http://schemas.openxmlformats.org/officeDocument/2006/relationships/customXml" Target="../customXml/item29.xml"/><Relationship Id="rId80" Type="http://schemas.openxmlformats.org/officeDocument/2006/relationships/customXml" Target="../customXml/item37.xml"/><Relationship Id="rId85" Type="http://schemas.openxmlformats.org/officeDocument/2006/relationships/customXml" Target="../customXml/item42.xml"/><Relationship Id="rId93" Type="http://schemas.openxmlformats.org/officeDocument/2006/relationships/customXml" Target="../customXml/item5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theme" Target="theme/theme1.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worksheet" Target="worksheets/sheet20.xml"/><Relationship Id="rId41" Type="http://schemas.openxmlformats.org/officeDocument/2006/relationships/sharedStrings" Target="sharedStrings.xml"/><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75" Type="http://schemas.openxmlformats.org/officeDocument/2006/relationships/customXml" Target="../customXml/item32.xml"/><Relationship Id="rId83" Type="http://schemas.openxmlformats.org/officeDocument/2006/relationships/customXml" Target="../customXml/item40.xml"/><Relationship Id="rId88" Type="http://schemas.openxmlformats.org/officeDocument/2006/relationships/customXml" Target="../customXml/item45.xml"/><Relationship Id="rId91" Type="http://schemas.openxmlformats.org/officeDocument/2006/relationships/customXml" Target="../customXml/item4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Table" Target="pivotTables/pivotTable3.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78" Type="http://schemas.openxmlformats.org/officeDocument/2006/relationships/customXml" Target="../customXml/item35.xml"/><Relationship Id="rId81" Type="http://schemas.openxmlformats.org/officeDocument/2006/relationships/customXml" Target="../customXml/item38.xml"/><Relationship Id="rId86" Type="http://schemas.openxmlformats.org/officeDocument/2006/relationships/customXml" Target="../customXml/item43.xml"/><Relationship Id="rId94" Type="http://schemas.openxmlformats.org/officeDocument/2006/relationships/customXml" Target="../customXml/item5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connections" Target="connections.xml"/><Relationship Id="rId34" Type="http://schemas.openxmlformats.org/officeDocument/2006/relationships/pivotTable" Target="pivotTables/pivotTable1.xml"/><Relationship Id="rId50" Type="http://schemas.openxmlformats.org/officeDocument/2006/relationships/customXml" Target="../customXml/item7.xml"/><Relationship Id="rId55" Type="http://schemas.openxmlformats.org/officeDocument/2006/relationships/customXml" Target="../customXml/item12.xml"/><Relationship Id="rId76" Type="http://schemas.openxmlformats.org/officeDocument/2006/relationships/customXml" Target="../customXml/item33.xml"/><Relationship Id="rId7" Type="http://schemas.openxmlformats.org/officeDocument/2006/relationships/worksheet" Target="worksheets/sheet7.xml"/><Relationship Id="rId71" Type="http://schemas.openxmlformats.org/officeDocument/2006/relationships/customXml" Target="../customXml/item28.xml"/><Relationship Id="rId92" Type="http://schemas.openxmlformats.org/officeDocument/2006/relationships/customXml" Target="../customXml/item49.xml"/><Relationship Id="rId2" Type="http://schemas.openxmlformats.org/officeDocument/2006/relationships/worksheet" Target="worksheets/sheet2.xml"/><Relationship Id="rId29" Type="http://schemas.openxmlformats.org/officeDocument/2006/relationships/pivotCacheDefinition" Target="pivotCache/pivotCacheDefinition9.xml"/><Relationship Id="rId24" Type="http://schemas.openxmlformats.org/officeDocument/2006/relationships/pivotCacheDefinition" Target="pivotCache/pivotCacheDefinition4.xml"/><Relationship Id="rId40" Type="http://schemas.openxmlformats.org/officeDocument/2006/relationships/styles" Target="styles.xml"/><Relationship Id="rId45" Type="http://schemas.openxmlformats.org/officeDocument/2006/relationships/customXml" Target="../customXml/item2.xml"/><Relationship Id="rId66" Type="http://schemas.openxmlformats.org/officeDocument/2006/relationships/customXml" Target="../customXml/item23.xml"/><Relationship Id="rId87" Type="http://schemas.openxmlformats.org/officeDocument/2006/relationships/customXml" Target="../customXml/item44.xml"/><Relationship Id="rId61" Type="http://schemas.openxmlformats.org/officeDocument/2006/relationships/customXml" Target="../customXml/item18.xml"/><Relationship Id="rId82" Type="http://schemas.openxmlformats.org/officeDocument/2006/relationships/customXml" Target="../customXml/item39.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pivotCacheDefinition" Target="pivotCache/pivotCacheDefinition10.xml"/><Relationship Id="rId35" Type="http://schemas.openxmlformats.org/officeDocument/2006/relationships/pivotTable" Target="pivotTables/pivotTable2.xml"/><Relationship Id="rId56" Type="http://schemas.openxmlformats.org/officeDocument/2006/relationships/customXml" Target="../customXml/item13.xml"/><Relationship Id="rId77" Type="http://schemas.openxmlformats.org/officeDocument/2006/relationships/customXml" Target="../customXml/item3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Basic Dress Shirt</c:v>
              </c:pt>
              <c:pt idx="1">
                <c:v>Basic Dress Slacks</c:v>
              </c:pt>
              <c:pt idx="2">
                <c:v>Basic Dress Socks</c:v>
              </c:pt>
              <c:pt idx="3">
                <c:v>Basic Dress Tie</c:v>
              </c:pt>
              <c:pt idx="4">
                <c:v>High Dress Shirt</c:v>
              </c:pt>
              <c:pt idx="5">
                <c:v>High Dress Slacks</c:v>
              </c:pt>
              <c:pt idx="6">
                <c:v>High Dress Socks</c:v>
              </c:pt>
              <c:pt idx="7">
                <c:v>High Dress Tie</c:v>
              </c:pt>
              <c:pt idx="8">
                <c:v>Mid Dress Shirt</c:v>
              </c:pt>
              <c:pt idx="9">
                <c:v>Mid Dress Slacks</c:v>
              </c:pt>
              <c:pt idx="10">
                <c:v>Mid Dress Socks</c:v>
              </c:pt>
              <c:pt idx="11">
                <c:v>Mid Dress Tie</c:v>
              </c:pt>
            </c:strLit>
          </c:cat>
          <c:val>
            <c:numLit>
              <c:formatCode>0.00%</c:formatCode>
              <c:ptCount val="12"/>
              <c:pt idx="0">
                <c:v>2.5898264092652779E-2</c:v>
              </c:pt>
              <c:pt idx="1">
                <c:v>2.9618691906094351E-2</c:v>
              </c:pt>
              <c:pt idx="2">
                <c:v>1.6712127683720383E-2</c:v>
              </c:pt>
              <c:pt idx="3">
                <c:v>2.5745019926424063E-2</c:v>
              </c:pt>
              <c:pt idx="4">
                <c:v>0.17825701958315709</c:v>
              </c:pt>
              <c:pt idx="5">
                <c:v>6.0164425882224516E-2</c:v>
              </c:pt>
              <c:pt idx="6">
                <c:v>7.9267077423464949E-2</c:v>
              </c:pt>
              <c:pt idx="7">
                <c:v>0.42213233978897075</c:v>
              </c:pt>
              <c:pt idx="8">
                <c:v>3.7242589175972902E-2</c:v>
              </c:pt>
              <c:pt idx="9">
                <c:v>4.232552789848356E-2</c:v>
              </c:pt>
              <c:pt idx="10">
                <c:v>3.0648833245742933E-2</c:v>
              </c:pt>
              <c:pt idx="11">
                <c:v>5.1988083393091453E-2</c:v>
              </c:pt>
            </c:numLit>
          </c:val>
          <c:extLst>
            <c:ext xmlns:c16="http://schemas.microsoft.com/office/drawing/2014/chart" uri="{C3380CC4-5D6E-409C-BE32-E72D297353CC}">
              <c16:uniqueId val="{00000000-371C-4854-AF65-3B4B7C0F5D8D}"/>
            </c:ext>
          </c:extLst>
        </c:ser>
        <c:dLbls>
          <c:showLegendKey val="0"/>
          <c:showVal val="0"/>
          <c:showCatName val="0"/>
          <c:showSerName val="0"/>
          <c:showPercent val="0"/>
          <c:showBubbleSize val="0"/>
        </c:dLbls>
        <c:gapWidth val="219"/>
        <c:overlap val="-27"/>
        <c:axId val="260101152"/>
        <c:axId val="1469083408"/>
      </c:barChart>
      <c:catAx>
        <c:axId val="2601011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83408"/>
        <c:crosses val="autoZero"/>
        <c:auto val="1"/>
        <c:lblAlgn val="ctr"/>
        <c:lblOffset val="100"/>
        <c:noMultiLvlLbl val="0"/>
        <c:extLst>
          <c:ext xmlns:c15="http://schemas.microsoft.com/office/drawing/2012/chart" uri="{F40574EE-89B7-4290-83BB-5DA773EAF853}">
            <c15:numFmt c:formatCode="General" c:sourceLinked="1"/>
          </c:ext>
        </c:extLst>
      </c:catAx>
      <c:valAx>
        <c:axId val="1469083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01152"/>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[Week-1_Student-Workbook_-Exercises.xlsx]PivotChartTable1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Economy</c:v>
          </c:tx>
          <c:spPr>
            <a:solidFill>
              <a:schemeClr val="accent1"/>
            </a:solidFill>
            <a:ln>
              <a:noFill/>
            </a:ln>
            <a:effectLst/>
          </c:spPr>
          <c:invertIfNegative val="0"/>
          <c:cat>
            <c:strLit>
              <c:ptCount val="3"/>
              <c:pt idx="0">
                <c:v>Direct</c:v>
              </c:pt>
              <c:pt idx="1">
                <c:v>Online</c:v>
              </c:pt>
              <c:pt idx="2">
                <c:v>Retail</c:v>
              </c:pt>
            </c:strLit>
          </c:cat>
          <c:val>
            <c:numLit>
              <c:formatCode>General</c:formatCode>
              <c:ptCount val="3"/>
              <c:pt idx="1">
                <c:v>5167.5</c:v>
              </c:pt>
              <c:pt idx="2">
                <c:v>6340.5</c:v>
              </c:pt>
            </c:numLit>
          </c:val>
          <c:extLst>
            <c:ext xmlns:c16="http://schemas.microsoft.com/office/drawing/2014/chart" uri="{C3380CC4-5D6E-409C-BE32-E72D297353CC}">
              <c16:uniqueId val="{00000000-2DAD-4A04-B904-1D180592D0F0}"/>
            </c:ext>
          </c:extLst>
        </c:ser>
        <c:ser>
          <c:idx val="1"/>
          <c:order val="1"/>
          <c:tx>
            <c:v>Mid-tier</c:v>
          </c:tx>
          <c:spPr>
            <a:solidFill>
              <a:schemeClr val="accent2"/>
            </a:solidFill>
            <a:ln>
              <a:noFill/>
            </a:ln>
            <a:effectLst/>
          </c:spPr>
          <c:invertIfNegative val="0"/>
          <c:cat>
            <c:strLit>
              <c:ptCount val="3"/>
              <c:pt idx="0">
                <c:v>Direct</c:v>
              </c:pt>
              <c:pt idx="1">
                <c:v>Online</c:v>
              </c:pt>
              <c:pt idx="2">
                <c:v>Retail</c:v>
              </c:pt>
            </c:strLit>
          </c:cat>
          <c:val>
            <c:numLit>
              <c:formatCode>General</c:formatCode>
              <c:ptCount val="3"/>
              <c:pt idx="0">
                <c:v>3061</c:v>
              </c:pt>
              <c:pt idx="1">
                <c:v>7258.2599999999993</c:v>
              </c:pt>
              <c:pt idx="2">
                <c:v>8733.2799999999988</c:v>
              </c:pt>
            </c:numLit>
          </c:val>
          <c:extLst>
            <c:ext xmlns:c16="http://schemas.microsoft.com/office/drawing/2014/chart" uri="{C3380CC4-5D6E-409C-BE32-E72D297353CC}">
              <c16:uniqueId val="{00000002-2DAD-4A04-B904-1D180592D0F0}"/>
            </c:ext>
          </c:extLst>
        </c:ser>
        <c:ser>
          <c:idx val="2"/>
          <c:order val="2"/>
          <c:tx>
            <c:v>Premium</c:v>
          </c:tx>
          <c:spPr>
            <a:solidFill>
              <a:schemeClr val="accent3"/>
            </a:solidFill>
            <a:ln>
              <a:noFill/>
            </a:ln>
            <a:effectLst/>
          </c:spPr>
          <c:invertIfNegative val="0"/>
          <c:cat>
            <c:strLit>
              <c:ptCount val="3"/>
              <c:pt idx="0">
                <c:v>Direct</c:v>
              </c:pt>
              <c:pt idx="1">
                <c:v>Online</c:v>
              </c:pt>
              <c:pt idx="2">
                <c:v>Retail</c:v>
              </c:pt>
            </c:strLit>
          </c:cat>
          <c:val>
            <c:numLit>
              <c:formatCode>General</c:formatCode>
              <c:ptCount val="3"/>
              <c:pt idx="0">
                <c:v>7295.24</c:v>
              </c:pt>
              <c:pt idx="1">
                <c:v>50258.76</c:v>
              </c:pt>
              <c:pt idx="2">
                <c:v>29345.070000000003</c:v>
              </c:pt>
            </c:numLit>
          </c:val>
          <c:extLst>
            <c:ext xmlns:c16="http://schemas.microsoft.com/office/drawing/2014/chart" uri="{C3380CC4-5D6E-409C-BE32-E72D297353CC}">
              <c16:uniqueId val="{00000003-2DAD-4A04-B904-1D180592D0F0}"/>
            </c:ext>
          </c:extLst>
        </c:ser>
        <c:dLbls>
          <c:showLegendKey val="0"/>
          <c:showVal val="0"/>
          <c:showCatName val="0"/>
          <c:showSerName val="0"/>
          <c:showPercent val="0"/>
          <c:showBubbleSize val="0"/>
        </c:dLbls>
        <c:gapWidth val="219"/>
        <c:overlap val="-27"/>
        <c:axId val="1541784784"/>
        <c:axId val="1541781456"/>
      </c:barChart>
      <c:catAx>
        <c:axId val="15417847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81456"/>
        <c:crosses val="autoZero"/>
        <c:auto val="1"/>
        <c:lblAlgn val="ctr"/>
        <c:lblOffset val="100"/>
        <c:noMultiLvlLbl val="0"/>
        <c:extLst>
          <c:ext xmlns:c15="http://schemas.microsoft.com/office/drawing/2012/chart" uri="{F40574EE-89B7-4290-83BB-5DA773EAF853}">
            <c15:numFmt c:formatCode="General" c:sourceLinked="1"/>
          </c:ext>
        </c:extLst>
      </c:catAx>
      <c:valAx>
        <c:axId val="15417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847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[Week-1_Student-Workbook_-Exercises.xlsx]PivotChartTable2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Retail - Basic Dress Shirt - Sum of Sales</c:v>
          </c:tx>
          <c:spPr>
            <a:solidFill>
              <a:schemeClr val="accent1"/>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1">
                <c:v>40.5</c:v>
              </c:pt>
              <c:pt idx="3">
                <c:v>603</c:v>
              </c:pt>
              <c:pt idx="4">
                <c:v>1984.5</c:v>
              </c:pt>
              <c:pt idx="5">
                <c:v>31.5</c:v>
              </c:pt>
            </c:numLit>
          </c:val>
          <c:extLst>
            <c:ext xmlns:c16="http://schemas.microsoft.com/office/drawing/2014/chart" uri="{C3380CC4-5D6E-409C-BE32-E72D297353CC}">
              <c16:uniqueId val="{00000000-02F7-46A2-8024-DAACAAC74FE4}"/>
            </c:ext>
          </c:extLst>
        </c:ser>
        <c:ser>
          <c:idx val="1"/>
          <c:order val="1"/>
          <c:tx>
            <c:v>Retail - Basic Dress Shirt - Average of Quantity</c:v>
          </c:tx>
          <c:spPr>
            <a:solidFill>
              <a:schemeClr val="accent2"/>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1">
                <c:v>9</c:v>
              </c:pt>
              <c:pt idx="3">
                <c:v>134</c:v>
              </c:pt>
              <c:pt idx="4">
                <c:v>147</c:v>
              </c:pt>
              <c:pt idx="5">
                <c:v>7</c:v>
              </c:pt>
            </c:numLit>
          </c:val>
          <c:extLst>
            <c:ext xmlns:c16="http://schemas.microsoft.com/office/drawing/2014/chart" uri="{C3380CC4-5D6E-409C-BE32-E72D297353CC}">
              <c16:uniqueId val="{000000A5-02F7-46A2-8024-DAACAAC74FE4}"/>
            </c:ext>
          </c:extLst>
        </c:ser>
        <c:ser>
          <c:idx val="2"/>
          <c:order val="2"/>
          <c:tx>
            <c:v>Retail - Basic Dress Slacks - Sum of Sales</c:v>
          </c:tx>
          <c:spPr>
            <a:solidFill>
              <a:schemeClr val="accent3"/>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5">
                <c:v>1288</c:v>
              </c:pt>
            </c:numLit>
          </c:val>
          <c:extLst>
            <c:ext xmlns:c16="http://schemas.microsoft.com/office/drawing/2014/chart" uri="{C3380CC4-5D6E-409C-BE32-E72D297353CC}">
              <c16:uniqueId val="{000000A6-02F7-46A2-8024-DAACAAC74FE4}"/>
            </c:ext>
          </c:extLst>
        </c:ser>
        <c:ser>
          <c:idx val="3"/>
          <c:order val="3"/>
          <c:tx>
            <c:v>Retail - Basic Dress Slacks - Average of Quantity</c:v>
          </c:tx>
          <c:spPr>
            <a:solidFill>
              <a:schemeClr val="accent4"/>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5">
                <c:v>184</c:v>
              </c:pt>
            </c:numLit>
          </c:val>
          <c:extLst>
            <c:ext xmlns:c16="http://schemas.microsoft.com/office/drawing/2014/chart" uri="{C3380CC4-5D6E-409C-BE32-E72D297353CC}">
              <c16:uniqueId val="{000000A7-02F7-46A2-8024-DAACAAC74FE4}"/>
            </c:ext>
          </c:extLst>
        </c:ser>
        <c:ser>
          <c:idx val="4"/>
          <c:order val="4"/>
          <c:tx>
            <c:v>Retail - High Dress Shirt - Sum of Sales</c:v>
          </c:tx>
          <c:spPr>
            <a:solidFill>
              <a:schemeClr val="accent5"/>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0">
                <c:v>2407</c:v>
              </c:pt>
              <c:pt idx="3">
                <c:v>4031</c:v>
              </c:pt>
              <c:pt idx="4">
                <c:v>261</c:v>
              </c:pt>
              <c:pt idx="5">
                <c:v>536.5</c:v>
              </c:pt>
            </c:numLit>
          </c:val>
          <c:extLst>
            <c:ext xmlns:c16="http://schemas.microsoft.com/office/drawing/2014/chart" uri="{C3380CC4-5D6E-409C-BE32-E72D297353CC}">
              <c16:uniqueId val="{000000A8-02F7-46A2-8024-DAACAAC74FE4}"/>
            </c:ext>
          </c:extLst>
        </c:ser>
        <c:ser>
          <c:idx val="5"/>
          <c:order val="5"/>
          <c:tx>
            <c:v>Retail - High Dress Shirt - Average of Quantity</c:v>
          </c:tx>
          <c:spPr>
            <a:solidFill>
              <a:schemeClr val="accent6"/>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0">
                <c:v>166</c:v>
              </c:pt>
              <c:pt idx="3">
                <c:v>139</c:v>
              </c:pt>
              <c:pt idx="4">
                <c:v>18</c:v>
              </c:pt>
              <c:pt idx="5">
                <c:v>37</c:v>
              </c:pt>
            </c:numLit>
          </c:val>
          <c:extLst>
            <c:ext xmlns:c16="http://schemas.microsoft.com/office/drawing/2014/chart" uri="{C3380CC4-5D6E-409C-BE32-E72D297353CC}">
              <c16:uniqueId val="{000000A9-02F7-46A2-8024-DAACAAC74FE4}"/>
            </c:ext>
          </c:extLst>
        </c:ser>
        <c:ser>
          <c:idx val="6"/>
          <c:order val="6"/>
          <c:tx>
            <c:v>Retail - High Dress Slacks - Sum of Sales</c:v>
          </c:tx>
          <c:spPr>
            <a:solidFill>
              <a:schemeClr val="accent1">
                <a:lumMod val="60000"/>
              </a:schemeClr>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3">
                <c:v>1342.08</c:v>
              </c:pt>
              <c:pt idx="4">
                <c:v>608.13000000000011</c:v>
              </c:pt>
              <c:pt idx="5">
                <c:v>754.92000000000007</c:v>
              </c:pt>
            </c:numLit>
          </c:val>
          <c:extLst>
            <c:ext xmlns:c16="http://schemas.microsoft.com/office/drawing/2014/chart" uri="{C3380CC4-5D6E-409C-BE32-E72D297353CC}">
              <c16:uniqueId val="{000000C0-02F7-46A2-8024-DAACAAC74FE4}"/>
            </c:ext>
          </c:extLst>
        </c:ser>
        <c:ser>
          <c:idx val="7"/>
          <c:order val="7"/>
          <c:tx>
            <c:v>Retail - High Dress Slacks - Average of Quantity</c:v>
          </c:tx>
          <c:spPr>
            <a:solidFill>
              <a:schemeClr val="accent2">
                <a:lumMod val="60000"/>
              </a:schemeClr>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3">
                <c:v>96</c:v>
              </c:pt>
              <c:pt idx="4">
                <c:v>43.5</c:v>
              </c:pt>
              <c:pt idx="5">
                <c:v>108</c:v>
              </c:pt>
            </c:numLit>
          </c:val>
          <c:extLst>
            <c:ext xmlns:c16="http://schemas.microsoft.com/office/drawing/2014/chart" uri="{C3380CC4-5D6E-409C-BE32-E72D297353CC}">
              <c16:uniqueId val="{000000C1-02F7-46A2-8024-DAACAAC74FE4}"/>
            </c:ext>
          </c:extLst>
        </c:ser>
        <c:ser>
          <c:idx val="8"/>
          <c:order val="8"/>
          <c:tx>
            <c:v>Retail - Mid Dress Shirt - Sum of Sales</c:v>
          </c:tx>
          <c:spPr>
            <a:solidFill>
              <a:schemeClr val="accent3">
                <a:lumMod val="60000"/>
              </a:schemeClr>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2">
                <c:v>1144</c:v>
              </c:pt>
              <c:pt idx="3">
                <c:v>819</c:v>
              </c:pt>
            </c:numLit>
          </c:val>
          <c:extLst>
            <c:ext xmlns:c16="http://schemas.microsoft.com/office/drawing/2014/chart" uri="{C3380CC4-5D6E-409C-BE32-E72D297353CC}">
              <c16:uniqueId val="{000000C2-02F7-46A2-8024-DAACAAC74FE4}"/>
            </c:ext>
          </c:extLst>
        </c:ser>
        <c:ser>
          <c:idx val="9"/>
          <c:order val="9"/>
          <c:tx>
            <c:v>Retail - Mid Dress Shirt - Average of Quantity</c:v>
          </c:tx>
          <c:spPr>
            <a:solidFill>
              <a:schemeClr val="accent4">
                <a:lumMod val="60000"/>
              </a:schemeClr>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2">
                <c:v>176</c:v>
              </c:pt>
              <c:pt idx="3">
                <c:v>126</c:v>
              </c:pt>
            </c:numLit>
          </c:val>
          <c:extLst>
            <c:ext xmlns:c16="http://schemas.microsoft.com/office/drawing/2014/chart" uri="{C3380CC4-5D6E-409C-BE32-E72D297353CC}">
              <c16:uniqueId val="{000000C3-02F7-46A2-8024-DAACAAC74FE4}"/>
            </c:ext>
          </c:extLst>
        </c:ser>
        <c:ser>
          <c:idx val="10"/>
          <c:order val="10"/>
          <c:tx>
            <c:v>Retail - Mid Dress Slacks - Sum of Sales</c:v>
          </c:tx>
          <c:spPr>
            <a:solidFill>
              <a:schemeClr val="accent5">
                <a:lumMod val="60000"/>
              </a:schemeClr>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0">
                <c:v>546.63</c:v>
              </c:pt>
              <c:pt idx="3">
                <c:v>522.69000000000005</c:v>
              </c:pt>
              <c:pt idx="5">
                <c:v>414.96000000000004</c:v>
              </c:pt>
            </c:numLit>
          </c:val>
          <c:extLst>
            <c:ext xmlns:c16="http://schemas.microsoft.com/office/drawing/2014/chart" uri="{C3380CC4-5D6E-409C-BE32-E72D297353CC}">
              <c16:uniqueId val="{000000C4-02F7-46A2-8024-DAACAAC74FE4}"/>
            </c:ext>
          </c:extLst>
        </c:ser>
        <c:ser>
          <c:idx val="11"/>
          <c:order val="11"/>
          <c:tx>
            <c:v>Retail - Mid Dress Slacks - Average of Quantity</c:v>
          </c:tx>
          <c:spPr>
            <a:solidFill>
              <a:schemeClr val="accent6">
                <a:lumMod val="60000"/>
              </a:schemeClr>
            </a:solidFill>
            <a:ln>
              <a:noFill/>
            </a:ln>
            <a:effectLst/>
          </c:spPr>
          <c:invertIfNegative val="0"/>
          <c:cat>
            <c:strLit>
              <c:ptCount val="6"/>
              <c:pt idx="0">
                <c:v>Jan</c:v>
              </c:pt>
              <c:pt idx="1">
                <c:v>Feb</c:v>
              </c:pt>
              <c:pt idx="2">
                <c:v>Apr</c:v>
              </c:pt>
              <c:pt idx="3">
                <c:v>Jun</c:v>
              </c:pt>
              <c:pt idx="4">
                <c:v>Jul</c:v>
              </c:pt>
              <c:pt idx="5">
                <c:v>Aug</c:v>
              </c:pt>
            </c:strLit>
          </c:cat>
          <c:val>
            <c:numLit>
              <c:formatCode>General</c:formatCode>
              <c:ptCount val="6"/>
              <c:pt idx="0">
                <c:v>137</c:v>
              </c:pt>
              <c:pt idx="3">
                <c:v>131</c:v>
              </c:pt>
              <c:pt idx="5">
                <c:v>104</c:v>
              </c:pt>
            </c:numLit>
          </c:val>
          <c:extLst>
            <c:ext xmlns:c16="http://schemas.microsoft.com/office/drawing/2014/chart" uri="{C3380CC4-5D6E-409C-BE32-E72D297353CC}">
              <c16:uniqueId val="{000000C5-02F7-46A2-8024-DAACAAC74FE4}"/>
            </c:ext>
          </c:extLst>
        </c:ser>
        <c:dLbls>
          <c:showLegendKey val="0"/>
          <c:showVal val="0"/>
          <c:showCatName val="0"/>
          <c:showSerName val="0"/>
          <c:showPercent val="0"/>
          <c:showBubbleSize val="0"/>
        </c:dLbls>
        <c:gapWidth val="219"/>
        <c:overlap val="-27"/>
        <c:axId val="106858960"/>
        <c:axId val="106857296"/>
      </c:barChart>
      <c:catAx>
        <c:axId val="1068589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7296"/>
        <c:crosses val="autoZero"/>
        <c:auto val="1"/>
        <c:lblAlgn val="ctr"/>
        <c:lblOffset val="100"/>
        <c:noMultiLvlLbl val="0"/>
        <c:extLst>
          <c:ext xmlns:c15="http://schemas.microsoft.com/office/drawing/2012/chart" uri="{F40574EE-89B7-4290-83BB-5DA773EAF853}">
            <c15:numFmt c:formatCode="General" c:sourceLinked="1"/>
          </c:ext>
        </c:extLst>
      </c:catAx>
      <c:valAx>
        <c:axId val="10685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89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[Week-1_Student-Workbook_-Exercises.xlsx]PivotChartTable3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[Week-1_Student-Workbook_-Exercises.xlsx]1 (13)!PivotTable16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dLbls>
          <c:showLegendKey val="0"/>
          <c:showVal val="0"/>
          <c:showCatName val="0"/>
          <c:showSerName val="0"/>
          <c:showPercent val="0"/>
          <c:showBubbleSize val="0"/>
        </c:dLbls>
        <c:marker val="1"/>
        <c:smooth val="0"/>
        <c:axId val="944840992"/>
        <c:axId val="944840600"/>
      </c:lineChart>
      <c:catAx>
        <c:axId val="9448409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600"/>
        <c:crosses val="autoZero"/>
        <c:auto val="1"/>
        <c:lblAlgn val="ctr"/>
        <c:lblOffset val="100"/>
        <c:noMultiLvlLbl val="0"/>
      </c:catAx>
      <c:valAx>
        <c:axId val="944840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 (13)'!$F$5</c:f>
              <c:strCache>
                <c:ptCount val="1"/>
                <c:pt idx="0">
                  <c:v>Sum of Quantity</c:v>
                </c:pt>
              </c:strCache>
            </c:strRef>
          </c:tx>
          <c:spPr>
            <a:ln w="28575" cap="rnd">
              <a:noFill/>
              <a:round/>
            </a:ln>
            <a:effectLst/>
          </c:spPr>
          <c:marker>
            <c:symbol val="circle"/>
            <c:size val="5"/>
            <c:spPr>
              <a:solidFill>
                <a:schemeClr val="accent1"/>
              </a:solidFill>
              <a:ln w="9525">
                <a:solidFill>
                  <a:schemeClr val="accent1"/>
                </a:solidFill>
              </a:ln>
              <a:effectLst/>
            </c:spPr>
          </c:marker>
          <c:xVal>
            <c:numRef>
              <c:f>'1 (13)'!$E$6:$E$44</c:f>
              <c:numCache>
                <c:formatCode>"$"#,##0</c:formatCode>
                <c:ptCount val="39"/>
                <c:pt idx="0">
                  <c:v>5569.5</c:v>
                </c:pt>
                <c:pt idx="1">
                  <c:v>1479</c:v>
                </c:pt>
                <c:pt idx="2">
                  <c:v>913.5</c:v>
                </c:pt>
                <c:pt idx="3">
                  <c:v>1144</c:v>
                </c:pt>
                <c:pt idx="4">
                  <c:v>873.75</c:v>
                </c:pt>
                <c:pt idx="5">
                  <c:v>60</c:v>
                </c:pt>
                <c:pt idx="6">
                  <c:v>45</c:v>
                </c:pt>
                <c:pt idx="7">
                  <c:v>231</c:v>
                </c:pt>
                <c:pt idx="8">
                  <c:v>189</c:v>
                </c:pt>
                <c:pt idx="9">
                  <c:v>34.950000000000003</c:v>
                </c:pt>
                <c:pt idx="10">
                  <c:v>1069.3200000000002</c:v>
                </c:pt>
                <c:pt idx="11">
                  <c:v>468.33000000000004</c:v>
                </c:pt>
                <c:pt idx="12">
                  <c:v>536.5</c:v>
                </c:pt>
                <c:pt idx="13">
                  <c:v>409.59000000000003</c:v>
                </c:pt>
                <c:pt idx="14">
                  <c:v>261</c:v>
                </c:pt>
                <c:pt idx="15">
                  <c:v>1458</c:v>
                </c:pt>
                <c:pt idx="16">
                  <c:v>6088</c:v>
                </c:pt>
                <c:pt idx="17">
                  <c:v>414.96000000000004</c:v>
                </c:pt>
                <c:pt idx="18">
                  <c:v>31.5</c:v>
                </c:pt>
                <c:pt idx="19">
                  <c:v>500.5</c:v>
                </c:pt>
                <c:pt idx="20">
                  <c:v>678</c:v>
                </c:pt>
                <c:pt idx="21">
                  <c:v>573.18000000000006</c:v>
                </c:pt>
                <c:pt idx="22">
                  <c:v>1078.5</c:v>
                </c:pt>
                <c:pt idx="23">
                  <c:v>490.5</c:v>
                </c:pt>
                <c:pt idx="24">
                  <c:v>603</c:v>
                </c:pt>
                <c:pt idx="25">
                  <c:v>300</c:v>
                </c:pt>
                <c:pt idx="26">
                  <c:v>754.92000000000007</c:v>
                </c:pt>
                <c:pt idx="27">
                  <c:v>1436.5</c:v>
                </c:pt>
                <c:pt idx="28">
                  <c:v>40.5</c:v>
                </c:pt>
                <c:pt idx="29">
                  <c:v>2407</c:v>
                </c:pt>
                <c:pt idx="30">
                  <c:v>949.05000000000007</c:v>
                </c:pt>
                <c:pt idx="31">
                  <c:v>801</c:v>
                </c:pt>
                <c:pt idx="32">
                  <c:v>1928.07</c:v>
                </c:pt>
                <c:pt idx="33">
                  <c:v>2552</c:v>
                </c:pt>
                <c:pt idx="34">
                  <c:v>3980</c:v>
                </c:pt>
                <c:pt idx="35">
                  <c:v>1167</c:v>
                </c:pt>
                <c:pt idx="36">
                  <c:v>459</c:v>
                </c:pt>
                <c:pt idx="37">
                  <c:v>2303.37</c:v>
                </c:pt>
                <c:pt idx="38">
                  <c:v>139.86000000000001</c:v>
                </c:pt>
              </c:numCache>
            </c:numRef>
          </c:xVal>
          <c:yVal>
            <c:numRef>
              <c:f>'1 (13)'!$F$6:$F$44</c:f>
              <c:numCache>
                <c:formatCode>#,##0</c:formatCode>
                <c:ptCount val="39"/>
                <c:pt idx="0">
                  <c:v>141</c:v>
                </c:pt>
                <c:pt idx="1">
                  <c:v>102</c:v>
                </c:pt>
                <c:pt idx="2">
                  <c:v>203</c:v>
                </c:pt>
                <c:pt idx="3">
                  <c:v>176</c:v>
                </c:pt>
                <c:pt idx="4">
                  <c:v>125</c:v>
                </c:pt>
                <c:pt idx="5">
                  <c:v>20</c:v>
                </c:pt>
                <c:pt idx="6">
                  <c:v>10</c:v>
                </c:pt>
                <c:pt idx="7">
                  <c:v>77</c:v>
                </c:pt>
                <c:pt idx="8">
                  <c:v>63</c:v>
                </c:pt>
                <c:pt idx="9">
                  <c:v>5</c:v>
                </c:pt>
                <c:pt idx="10">
                  <c:v>268</c:v>
                </c:pt>
                <c:pt idx="11">
                  <c:v>67</c:v>
                </c:pt>
                <c:pt idx="12">
                  <c:v>37</c:v>
                </c:pt>
                <c:pt idx="13">
                  <c:v>41</c:v>
                </c:pt>
                <c:pt idx="14">
                  <c:v>18</c:v>
                </c:pt>
                <c:pt idx="15">
                  <c:v>324</c:v>
                </c:pt>
                <c:pt idx="16">
                  <c:v>344</c:v>
                </c:pt>
                <c:pt idx="17">
                  <c:v>104</c:v>
                </c:pt>
                <c:pt idx="18">
                  <c:v>7</c:v>
                </c:pt>
                <c:pt idx="19">
                  <c:v>77</c:v>
                </c:pt>
                <c:pt idx="20">
                  <c:v>113</c:v>
                </c:pt>
                <c:pt idx="21">
                  <c:v>82</c:v>
                </c:pt>
                <c:pt idx="22">
                  <c:v>277</c:v>
                </c:pt>
                <c:pt idx="23">
                  <c:v>109</c:v>
                </c:pt>
                <c:pt idx="24">
                  <c:v>134</c:v>
                </c:pt>
                <c:pt idx="25">
                  <c:v>50</c:v>
                </c:pt>
                <c:pt idx="26">
                  <c:v>108</c:v>
                </c:pt>
                <c:pt idx="27">
                  <c:v>221</c:v>
                </c:pt>
                <c:pt idx="28">
                  <c:v>9</c:v>
                </c:pt>
                <c:pt idx="29">
                  <c:v>166</c:v>
                </c:pt>
                <c:pt idx="30">
                  <c:v>95</c:v>
                </c:pt>
                <c:pt idx="31">
                  <c:v>178</c:v>
                </c:pt>
                <c:pt idx="32">
                  <c:v>193</c:v>
                </c:pt>
                <c:pt idx="33">
                  <c:v>176</c:v>
                </c:pt>
                <c:pt idx="34">
                  <c:v>199</c:v>
                </c:pt>
                <c:pt idx="35">
                  <c:v>226</c:v>
                </c:pt>
                <c:pt idx="36">
                  <c:v>153</c:v>
                </c:pt>
                <c:pt idx="37">
                  <c:v>313</c:v>
                </c:pt>
                <c:pt idx="38">
                  <c:v>14</c:v>
                </c:pt>
              </c:numCache>
            </c:numRef>
          </c:yVal>
          <c:smooth val="0"/>
          <c:extLst>
            <c:ext xmlns:c16="http://schemas.microsoft.com/office/drawing/2014/chart" uri="{C3380CC4-5D6E-409C-BE32-E72D297353CC}">
              <c16:uniqueId val="{00000000-67E9-46FF-B805-64E0808650E1}"/>
            </c:ext>
          </c:extLst>
        </c:ser>
        <c:dLbls>
          <c:showLegendKey val="0"/>
          <c:showVal val="0"/>
          <c:showCatName val="0"/>
          <c:showSerName val="0"/>
          <c:showPercent val="0"/>
          <c:showBubbleSize val="0"/>
        </c:dLbls>
        <c:axId val="619643352"/>
        <c:axId val="619642176"/>
      </c:scatterChart>
      <c:valAx>
        <c:axId val="619643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2176"/>
        <c:crosses val="autoZero"/>
        <c:crossBetween val="midCat"/>
      </c:valAx>
      <c:valAx>
        <c:axId val="61964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3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product acting vs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1"/>
              <c:pt idx="0">
                <c:v>1/4/2012</c:v>
              </c:pt>
              <c:pt idx="1">
                <c:v>2/27/2012</c:v>
              </c:pt>
              <c:pt idx="2">
                <c:v>4/29/2012</c:v>
              </c:pt>
              <c:pt idx="3">
                <c:v>7/2/2012</c:v>
              </c:pt>
              <c:pt idx="4">
                <c:v>7/6/2012</c:v>
              </c:pt>
              <c:pt idx="5">
                <c:v>7/9/2012</c:v>
              </c:pt>
              <c:pt idx="6">
                <c:v>7/12/2012</c:v>
              </c:pt>
              <c:pt idx="7">
                <c:v>7/24/2012</c:v>
              </c:pt>
              <c:pt idx="8">
                <c:v>12/5/2012</c:v>
              </c:pt>
              <c:pt idx="9">
                <c:v>12/12/2012</c:v>
              </c:pt>
              <c:pt idx="10">
                <c:v>12/27/2012</c:v>
              </c:pt>
            </c:strLit>
          </c:cat>
          <c:val>
            <c:numLit>
              <c:formatCode>General</c:formatCode>
              <c:ptCount val="11"/>
              <c:pt idx="0">
                <c:v>4700</c:v>
              </c:pt>
              <c:pt idx="1">
                <c:v>4800</c:v>
              </c:pt>
              <c:pt idx="2">
                <c:v>2350</c:v>
              </c:pt>
              <c:pt idx="3">
                <c:v>4930</c:v>
              </c:pt>
              <c:pt idx="4">
                <c:v>3980</c:v>
              </c:pt>
              <c:pt idx="5">
                <c:v>3690</c:v>
              </c:pt>
              <c:pt idx="6">
                <c:v>4324</c:v>
              </c:pt>
              <c:pt idx="7">
                <c:v>5220</c:v>
              </c:pt>
              <c:pt idx="8">
                <c:v>5880</c:v>
              </c:pt>
              <c:pt idx="9">
                <c:v>5569.5</c:v>
              </c:pt>
              <c:pt idx="10">
                <c:v>4140</c:v>
              </c:pt>
            </c:numLit>
          </c:val>
          <c:smooth val="0"/>
          <c:extLst>
            <c:ext xmlns:c16="http://schemas.microsoft.com/office/drawing/2014/chart" uri="{C3380CC4-5D6E-409C-BE32-E72D297353CC}">
              <c16:uniqueId val="{00000008-FC1C-49AB-BBC8-76E3EE8145E4}"/>
            </c:ext>
          </c:extLst>
        </c:ser>
        <c:dLbls>
          <c:showLegendKey val="0"/>
          <c:showVal val="0"/>
          <c:showCatName val="0"/>
          <c:showSerName val="0"/>
          <c:showPercent val="0"/>
          <c:showBubbleSize val="0"/>
        </c:dLbls>
        <c:smooth val="0"/>
        <c:axId val="504747984"/>
        <c:axId val="504741328"/>
      </c:lineChart>
      <c:catAx>
        <c:axId val="5047479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41328"/>
        <c:crosses val="autoZero"/>
        <c:auto val="1"/>
        <c:lblAlgn val="ctr"/>
        <c:lblOffset val="100"/>
        <c:noMultiLvlLbl val="0"/>
        <c:extLst>
          <c:ext xmlns:c15="http://schemas.microsoft.com/office/drawing/2012/chart" uri="{F40574EE-89B7-4290-83BB-5DA773EAF853}">
            <c15:numFmt c:formatCode="General" c:sourceLinked="1"/>
          </c:ext>
        </c:extLst>
      </c:catAx>
      <c:valAx>
        <c:axId val="5047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479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[Week-1_Student-Workbook_-Exercises.xlsx]PivotChartTable4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20</xdr:row>
      <xdr:rowOff>158749</xdr:rowOff>
    </xdr:from>
    <xdr:to>
      <xdr:col>17</xdr:col>
      <xdr:colOff>-1</xdr:colOff>
      <xdr:row>41</xdr:row>
      <xdr:rowOff>11905</xdr:rowOff>
    </xdr:to>
    <xdr:graphicFrame macro="">
      <xdr:nvGraphicFramePr>
        <xdr:cNvPr id="2" name="Chart 1">
          <a:extLst>
            <a:ext uri="{FF2B5EF4-FFF2-40B4-BE49-F238E27FC236}">
              <a16:creationId xmlns:a16="http://schemas.microsoft.com/office/drawing/2014/main" id="{4F19F459-CDCD-8208-DC61-8D4D1B3E4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24</xdr:row>
      <xdr:rowOff>161926</xdr:rowOff>
    </xdr:from>
    <xdr:to>
      <xdr:col>17</xdr:col>
      <xdr:colOff>11906</xdr:colOff>
      <xdr:row>44</xdr:row>
      <xdr:rowOff>166687</xdr:rowOff>
    </xdr:to>
    <xdr:graphicFrame macro="">
      <xdr:nvGraphicFramePr>
        <xdr:cNvPr id="2" name="Chart 1">
          <a:extLst>
            <a:ext uri="{FF2B5EF4-FFF2-40B4-BE49-F238E27FC236}">
              <a16:creationId xmlns:a16="http://schemas.microsoft.com/office/drawing/2014/main" id="{739B6344-C1A0-31D5-F36C-C390BD600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25</xdr:row>
      <xdr:rowOff>155575</xdr:rowOff>
    </xdr:from>
    <xdr:to>
      <xdr:col>17</xdr:col>
      <xdr:colOff>0</xdr:colOff>
      <xdr:row>46</xdr:row>
      <xdr:rowOff>35717</xdr:rowOff>
    </xdr:to>
    <xdr:graphicFrame macro="">
      <xdr:nvGraphicFramePr>
        <xdr:cNvPr id="2" name="Chart 1">
          <a:extLst>
            <a:ext uri="{FF2B5EF4-FFF2-40B4-BE49-F238E27FC236}">
              <a16:creationId xmlns:a16="http://schemas.microsoft.com/office/drawing/2014/main" id="{1DD602D1-5864-D972-DBF5-FECF8E64C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2</xdr:row>
      <xdr:rowOff>95249</xdr:rowOff>
    </xdr:from>
    <xdr:to>
      <xdr:col>20</xdr:col>
      <xdr:colOff>609600</xdr:colOff>
      <xdr:row>30</xdr:row>
      <xdr:rowOff>85724</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142875</xdr:rowOff>
    </xdr:from>
    <xdr:to>
      <xdr:col>14</xdr:col>
      <xdr:colOff>85725</xdr:colOff>
      <xdr:row>46</xdr:row>
      <xdr:rowOff>142875</xdr:rowOff>
    </xdr:to>
    <xdr:graphicFrame macro="">
      <xdr:nvGraphicFramePr>
        <xdr:cNvPr id="3" name="Chart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3</xdr:row>
      <xdr:rowOff>171450</xdr:rowOff>
    </xdr:from>
    <xdr:to>
      <xdr:col>11</xdr:col>
      <xdr:colOff>390525</xdr:colOff>
      <xdr:row>22</xdr:row>
      <xdr:rowOff>123825</xdr:rowOff>
    </xdr:to>
    <xdr:graphicFrame macro="">
      <xdr:nvGraphicFramePr>
        <xdr:cNvPr id="2" name="Chart 1">
          <a:extLst>
            <a:ext uri="{FF2B5EF4-FFF2-40B4-BE49-F238E27FC236}">
              <a16:creationId xmlns:a16="http://schemas.microsoft.com/office/drawing/2014/main" id="{41B7786D-DE34-20AC-8035-74279F337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0102314815" createdVersion="8" refreshedVersion="8" minRefreshableVersion="3" recordCount="0" supportSubquery="1" supportAdvancedDrill="1" xr:uid="{473D4D4D-E63D-4A58-B761-09132C83079D}">
  <cacheSource type="external" connectionId="1"/>
  <cacheFields count="7">
    <cacheField name="[Measures].[Sum of Quantity]" caption="Sum of Quantity" numFmtId="0" hierarchy="27" level="32767"/>
    <cacheField name="[Measures].[Sum of Unit Price]" caption="Sum of Unit Price" numFmtId="0" hierarchy="28" level="32767"/>
    <cacheField name="[Measures].[Sum of Month Sold]" caption="Sum of Month Sold" numFmtId="0" hierarchy="29" level="32767"/>
    <cacheField name="[Transactions].[Date Sold (Month)].[Date Sold (Month)]" caption="Date Sold (Month)" numFmtId="0" hierarchy="17" level="1">
      <sharedItems count="7">
        <s v="Jan"/>
        <s v="Feb"/>
        <s v="Apr"/>
        <s v="Jun"/>
        <s v="Jul"/>
        <s v="Aug"/>
        <s v="Dec"/>
      </sharedItems>
    </cacheField>
    <cacheField name="[Transactions].[Product Code].[Product Code]" caption="Product Code" numFmtId="0" hierarchy="11" level="1">
      <sharedItems count="12">
        <s v="dressshirt100"/>
        <s v="dressshirt200"/>
        <s v="dressshirt300"/>
        <s v="dressslacks100"/>
        <s v="dressslacks200"/>
        <s v="dressslacks300"/>
        <s v="dresssocks100"/>
        <s v="dresssocks200"/>
        <s v="dresssocks300"/>
        <s v="dresstie100"/>
        <s v="dresstie200"/>
        <s v="dresstie300"/>
      </sharedItems>
    </cacheField>
    <cacheField name="[Measures].[Sum of Unit Cost]" caption="Sum of Unit Cost" numFmtId="0" hierarchy="30" level="32767"/>
    <cacheField name="[Categories].[Category].[Category]" caption="Category" numFmtId="0" hierarchy="1" level="1">
      <sharedItems count="3">
        <s v="Economy"/>
        <s v="Mid-tier"/>
        <s v="Premium"/>
      </sharedItems>
    </cacheField>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6"/>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2" memberValueDatatype="130" unbalanced="0">
      <fieldsUsage count="2">
        <fieldUsage x="-1"/>
        <fieldUsage x="4"/>
      </fieldsUsage>
    </cacheHierarchy>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2" memberValueDatatype="130" unbalanced="0">
      <fieldsUsage count="2">
        <fieldUsage x="-1"/>
        <fieldUsage x="3"/>
      </fieldsUsage>
    </cacheHierarchy>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hidden="1">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21336805554" createdVersion="5" refreshedVersion="8" minRefreshableVersion="3" recordCount="0" supportSubquery="1" supportAdvancedDrill="1" xr:uid="{C12491EF-B2FB-4E03-A6F7-AC7C7E581E4C}">
  <cacheSource type="external" connectionId="1">
    <extLst>
      <ext xmlns:x14="http://schemas.microsoft.com/office/spreadsheetml/2009/9/main" uri="{F057638F-6D5F-4e77-A914-E7F072B9BCA8}">
        <x14:sourceConnection name="ThisWorkbookDataModel"/>
      </ext>
    </extLst>
  </cacheSource>
  <cacheFields count="5">
    <cacheField name="[Measures].[Sum of Sales]" caption="Sum of Sales" numFmtId="0" hierarchy="31" level="32767"/>
    <cacheField name="[Transactions].[Date Sold (Month)].[Date Sold (Month)]" caption="Date Sold (Month)" numFmtId="0" hierarchy="17" level="1">
      <sharedItems count="6">
        <s v="Jan"/>
        <s v="Feb"/>
        <s v="Apr"/>
        <s v="Jun"/>
        <s v="Jul"/>
        <s v="Aug"/>
      </sharedItems>
    </cacheField>
    <cacheField name="[Transactions].[Sales Channel].[Sales Channel]" caption="Sales Channel" numFmtId="0" hierarchy="12" level="1">
      <sharedItems count="1">
        <s v="Retail"/>
      </sharedItems>
    </cacheField>
    <cacheField name="[Products].[Product].[Product]" caption="Product" numFmtId="0" hierarchy="3" level="1">
      <sharedItems count="6">
        <s v="Basic Dress Shirt"/>
        <s v="Basic Dress Slacks"/>
        <s v="High Dress Shirt"/>
        <s v="High Dress Slacks"/>
        <s v="Mid Dress Shirt"/>
        <s v="Mid Dress Slacks"/>
      </sharedItems>
    </cacheField>
    <cacheField name="[Measures].[Average of Quantity]" caption="Average of Quantity" numFmtId="0" hierarchy="37" level="32767"/>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3"/>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2" memberValueDatatype="130" unbalanced="0">
      <fieldsUsage count="2">
        <fieldUsage x="-1"/>
        <fieldUsage x="1"/>
      </fieldsUsage>
    </cacheHierarchy>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16759967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0110416666" createdVersion="5" refreshedVersion="8" minRefreshableVersion="3" recordCount="0" supportSubquery="1" supportAdvancedDrill="1" xr:uid="{673CB371-FF27-43B3-8044-01F9B0A45E3A}">
  <cacheSource type="external" connectionId="1">
    <extLst>
      <ext xmlns:x14="http://schemas.microsoft.com/office/spreadsheetml/2009/9/main" uri="{F057638F-6D5F-4e77-A914-E7F072B9BCA8}">
        <x14:sourceConnection name="ThisWorkbookDataModel"/>
      </ext>
    </extLst>
  </cacheSource>
  <cacheFields count="3">
    <cacheField name="[Measures].[Sum of Sales]" caption="Sum of Sales" numFmtId="0" hierarchy="31" level="32767"/>
    <cacheField name="[Transactions].[Sales Channel].[Sales Channel]" caption="Sales Channel" numFmtId="0" hierarchy="12" level="1">
      <sharedItems count="3">
        <s v="Direct"/>
        <s v="Online"/>
        <s v="Retail"/>
      </sharedItems>
    </cacheField>
    <cacheField name="[Categories].[Category].[Category]" caption="Category" numFmtId="0" hierarchy="1" level="1">
      <sharedItems count="3">
        <s v="Economy"/>
        <s v="Mid-tier"/>
        <s v="Premium"/>
      </sharedItems>
    </cacheField>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2"/>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3834353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0106018517" createdVersion="5" refreshedVersion="8" minRefreshableVersion="3" recordCount="0" supportSubquery="1" supportAdvancedDrill="1" xr:uid="{C7A423AA-5F9B-4CBA-BAAB-0DD06962A932}">
  <cacheSource type="external" connectionId="1">
    <extLst>
      <ext xmlns:x14="http://schemas.microsoft.com/office/spreadsheetml/2009/9/main" uri="{F057638F-6D5F-4e77-A914-E7F072B9BCA8}">
        <x14:sourceConnection name="ThisWorkbookDataModel"/>
      </ext>
    </extLst>
  </cacheSource>
  <cacheFields count="2">
    <cacheField name="[Measures].[Sum of Sales]" caption="Sum of Sales" numFmtId="0" hierarchy="31" level="32767"/>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5311602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32969212966" createdVersion="5" refreshedVersion="8" minRefreshableVersion="3" recordCount="0" supportSubquery="1" supportAdvancedDrill="1" xr:uid="{0B6851F7-27D9-41F3-9037-3EC98D8E35B8}">
  <cacheSource type="external" connectionId="1">
    <extLst>
      <ext xmlns:x14="http://schemas.microsoft.com/office/spreadsheetml/2009/9/main" uri="{F057638F-6D5F-4e77-A914-E7F072B9BCA8}">
        <x14:sourceConnection name="ThisWorkbookDataModel"/>
      </ext>
    </extLst>
  </cacheSource>
  <cacheFields count="3">
    <cacheField name="[Products].[Product].[Product]" caption="Product" numFmtId="0" hierarchy="3" level="1">
      <sharedItems containsSemiMixedTypes="0" containsNonDate="0" containsString="0"/>
    </cacheField>
    <cacheField name="[Transactions].[Date Sold].[Date Sold]" caption="Date Sold" numFmtId="0" hierarchy="13" level="1">
      <sharedItems containsSemiMixedTypes="0" containsNonDate="0" containsDate="1" containsString="0" minDate="2012-01-04T00:00:00" maxDate="2012-12-28T00:00:00" count="11">
        <d v="2012-01-04T00:00:00"/>
        <d v="2012-02-27T00:00:00"/>
        <d v="2012-04-29T00:00:00"/>
        <d v="2012-07-02T00:00:00"/>
        <d v="2012-07-06T00:00:00"/>
        <d v="2012-07-09T00:00:00"/>
        <d v="2012-07-12T00:00:00"/>
        <d v="2012-07-24T00:00:00"/>
        <d v="2012-12-05T00:00:00"/>
        <d v="2012-12-12T00:00:00"/>
        <d v="2012-12-27T00:00:00"/>
      </sharedItems>
    </cacheField>
    <cacheField name="[Measures].[Sum of Sales]" caption="Sum of Sales" numFmtId="0" hierarchy="31" level="32767"/>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1"/>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2"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2"/>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4864926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0103356485" createdVersion="5" refreshedVersion="8" minRefreshableVersion="3" recordCount="0" supportSubquery="1" supportAdvancedDrill="1" xr:uid="{4B444699-7C8F-4DA6-9218-9D3D4302750C}">
  <cacheSource type="external" connectionId="1"/>
  <cacheFields count="2">
    <cacheField name="[Measures].[Sum of Sales]" caption="Sum of Sales" numFmtId="0" hierarchy="31" level="32767"/>
    <cacheField name="[Products].[Product].[Product]" caption="Product" numFmtId="0" hierarchy="3" level="1">
      <sharedItems count="1">
        <s v="High Dress Tie"/>
      </sharedItems>
    </cacheField>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0104629632" createdVersion="5" refreshedVersion="8" minRefreshableVersion="3" recordCount="0" supportSubquery="1" supportAdvancedDrill="1" xr:uid="{7F5FAD22-F69D-483B-83E3-9781CA168F46}">
  <cacheSource type="external" connectionId="1"/>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Sales]" caption="Sum of Sales" numFmtId="0" hierarchy="31" level="32767"/>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1"/>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0107291664" createdVersion="5" refreshedVersion="8" minRefreshableVersion="3" recordCount="0" supportSubquery="1" supportAdvancedDrill="1" xr:uid="{73CA0B08-298B-4453-8021-B2E3AE6AF432}">
  <cacheSource type="external" connectionId="1"/>
  <cacheFields count="3">
    <cacheField name="[Categories].[Category].[Category]" caption="Category" numFmtId="0" hierarchy="1" level="1">
      <sharedItems count="1">
        <s v="Premium"/>
      </sharedItems>
    </cacheField>
    <cacheField name="[Transactions].[Sales Channel].[Sales Channel]" caption="Sales Channel" numFmtId="0" hierarchy="12" level="1">
      <sharedItems count="3">
        <s v="Direct"/>
        <s v="Online"/>
        <s v="Retail"/>
      </sharedItems>
    </cacheField>
    <cacheField name="[Measures].[Sum of Sales]" caption="Sum of Sales" numFmtId="0" hierarchy="31" level="32767"/>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2"/>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0108217596" createdVersion="5" refreshedVersion="8" minRefreshableVersion="3" recordCount="0" supportSubquery="1" supportAdvancedDrill="1" xr:uid="{B49A5FDA-1528-43B2-B5C2-27417D66FA2E}">
  <cacheSource type="external" connectionId="1"/>
  <cacheFields count="2">
    <cacheField name="[Categories].[Category].[Category]" caption="Category" numFmtId="0" hierarchy="1" level="1">
      <sharedItems count="3">
        <s v="Economy"/>
        <s v="Mid-tier"/>
        <s v="Premium"/>
      </sharedItems>
    </cacheField>
    <cacheField name="[Measures].[Sum of Sales]" caption="Sum of Sales" numFmtId="0" hierarchy="31" level="32767"/>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1"/>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0109374997" createdVersion="5" refreshedVersion="8" minRefreshableVersion="3" recordCount="0" supportSubquery="1" supportAdvancedDrill="1" xr:uid="{588C24E4-6B46-4B08-8BEB-E82DC9494014}">
  <cacheSource type="external" connectionId="1"/>
  <cacheFields count="4">
    <cacheField name="[Categories].[Category].[Category]" caption="Category" numFmtId="0" hierarchy="1" level="1">
      <sharedItems count="1">
        <s v="Premium"/>
      </sharedItems>
    </cacheField>
    <cacheField name="[Measures].[Sum of Sales]" caption="Sum of Sales" numFmtId="0" hierarchy="31" level="32767"/>
    <cacheField name="[Transactions].[Sales Channel].[Sales Channel]" caption="Sales Channel" numFmtId="0" hierarchy="12" level="1">
      <sharedItems count="1">
        <s v="Online"/>
      </sharedItems>
    </cacheField>
    <cacheField name="[Products].[Product].[Product]" caption="Product" numFmtId="0" hierarchy="3" level="1">
      <sharedItems count="4">
        <s v="High Dress Shirt"/>
        <s v="High Dress Slacks"/>
        <s v="High Dress Socks"/>
        <s v="High Dress Tie"/>
      </sharedItems>
    </cacheField>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3"/>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1"/>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0110648151" createdVersion="5" refreshedVersion="8" minRefreshableVersion="3" recordCount="0" supportSubquery="1" supportAdvancedDrill="1" xr:uid="{00000000-000A-0000-FFFF-FFFF2C000000}">
  <cacheSource type="external" connectionId="1"/>
  <cacheFields count="0"/>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hidden="1">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1488078706" createdVersion="5" refreshedVersion="8" minRefreshableVersion="3" recordCount="0" supportSubquery="1" supportAdvancedDrill="1" xr:uid="{3E1C4BCA-E1D2-452B-A9A6-818740C3A043}">
  <cacheSource type="external" connectionId="1"/>
  <cacheFields count="3">
    <cacheField name="[Measures].[Sum of Sales]" caption="Sum of Sales" numFmtId="0" hierarchy="31" level="32767"/>
    <cacheField name="[Transactions].[Sales Channel].[Sales Channel]" caption="Sales Channel" numFmtId="0" hierarchy="12" level="1">
      <sharedItems count="1">
        <s v="Retail"/>
      </sharedItems>
    </cacheField>
    <cacheField name="[States].[State].[State]" caption="State" numFmtId="0" hierarchy="7" level="1">
      <sharedItems count="33">
        <s v="Alabama"/>
        <s v="Alaska"/>
        <s v="Arizona"/>
        <s v="Arkansas"/>
        <s v="California"/>
        <s v="Colorado"/>
        <s v="Connecticut"/>
        <s v="Delaware"/>
        <s v="District of Columbia"/>
        <s v="Hawaii"/>
        <s v="Idaho"/>
        <s v="Illinois"/>
        <s v="Indiana"/>
        <s v="Iowa"/>
        <s v="Kentucky"/>
        <s v="Louisiana"/>
        <s v="Maine"/>
        <s v="Michigan"/>
        <s v="Minnesota"/>
        <s v="Mississippi"/>
        <s v="Missouri"/>
        <s v="Montana"/>
        <s v="Nevada"/>
        <s v="New Hampshire"/>
        <s v="New York"/>
        <s v="North Carolina"/>
        <s v="North Dakota"/>
        <s v="South Dakota"/>
        <s v="Tennessee"/>
        <s v="Vermont"/>
        <s v="Washington"/>
        <s v="West Virginia"/>
        <s v="Wyoming"/>
      </sharedItems>
    </cacheField>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hia Hossam" refreshedDate="44798.117558796293" createdVersion="5" refreshedVersion="8" minRefreshableVersion="3" recordCount="0" supportSubquery="1" supportAdvancedDrill="1" xr:uid="{C2AEE624-541D-4509-AD7C-5038F02D5B52}">
  <cacheSource type="external" connectionId="1"/>
  <cacheFields count="4">
    <cacheField name="[Transactions].[Sales Channel].[Sales Channel]" caption="Sales Channel" numFmtId="0" hierarchy="12" level="1">
      <sharedItems count="1">
        <s v="Retail"/>
      </sharedItems>
    </cacheField>
    <cacheField name="[States].[State].[State]" caption="State" numFmtId="0" hierarchy="7" level="1">
      <sharedItems count="32">
        <s v="Alabama"/>
        <s v="California"/>
        <s v="Minnesota"/>
        <s v="Missouri"/>
        <s v="Washington"/>
        <s v="Colorado"/>
        <s v="Iowa"/>
        <s v="North Dakota"/>
        <s v="Arkansas"/>
        <s v="Delaware"/>
        <s v="District of Columbia"/>
        <s v="New Hampshire"/>
        <s v="West Virginia"/>
        <s v="Alaska"/>
        <s v="Arizona"/>
        <s v="Idaho"/>
        <s v="Michigan"/>
        <s v="Illinois"/>
        <s v="Indiana"/>
        <s v="Montana"/>
        <s v="Vermont"/>
        <s v="Maine"/>
        <s v="South Dakota"/>
        <s v="Tennessee"/>
        <s v="Louisiana"/>
        <s v="Nevada"/>
        <s v="New York"/>
        <s v="Hawaii"/>
        <s v="Kentucky"/>
        <s v="Connecticut"/>
        <s v="Wyoming"/>
        <s v="North Carolina"/>
      </sharedItems>
    </cacheField>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Sales]" caption="Sum of Sales" numFmtId="0" hierarchy="31" level="32767"/>
  </cacheFields>
  <cacheHierarchies count="39">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2"/>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1"/>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0"/>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Total_Sold]" caption="Total_Sold" attribute="1" defaultMemberUniqueName="[Transactions].[Total_Sold].[All]" allUniqueName="[Transactions].[Total_Sold].[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Distributor ID]" caption="Sum of Distributor ID" measure="1" displayFolder="" measureGroup="Transaction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ransactions" count="0" oneField="1" hidden="1">
      <fieldsUsage count="1">
        <fieldUsage x="3"/>
      </fieldsUsage>
      <extLst>
        <ext xmlns:x15="http://schemas.microsoft.com/office/spreadsheetml/2010/11/main" uri="{B97F6D7D-B522-45F9-BDA1-12C45D357490}">
          <x15:cacheHierarchy aggregatedColumn="18"/>
        </ext>
      </extLst>
    </cacheHierarchy>
    <cacheHierarchy uniqueName="[Measures].[Max of Sales]" caption="Max of Sales" measure="1" displayFolder="" measureGroup="Transactions" count="0" hidden="1">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Average of Quantity]" caption="Average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Total_Sold]" caption="Sum of Total_Sold" measure="1" displayFolder="" measureGroup="Transactions" count="0" hidden="1">
      <extLst>
        <ext xmlns:x15="http://schemas.microsoft.com/office/spreadsheetml/2010/11/main" uri="{B97F6D7D-B522-45F9-BDA1-12C45D357490}">
          <x15:cacheHierarchy aggregatedColumn="19"/>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5CDDD5-2318-4DC4-95E0-9F2A6FA2F457}" name="PivotChartTable4" cacheId="6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15"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1"/>
  </rowFields>
  <rowItems count="12">
    <i>
      <x/>
    </i>
    <i>
      <x v="1"/>
    </i>
    <i>
      <x v="2"/>
    </i>
    <i>
      <x v="3"/>
    </i>
    <i>
      <x v="4"/>
    </i>
    <i>
      <x v="5"/>
    </i>
    <i>
      <x v="6"/>
    </i>
    <i>
      <x v="7"/>
    </i>
    <i>
      <x v="8"/>
    </i>
    <i>
      <x v="9"/>
    </i>
    <i>
      <x v="10"/>
    </i>
    <i t="grand">
      <x/>
    </i>
  </rowItems>
  <colItems count="1">
    <i/>
  </colItems>
  <pageFields count="1">
    <pageField fld="0" hier="3" name="[Products].[Product].&amp;[High Dress Tie]" cap="High Dress Tie"/>
  </pageFields>
  <dataFields count="1">
    <dataField name="Sum of Sales" fld="2" baseField="0" baseItem="0"/>
  </dataFields>
  <chartFormats count="1">
    <chartFormat chart="0" format="9"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members count="1" level="1">
        <member name="[Products].[Product].&amp;[High Dress Ti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caption="Average of Quantity"/>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486492645">
        <x15:pivotRow count="1">
          <x15:c>
            <x15:v>4700</x15:v>
          </x15:c>
        </x15:pivotRow>
        <x15:pivotRow count="1">
          <x15:c>
            <x15:v>4800</x15:v>
          </x15:c>
        </x15:pivotRow>
        <x15:pivotRow count="1">
          <x15:c>
            <x15:v>2350</x15:v>
          </x15:c>
        </x15:pivotRow>
        <x15:pivotRow count="1">
          <x15:c>
            <x15:v>4930</x15:v>
          </x15:c>
        </x15:pivotRow>
        <x15:pivotRow count="1">
          <x15:c>
            <x15:v>3980</x15:v>
          </x15:c>
        </x15:pivotRow>
        <x15:pivotRow count="1">
          <x15:c>
            <x15:v>3690</x15:v>
          </x15:c>
        </x15:pivotRow>
        <x15:pivotRow count="1">
          <x15:c>
            <x15:v>4324</x15:v>
          </x15:c>
        </x15:pivotRow>
        <x15:pivotRow count="1">
          <x15:c>
            <x15:v>5220</x15:v>
          </x15:c>
        </x15:pivotRow>
        <x15:pivotRow count="1">
          <x15:c>
            <x15:v>5880</x15:v>
          </x15:c>
        </x15:pivotRow>
        <x15:pivotRow count="1">
          <x15:c>
            <x15:v>5569.5</x15:v>
          </x15:c>
        </x15:pivotRow>
        <x15:pivotRow count="1">
          <x15:c>
            <x15:v>4140</x15:v>
          </x15:c>
        </x15:pivotRow>
        <x15:pivotRow count="1">
          <x15:c>
            <x15:v>49583.5</x15:v>
          </x15:c>
        </x15:pivotRow>
      </x15:pivotTableData>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E0B0A3-9DB1-4ECD-A41E-4AD51E6B67ED}" name="PivotTable8" cacheId="5" applyNumberFormats="0" applyBorderFormats="0" applyFontFormats="0" applyPatternFormats="0" applyAlignmentFormats="0" applyWidthHeightFormats="1" dataCaption="Values" tag="63ab8e5e-7d59-419a-b10e-b3360d1d779b" updatedVersion="8" minRefreshableVersion="3" useAutoFormatting="1" itemPrintTitles="1" createdVersion="5" indent="0" outline="1" outlineData="1" multipleFieldFilters="0">
  <location ref="A1:B8" firstHeaderRow="1"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
        <item s="1" x="0"/>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3">
    <field x="0"/>
    <field x="2"/>
    <field x="3"/>
  </rowFields>
  <rowItems count="7">
    <i>
      <x/>
    </i>
    <i r="1">
      <x/>
    </i>
    <i r="2">
      <x v="3"/>
    </i>
    <i r="2">
      <x/>
    </i>
    <i r="2">
      <x v="1"/>
    </i>
    <i r="2">
      <x v="2"/>
    </i>
    <i t="grand">
      <x/>
    </i>
  </rowItems>
  <colItems count="1">
    <i/>
  </colItems>
  <dataFields count="1">
    <dataField name="Sum of Sales"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1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6" applyNumberFormats="0" applyBorderFormats="0" applyFontFormats="0" applyPatternFormats="0" applyAlignmentFormats="0" applyWidthHeightFormats="1" dataCaption="Values" tag="b5bed759-74c8-47d0-bbde-6eae6c4828be" updatedVersion="8" minRefreshableVersion="3" useAutoFormatting="1" subtotalHiddenItems="1" rowGrandTotals="0" colGrandTotals="0" itemPrintTitles="1" createdVersion="5" indent="0" outline="1" outlineData="1" multipleFieldFilters="0" chartFormat="9">
  <location ref="A5:C22" firstHeaderRow="1" firstDataRow="1" firstDataCol="0"/>
  <formats count="5">
    <format dxfId="4">
      <pivotArea dataOnly="0" labelOnly="1" grandCol="1" outline="0" fieldPosition="0"/>
    </format>
    <format dxfId="3">
      <pivotArea dataOnly="0" labelOnly="1" grandCol="1" outline="0"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State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66C61A5-BF95-4EFA-864D-1544B0DC7276}" name="PivotTable9" cacheId="7" applyNumberFormats="0" applyBorderFormats="0" applyFontFormats="0" applyPatternFormats="0" applyAlignmentFormats="0" applyWidthHeightFormats="1" dataCaption="Values" tag="feb0e9cd-55e2-4f15-ae95-be7b2b6c8b48" updatedVersion="8" minRefreshableVersion="3" useAutoFormatting="1" itemPrintTitles="1" createdVersion="5" indent="0" outline="1" outlineData="1" multipleFieldFilters="0">
  <location ref="A1:B36"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s>
  <rowFields count="2">
    <field x="1"/>
    <field x="2"/>
  </rowFields>
  <rowItems count="35">
    <i>
      <x/>
    </i>
    <i r="1">
      <x v="15"/>
    </i>
    <i r="1">
      <x v="24"/>
    </i>
    <i r="1">
      <x v="22"/>
    </i>
    <i r="1">
      <x v="2"/>
    </i>
    <i r="1">
      <x v="1"/>
    </i>
    <i r="1">
      <x v="8"/>
    </i>
    <i r="1">
      <x v="5"/>
    </i>
    <i r="1">
      <x v="9"/>
    </i>
    <i r="1">
      <x v="16"/>
    </i>
    <i r="1">
      <x v="20"/>
    </i>
    <i r="1">
      <x v="17"/>
    </i>
    <i r="1">
      <x v="13"/>
    </i>
    <i r="1">
      <x v="12"/>
    </i>
    <i r="1">
      <x v="11"/>
    </i>
    <i r="1">
      <x v="25"/>
    </i>
    <i r="1">
      <x v="14"/>
    </i>
    <i r="1">
      <x v="29"/>
    </i>
    <i r="1">
      <x v="27"/>
    </i>
    <i r="1">
      <x/>
    </i>
    <i r="1">
      <x v="28"/>
    </i>
    <i r="1">
      <x v="26"/>
    </i>
    <i r="1">
      <x v="30"/>
    </i>
    <i r="1">
      <x v="21"/>
    </i>
    <i r="1">
      <x v="18"/>
    </i>
    <i r="1">
      <x v="6"/>
    </i>
    <i r="1">
      <x v="32"/>
    </i>
    <i r="1">
      <x v="7"/>
    </i>
    <i r="1">
      <x v="4"/>
    </i>
    <i r="1">
      <x v="31"/>
    </i>
    <i r="1">
      <x v="10"/>
    </i>
    <i r="1">
      <x v="3"/>
    </i>
    <i r="1">
      <x v="23"/>
    </i>
    <i r="1">
      <x v="19"/>
    </i>
    <i t="grand">
      <x/>
    </i>
  </rowItems>
  <colItems count="1">
    <i/>
  </colItems>
  <dataFields count="1">
    <dataField name="Sum of Sales" fld="0" showDataAs="percentOfTotal" baseField="0" baseItem="0" numFmtId="1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75BCDD-F111-4B4A-850E-DF714864BBE1}" name="PivotTable10" cacheId="8" applyNumberFormats="0" applyBorderFormats="0" applyFontFormats="0" applyPatternFormats="0" applyAlignmentFormats="0" applyWidthHeightFormats="1" dataCaption="Values" tag="ff71d277-6bfd-4dff-8e78-2af4c74fb2f1" updatedVersion="8" minRefreshableVersion="3" useAutoFormatting="1" subtotalHiddenItems="1" itemPrintTitles="1" createdVersion="5" indent="0" outline="1" outlineData="1" multipleFieldFilters="0">
  <location ref="A1:B70"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measureFilter="1" defaultSubtotal="0" defaultAttributeDrillState="1">
      <items count="32">
        <item x="13"/>
        <item x="14"/>
        <item x="24"/>
        <item x="25"/>
        <item x="26"/>
        <item x="0"/>
        <item x="1"/>
        <item x="2"/>
        <item x="3"/>
        <item x="4"/>
        <item x="5"/>
        <item x="6"/>
        <item x="7"/>
        <item x="8"/>
        <item x="9"/>
        <item x="10"/>
        <item x="11"/>
        <item x="12"/>
        <item x="15"/>
        <item x="16"/>
        <item x="17"/>
        <item x="18"/>
        <item x="19"/>
        <item x="20"/>
        <item x="21"/>
        <item x="22"/>
        <item x="23"/>
        <item x="27"/>
        <item x="28"/>
        <item x="29"/>
        <item x="30"/>
        <item x="3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3">
    <field x="2"/>
    <field x="0"/>
    <field x="1"/>
  </rowFields>
  <rowItems count="69">
    <i>
      <x/>
    </i>
    <i r="1">
      <x/>
    </i>
    <i r="2">
      <x v="5"/>
    </i>
    <i r="2">
      <x v="6"/>
    </i>
    <i r="2">
      <x v="7"/>
    </i>
    <i r="2">
      <x v="8"/>
    </i>
    <i r="2">
      <x v="9"/>
    </i>
    <i>
      <x v="1"/>
    </i>
    <i r="1">
      <x/>
    </i>
    <i r="2">
      <x v="10"/>
    </i>
    <i>
      <x v="2"/>
    </i>
    <i r="1">
      <x/>
    </i>
    <i r="2">
      <x v="11"/>
    </i>
    <i r="2">
      <x v="12"/>
    </i>
    <i>
      <x v="3"/>
    </i>
    <i r="1">
      <x/>
    </i>
    <i r="2">
      <x v="13"/>
    </i>
    <i r="2">
      <x v="14"/>
    </i>
    <i r="2">
      <x v="15"/>
    </i>
    <i r="2">
      <x v="16"/>
    </i>
    <i r="2">
      <x v="17"/>
    </i>
    <i>
      <x v="4"/>
    </i>
    <i r="1">
      <x/>
    </i>
    <i r="2">
      <x/>
    </i>
    <i r="2">
      <x v="1"/>
    </i>
    <i r="2">
      <x v="10"/>
    </i>
    <i r="2">
      <x v="18"/>
    </i>
    <i r="2">
      <x v="19"/>
    </i>
    <i>
      <x v="5"/>
    </i>
    <i r="1">
      <x/>
    </i>
    <i r="2">
      <x v="14"/>
    </i>
    <i r="2">
      <x v="20"/>
    </i>
    <i r="2">
      <x v="21"/>
    </i>
    <i r="2">
      <x v="22"/>
    </i>
    <i r="2">
      <x v="23"/>
    </i>
    <i>
      <x v="6"/>
    </i>
    <i r="1">
      <x/>
    </i>
    <i r="2">
      <x v="1"/>
    </i>
    <i r="2">
      <x v="15"/>
    </i>
    <i r="2">
      <x v="24"/>
    </i>
    <i r="2">
      <x v="25"/>
    </i>
    <i r="2">
      <x v="26"/>
    </i>
    <i>
      <x v="7"/>
    </i>
    <i r="1">
      <x/>
    </i>
    <i r="2">
      <x v="2"/>
    </i>
    <i r="2">
      <x v="3"/>
    </i>
    <i r="2">
      <x v="4"/>
    </i>
    <i>
      <x v="8"/>
    </i>
    <i r="1">
      <x/>
    </i>
    <i r="2">
      <x v="27"/>
    </i>
    <i r="2">
      <x v="28"/>
    </i>
    <i>
      <x v="9"/>
    </i>
    <i r="1">
      <x/>
    </i>
    <i r="2">
      <x v="6"/>
    </i>
    <i r="2">
      <x v="29"/>
    </i>
    <i r="2">
      <x v="30"/>
    </i>
    <i>
      <x v="10"/>
    </i>
    <i r="1">
      <x/>
    </i>
    <i r="2">
      <x v="11"/>
    </i>
    <i r="2">
      <x v="26"/>
    </i>
    <i r="2">
      <x v="27"/>
    </i>
    <i>
      <x v="11"/>
    </i>
    <i r="1">
      <x/>
    </i>
    <i r="2">
      <x v="3"/>
    </i>
    <i r="2">
      <x v="8"/>
    </i>
    <i r="2">
      <x v="21"/>
    </i>
    <i r="2">
      <x v="25"/>
    </i>
    <i r="2">
      <x v="31"/>
    </i>
    <i t="grand">
      <x/>
    </i>
  </rowItems>
  <colItems count="1">
    <i/>
  </colItems>
  <dataFields count="1">
    <dataField name="Sum of Sales" fld="3"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6" iMeasureHier="31">
      <autoFilter ref="A1">
        <filterColumn colId="0">
          <top10 val="5" filterVal="5"/>
        </filterColumn>
      </autoFilter>
    </filter>
  </filters>
  <rowHierarchiesUsage count="3">
    <rowHierarchyUsage hierarchyUsage="3"/>
    <rowHierarchyUsage hierarchyUsage="12"/>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at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866D33-B87E-4BCB-A1BD-1D9BBF79DA5C}" name="PivotChartTable1" cacheId="1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14"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s" fld="0"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531160251">
        <x15:pivotRow count="1">
          <x15:c>
            <x15:v>2.5898264092652779E-2</x15:v>
          </x15:c>
        </x15:pivotRow>
        <x15:pivotRow count="1">
          <x15:c>
            <x15:v>2.9618691906094351E-2</x15:v>
          </x15:c>
        </x15:pivotRow>
        <x15:pivotRow count="1">
          <x15:c>
            <x15:v>1.6712127683720383E-2</x15:v>
          </x15:c>
        </x15:pivotRow>
        <x15:pivotRow count="1">
          <x15:c>
            <x15:v>2.5745019926424063E-2</x15:v>
          </x15:c>
        </x15:pivotRow>
        <x15:pivotRow count="1">
          <x15:c>
            <x15:v>0.17825701958315709</x15:v>
          </x15:c>
        </x15:pivotRow>
        <x15:pivotRow count="1">
          <x15:c>
            <x15:v>6.0164425882224516E-2</x15:v>
          </x15:c>
        </x15:pivotRow>
        <x15:pivotRow count="1">
          <x15:c>
            <x15:v>7.9267077423464949E-2</x15:v>
          </x15:c>
        </x15:pivotRow>
        <x15:pivotRow count="1">
          <x15:c>
            <x15:v>0.42213233978897075</x15:v>
          </x15:c>
        </x15:pivotRow>
        <x15:pivotRow count="1">
          <x15:c>
            <x15:v>3.7242589175972902E-2</x15:v>
          </x15:c>
        </x15:pivotRow>
        <x15:pivotRow count="1">
          <x15:c>
            <x15:v>4.232552789848356E-2</x15:v>
          </x15:c>
        </x15:pivotRow>
        <x15:pivotRow count="1">
          <x15:c>
            <x15:v>3.0648833245742933E-2</x15:v>
          </x15:c>
        </x15:pivotRow>
        <x15:pivotRow count="1">
          <x15:c>
            <x15:v>5.1988083393091453E-2</x15:v>
          </x15:c>
        </x15:pivotRow>
        <x15:pivotRow count="1">
          <x15:c>
            <x15:v>1</x15:v>
          </x15:c>
        </x15:pivotRow>
      </x15:pivotTableData>
    </ext>
    <ext xmlns:x15="http://schemas.microsoft.com/office/spreadsheetml/2010/11/main" uri="{E67621CE-5B39-4880-91FE-76760E9C1902}">
      <x15:pivotTableUISetting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AFFDA9-482E-4C5C-820B-F3AC203E1993}" name="PivotChartTable2" cacheId="1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E6"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s>
  <rowFields count="1">
    <field x="1"/>
  </rowFields>
  <rowItems count="4">
    <i>
      <x/>
    </i>
    <i>
      <x v="1"/>
    </i>
    <i>
      <x v="2"/>
    </i>
    <i t="grand">
      <x/>
    </i>
  </rowItems>
  <colFields count="1">
    <field x="2"/>
  </colFields>
  <colItems count="4">
    <i>
      <x/>
    </i>
    <i>
      <x v="1"/>
    </i>
    <i>
      <x v="2"/>
    </i>
    <i t="grand">
      <x/>
    </i>
  </colItems>
  <dataFields count="1">
    <dataField name="Sum of Sales" fld="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383435300">
        <x15:pivotRow count="4">
          <x15:c t="e">
            <x15:v/>
          </x15:c>
          <x15:c>
            <x15:v>3061</x15:v>
          </x15:c>
          <x15:c>
            <x15:v>7295.24</x15:v>
          </x15:c>
          <x15:c>
            <x15:v>10356.24</x15:v>
          </x15:c>
        </x15:pivotRow>
        <x15:pivotRow count="4">
          <x15:c>
            <x15:v>5167.5</x15:v>
          </x15:c>
          <x15:c>
            <x15:v>7258.2599999999993</x15:v>
          </x15:c>
          <x15:c>
            <x15:v>50258.76</x15:v>
          </x15:c>
          <x15:c>
            <x15:v>62684.52</x15:v>
          </x15:c>
        </x15:pivotRow>
        <x15:pivotRow count="4">
          <x15:c>
            <x15:v>6340.5</x15:v>
          </x15:c>
          <x15:c>
            <x15:v>8733.2799999999988</x15:v>
          </x15:c>
          <x15:c>
            <x15:v>29345.070000000003</x15:v>
          </x15:c>
          <x15:c>
            <x15:v>44418.850000000006</x15:v>
          </x15:c>
        </x15:pivotRow>
        <x15:pivotRow count="4">
          <x15:c>
            <x15:v>11508</x15:v>
          </x15:c>
          <x15:c>
            <x15:v>19052.54</x15:v>
          </x15:c>
          <x15:c>
            <x15:v>86899.07</x15:v>
          </x15:c>
          <x15:c>
            <x15:v>117459.61000000003</x15:v>
          </x15:c>
        </x15:pivotRow>
      </x15:pivotTableData>
    </ext>
    <ext xmlns:x15="http://schemas.microsoft.com/office/spreadsheetml/2010/11/main" uri="{E67621CE-5B39-4880-91FE-76760E9C1902}">
      <x15:pivotTableUISettings>
        <x15:activeTabTopLevelEntity name="[Transaction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7560E1-FE20-4B7D-9E5F-E3C557C5B42A}" name="PivotChartTable3" cacheId="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O11" firstHeaderRow="1" firstDataRow="4" firstDataCol="1"/>
  <pivotFields count="5">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1">
        <item s="1" x="0"/>
      </items>
    </pivotField>
    <pivotField axis="axisCol"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1">
    <field x="1"/>
  </rowFields>
  <rowItems count="7">
    <i>
      <x/>
    </i>
    <i>
      <x v="1"/>
    </i>
    <i>
      <x v="2"/>
    </i>
    <i>
      <x v="3"/>
    </i>
    <i>
      <x v="4"/>
    </i>
    <i>
      <x v="5"/>
    </i>
    <i t="grand">
      <x/>
    </i>
  </rowItems>
  <colFields count="3">
    <field x="2"/>
    <field x="3"/>
    <field x="-2"/>
  </colFields>
  <colItems count="14">
    <i>
      <x/>
      <x/>
      <x/>
    </i>
    <i r="2" i="1">
      <x v="1"/>
    </i>
    <i r="1">
      <x v="1"/>
      <x/>
    </i>
    <i r="2" i="1">
      <x v="1"/>
    </i>
    <i r="1">
      <x v="2"/>
      <x/>
    </i>
    <i r="2" i="1">
      <x v="1"/>
    </i>
    <i r="1">
      <x v="3"/>
      <x/>
    </i>
    <i r="2" i="1">
      <x v="1"/>
    </i>
    <i r="1">
      <x v="4"/>
      <x/>
    </i>
    <i r="2" i="1">
      <x v="1"/>
    </i>
    <i r="1">
      <x v="5"/>
      <x/>
    </i>
    <i r="2" i="1">
      <x v="1"/>
    </i>
    <i t="grand">
      <x/>
    </i>
    <i t="grand" i="1">
      <x/>
    </i>
  </colItems>
  <dataFields count="2">
    <dataField name="Sum of Sales" fld="0" baseField="0" baseItem="0"/>
    <dataField name="Average of Quantity" fld="4" subtotal="average" baseField="0" baseItem="0"/>
  </dataFields>
  <chartFormats count="13">
    <chartFormat chart="0" format="0" series="1">
      <pivotArea type="data" outline="0" fieldPosition="0">
        <references count="1">
          <reference field="4294967294" count="1" selected="0">
            <x v="0"/>
          </reference>
        </references>
      </pivotArea>
    </chartFormat>
    <chartFormat chart="0" format="185" series="1">
      <pivotArea type="data" outline="0" fieldPosition="0">
        <references count="3">
          <reference field="4294967294" count="1" selected="0">
            <x v="0"/>
          </reference>
          <reference field="2" count="1" selected="0">
            <x v="0"/>
          </reference>
          <reference field="3" count="1" selected="0">
            <x v="3"/>
          </reference>
        </references>
      </pivotArea>
    </chartFormat>
    <chartFormat chart="0" format="187" series="1">
      <pivotArea type="data" outline="0" fieldPosition="0">
        <references count="3">
          <reference field="4294967294" count="1" selected="0">
            <x v="0"/>
          </reference>
          <reference field="2" count="1" selected="0">
            <x v="0"/>
          </reference>
          <reference field="3" count="1" selected="0">
            <x v="4"/>
          </reference>
        </references>
      </pivotArea>
    </chartFormat>
    <chartFormat chart="0" format="189" series="1">
      <pivotArea type="data" outline="0" fieldPosition="0">
        <references count="3">
          <reference field="4294967294" count="1" selected="0">
            <x v="0"/>
          </reference>
          <reference field="2" count="1" selected="0">
            <x v="0"/>
          </reference>
          <reference field="3" count="1" selected="0">
            <x v="5"/>
          </reference>
        </references>
      </pivotArea>
    </chartFormat>
    <chartFormat chart="0" format="194" series="1">
      <pivotArea type="data" outline="0" fieldPosition="0">
        <references count="3">
          <reference field="4294967294" count="1" selected="0">
            <x v="1"/>
          </reference>
          <reference field="2" count="1" selected="0">
            <x v="0"/>
          </reference>
          <reference field="3" count="1" selected="0">
            <x v="3"/>
          </reference>
        </references>
      </pivotArea>
    </chartFormat>
    <chartFormat chart="0" format="195" series="1">
      <pivotArea type="data" outline="0" fieldPosition="0">
        <references count="3">
          <reference field="4294967294" count="1" selected="0">
            <x v="1"/>
          </reference>
          <reference field="2" count="1" selected="0">
            <x v="0"/>
          </reference>
          <reference field="3" count="1" selected="0">
            <x v="4"/>
          </reference>
        </references>
      </pivotArea>
    </chartFormat>
    <chartFormat chart="0" format="196" series="1">
      <pivotArea type="data" outline="0" fieldPosition="0">
        <references count="3">
          <reference field="4294967294" count="1" selected="0">
            <x v="1"/>
          </reference>
          <reference field="2" count="1" selected="0">
            <x v="0"/>
          </reference>
          <reference field="3" count="1" selected="0">
            <x v="5"/>
          </reference>
        </references>
      </pivotArea>
    </chartFormat>
    <chartFormat chart="0" format="197" series="1">
      <pivotArea type="data" outline="0" fieldPosition="0">
        <references count="3">
          <reference field="4294967294" count="1" selected="0">
            <x v="1"/>
          </reference>
          <reference field="2" count="1" selected="0">
            <x v="0"/>
          </reference>
          <reference field="3" count="1" selected="0">
            <x v="0"/>
          </reference>
        </references>
      </pivotArea>
    </chartFormat>
    <chartFormat chart="0" format="198" series="1">
      <pivotArea type="data" outline="0" fieldPosition="0">
        <references count="3">
          <reference field="4294967294" count="1" selected="0">
            <x v="1"/>
          </reference>
          <reference field="2" count="1" selected="0">
            <x v="0"/>
          </reference>
          <reference field="3" count="1" selected="0">
            <x v="1"/>
          </reference>
        </references>
      </pivotArea>
    </chartFormat>
    <chartFormat chart="0" format="199" series="1">
      <pivotArea type="data" outline="0" fieldPosition="0">
        <references count="3">
          <reference field="4294967294" count="1" selected="0">
            <x v="1"/>
          </reference>
          <reference field="2" count="1" selected="0">
            <x v="0"/>
          </reference>
          <reference field="3" count="1" selected="0">
            <x v="2"/>
          </reference>
        </references>
      </pivotArea>
    </chartFormat>
    <chartFormat chart="0" format="200"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201"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202" series="1">
      <pivotArea type="data" outline="0" fieldPosition="0">
        <references count="3">
          <reference field="4294967294" count="1" selected="0">
            <x v="0"/>
          </reference>
          <reference field="2" count="1" selected="0">
            <x v="0"/>
          </reference>
          <reference field="3" count="1" selected="0">
            <x v="2"/>
          </reference>
        </references>
      </pivotArea>
    </chartFormat>
  </chartFormats>
  <pivotHierarchies count="3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caption="Average of Quantity"/>
    <pivotHierarchy dragToData="1"/>
  </pivotHierarchies>
  <rowHierarchiesUsage count="1">
    <rowHierarchyUsage hierarchyUsage="17"/>
  </rowHierarchiesUsage>
  <colHierarchiesUsage count="3">
    <colHierarchyUsage hierarchyUsage="1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4" cacheId="1675996765">
        <x15:pivotRow count="14">
          <x15:c t="e">
            <x15:v/>
          </x15:c>
          <x15:c t="e">
            <x15:v/>
          </x15:c>
          <x15:c t="e">
            <x15:v/>
          </x15:c>
          <x15:c t="e">
            <x15:v/>
          </x15:c>
          <x15:c>
            <x15:v>2407</x15:v>
          </x15:c>
          <x15:c>
            <x15:v>166</x15:v>
          </x15:c>
          <x15:c t="e">
            <x15:v/>
          </x15:c>
          <x15:c t="e">
            <x15:v/>
          </x15:c>
          <x15:c t="e">
            <x15:v/>
          </x15:c>
          <x15:c t="e">
            <x15:v/>
          </x15:c>
          <x15:c>
            <x15:v>546.63</x15:v>
          </x15:c>
          <x15:c>
            <x15:v>137</x15:v>
          </x15:c>
          <x15:c>
            <x15:v>2953.63</x15:v>
          </x15:c>
          <x15:c>
            <x15:v>151.5</x15:v>
          </x15:c>
        </x15:pivotRow>
        <x15:pivotRow count="14">
          <x15:c>
            <x15:v>40.5</x15:v>
          </x15:c>
          <x15:c>
            <x15:v>9</x15:v>
          </x15:c>
          <x15:c t="e">
            <x15:v/>
          </x15:c>
          <x15:c t="e">
            <x15:v/>
          </x15:c>
          <x15:c t="e">
            <x15:v/>
          </x15:c>
          <x15:c t="e">
            <x15:v/>
          </x15:c>
          <x15:c t="e">
            <x15:v/>
          </x15:c>
          <x15:c t="e">
            <x15:v/>
          </x15:c>
          <x15:c t="e">
            <x15:v/>
          </x15:c>
          <x15:c t="e">
            <x15:v/>
          </x15:c>
          <x15:c t="e">
            <x15:v/>
          </x15:c>
          <x15:c t="e">
            <x15:v/>
          </x15:c>
          <x15:c>
            <x15:v>40.5</x15:v>
          </x15:c>
          <x15:c>
            <x15:v>9</x15:v>
          </x15:c>
        </x15:pivotRow>
        <x15:pivotRow count="14">
          <x15:c t="e">
            <x15:v/>
          </x15:c>
          <x15:c t="e">
            <x15:v/>
          </x15:c>
          <x15:c t="e">
            <x15:v/>
          </x15:c>
          <x15:c t="e">
            <x15:v/>
          </x15:c>
          <x15:c t="e">
            <x15:v/>
          </x15:c>
          <x15:c t="e">
            <x15:v/>
          </x15:c>
          <x15:c t="e">
            <x15:v/>
          </x15:c>
          <x15:c t="e">
            <x15:v/>
          </x15:c>
          <x15:c>
            <x15:v>1144</x15:v>
          </x15:c>
          <x15:c>
            <x15:v>176</x15:v>
          </x15:c>
          <x15:c t="e">
            <x15:v/>
          </x15:c>
          <x15:c t="e">
            <x15:v/>
          </x15:c>
          <x15:c>
            <x15:v>1144</x15:v>
          </x15:c>
          <x15:c>
            <x15:v>176</x15:v>
          </x15:c>
        </x15:pivotRow>
        <x15:pivotRow count="14">
          <x15:c>
            <x15:v>603</x15:v>
          </x15:c>
          <x15:c>
            <x15:v>134</x15:v>
          </x15:c>
          <x15:c t="e">
            <x15:v/>
          </x15:c>
          <x15:c t="e">
            <x15:v/>
          </x15:c>
          <x15:c>
            <x15:v>4031</x15:v>
          </x15:c>
          <x15:c>
            <x15:v>139</x15:v>
          </x15:c>
          <x15:c>
            <x15:v>1342.08</x15:v>
          </x15:c>
          <x15:c>
            <x15:v>96</x15:v>
          </x15:c>
          <x15:c>
            <x15:v>819</x15:v>
          </x15:c>
          <x15:c>
            <x15:v>126</x15:v>
          </x15:c>
          <x15:c>
            <x15:v>522.69000000000005</x15:v>
          </x15:c>
          <x15:c>
            <x15:v>131</x15:v>
          </x15:c>
          <x15:c>
            <x15:v>7317.77</x15:v>
          </x15:c>
          <x15:c>
            <x15:v>123</x15:v>
          </x15:c>
        </x15:pivotRow>
        <x15:pivotRow count="14">
          <x15:c>
            <x15:v>1984.5</x15:v>
          </x15:c>
          <x15:c>
            <x15:v>147</x15:v>
          </x15:c>
          <x15:c t="e">
            <x15:v/>
          </x15:c>
          <x15:c t="e">
            <x15:v/>
          </x15:c>
          <x15:c>
            <x15:v>261</x15:v>
          </x15:c>
          <x15:c>
            <x15:v>18</x15:v>
          </x15:c>
          <x15:c>
            <x15:v>608.13000000000011</x15:v>
          </x15:c>
          <x15:c>
            <x15:v>43.5</x15:v>
          </x15:c>
          <x15:c t="e">
            <x15:v/>
          </x15:c>
          <x15:c t="e">
            <x15:v/>
          </x15:c>
          <x15:c t="e">
            <x15:v/>
          </x15:c>
          <x15:c t="e">
            <x15:v/>
          </x15:c>
          <x15:c>
            <x15:v>2853.63</x15:v>
          </x15:c>
          <x15:c>
            <x15:v>91</x15:v>
          </x15:c>
        </x15:pivotRow>
        <x15:pivotRow count="14">
          <x15:c>
            <x15:v>31.5</x15:v>
          </x15:c>
          <x15:c>
            <x15:v>7</x15:v>
          </x15:c>
          <x15:c>
            <x15:v>1288</x15:v>
          </x15:c>
          <x15:c>
            <x15:v>184</x15:v>
          </x15:c>
          <x15:c>
            <x15:v>536.5</x15:v>
          </x15:c>
          <x15:c>
            <x15:v>37</x15:v>
          </x15:c>
          <x15:c>
            <x15:v>754.92000000000007</x15:v>
          </x15:c>
          <x15:c>
            <x15:v>108</x15:v>
          </x15:c>
          <x15:c t="e">
            <x15:v/>
          </x15:c>
          <x15:c t="e">
            <x15:v/>
          </x15:c>
          <x15:c>
            <x15:v>414.96000000000004</x15:v>
          </x15:c>
          <x15:c>
            <x15:v>104</x15:v>
          </x15:c>
          <x15:c>
            <x15:v>3025.88</x15:v>
          </x15:c>
          <x15:c>
            <x15:v>88</x15:v>
          </x15:c>
        </x15:pivotRow>
        <x15:pivotRow count="14">
          <x15:c>
            <x15:v>2659.5</x15:v>
          </x15:c>
          <x15:c>
            <x15:v>98.5</x15:v>
          </x15:c>
          <x15:c>
            <x15:v>1288</x15:v>
          </x15:c>
          <x15:c>
            <x15:v>184</x15:v>
          </x15:c>
          <x15:c>
            <x15:v>7235.5</x15:v>
          </x15:c>
          <x15:c>
            <x15:v>99.8</x15:v>
          </x15:c>
          <x15:c>
            <x15:v>2705.13</x15:v>
          </x15:c>
          <x15:c>
            <x15:v>77.400000000000006</x15:v>
          </x15:c>
          <x15:c>
            <x15:v>1963</x15:v>
          </x15:c>
          <x15:c>
            <x15:v>151</x15:v>
          </x15:c>
          <x15:c>
            <x15:v>1484.2800000000002</x15:v>
          </x15:c>
          <x15:c>
            <x15:v>124</x15:v>
          </x15:c>
          <x15:c>
            <x15:v>17335.41</x15:v>
          </x15:c>
          <x15:c>
            <x15:v>106.13636363636364</x15:v>
          </x15:c>
        </x15:pivotRow>
      </x15:pivotTableData>
    </ext>
    <ext xmlns:x15="http://schemas.microsoft.com/office/spreadsheetml/2010/11/main" uri="{E67621CE-5B39-4880-91FE-76760E9C1902}">
      <x15:pivotTableUISettings>
        <x15:activeTabTopLevelEntity name="[Transactions]"/>
        <x15:activeTabTopLevelEntity name="[Categori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F236C4-725A-418A-9C97-38E9956CFD0A}" name="PivotTable2" cacheId="0" applyNumberFormats="0" applyBorderFormats="0" applyFontFormats="0" applyPatternFormats="0" applyAlignmentFormats="0" applyWidthHeightFormats="1" dataCaption="Values" tag="1df73a14-f8f8-4ae4-adf7-c3a10d26d4ee" updatedVersion="8" minRefreshableVersion="3" useAutoFormatting="1" itemPrintTitles="1" createdVersion="8" indent="0" outline="1" outlineData="1" multipleFieldFilters="0">
  <location ref="E39:AK90" firstHeaderRow="1" firstDataRow="3" firstDataCol="1"/>
  <pivotFields count="7">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3">
        <item x="0"/>
        <item x="1"/>
        <item x="2"/>
      </items>
    </pivotField>
  </pivotFields>
  <rowFields count="2">
    <field x="4"/>
    <field x="6"/>
  </rowFields>
  <rowItems count="4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t="grand">
      <x/>
    </i>
  </rowItems>
  <colFields count="2">
    <field x="3"/>
    <field x="-2"/>
  </colFields>
  <colItems count="32">
    <i>
      <x/>
      <x/>
    </i>
    <i r="1" i="1">
      <x v="1"/>
    </i>
    <i r="1" i="2">
      <x v="2"/>
    </i>
    <i r="1" i="3">
      <x v="3"/>
    </i>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x v="6"/>
      <x/>
    </i>
    <i r="1" i="1">
      <x v="1"/>
    </i>
    <i r="1" i="2">
      <x v="2"/>
    </i>
    <i r="1" i="3">
      <x v="3"/>
    </i>
    <i t="grand">
      <x/>
    </i>
    <i t="grand" i="1">
      <x/>
    </i>
    <i t="grand" i="2">
      <x/>
    </i>
    <i t="grand" i="3">
      <x/>
    </i>
  </colItems>
  <dataFields count="4">
    <dataField name="Sum of Quantity" fld="0" baseField="0" baseItem="0"/>
    <dataField name="Sum of Unit Price" fld="1" baseField="0" baseItem="0"/>
    <dataField name="Sum of Month Sold" fld="2" baseField="0" baseItem="0"/>
    <dataField name="Sum of Unit Cost" fld="5"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tegories]"/>
        <x15:activeTabTopLevelEntity name="[Transactions]"/>
        <x15:activeTabTopLevelEntity name="[Stat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0529C8-7A8A-45FE-9B4E-983B5EDB59C3}" name="PivotTable4" cacheId="1" applyNumberFormats="0" applyBorderFormats="0" applyFontFormats="0" applyPatternFormats="0" applyAlignmentFormats="0" applyWidthHeightFormats="1" dataCaption="Values" tag="80e5a8a5-7c3d-48fd-af2f-2cc533f8df43" updatedVersion="8" minRefreshableVersion="3" useAutoFormatting="1" itemPrintTitles="1" createdVersion="5" indent="0" outline="1" outlineData="1" multipleFieldFilters="0">
  <location ref="C5:D7" firstHeaderRow="1" firstDataRow="1" firstDataCol="1"/>
  <pivotFields count="2">
    <pivotField dataField="1" subtotalTop="0" showAll="0" defaultSubtotal="0"/>
    <pivotField axis="axisRow" allDrilled="1" subtotalTop="0" showAll="0" measureFilter="1" dataSourceSort="1" defaultSubtotal="0" defaultAttributeDrillState="1">
      <items count="1">
        <item x="0"/>
      </items>
    </pivotField>
  </pivotFields>
  <rowFields count="1">
    <field x="1"/>
  </rowFields>
  <rowItems count="2">
    <i>
      <x/>
    </i>
    <i t="grand">
      <x/>
    </i>
  </rowItems>
  <colItems count="1">
    <i/>
  </colItems>
  <dataFields count="1">
    <dataField name="Sum of Sales" fld="0"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1">
      <autoFilter ref="A1">
        <filterColumn colId="0">
          <top1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F366A3-81B5-406D-A834-2C385EF5F20C}" name="PivotTable5" cacheId="2" applyNumberFormats="0" applyBorderFormats="0" applyFontFormats="0" applyPatternFormats="0" applyAlignmentFormats="0" applyWidthHeightFormats="1" dataCaption="Values" tag="33bf9ddb-7051-4587-8dd0-2e20de5faaaf" updatedVersion="8" minRefreshableVersion="3" useAutoFormatting="1" itemPrintTitles="1" createdVersion="5" indent="0" outline="1" outlineData="1" multipleFieldFilters="0">
  <location ref="A1:B14"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7"/>
    </i>
    <i>
      <x v="4"/>
    </i>
    <i>
      <x v="6"/>
    </i>
    <i>
      <x v="5"/>
    </i>
    <i>
      <x v="11"/>
    </i>
    <i>
      <x v="9"/>
    </i>
    <i>
      <x v="8"/>
    </i>
    <i>
      <x v="10"/>
    </i>
    <i>
      <x v="1"/>
    </i>
    <i>
      <x/>
    </i>
    <i>
      <x v="3"/>
    </i>
    <i>
      <x v="2"/>
    </i>
    <i t="grand">
      <x/>
    </i>
  </rowItems>
  <colItems count="1">
    <i/>
  </colItems>
  <dataFields count="1">
    <dataField name="Sum of Sales" fld="1" baseField="0" baseItem="7"/>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Sales"/>
    <pivotHierarchy dragToData="1" caption="Max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E91213-534D-4770-B7F5-D76128225AE6}" name="PivotTable6" cacheId="3" applyNumberFormats="0" applyBorderFormats="0" applyFontFormats="0" applyPatternFormats="0" applyAlignmentFormats="0" applyWidthHeightFormats="1" dataCaption="Values" tag="ea92b7ad-e489-4342-be70-fbec132d9c3a" updatedVersion="8" minRefreshableVersion="3" useAutoFormatting="1" itemPrintTitles="1" createdVersion="5" indent="0" outline="1" outlineData="1" multipleFieldFilters="0">
  <location ref="A1:B6"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0"/>
    <field x="1"/>
  </rowFields>
  <rowItems count="5">
    <i>
      <x/>
    </i>
    <i r="1">
      <x/>
    </i>
    <i r="1">
      <x v="1"/>
    </i>
    <i r="1">
      <x v="2"/>
    </i>
    <i t="grand">
      <x/>
    </i>
  </rowItems>
  <colItems count="1">
    <i/>
  </colItems>
  <dataFields count="1">
    <dataField name="Sum of Sales" fld="2" showDataAs="percentOfTotal" baseField="0" baseItem="0" numFmtId="1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E4D865-1A23-434C-BF79-275D0E961CBD}" name="PivotTable7" cacheId="4" applyNumberFormats="0" applyBorderFormats="0" applyFontFormats="0" applyPatternFormats="0" applyAlignmentFormats="0" applyWidthHeightFormats="1" dataCaption="Values" tag="2a24f5f2-1ec9-4973-829d-0a9efa881228" updatedVersion="8" minRefreshableVersion="3" useAutoFormatting="1" itemPrintTitles="1" createdVersion="5" indent="0" outline="1" outlineData="1" multipleFieldFilters="0">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ransactions" displayName="Transactions" ref="A1:J108" totalsRowShown="0" headerRowDxfId="41" headerRowBorderDxfId="40" tableBorderDxfId="39" totalsRowBorderDxfId="38">
  <autoFilter ref="A1:J108" xr:uid="{00000000-0009-0000-0100-000005000000}"/>
  <sortState xmlns:xlrd2="http://schemas.microsoft.com/office/spreadsheetml/2017/richdata2" ref="A7:H113">
    <sortCondition ref="A1:A108"/>
  </sortState>
  <tableColumns count="10">
    <tableColumn id="1" xr3:uid="{00000000-0010-0000-0000-000001000000}" name="Distributor ID" dataDxfId="37"/>
    <tableColumn id="2" xr3:uid="{00000000-0010-0000-0000-000002000000}" name="Distributor Name" dataDxfId="36"/>
    <tableColumn id="11" xr3:uid="{00000000-0010-0000-0000-00000B000000}" name="State Code" dataDxfId="35"/>
    <tableColumn id="4" xr3:uid="{00000000-0010-0000-0000-000004000000}" name="Product Code" dataDxfId="34"/>
    <tableColumn id="5" xr3:uid="{00000000-0010-0000-0000-000005000000}" name="Sales Channel" dataDxfId="33"/>
    <tableColumn id="6" xr3:uid="{00000000-0010-0000-0000-000006000000}" name="Date Sold" dataDxfId="32"/>
    <tableColumn id="7" xr3:uid="{00000000-0010-0000-0000-000007000000}" name="Month Sold" dataDxfId="31"/>
    <tableColumn id="8" xr3:uid="{00000000-0010-0000-0000-000008000000}" name="Quantity" dataDxfId="30"/>
    <tableColumn id="3" xr3:uid="{00000000-0010-0000-0000-000003000000}" name="Unit Price" dataDxfId="29"/>
    <tableColumn id="9" xr3:uid="{0CA30E27-AEE6-487A-993E-A5D24E32BF47}" name="Total_Sold" dataDxfId="28">
      <calculatedColumnFormula xml:space="preserve"> (Transactions[[#This Row],[Quantity]]*Transactions[[#This Row],[Unit Price]])</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ducts" displayName="Products" ref="A1:D13" totalsRowShown="0" headerRowDxfId="27" dataDxfId="25" headerRowBorderDxfId="26" tableBorderDxfId="24" totalsRowBorderDxfId="23" headerRowCellStyle="Normal 2">
  <autoFilter ref="A1:D13" xr:uid="{00000000-0009-0000-0100-000006000000}"/>
  <tableColumns count="4">
    <tableColumn id="1" xr3:uid="{00000000-0010-0000-0100-000001000000}" name="Product Code" dataDxfId="22" dataCellStyle="Normal 2"/>
    <tableColumn id="2" xr3:uid="{00000000-0010-0000-0100-000002000000}" name="Product " dataDxfId="21" dataCellStyle="Normal 2"/>
    <tableColumn id="3" xr3:uid="{00000000-0010-0000-0100-000003000000}" name="Category Code" dataDxfId="20" dataCellStyle="Normal 2"/>
    <tableColumn id="5" xr3:uid="{00000000-0010-0000-0100-000005000000}" name="Unit Cost" dataDxfId="19" dataCellStyle="Norma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Categories" displayName="Categories" ref="A1:B4" totalsRowShown="0" headerRowDxfId="18" dataDxfId="16" headerRowBorderDxfId="17" tableBorderDxfId="15" totalsRowBorderDxfId="14" headerRowCellStyle="Normal 2">
  <autoFilter ref="A1:B4" xr:uid="{00000000-0009-0000-0100-000008000000}"/>
  <tableColumns count="2">
    <tableColumn id="1" xr3:uid="{00000000-0010-0000-0200-000001000000}" name="Category Code" dataDxfId="13" dataCellStyle="Normal 2"/>
    <tableColumn id="2" xr3:uid="{00000000-0010-0000-0200-000002000000}" name="Category" dataDxfId="12" dataCellStyle="Normal 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States" displayName="States" ref="A1:B52" totalsRowShown="0" headerRowDxfId="11" dataDxfId="9" headerRowBorderDxfId="10" tableBorderDxfId="8" totalsRowBorderDxfId="7" headerRowCellStyle="Normal 2">
  <autoFilter ref="A1:B52" xr:uid="{00000000-0009-0000-0100-000009000000}"/>
  <tableColumns count="2">
    <tableColumn id="3" xr3:uid="{00000000-0010-0000-0300-000003000000}" name="State Code" dataDxfId="6" dataCellStyle="Normal 2"/>
    <tableColumn id="2" xr3:uid="{00000000-0010-0000-0300-000002000000}" name="State" dataDxfId="5"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3.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showGridLines="0" zoomScale="80" workbookViewId="0"/>
  </sheetViews>
  <sheetFormatPr defaultColWidth="8.75" defaultRowHeight="12.75" x14ac:dyDescent="0.2"/>
  <cols>
    <col min="1" max="16384" width="8.75" style="6"/>
  </cols>
  <sheetData>
    <row r="1" spans="1:5" ht="17.45" x14ac:dyDescent="0.3">
      <c r="A1" s="37" t="s">
        <v>229</v>
      </c>
    </row>
    <row r="2" spans="1:5" ht="17.45" x14ac:dyDescent="0.3">
      <c r="A2" s="37" t="s">
        <v>204</v>
      </c>
    </row>
    <row r="3" spans="1:5" ht="17.45" x14ac:dyDescent="0.3">
      <c r="A3" s="37" t="s">
        <v>198</v>
      </c>
    </row>
    <row r="4" spans="1:5" ht="17.45" x14ac:dyDescent="0.3">
      <c r="A4" s="37" t="s">
        <v>230</v>
      </c>
    </row>
    <row r="5" spans="1:5" ht="13.15" x14ac:dyDescent="0.25">
      <c r="E5" s="35"/>
    </row>
    <row r="6" spans="1:5" ht="13.15" x14ac:dyDescent="0.25">
      <c r="E6" s="36"/>
    </row>
    <row r="7" spans="1:5" ht="13.15" x14ac:dyDescent="0.25">
      <c r="E7" s="3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1048576"/>
  <sheetViews>
    <sheetView showGridLines="0" zoomScale="80" zoomScaleNormal="80" workbookViewId="0">
      <selection activeCell="D13" sqref="D13"/>
    </sheetView>
  </sheetViews>
  <sheetFormatPr defaultRowHeight="14.25" x14ac:dyDescent="0.2"/>
  <cols>
    <col min="1" max="1" width="14" bestFit="1" customWidth="1"/>
    <col min="2" max="2" width="16.5" bestFit="1" customWidth="1"/>
    <col min="3" max="3" width="14" bestFit="1" customWidth="1"/>
    <col min="4" max="4" width="12.75" bestFit="1" customWidth="1"/>
    <col min="5" max="37" width="2.875" customWidth="1"/>
    <col min="38" max="84" width="3.875" customWidth="1"/>
    <col min="85" max="85" width="11.375" bestFit="1" customWidth="1"/>
  </cols>
  <sheetData>
    <row r="2" spans="1:4" s="70" customFormat="1" ht="13.9" x14ac:dyDescent="0.25">
      <c r="A2"/>
      <c r="B2"/>
      <c r="C2"/>
    </row>
    <row r="3" spans="1:4" ht="13.9" x14ac:dyDescent="0.25"/>
    <row r="4" spans="1:4" ht="13.9" x14ac:dyDescent="0.25"/>
    <row r="5" spans="1:4" ht="13.9" x14ac:dyDescent="0.25">
      <c r="C5" s="30" t="s">
        <v>305</v>
      </c>
      <c r="D5" t="s">
        <v>325</v>
      </c>
    </row>
    <row r="6" spans="1:4" ht="13.9" x14ac:dyDescent="0.25">
      <c r="C6" s="65" t="s">
        <v>135</v>
      </c>
      <c r="D6" s="66">
        <v>49583.5</v>
      </c>
    </row>
    <row r="7" spans="1:4" ht="13.9" x14ac:dyDescent="0.25">
      <c r="C7" s="65" t="s">
        <v>306</v>
      </c>
      <c r="D7" s="66">
        <v>49583.5</v>
      </c>
    </row>
    <row r="8" spans="1:4" ht="13.9" x14ac:dyDescent="0.25"/>
    <row r="9" spans="1:4" ht="13.9" x14ac:dyDescent="0.25"/>
    <row r="10" spans="1:4" ht="13.9" x14ac:dyDescent="0.25"/>
    <row r="11" spans="1:4" ht="13.9" x14ac:dyDescent="0.25"/>
    <row r="12" spans="1:4" ht="13.9" x14ac:dyDescent="0.25"/>
    <row r="13" spans="1:4" ht="15" x14ac:dyDescent="0.25">
      <c r="D13" s="89"/>
    </row>
    <row r="19" spans="3:4" ht="13.9" x14ac:dyDescent="0.25"/>
    <row r="20" spans="3:4" ht="13.9" x14ac:dyDescent="0.25"/>
    <row r="21" spans="3:4" ht="13.9" x14ac:dyDescent="0.25"/>
    <row r="22" spans="3:4" ht="13.9" x14ac:dyDescent="0.25"/>
    <row r="23" spans="3:4" ht="13.9" x14ac:dyDescent="0.25">
      <c r="C23" s="67"/>
      <c r="D23" s="67"/>
    </row>
    <row r="24" spans="3:4" ht="13.9" x14ac:dyDescent="0.25">
      <c r="C24" s="67"/>
      <c r="D24" s="67"/>
    </row>
    <row r="25" spans="3:4" ht="13.9" x14ac:dyDescent="0.25">
      <c r="C25" s="67"/>
      <c r="D25" s="67"/>
    </row>
    <row r="26" spans="3:4" ht="13.9" x14ac:dyDescent="0.25">
      <c r="C26" s="67"/>
      <c r="D26" s="67"/>
    </row>
    <row r="27" spans="3:4" ht="13.9" x14ac:dyDescent="0.25">
      <c r="C27" s="67"/>
      <c r="D27" s="67"/>
    </row>
    <row r="28" spans="3:4" ht="13.9" x14ac:dyDescent="0.25">
      <c r="C28" s="67"/>
      <c r="D28" s="67"/>
    </row>
    <row r="29" spans="3:4" ht="13.9" x14ac:dyDescent="0.25">
      <c r="C29" s="67"/>
      <c r="D29" s="67"/>
    </row>
    <row r="30" spans="3:4" ht="13.9" x14ac:dyDescent="0.25">
      <c r="C30" s="67"/>
      <c r="D30" s="67"/>
    </row>
    <row r="1048576" spans="4:4" x14ac:dyDescent="0.2">
      <c r="D1048576"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4"/>
  <sheetViews>
    <sheetView showGridLines="0" zoomScale="80" zoomScaleNormal="80" workbookViewId="0">
      <selection activeCell="F14" sqref="F14"/>
    </sheetView>
  </sheetViews>
  <sheetFormatPr defaultRowHeight="14.25" x14ac:dyDescent="0.2"/>
  <cols>
    <col min="1" max="1" width="18.125" bestFit="1" customWidth="1"/>
    <col min="2" max="2" width="12.75" bestFit="1" customWidth="1"/>
  </cols>
  <sheetData>
    <row r="1" spans="1:2" x14ac:dyDescent="0.25">
      <c r="A1" s="30" t="s">
        <v>305</v>
      </c>
      <c r="B1" t="s">
        <v>325</v>
      </c>
    </row>
    <row r="2" spans="1:2" x14ac:dyDescent="0.25">
      <c r="A2" s="65" t="s">
        <v>135</v>
      </c>
      <c r="B2" s="66">
        <v>49583.5</v>
      </c>
    </row>
    <row r="3" spans="1:2" x14ac:dyDescent="0.25">
      <c r="A3" s="65" t="s">
        <v>133</v>
      </c>
      <c r="B3" s="66">
        <v>20938</v>
      </c>
    </row>
    <row r="4" spans="1:2" x14ac:dyDescent="0.25">
      <c r="A4" s="65" t="s">
        <v>134</v>
      </c>
      <c r="B4" s="66">
        <v>9310.68</v>
      </c>
    </row>
    <row r="5" spans="1:2" x14ac:dyDescent="0.25">
      <c r="A5" s="65" t="s">
        <v>136</v>
      </c>
      <c r="B5" s="66">
        <v>7066.8899999999994</v>
      </c>
    </row>
    <row r="6" spans="1:2" x14ac:dyDescent="0.25">
      <c r="A6" s="65" t="s">
        <v>139</v>
      </c>
      <c r="B6" s="66">
        <v>6106.5</v>
      </c>
    </row>
    <row r="7" spans="1:2" x14ac:dyDescent="0.25">
      <c r="A7" s="65" t="s">
        <v>140</v>
      </c>
      <c r="B7" s="66">
        <v>4971.54</v>
      </c>
    </row>
    <row r="8" spans="1:2" x14ac:dyDescent="0.25">
      <c r="A8" s="65" t="s">
        <v>137</v>
      </c>
      <c r="B8" s="66">
        <v>4374.5</v>
      </c>
    </row>
    <row r="9" spans="1:2" x14ac:dyDescent="0.25">
      <c r="A9" s="65" t="s">
        <v>138</v>
      </c>
      <c r="B9" s="66">
        <v>3600</v>
      </c>
    </row>
    <row r="10" spans="1:2" x14ac:dyDescent="0.25">
      <c r="A10" s="65" t="s">
        <v>144</v>
      </c>
      <c r="B10" s="66">
        <v>3479</v>
      </c>
    </row>
    <row r="11" spans="1:2" x14ac:dyDescent="0.25">
      <c r="A11" s="65" t="s">
        <v>141</v>
      </c>
      <c r="B11" s="66">
        <v>3042</v>
      </c>
    </row>
    <row r="12" spans="1:2" x14ac:dyDescent="0.25">
      <c r="A12" s="65" t="s">
        <v>143</v>
      </c>
      <c r="B12" s="66">
        <v>3024</v>
      </c>
    </row>
    <row r="13" spans="1:2" x14ac:dyDescent="0.25">
      <c r="A13" s="65" t="s">
        <v>142</v>
      </c>
      <c r="B13" s="66">
        <v>1963</v>
      </c>
    </row>
    <row r="14" spans="1:2" x14ac:dyDescent="0.2">
      <c r="A14" s="65" t="s">
        <v>306</v>
      </c>
      <c r="B14" s="66">
        <v>117459.61000000003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45"/>
  <sheetViews>
    <sheetView showGridLines="0" zoomScale="80" workbookViewId="0">
      <selection activeCell="R31" sqref="R31"/>
    </sheetView>
  </sheetViews>
  <sheetFormatPr defaultColWidth="8.75" defaultRowHeight="12.75" x14ac:dyDescent="0.2"/>
  <cols>
    <col min="1" max="4" width="8.75" style="25"/>
    <col min="5" max="5" width="11.625" style="25" customWidth="1"/>
    <col min="6" max="6" width="35.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8" ht="17.45" x14ac:dyDescent="0.3">
      <c r="A1" s="26" t="str">
        <f>'Cover Page'!A1</f>
        <v>Data Driven Decision Making - Course 3</v>
      </c>
    </row>
    <row r="2" spans="1:18" ht="17.45" x14ac:dyDescent="0.3">
      <c r="A2" s="26" t="str">
        <f>'Cover Page'!A2</f>
        <v>Week 1</v>
      </c>
    </row>
    <row r="3" spans="1:18" ht="17.45" x14ac:dyDescent="0.3">
      <c r="A3" s="26" t="str">
        <f>'Cover Page'!A3</f>
        <v>Linking Data &amp; Data Modelling</v>
      </c>
    </row>
    <row r="4" spans="1:18" ht="17.45" x14ac:dyDescent="0.3">
      <c r="A4" s="26" t="s">
        <v>212</v>
      </c>
    </row>
    <row r="6" spans="1:18" ht="13.15" x14ac:dyDescent="0.25">
      <c r="H6" s="34"/>
    </row>
    <row r="7" spans="1:18" ht="15.6" x14ac:dyDescent="0.3">
      <c r="D7" s="17" t="s">
        <v>212</v>
      </c>
    </row>
    <row r="8" spans="1:18" ht="15.6" x14ac:dyDescent="0.3">
      <c r="D8" s="27"/>
    </row>
    <row r="9" spans="1:18" ht="14.25" customHeight="1" x14ac:dyDescent="0.2">
      <c r="D9" s="94" t="s">
        <v>290</v>
      </c>
      <c r="E9" s="94"/>
      <c r="F9" s="94"/>
      <c r="G9" s="94"/>
      <c r="H9" s="94"/>
      <c r="I9" s="94"/>
      <c r="J9" s="94"/>
      <c r="K9" s="94"/>
      <c r="L9" s="94"/>
      <c r="M9" s="94"/>
      <c r="N9" s="94"/>
      <c r="O9" s="94"/>
      <c r="P9" s="94"/>
      <c r="Q9" s="94"/>
      <c r="R9" s="94"/>
    </row>
    <row r="10" spans="1:18" ht="14.25" customHeight="1" x14ac:dyDescent="0.2">
      <c r="D10" s="94"/>
      <c r="E10" s="94"/>
      <c r="F10" s="94"/>
      <c r="G10" s="94"/>
      <c r="H10" s="94"/>
      <c r="I10" s="94"/>
      <c r="J10" s="94"/>
      <c r="K10" s="94"/>
      <c r="L10" s="94"/>
      <c r="M10" s="94"/>
      <c r="N10" s="94"/>
      <c r="O10" s="94"/>
      <c r="P10" s="94"/>
      <c r="Q10" s="94"/>
      <c r="R10" s="94"/>
    </row>
    <row r="12" spans="1:18" ht="15.6" x14ac:dyDescent="0.3">
      <c r="D12" s="17" t="s">
        <v>218</v>
      </c>
      <c r="E12" s="28" t="s">
        <v>217</v>
      </c>
      <c r="F12" s="56"/>
      <c r="R12" s="17"/>
    </row>
    <row r="13" spans="1:18" ht="13.9" x14ac:dyDescent="0.25">
      <c r="D13" s="29"/>
      <c r="E13" s="57" t="s">
        <v>207</v>
      </c>
      <c r="F13" s="69" t="s">
        <v>15</v>
      </c>
      <c r="R13" s="29"/>
    </row>
    <row r="14" spans="1:18" ht="13.9" x14ac:dyDescent="0.25">
      <c r="D14" s="29"/>
      <c r="E14" s="59"/>
      <c r="F14" s="56"/>
      <c r="R14" s="29"/>
    </row>
    <row r="15" spans="1:18" ht="13.9" x14ac:dyDescent="0.25">
      <c r="D15" s="29"/>
      <c r="E15" s="59"/>
      <c r="F15" s="56"/>
      <c r="R15" s="29"/>
    </row>
    <row r="16" spans="1:18" ht="15.75" x14ac:dyDescent="0.25">
      <c r="D16" s="17" t="s">
        <v>219</v>
      </c>
      <c r="E16" s="56" t="s">
        <v>300</v>
      </c>
      <c r="F16" s="56"/>
      <c r="R16" s="17"/>
    </row>
    <row r="17" spans="4:18" ht="15" x14ac:dyDescent="0.25">
      <c r="D17" s="29"/>
      <c r="E17" s="57" t="s">
        <v>207</v>
      </c>
      <c r="F17" s="68" t="s">
        <v>326</v>
      </c>
      <c r="R17" s="29"/>
    </row>
    <row r="18" spans="4:18" ht="14.25" x14ac:dyDescent="0.2">
      <c r="D18" s="29"/>
      <c r="E18" s="59"/>
      <c r="F18" s="56"/>
      <c r="R18" s="29"/>
    </row>
    <row r="19" spans="4:18" ht="13.9" x14ac:dyDescent="0.25">
      <c r="D19" s="29"/>
      <c r="E19" s="59"/>
      <c r="F19" s="56"/>
      <c r="R19" s="29"/>
    </row>
    <row r="20" spans="4:18" ht="15.75" x14ac:dyDescent="0.25">
      <c r="D20" s="17" t="s">
        <v>220</v>
      </c>
      <c r="E20" s="28" t="s">
        <v>221</v>
      </c>
      <c r="F20" s="56"/>
      <c r="R20" s="17"/>
    </row>
    <row r="21" spans="4:18" ht="15" x14ac:dyDescent="0.25">
      <c r="E21" s="57" t="s">
        <v>207</v>
      </c>
      <c r="F21" s="92">
        <v>35234</v>
      </c>
      <c r="R21" s="29"/>
    </row>
    <row r="22" spans="4:18" ht="14.25" x14ac:dyDescent="0.2">
      <c r="E22" s="56"/>
      <c r="F22" s="56"/>
    </row>
    <row r="23" spans="4:18" ht="13.9" x14ac:dyDescent="0.25">
      <c r="E23" s="56"/>
      <c r="F23" s="56"/>
    </row>
    <row r="24" spans="4:18" ht="15.6" x14ac:dyDescent="0.3">
      <c r="D24" s="17" t="s">
        <v>222</v>
      </c>
      <c r="E24" s="59" t="s">
        <v>213</v>
      </c>
      <c r="F24" s="56"/>
      <c r="R24" s="17"/>
    </row>
    <row r="25" spans="4:18" ht="13.9" x14ac:dyDescent="0.25">
      <c r="R25" s="29"/>
    </row>
    <row r="26" spans="4:18" ht="13.9" x14ac:dyDescent="0.25">
      <c r="E26" s="1"/>
      <c r="F26" s="2"/>
      <c r="G26" s="2"/>
      <c r="H26" s="2"/>
      <c r="I26" s="2"/>
      <c r="J26" s="2"/>
      <c r="K26" s="2"/>
      <c r="L26" s="2"/>
      <c r="M26" s="2"/>
      <c r="N26" s="2"/>
      <c r="O26" s="2"/>
      <c r="P26" s="2"/>
      <c r="Q26" s="3"/>
    </row>
    <row r="27" spans="4:18" ht="13.9" x14ac:dyDescent="0.25">
      <c r="E27" s="4"/>
      <c r="F27" s="10"/>
      <c r="G27" s="10"/>
      <c r="H27" s="10"/>
      <c r="I27" s="10"/>
      <c r="J27" s="10"/>
      <c r="K27" s="10"/>
      <c r="L27" s="10"/>
      <c r="M27" s="10"/>
      <c r="N27" s="10"/>
      <c r="O27" s="10"/>
      <c r="P27" s="10"/>
      <c r="Q27" s="5"/>
    </row>
    <row r="28" spans="4:18" ht="13.9" x14ac:dyDescent="0.25">
      <c r="E28" s="4"/>
      <c r="F28" s="10"/>
      <c r="G28" s="10"/>
      <c r="H28" s="10"/>
      <c r="I28" s="10"/>
      <c r="J28" s="10"/>
      <c r="K28" s="10"/>
      <c r="L28" s="10"/>
      <c r="M28" s="10"/>
      <c r="N28" s="10"/>
      <c r="O28" s="10"/>
      <c r="P28" s="10"/>
      <c r="Q28" s="5"/>
    </row>
    <row r="29" spans="4:18" ht="13.9" x14ac:dyDescent="0.25">
      <c r="E29" s="4"/>
      <c r="F29" s="10"/>
      <c r="G29" s="10"/>
      <c r="H29" s="10"/>
      <c r="I29" s="10"/>
      <c r="J29" s="10"/>
      <c r="K29" s="10"/>
      <c r="L29" s="10"/>
      <c r="M29" s="10"/>
      <c r="N29" s="10"/>
      <c r="O29" s="10"/>
      <c r="P29" s="10"/>
      <c r="Q29" s="5"/>
    </row>
    <row r="30" spans="4:18" ht="13.9" x14ac:dyDescent="0.25">
      <c r="E30" s="4"/>
      <c r="F30" s="10"/>
      <c r="G30" s="10"/>
      <c r="H30" s="10"/>
      <c r="I30" s="10"/>
      <c r="J30" s="10"/>
      <c r="K30" s="10"/>
      <c r="L30" s="10"/>
      <c r="M30" s="10"/>
      <c r="N30" s="10"/>
      <c r="O30" s="10"/>
      <c r="P30" s="10"/>
      <c r="Q30" s="5"/>
    </row>
    <row r="31" spans="4:18" ht="14.25" x14ac:dyDescent="0.2">
      <c r="E31" s="4"/>
      <c r="F31" s="10"/>
      <c r="G31" s="10"/>
      <c r="H31" s="10"/>
      <c r="I31" s="10"/>
      <c r="J31" s="10"/>
      <c r="K31" s="10"/>
      <c r="L31" s="10"/>
      <c r="M31" s="10"/>
      <c r="N31" s="10"/>
      <c r="O31" s="10"/>
      <c r="P31" s="10"/>
      <c r="Q31" s="5"/>
    </row>
    <row r="32" spans="4:18" ht="14.25" x14ac:dyDescent="0.2">
      <c r="E32" s="4"/>
      <c r="F32" s="10"/>
      <c r="G32" s="10"/>
      <c r="H32" s="10"/>
      <c r="I32" s="10"/>
      <c r="J32" s="10"/>
      <c r="K32" s="10"/>
      <c r="L32" s="10"/>
      <c r="M32" s="10"/>
      <c r="N32" s="10"/>
      <c r="O32" s="10"/>
      <c r="P32" s="10"/>
      <c r="Q32" s="5"/>
    </row>
    <row r="33" spans="5:17" ht="14.25" x14ac:dyDescent="0.2">
      <c r="E33" s="4"/>
      <c r="F33" s="10"/>
      <c r="G33" s="10"/>
      <c r="H33" s="10"/>
      <c r="I33" s="10"/>
      <c r="J33" s="10"/>
      <c r="K33" s="10"/>
      <c r="L33" s="10"/>
      <c r="M33" s="10"/>
      <c r="N33" s="10"/>
      <c r="O33" s="10"/>
      <c r="P33" s="10"/>
      <c r="Q33" s="5"/>
    </row>
    <row r="34" spans="5:17" ht="14.25" x14ac:dyDescent="0.2">
      <c r="E34" s="4"/>
      <c r="F34" s="10"/>
      <c r="G34" s="10" t="s">
        <v>205</v>
      </c>
      <c r="H34" s="10"/>
      <c r="I34" s="10"/>
      <c r="J34" s="10"/>
      <c r="K34" s="10"/>
      <c r="L34" s="10"/>
      <c r="M34" s="10"/>
      <c r="N34" s="10"/>
      <c r="O34" s="10"/>
      <c r="P34" s="10"/>
      <c r="Q34" s="5"/>
    </row>
    <row r="35" spans="5:17" ht="14.25" x14ac:dyDescent="0.2">
      <c r="E35" s="4"/>
      <c r="F35" s="10"/>
      <c r="G35" s="10"/>
      <c r="H35" s="10"/>
      <c r="I35" s="10"/>
      <c r="J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4"/>
      <c r="F41" s="10"/>
      <c r="G41" s="10"/>
      <c r="H41" s="10"/>
      <c r="I41" s="10"/>
      <c r="J41" s="10"/>
      <c r="K41" s="10"/>
      <c r="L41" s="10"/>
      <c r="M41" s="10"/>
      <c r="N41" s="10"/>
      <c r="O41" s="10"/>
      <c r="P41" s="10"/>
      <c r="Q41" s="5"/>
    </row>
    <row r="42" spans="5:17" ht="14.25" x14ac:dyDescent="0.2">
      <c r="E42" s="4"/>
      <c r="F42" s="10"/>
      <c r="G42" s="10"/>
      <c r="H42" s="10"/>
      <c r="I42" s="10"/>
      <c r="J42" s="10"/>
      <c r="K42" s="10"/>
      <c r="L42" s="10"/>
      <c r="M42" s="10"/>
      <c r="N42" s="10"/>
      <c r="O42" s="10"/>
      <c r="P42" s="10"/>
      <c r="Q42" s="5"/>
    </row>
    <row r="43" spans="5:17" ht="14.25" x14ac:dyDescent="0.2">
      <c r="E43" s="4"/>
      <c r="F43" s="10"/>
      <c r="G43" s="10"/>
      <c r="H43" s="10"/>
      <c r="I43" s="10"/>
      <c r="J43" s="10"/>
      <c r="K43" s="10"/>
      <c r="L43" s="10"/>
      <c r="M43" s="10"/>
      <c r="N43" s="10"/>
      <c r="O43" s="10"/>
      <c r="P43" s="10"/>
      <c r="Q43" s="5"/>
    </row>
    <row r="44" spans="5:17" ht="14.25" x14ac:dyDescent="0.2">
      <c r="E44" s="4"/>
      <c r="F44" s="10"/>
      <c r="G44" s="10"/>
      <c r="H44" s="10"/>
      <c r="I44" s="10"/>
      <c r="J44" s="10"/>
      <c r="K44" s="10"/>
      <c r="L44" s="10"/>
      <c r="M44" s="10"/>
      <c r="N44" s="10"/>
      <c r="O44" s="10"/>
      <c r="P44" s="10"/>
      <c r="Q44" s="5"/>
    </row>
    <row r="45" spans="5:17" ht="14.25" x14ac:dyDescent="0.2">
      <c r="E45" s="11"/>
      <c r="F45" s="12"/>
      <c r="G45" s="12"/>
      <c r="H45" s="12"/>
      <c r="I45" s="12"/>
      <c r="J45" s="12"/>
      <c r="K45" s="12"/>
      <c r="L45" s="12"/>
      <c r="M45" s="12"/>
      <c r="N45" s="12"/>
      <c r="O45" s="12"/>
      <c r="P45" s="12"/>
      <c r="Q45" s="13"/>
    </row>
  </sheetData>
  <mergeCells count="1">
    <mergeCell ref="D9:R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6"/>
  <sheetViews>
    <sheetView showGridLines="0" zoomScale="80" zoomScaleNormal="80" workbookViewId="0">
      <selection activeCell="B5" sqref="B5"/>
    </sheetView>
  </sheetViews>
  <sheetFormatPr defaultRowHeight="14.25" x14ac:dyDescent="0.2"/>
  <cols>
    <col min="1" max="1" width="13.875" bestFit="1" customWidth="1"/>
    <col min="2" max="2" width="12.75" bestFit="1" customWidth="1"/>
    <col min="3" max="3" width="7.75" bestFit="1" customWidth="1"/>
    <col min="4" max="4" width="8.875" bestFit="1" customWidth="1"/>
    <col min="5" max="5" width="11.375" bestFit="1" customWidth="1"/>
  </cols>
  <sheetData>
    <row r="1" spans="1:4" x14ac:dyDescent="0.25">
      <c r="A1" s="30" t="s">
        <v>305</v>
      </c>
      <c r="B1" t="s">
        <v>325</v>
      </c>
      <c r="D1" s="70"/>
    </row>
    <row r="2" spans="1:4" x14ac:dyDescent="0.25">
      <c r="A2" s="65" t="s">
        <v>146</v>
      </c>
      <c r="B2" s="91"/>
      <c r="D2" s="70"/>
    </row>
    <row r="3" spans="1:4" x14ac:dyDescent="0.25">
      <c r="A3" s="85" t="s">
        <v>32</v>
      </c>
      <c r="B3" s="91">
        <v>8.3950725824798803E-2</v>
      </c>
      <c r="D3" s="74"/>
    </row>
    <row r="4" spans="1:4" x14ac:dyDescent="0.25">
      <c r="A4" s="85" t="s">
        <v>15</v>
      </c>
      <c r="B4" s="91">
        <v>0.57835785814508711</v>
      </c>
      <c r="D4" s="74"/>
    </row>
    <row r="5" spans="1:4" x14ac:dyDescent="0.25">
      <c r="A5" s="85" t="s">
        <v>11</v>
      </c>
      <c r="B5" s="91">
        <v>0.33769141603011404</v>
      </c>
      <c r="D5" s="74"/>
    </row>
    <row r="6" spans="1:4" x14ac:dyDescent="0.2">
      <c r="A6" s="65" t="s">
        <v>306</v>
      </c>
      <c r="B6" s="91">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
  <sheetViews>
    <sheetView showGridLines="0" zoomScale="80" zoomScaleNormal="80" workbookViewId="0"/>
  </sheetViews>
  <sheetFormatPr defaultRowHeight="14.25" x14ac:dyDescent="0.2"/>
  <cols>
    <col min="1" max="1" width="13.875" bestFit="1" customWidth="1"/>
    <col min="2" max="2" width="12.75" bestFit="1" customWidth="1"/>
    <col min="3" max="3" width="7.75" bestFit="1" customWidth="1"/>
    <col min="4" max="4" width="8.875" bestFit="1" customWidth="1"/>
    <col min="5" max="5" width="11.375" bestFit="1" customWidth="1"/>
  </cols>
  <sheetData>
    <row r="1" spans="1:4" x14ac:dyDescent="0.25">
      <c r="A1" s="30" t="s">
        <v>305</v>
      </c>
      <c r="B1" t="s">
        <v>325</v>
      </c>
      <c r="D1" s="70"/>
    </row>
    <row r="2" spans="1:4" x14ac:dyDescent="0.25">
      <c r="A2" s="65" t="s">
        <v>148</v>
      </c>
      <c r="B2" s="66">
        <v>11508</v>
      </c>
      <c r="D2" s="70"/>
    </row>
    <row r="3" spans="1:4" x14ac:dyDescent="0.25">
      <c r="A3" s="65" t="s">
        <v>147</v>
      </c>
      <c r="B3" s="66">
        <v>19052.54</v>
      </c>
      <c r="D3" s="73"/>
    </row>
    <row r="4" spans="1:4" x14ac:dyDescent="0.25">
      <c r="A4" s="65" t="s">
        <v>146</v>
      </c>
      <c r="B4" s="66">
        <v>86899.07</v>
      </c>
      <c r="D4" s="73"/>
    </row>
    <row r="5" spans="1:4" x14ac:dyDescent="0.25">
      <c r="A5" s="65" t="s">
        <v>306</v>
      </c>
      <c r="B5" s="66">
        <v>117459.61000000003</v>
      </c>
      <c r="D5" s="7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4"/>
  <sheetViews>
    <sheetView showGridLines="0" zoomScale="80" zoomScaleNormal="80" workbookViewId="0">
      <selection activeCell="B14" sqref="B14"/>
    </sheetView>
  </sheetViews>
  <sheetFormatPr defaultRowHeight="14.25" x14ac:dyDescent="0.2"/>
  <cols>
    <col min="1" max="1" width="23.25" bestFit="1" customWidth="1"/>
    <col min="2" max="2" width="12.75" bestFit="1" customWidth="1"/>
    <col min="3" max="3" width="11.375" bestFit="1" customWidth="1"/>
    <col min="4" max="4" width="7.375" customWidth="1"/>
    <col min="5" max="5" width="11.375" bestFit="1" customWidth="1"/>
  </cols>
  <sheetData>
    <row r="1" spans="1:2" x14ac:dyDescent="0.25">
      <c r="A1" s="30" t="s">
        <v>305</v>
      </c>
      <c r="B1" t="s">
        <v>325</v>
      </c>
    </row>
    <row r="2" spans="1:2" x14ac:dyDescent="0.25">
      <c r="A2" s="65" t="s">
        <v>146</v>
      </c>
      <c r="B2" s="66"/>
    </row>
    <row r="3" spans="1:2" x14ac:dyDescent="0.25">
      <c r="A3" s="85" t="s">
        <v>15</v>
      </c>
      <c r="B3" s="66"/>
    </row>
    <row r="4" spans="1:2" x14ac:dyDescent="0.25">
      <c r="A4" s="86" t="s">
        <v>135</v>
      </c>
      <c r="B4" s="66">
        <v>35234</v>
      </c>
    </row>
    <row r="5" spans="1:2" x14ac:dyDescent="0.25">
      <c r="A5" s="86" t="s">
        <v>133</v>
      </c>
      <c r="B5" s="66">
        <v>8410</v>
      </c>
    </row>
    <row r="6" spans="1:2" x14ac:dyDescent="0.25">
      <c r="A6" s="86" t="s">
        <v>136</v>
      </c>
      <c r="B6" s="66">
        <v>3767.61</v>
      </c>
    </row>
    <row r="7" spans="1:2" x14ac:dyDescent="0.25">
      <c r="A7" s="86" t="s">
        <v>134</v>
      </c>
      <c r="B7" s="66">
        <v>2847.15</v>
      </c>
    </row>
    <row r="8" spans="1:2" x14ac:dyDescent="0.25">
      <c r="A8" s="65" t="s">
        <v>306</v>
      </c>
      <c r="B8" s="66">
        <v>50258.76</v>
      </c>
    </row>
    <row r="14" spans="1:2" x14ac:dyDescent="0.2">
      <c r="B14" s="66">
        <v>35234</v>
      </c>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6"/>
  <sheetViews>
    <sheetView showGridLines="0" topLeftCell="E34" zoomScale="80" workbookViewId="0">
      <selection activeCell="S43" sqref="S43"/>
    </sheetView>
  </sheetViews>
  <sheetFormatPr defaultColWidth="8.75" defaultRowHeight="12.75" x14ac:dyDescent="0.2"/>
  <cols>
    <col min="1" max="4" width="8.75" style="25"/>
    <col min="5" max="5" width="11.625" style="25" customWidth="1"/>
    <col min="6" max="6" width="35.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9" ht="17.45" x14ac:dyDescent="0.3">
      <c r="A1" s="26" t="str">
        <f>'Cover Page'!A1</f>
        <v>Data Driven Decision Making - Course 3</v>
      </c>
    </row>
    <row r="2" spans="1:19" ht="17.45" x14ac:dyDescent="0.3">
      <c r="A2" s="26" t="str">
        <f>'Cover Page'!A2</f>
        <v>Week 1</v>
      </c>
      <c r="H2" s="34"/>
    </row>
    <row r="3" spans="1:19" ht="17.45" x14ac:dyDescent="0.3">
      <c r="A3" s="26" t="str">
        <f>'Cover Page'!A3</f>
        <v>Linking Data &amp; Data Modelling</v>
      </c>
    </row>
    <row r="4" spans="1:19" ht="17.45" x14ac:dyDescent="0.3">
      <c r="A4" s="26" t="s">
        <v>223</v>
      </c>
    </row>
    <row r="7" spans="1:19" ht="15.6" x14ac:dyDescent="0.3">
      <c r="D7" s="17" t="s">
        <v>223</v>
      </c>
    </row>
    <row r="8" spans="1:19" ht="15.6" x14ac:dyDescent="0.3">
      <c r="D8" s="27"/>
    </row>
    <row r="9" spans="1:19" ht="93" customHeight="1" x14ac:dyDescent="0.2">
      <c r="D9" s="95" t="s">
        <v>292</v>
      </c>
      <c r="E9" s="95"/>
      <c r="F9" s="95"/>
      <c r="G9" s="95"/>
      <c r="H9" s="95"/>
      <c r="I9" s="95"/>
      <c r="J9" s="95"/>
      <c r="K9" s="95"/>
      <c r="L9" s="95"/>
      <c r="M9" s="95"/>
      <c r="N9" s="95"/>
      <c r="O9" s="95"/>
      <c r="P9" s="95"/>
      <c r="Q9" s="95"/>
    </row>
    <row r="11" spans="1:19" ht="13.9" x14ac:dyDescent="0.25">
      <c r="D11" t="s">
        <v>286</v>
      </c>
      <c r="S11"/>
    </row>
    <row r="12" spans="1:19" ht="13.9" x14ac:dyDescent="0.25">
      <c r="S12"/>
    </row>
    <row r="13" spans="1:19" ht="15.75" x14ac:dyDescent="0.25">
      <c r="D13" s="17" t="s">
        <v>224</v>
      </c>
      <c r="E13" s="28" t="s">
        <v>225</v>
      </c>
      <c r="F13" s="56"/>
      <c r="G13" s="56"/>
      <c r="S13"/>
    </row>
    <row r="14" spans="1:19" ht="15" x14ac:dyDescent="0.25">
      <c r="D14" s="29"/>
      <c r="E14" s="57" t="s">
        <v>207</v>
      </c>
      <c r="F14" s="93">
        <v>0.47409039180438028</v>
      </c>
      <c r="G14" s="56"/>
      <c r="S14"/>
    </row>
    <row r="15" spans="1:19" ht="14.25" x14ac:dyDescent="0.2">
      <c r="D15" s="29"/>
      <c r="E15" s="59"/>
      <c r="F15" s="56"/>
      <c r="G15" s="56"/>
      <c r="S15"/>
    </row>
    <row r="16" spans="1:19" ht="13.9" x14ac:dyDescent="0.25">
      <c r="D16" s="29"/>
      <c r="E16" s="59"/>
      <c r="F16" s="56"/>
      <c r="G16" s="56"/>
      <c r="R16" s="29"/>
      <c r="S16"/>
    </row>
    <row r="17" spans="4:21" ht="15.6" x14ac:dyDescent="0.3">
      <c r="D17" s="17" t="s">
        <v>227</v>
      </c>
      <c r="E17" s="56" t="s">
        <v>226</v>
      </c>
      <c r="F17" s="56"/>
      <c r="G17" s="56"/>
      <c r="R17" s="29"/>
      <c r="S17"/>
    </row>
    <row r="18" spans="4:21" ht="13.9" x14ac:dyDescent="0.25">
      <c r="E18" s="57" t="s">
        <v>207</v>
      </c>
      <c r="F18" s="58"/>
      <c r="G18" s="56"/>
      <c r="R18" s="29"/>
      <c r="S18"/>
    </row>
    <row r="19" spans="4:21" ht="13.9" x14ac:dyDescent="0.25">
      <c r="E19" s="57" t="s">
        <v>207</v>
      </c>
      <c r="F19" s="58"/>
      <c r="G19" s="56"/>
    </row>
    <row r="20" spans="4:21" ht="13.9" x14ac:dyDescent="0.25">
      <c r="E20" s="57" t="s">
        <v>207</v>
      </c>
      <c r="F20" s="58"/>
      <c r="G20" s="56"/>
    </row>
    <row r="21" spans="4:21" ht="13.9" x14ac:dyDescent="0.25">
      <c r="E21" s="57" t="s">
        <v>207</v>
      </c>
      <c r="F21" s="58"/>
      <c r="G21" s="56"/>
    </row>
    <row r="22" spans="4:21" ht="13.9" x14ac:dyDescent="0.25">
      <c r="E22" s="57" t="s">
        <v>207</v>
      </c>
      <c r="F22" s="58"/>
      <c r="G22" s="56"/>
    </row>
    <row r="25" spans="4:21" ht="15.6" x14ac:dyDescent="0.3">
      <c r="D25" s="17" t="s">
        <v>289</v>
      </c>
      <c r="E25" t="s">
        <v>291</v>
      </c>
    </row>
    <row r="27" spans="4:21" ht="14.25" x14ac:dyDescent="0.2">
      <c r="E27" s="1"/>
      <c r="F27" s="2"/>
      <c r="G27" s="2"/>
      <c r="H27" s="2"/>
      <c r="I27" s="2"/>
      <c r="J27" s="2"/>
      <c r="K27" s="2"/>
      <c r="L27" s="2"/>
      <c r="M27" s="2"/>
      <c r="N27" s="2"/>
      <c r="O27" s="2"/>
      <c r="P27" s="2"/>
      <c r="Q27" s="3"/>
    </row>
    <row r="28" spans="4:21" ht="14.25" x14ac:dyDescent="0.2">
      <c r="E28" s="4"/>
      <c r="F28" s="10"/>
      <c r="G28" s="10"/>
      <c r="H28" s="10"/>
      <c r="I28" s="10"/>
      <c r="J28" s="10"/>
      <c r="K28" s="10"/>
      <c r="L28" s="10"/>
      <c r="M28" s="10"/>
      <c r="N28" s="10"/>
      <c r="O28" s="10"/>
      <c r="P28" s="10"/>
      <c r="Q28" s="5"/>
    </row>
    <row r="29" spans="4:21" ht="14.25" x14ac:dyDescent="0.2">
      <c r="E29" s="4"/>
      <c r="F29" s="10"/>
      <c r="G29" s="10"/>
      <c r="H29" s="10"/>
      <c r="I29" s="10"/>
      <c r="J29" s="10"/>
      <c r="K29" s="10"/>
      <c r="L29" s="10"/>
      <c r="M29" s="10"/>
      <c r="N29" s="10"/>
      <c r="O29" s="10"/>
      <c r="P29" s="10"/>
      <c r="Q29" s="5"/>
    </row>
    <row r="30" spans="4:21" ht="14.25" x14ac:dyDescent="0.2">
      <c r="E30" s="4"/>
      <c r="F30" s="10"/>
      <c r="G30" s="10"/>
      <c r="H30" s="10"/>
      <c r="I30" s="10"/>
      <c r="J30" s="10"/>
      <c r="K30" s="10"/>
      <c r="L30" s="10"/>
      <c r="M30" s="10"/>
      <c r="N30" s="10"/>
      <c r="O30" s="10"/>
      <c r="P30" s="10"/>
      <c r="Q30" s="5"/>
      <c r="U30"/>
    </row>
    <row r="31" spans="4:21" ht="14.25" x14ac:dyDescent="0.2">
      <c r="E31" s="4"/>
      <c r="F31" s="10"/>
      <c r="G31" s="10"/>
      <c r="H31" s="10"/>
      <c r="I31" s="10"/>
      <c r="J31" s="10"/>
      <c r="K31" s="10"/>
      <c r="L31" s="10"/>
      <c r="M31" s="10"/>
      <c r="N31" s="10"/>
      <c r="O31" s="10"/>
      <c r="P31" s="10"/>
      <c r="Q31" s="5"/>
    </row>
    <row r="32" spans="4:21" ht="14.25" x14ac:dyDescent="0.2">
      <c r="E32" s="4"/>
      <c r="F32" s="10"/>
      <c r="G32" s="10"/>
      <c r="H32" s="10"/>
      <c r="I32" s="10"/>
      <c r="J32" s="10"/>
      <c r="K32" s="10"/>
      <c r="L32" s="10"/>
      <c r="M32" s="10"/>
      <c r="N32" s="10"/>
      <c r="O32" s="10"/>
      <c r="P32" s="10"/>
      <c r="Q32" s="5"/>
    </row>
    <row r="33" spans="5:17" ht="14.25" x14ac:dyDescent="0.2">
      <c r="E33" s="4"/>
      <c r="F33" s="10"/>
      <c r="G33" s="10"/>
      <c r="H33" s="10"/>
      <c r="I33" s="10"/>
      <c r="J33" s="10"/>
      <c r="K33" s="10"/>
      <c r="L33" s="10"/>
      <c r="M33" s="10"/>
      <c r="N33" s="10"/>
      <c r="O33" s="10"/>
      <c r="P33" s="10"/>
      <c r="Q33" s="5"/>
    </row>
    <row r="34" spans="5:17" ht="14.25" x14ac:dyDescent="0.2">
      <c r="E34" s="4"/>
      <c r="F34" s="10"/>
      <c r="G34" s="10"/>
      <c r="H34" s="10"/>
      <c r="I34" s="10"/>
      <c r="J34" s="10"/>
      <c r="K34" s="10"/>
      <c r="L34" s="10"/>
      <c r="M34" s="10"/>
      <c r="N34" s="10"/>
      <c r="O34" s="10"/>
      <c r="P34" s="10"/>
      <c r="Q34" s="5"/>
    </row>
    <row r="35" spans="5:17" ht="14.25" x14ac:dyDescent="0.2">
      <c r="E35" s="4"/>
      <c r="F35" s="10"/>
      <c r="G35" s="10" t="s">
        <v>205</v>
      </c>
      <c r="H35" s="10"/>
      <c r="I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4"/>
      <c r="F41" s="10"/>
      <c r="G41" s="10"/>
      <c r="H41" s="10"/>
      <c r="I41" s="10"/>
      <c r="J41" s="10"/>
      <c r="K41" s="10"/>
      <c r="L41" s="10"/>
      <c r="M41" s="10"/>
      <c r="N41" s="10"/>
      <c r="O41" s="10"/>
      <c r="P41" s="10"/>
      <c r="Q41" s="5"/>
    </row>
    <row r="42" spans="5:17" ht="14.25" x14ac:dyDescent="0.2">
      <c r="E42" s="4"/>
      <c r="F42" s="10"/>
      <c r="G42" s="10"/>
      <c r="H42" s="10"/>
      <c r="I42" s="10"/>
      <c r="J42" s="10"/>
      <c r="K42" s="10"/>
      <c r="L42" s="10"/>
      <c r="M42" s="10"/>
      <c r="N42" s="10"/>
      <c r="O42" s="10"/>
      <c r="P42" s="10"/>
      <c r="Q42" s="5"/>
    </row>
    <row r="43" spans="5:17" ht="14.25" x14ac:dyDescent="0.2">
      <c r="E43" s="4"/>
      <c r="F43" s="10"/>
      <c r="G43" s="10"/>
      <c r="H43" s="10"/>
      <c r="I43" s="10"/>
      <c r="J43" s="10"/>
      <c r="K43" s="10"/>
      <c r="L43" s="10"/>
      <c r="M43" s="10"/>
      <c r="N43" s="10"/>
      <c r="O43" s="10"/>
      <c r="P43" s="10"/>
      <c r="Q43" s="5"/>
    </row>
    <row r="44" spans="5:17" ht="14.25" x14ac:dyDescent="0.2">
      <c r="E44" s="4"/>
      <c r="F44" s="10"/>
      <c r="G44" s="10"/>
      <c r="H44" s="10"/>
      <c r="I44" s="10"/>
      <c r="J44" s="10"/>
      <c r="K44" s="10"/>
      <c r="L44" s="10"/>
      <c r="M44" s="10"/>
      <c r="N44" s="10"/>
      <c r="O44" s="10"/>
      <c r="P44" s="10"/>
      <c r="Q44" s="5"/>
    </row>
    <row r="45" spans="5:17" ht="14.25" x14ac:dyDescent="0.2">
      <c r="E45" s="4"/>
      <c r="F45" s="10"/>
      <c r="G45" s="10"/>
      <c r="H45" s="10"/>
      <c r="I45" s="10"/>
      <c r="J45" s="10"/>
      <c r="K45" s="10"/>
      <c r="L45" s="10"/>
      <c r="M45" s="10"/>
      <c r="N45" s="10"/>
      <c r="O45" s="10"/>
      <c r="P45" s="10"/>
      <c r="Q45" s="5"/>
    </row>
    <row r="46" spans="5:17" ht="14.25" x14ac:dyDescent="0.2">
      <c r="E46" s="11"/>
      <c r="F46" s="12"/>
      <c r="G46" s="12"/>
      <c r="H46" s="12"/>
      <c r="I46" s="12"/>
      <c r="J46" s="12"/>
      <c r="K46" s="12"/>
      <c r="L46" s="12"/>
      <c r="M46" s="12"/>
      <c r="N46" s="12"/>
      <c r="O46" s="12"/>
      <c r="P46" s="12"/>
      <c r="Q46" s="13"/>
    </row>
  </sheetData>
  <mergeCells count="1">
    <mergeCell ref="D9:Q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5"/>
  <sheetViews>
    <sheetView showGridLines="0" topLeftCell="A2" zoomScale="80" workbookViewId="0">
      <selection activeCell="B1" sqref="B1 B6:C26"/>
    </sheetView>
  </sheetViews>
  <sheetFormatPr defaultColWidth="8.75" defaultRowHeight="12.75" x14ac:dyDescent="0.2"/>
  <cols>
    <col min="1" max="1" width="5.125" style="6" customWidth="1"/>
    <col min="2" max="2" width="5.25" style="6" customWidth="1"/>
    <col min="3" max="3" width="15.125" style="6" bestFit="1" customWidth="1"/>
    <col min="4" max="16384" width="8.75" style="6"/>
  </cols>
  <sheetData>
    <row r="1" spans="1:6" ht="13.9" x14ac:dyDescent="0.25">
      <c r="A1"/>
      <c r="B1"/>
    </row>
    <row r="2" spans="1:6" ht="13.9" x14ac:dyDescent="0.25">
      <c r="A2"/>
      <c r="B2"/>
    </row>
    <row r="3" spans="1:6" ht="13.9" x14ac:dyDescent="0.25">
      <c r="A3"/>
      <c r="B3"/>
      <c r="C3"/>
    </row>
    <row r="4" spans="1:6" ht="13.9" x14ac:dyDescent="0.25">
      <c r="A4"/>
      <c r="B4"/>
      <c r="C4"/>
    </row>
    <row r="5" spans="1:6" ht="13.9" x14ac:dyDescent="0.25">
      <c r="A5" s="76"/>
      <c r="B5" s="77"/>
      <c r="C5" s="78"/>
      <c r="E5" s="31" t="s">
        <v>210</v>
      </c>
      <c r="F5" s="31" t="s">
        <v>228</v>
      </c>
    </row>
    <row r="6" spans="1:6" ht="14.25" x14ac:dyDescent="0.2">
      <c r="A6" s="79"/>
      <c r="B6" s="80"/>
      <c r="C6" s="81"/>
      <c r="E6" s="32">
        <v>5569.5</v>
      </c>
      <c r="F6" s="33">
        <v>141</v>
      </c>
    </row>
    <row r="7" spans="1:6" ht="14.25" x14ac:dyDescent="0.2">
      <c r="A7" s="79"/>
      <c r="B7" s="80"/>
      <c r="C7" s="81"/>
      <c r="E7" s="32">
        <v>1479</v>
      </c>
      <c r="F7" s="33">
        <v>102</v>
      </c>
    </row>
    <row r="8" spans="1:6" ht="14.25" x14ac:dyDescent="0.2">
      <c r="A8" s="79"/>
      <c r="B8" s="80"/>
      <c r="C8" s="81"/>
      <c r="E8" s="32">
        <v>913.5</v>
      </c>
      <c r="F8" s="33">
        <v>203</v>
      </c>
    </row>
    <row r="9" spans="1:6" ht="14.25" x14ac:dyDescent="0.2">
      <c r="A9" s="79"/>
      <c r="B9" s="80"/>
      <c r="C9" s="81"/>
      <c r="E9" s="32">
        <v>1144</v>
      </c>
      <c r="F9" s="33">
        <v>176</v>
      </c>
    </row>
    <row r="10" spans="1:6" ht="14.25" x14ac:dyDescent="0.2">
      <c r="A10" s="79"/>
      <c r="B10" s="80"/>
      <c r="C10" s="81"/>
      <c r="E10" s="32">
        <v>873.75</v>
      </c>
      <c r="F10" s="33">
        <v>125</v>
      </c>
    </row>
    <row r="11" spans="1:6" ht="14.25" x14ac:dyDescent="0.2">
      <c r="A11" s="79"/>
      <c r="B11" s="80"/>
      <c r="C11" s="81"/>
      <c r="E11" s="32">
        <v>60</v>
      </c>
      <c r="F11" s="33">
        <v>20</v>
      </c>
    </row>
    <row r="12" spans="1:6" ht="14.25" x14ac:dyDescent="0.2">
      <c r="A12" s="79"/>
      <c r="B12" s="80"/>
      <c r="C12" s="81"/>
      <c r="E12" s="32">
        <v>45</v>
      </c>
      <c r="F12" s="33">
        <v>10</v>
      </c>
    </row>
    <row r="13" spans="1:6" ht="14.25" x14ac:dyDescent="0.2">
      <c r="A13" s="79"/>
      <c r="B13" s="80"/>
      <c r="C13" s="81"/>
      <c r="E13" s="32">
        <v>231</v>
      </c>
      <c r="F13" s="33">
        <v>77</v>
      </c>
    </row>
    <row r="14" spans="1:6" ht="14.25" x14ac:dyDescent="0.2">
      <c r="A14" s="79"/>
      <c r="B14" s="80"/>
      <c r="C14" s="81"/>
      <c r="E14" s="32">
        <v>189</v>
      </c>
      <c r="F14" s="33">
        <v>63</v>
      </c>
    </row>
    <row r="15" spans="1:6" ht="14.25" x14ac:dyDescent="0.2">
      <c r="A15" s="79"/>
      <c r="B15" s="80"/>
      <c r="C15" s="81"/>
      <c r="E15" s="32">
        <v>34.950000000000003</v>
      </c>
      <c r="F15" s="33">
        <v>5</v>
      </c>
    </row>
    <row r="16" spans="1:6" ht="14.25" x14ac:dyDescent="0.2">
      <c r="A16" s="79"/>
      <c r="B16" s="80"/>
      <c r="C16" s="81"/>
      <c r="E16" s="32">
        <v>1069.3200000000002</v>
      </c>
      <c r="F16" s="33">
        <v>268</v>
      </c>
    </row>
    <row r="17" spans="1:6" ht="14.25" x14ac:dyDescent="0.2">
      <c r="A17" s="79"/>
      <c r="B17" s="80"/>
      <c r="C17" s="81"/>
      <c r="E17" s="32">
        <v>468.33000000000004</v>
      </c>
      <c r="F17" s="33">
        <v>67</v>
      </c>
    </row>
    <row r="18" spans="1:6" ht="14.25" x14ac:dyDescent="0.2">
      <c r="A18" s="79"/>
      <c r="B18" s="80"/>
      <c r="C18" s="81"/>
      <c r="E18" s="32">
        <v>536.5</v>
      </c>
      <c r="F18" s="33">
        <v>37</v>
      </c>
    </row>
    <row r="19" spans="1:6" ht="14.25" x14ac:dyDescent="0.2">
      <c r="A19" s="79"/>
      <c r="B19" s="80"/>
      <c r="C19" s="81"/>
      <c r="E19" s="32">
        <v>409.59000000000003</v>
      </c>
      <c r="F19" s="33">
        <v>41</v>
      </c>
    </row>
    <row r="20" spans="1:6" ht="14.25" x14ac:dyDescent="0.2">
      <c r="A20" s="79"/>
      <c r="B20" s="80"/>
      <c r="C20" s="81"/>
      <c r="E20" s="32">
        <v>261</v>
      </c>
      <c r="F20" s="33">
        <v>18</v>
      </c>
    </row>
    <row r="21" spans="1:6" ht="14.25" x14ac:dyDescent="0.2">
      <c r="A21" s="79"/>
      <c r="B21" s="80"/>
      <c r="C21" s="81"/>
      <c r="E21" s="32">
        <v>1458</v>
      </c>
      <c r="F21" s="33">
        <v>324</v>
      </c>
    </row>
    <row r="22" spans="1:6" ht="14.25" x14ac:dyDescent="0.2">
      <c r="A22" s="82"/>
      <c r="B22" s="83"/>
      <c r="C22" s="84"/>
      <c r="E22" s="32">
        <v>6088</v>
      </c>
      <c r="F22" s="33">
        <v>344</v>
      </c>
    </row>
    <row r="23" spans="1:6" ht="13.9" x14ac:dyDescent="0.25">
      <c r="A23"/>
      <c r="B23"/>
      <c r="C23"/>
      <c r="E23" s="32">
        <v>414.96000000000004</v>
      </c>
      <c r="F23" s="33">
        <v>104</v>
      </c>
    </row>
    <row r="24" spans="1:6" ht="13.9" x14ac:dyDescent="0.25">
      <c r="A24"/>
      <c r="B24"/>
      <c r="C24"/>
      <c r="E24" s="32">
        <v>31.5</v>
      </c>
      <c r="F24" s="33">
        <v>7</v>
      </c>
    </row>
    <row r="25" spans="1:6" ht="13.9" x14ac:dyDescent="0.25">
      <c r="A25"/>
      <c r="B25"/>
      <c r="C25"/>
      <c r="E25" s="32">
        <v>500.5</v>
      </c>
      <c r="F25" s="33">
        <v>77</v>
      </c>
    </row>
    <row r="26" spans="1:6" ht="13.9" x14ac:dyDescent="0.25">
      <c r="A26"/>
      <c r="B26"/>
      <c r="C26"/>
      <c r="E26" s="32">
        <v>678</v>
      </c>
      <c r="F26" s="33">
        <v>113</v>
      </c>
    </row>
    <row r="27" spans="1:6" ht="13.9" x14ac:dyDescent="0.25">
      <c r="A27"/>
      <c r="B27"/>
      <c r="C27"/>
      <c r="E27" s="32">
        <v>573.18000000000006</v>
      </c>
      <c r="F27" s="33">
        <v>82</v>
      </c>
    </row>
    <row r="28" spans="1:6" ht="13.9" x14ac:dyDescent="0.25">
      <c r="A28"/>
      <c r="B28"/>
      <c r="C28"/>
      <c r="E28" s="32">
        <v>1078.5</v>
      </c>
      <c r="F28" s="33">
        <v>277</v>
      </c>
    </row>
    <row r="29" spans="1:6" ht="13.9" x14ac:dyDescent="0.25">
      <c r="A29"/>
      <c r="B29"/>
      <c r="C29"/>
      <c r="E29" s="32">
        <v>490.5</v>
      </c>
      <c r="F29" s="33">
        <v>109</v>
      </c>
    </row>
    <row r="30" spans="1:6" ht="13.9" x14ac:dyDescent="0.25">
      <c r="A30"/>
      <c r="B30"/>
      <c r="C30"/>
      <c r="E30" s="32">
        <v>603</v>
      </c>
      <c r="F30" s="33">
        <v>134</v>
      </c>
    </row>
    <row r="31" spans="1:6" ht="13.9" x14ac:dyDescent="0.25">
      <c r="A31"/>
      <c r="B31"/>
      <c r="C31"/>
      <c r="E31" s="32">
        <v>300</v>
      </c>
      <c r="F31" s="33">
        <v>50</v>
      </c>
    </row>
    <row r="32" spans="1:6" ht="13.9" x14ac:dyDescent="0.25">
      <c r="A32"/>
      <c r="B32"/>
      <c r="C32"/>
      <c r="E32" s="32">
        <v>754.92000000000007</v>
      </c>
      <c r="F32" s="33">
        <v>108</v>
      </c>
    </row>
    <row r="33" spans="1:6" ht="13.9" x14ac:dyDescent="0.25">
      <c r="A33"/>
      <c r="B33"/>
      <c r="C33"/>
      <c r="E33" s="32">
        <v>1436.5</v>
      </c>
      <c r="F33" s="33">
        <v>221</v>
      </c>
    </row>
    <row r="34" spans="1:6" ht="14.25" x14ac:dyDescent="0.2">
      <c r="A34"/>
      <c r="B34"/>
      <c r="C34"/>
      <c r="E34" s="32">
        <v>40.5</v>
      </c>
      <c r="F34" s="33">
        <v>9</v>
      </c>
    </row>
    <row r="35" spans="1:6" ht="14.25" x14ac:dyDescent="0.2">
      <c r="A35"/>
      <c r="B35"/>
      <c r="C35"/>
      <c r="E35" s="32">
        <v>2407</v>
      </c>
      <c r="F35" s="33">
        <v>166</v>
      </c>
    </row>
    <row r="36" spans="1:6" ht="14.25" x14ac:dyDescent="0.2">
      <c r="A36"/>
      <c r="B36"/>
      <c r="C36"/>
      <c r="E36" s="32">
        <v>949.05000000000007</v>
      </c>
      <c r="F36" s="33">
        <v>95</v>
      </c>
    </row>
    <row r="37" spans="1:6" ht="14.25" x14ac:dyDescent="0.2">
      <c r="A37"/>
      <c r="B37"/>
      <c r="C37"/>
      <c r="E37" s="32">
        <v>801</v>
      </c>
      <c r="F37" s="33">
        <v>178</v>
      </c>
    </row>
    <row r="38" spans="1:6" ht="14.25" x14ac:dyDescent="0.2">
      <c r="A38"/>
      <c r="B38"/>
      <c r="C38"/>
      <c r="E38" s="32">
        <v>1928.07</v>
      </c>
      <c r="F38" s="33">
        <v>193</v>
      </c>
    </row>
    <row r="39" spans="1:6" ht="14.25" x14ac:dyDescent="0.2">
      <c r="A39"/>
      <c r="B39"/>
      <c r="C39"/>
      <c r="E39" s="32">
        <v>2552</v>
      </c>
      <c r="F39" s="33">
        <v>176</v>
      </c>
    </row>
    <row r="40" spans="1:6" ht="14.25" x14ac:dyDescent="0.2">
      <c r="A40"/>
      <c r="B40"/>
      <c r="C40"/>
      <c r="E40" s="32">
        <v>3980</v>
      </c>
      <c r="F40" s="33">
        <v>199</v>
      </c>
    </row>
    <row r="41" spans="1:6" ht="14.25" x14ac:dyDescent="0.2">
      <c r="A41"/>
      <c r="B41"/>
      <c r="C41"/>
      <c r="E41" s="32">
        <v>1167</v>
      </c>
      <c r="F41" s="33">
        <v>226</v>
      </c>
    </row>
    <row r="42" spans="1:6" ht="14.25" x14ac:dyDescent="0.2">
      <c r="A42"/>
      <c r="B42"/>
      <c r="C42"/>
      <c r="E42" s="32">
        <v>459</v>
      </c>
      <c r="F42" s="33">
        <v>153</v>
      </c>
    </row>
    <row r="43" spans="1:6" ht="14.25" x14ac:dyDescent="0.2">
      <c r="A43"/>
      <c r="B43"/>
      <c r="C43"/>
      <c r="E43" s="32">
        <v>2303.37</v>
      </c>
      <c r="F43" s="33">
        <v>313</v>
      </c>
    </row>
    <row r="44" spans="1:6" ht="14.25" x14ac:dyDescent="0.2">
      <c r="A44"/>
      <c r="B44"/>
      <c r="C44"/>
      <c r="E44" s="32">
        <v>139.86000000000001</v>
      </c>
      <c r="F44" s="33">
        <v>14</v>
      </c>
    </row>
    <row r="45" spans="1:6" ht="14.25" x14ac:dyDescent="0.2">
      <c r="A45"/>
      <c r="B45"/>
      <c r="C45"/>
    </row>
  </sheetData>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6"/>
  <sheetViews>
    <sheetView showGridLines="0" zoomScale="80" zoomScaleNormal="80" workbookViewId="0">
      <selection sqref="A1:XFD1048576"/>
    </sheetView>
  </sheetViews>
  <sheetFormatPr defaultRowHeight="14.25" x14ac:dyDescent="0.2"/>
  <cols>
    <col min="1" max="1" width="22" bestFit="1" customWidth="1"/>
    <col min="2" max="2" width="12.75" bestFit="1" customWidth="1"/>
    <col min="3" max="3" width="11.375" bestFit="1" customWidth="1"/>
    <col min="4" max="4" width="7.625" bestFit="1" customWidth="1"/>
    <col min="5" max="5" width="11.375" bestFit="1" customWidth="1"/>
  </cols>
  <sheetData>
    <row r="1" spans="1:4" x14ac:dyDescent="0.2">
      <c r="A1" s="30" t="s">
        <v>305</v>
      </c>
      <c r="B1" t="s">
        <v>325</v>
      </c>
    </row>
    <row r="2" spans="1:4" x14ac:dyDescent="0.2">
      <c r="A2" s="65" t="s">
        <v>11</v>
      </c>
      <c r="B2" s="91"/>
    </row>
    <row r="3" spans="1:4" ht="13.9" x14ac:dyDescent="0.25">
      <c r="A3" s="85" t="s">
        <v>167</v>
      </c>
      <c r="B3" s="91">
        <v>0.12538595663777877</v>
      </c>
      <c r="D3" s="91">
        <f>SUM(B3:B7)</f>
        <v>0.47409039180438028</v>
      </c>
    </row>
    <row r="4" spans="1:4" ht="13.9" x14ac:dyDescent="0.25">
      <c r="A4" s="85" t="s">
        <v>179</v>
      </c>
      <c r="B4" s="91">
        <v>0.10806223033689524</v>
      </c>
    </row>
    <row r="5" spans="1:4" ht="13.9" x14ac:dyDescent="0.25">
      <c r="A5" s="85" t="s">
        <v>175</v>
      </c>
      <c r="B5" s="91">
        <v>0.10763448400847837</v>
      </c>
    </row>
    <row r="6" spans="1:4" ht="13.9" x14ac:dyDescent="0.25">
      <c r="A6" s="85" t="s">
        <v>152</v>
      </c>
      <c r="B6" s="91">
        <v>7.8819014900205653E-2</v>
      </c>
    </row>
    <row r="7" spans="1:4" ht="13.9" x14ac:dyDescent="0.25">
      <c r="A7" s="85" t="s">
        <v>151</v>
      </c>
      <c r="B7" s="91">
        <v>5.4188705921022262E-2</v>
      </c>
    </row>
    <row r="8" spans="1:4" ht="13.9" x14ac:dyDescent="0.25">
      <c r="A8" s="85" t="s">
        <v>284</v>
      </c>
      <c r="B8" s="91">
        <v>4.4757349638723194E-2</v>
      </c>
    </row>
    <row r="9" spans="1:4" ht="13.9" x14ac:dyDescent="0.25">
      <c r="A9" s="85" t="s">
        <v>155</v>
      </c>
      <c r="B9" s="91">
        <v>4.1784062396932831E-2</v>
      </c>
    </row>
    <row r="10" spans="1:4" ht="13.9" x14ac:dyDescent="0.25">
      <c r="A10" s="85" t="s">
        <v>160</v>
      </c>
      <c r="B10" s="91">
        <v>4.1018621598713154E-2</v>
      </c>
    </row>
    <row r="11" spans="1:4" ht="13.9" x14ac:dyDescent="0.25">
      <c r="A11" s="85" t="s">
        <v>168</v>
      </c>
      <c r="B11" s="91">
        <v>3.6659436252852111E-2</v>
      </c>
    </row>
    <row r="12" spans="1:4" ht="13.9" x14ac:dyDescent="0.25">
      <c r="A12" s="85" t="s">
        <v>172</v>
      </c>
      <c r="B12" s="91">
        <v>3.5761844352116268E-2</v>
      </c>
    </row>
    <row r="13" spans="1:4" ht="13.9" x14ac:dyDescent="0.25">
      <c r="A13" s="85" t="s">
        <v>254</v>
      </c>
      <c r="B13" s="91">
        <v>3.3296674722555847E-2</v>
      </c>
    </row>
    <row r="14" spans="1:4" ht="13.9" x14ac:dyDescent="0.25">
      <c r="A14" s="85" t="s">
        <v>164</v>
      </c>
      <c r="B14" s="91">
        <v>2.4775517601198588E-2</v>
      </c>
    </row>
    <row r="15" spans="1:4" ht="13.9" x14ac:dyDescent="0.25">
      <c r="A15" s="85" t="s">
        <v>163</v>
      </c>
      <c r="B15" s="91">
        <v>2.1586105898734432E-2</v>
      </c>
    </row>
    <row r="16" spans="1:4" ht="13.9" x14ac:dyDescent="0.25">
      <c r="A16" s="85" t="s">
        <v>162</v>
      </c>
      <c r="B16" s="91">
        <v>1.9670702866012961E-2</v>
      </c>
    </row>
    <row r="17" spans="1:2" ht="13.9" x14ac:dyDescent="0.25">
      <c r="A17" s="85" t="s">
        <v>180</v>
      </c>
      <c r="B17" s="91">
        <v>1.9147276437818626E-2</v>
      </c>
    </row>
    <row r="18" spans="1:2" ht="13.9" x14ac:dyDescent="0.25">
      <c r="A18" s="85" t="s">
        <v>166</v>
      </c>
      <c r="B18" s="91">
        <v>1.8438118051232751E-2</v>
      </c>
    </row>
    <row r="19" spans="1:2" ht="13.9" x14ac:dyDescent="0.25">
      <c r="A19" s="85" t="s">
        <v>192</v>
      </c>
      <c r="B19" s="91">
        <v>1.6995487276235201E-2</v>
      </c>
    </row>
    <row r="20" spans="1:2" ht="13.9" x14ac:dyDescent="0.25">
      <c r="A20" s="85" t="s">
        <v>188</v>
      </c>
      <c r="B20" s="91">
        <v>1.6825289263454592E-2</v>
      </c>
    </row>
    <row r="21" spans="1:2" ht="13.9" x14ac:dyDescent="0.25">
      <c r="A21" s="85" t="s">
        <v>150</v>
      </c>
      <c r="B21" s="91">
        <v>1.6715876255238484E-2</v>
      </c>
    </row>
    <row r="22" spans="1:2" ht="13.9" x14ac:dyDescent="0.25">
      <c r="A22" s="85" t="s">
        <v>189</v>
      </c>
      <c r="B22" s="91">
        <v>1.5974974588491148E-2</v>
      </c>
    </row>
    <row r="23" spans="1:2" ht="13.9" x14ac:dyDescent="0.25">
      <c r="A23" s="85" t="s">
        <v>181</v>
      </c>
      <c r="B23" s="91">
        <v>1.3901755673548503E-2</v>
      </c>
    </row>
    <row r="24" spans="1:2" ht="13.9" x14ac:dyDescent="0.25">
      <c r="A24" s="85" t="s">
        <v>194</v>
      </c>
      <c r="B24" s="91">
        <v>1.3575317686072464E-2</v>
      </c>
    </row>
    <row r="25" spans="1:2" ht="13.9" x14ac:dyDescent="0.25">
      <c r="A25" s="85" t="s">
        <v>173</v>
      </c>
      <c r="B25" s="91">
        <v>1.2903981080104505E-2</v>
      </c>
    </row>
    <row r="26" spans="1:2" ht="13.9" x14ac:dyDescent="0.25">
      <c r="A26" s="85" t="s">
        <v>170</v>
      </c>
      <c r="B26" s="91">
        <v>1.2764850958545751E-2</v>
      </c>
    </row>
    <row r="27" spans="1:2" ht="13.9" x14ac:dyDescent="0.25">
      <c r="A27" s="85" t="s">
        <v>156</v>
      </c>
      <c r="B27" s="91">
        <v>1.2306261868553551E-2</v>
      </c>
    </row>
    <row r="28" spans="1:2" ht="13.9" x14ac:dyDescent="0.25">
      <c r="A28" s="85" t="s">
        <v>197</v>
      </c>
      <c r="B28" s="91">
        <v>1.1767301494748288E-2</v>
      </c>
    </row>
    <row r="29" spans="1:2" ht="13.9" x14ac:dyDescent="0.25">
      <c r="A29" s="85" t="s">
        <v>157</v>
      </c>
      <c r="B29" s="91">
        <v>1.1120278890606126E-2</v>
      </c>
    </row>
    <row r="30" spans="1:2" ht="13.9" x14ac:dyDescent="0.25">
      <c r="A30" s="85" t="s">
        <v>154</v>
      </c>
      <c r="B30" s="91">
        <v>1.0253754881092149E-2</v>
      </c>
    </row>
    <row r="31" spans="1:2" ht="13.9" x14ac:dyDescent="0.25">
      <c r="A31" s="85" t="s">
        <v>195</v>
      </c>
      <c r="B31" s="91">
        <v>7.564356123582667E-3</v>
      </c>
    </row>
    <row r="32" spans="1:2" ht="13.9" x14ac:dyDescent="0.25">
      <c r="A32" s="85" t="s">
        <v>161</v>
      </c>
      <c r="B32" s="91">
        <v>5.8758837745686793E-3</v>
      </c>
    </row>
    <row r="33" spans="1:2" x14ac:dyDescent="0.2">
      <c r="A33" s="85" t="s">
        <v>153</v>
      </c>
      <c r="B33" s="91">
        <v>5.2004948349630839E-3</v>
      </c>
    </row>
    <row r="34" spans="1:2" x14ac:dyDescent="0.2">
      <c r="A34" s="85" t="s">
        <v>176</v>
      </c>
      <c r="B34" s="91">
        <v>4.2549503195152506E-3</v>
      </c>
    </row>
    <row r="35" spans="1:2" x14ac:dyDescent="0.2">
      <c r="A35" s="85" t="s">
        <v>171</v>
      </c>
      <c r="B35" s="91">
        <v>1.0130834094083929E-3</v>
      </c>
    </row>
    <row r="36" spans="1:2" x14ac:dyDescent="0.2">
      <c r="A36" s="65" t="s">
        <v>306</v>
      </c>
      <c r="B36" s="91">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70"/>
  <sheetViews>
    <sheetView showGridLines="0" zoomScale="80" zoomScaleNormal="80" workbookViewId="0"/>
  </sheetViews>
  <sheetFormatPr defaultRowHeight="14.25" x14ac:dyDescent="0.2"/>
  <cols>
    <col min="1" max="1" width="24" bestFit="1" customWidth="1"/>
    <col min="2" max="2" width="12.75" bestFit="1" customWidth="1"/>
    <col min="3" max="3" width="8.75" bestFit="1" customWidth="1"/>
    <col min="4" max="4" width="9.625" bestFit="1" customWidth="1"/>
    <col min="5" max="5" width="7.625" bestFit="1" customWidth="1"/>
    <col min="6" max="6" width="9.5" bestFit="1" customWidth="1"/>
    <col min="7" max="7" width="11.375" bestFit="1" customWidth="1"/>
  </cols>
  <sheetData>
    <row r="1" spans="1:2" x14ac:dyDescent="0.2">
      <c r="A1" s="30" t="s">
        <v>305</v>
      </c>
      <c r="B1" t="s">
        <v>325</v>
      </c>
    </row>
    <row r="2" spans="1:2" x14ac:dyDescent="0.2">
      <c r="A2" s="65" t="s">
        <v>141</v>
      </c>
      <c r="B2" s="66"/>
    </row>
    <row r="3" spans="1:2" ht="13.9" x14ac:dyDescent="0.25">
      <c r="A3" s="85" t="s">
        <v>11</v>
      </c>
      <c r="B3" s="66"/>
    </row>
    <row r="4" spans="1:2" ht="13.9" x14ac:dyDescent="0.25">
      <c r="A4" s="86" t="s">
        <v>150</v>
      </c>
      <c r="B4" s="66">
        <v>742.5</v>
      </c>
    </row>
    <row r="5" spans="1:2" ht="13.9" x14ac:dyDescent="0.25">
      <c r="A5" s="86" t="s">
        <v>154</v>
      </c>
      <c r="B5" s="66">
        <v>40.5</v>
      </c>
    </row>
    <row r="6" spans="1:2" ht="13.9" x14ac:dyDescent="0.25">
      <c r="A6" s="86" t="s">
        <v>170</v>
      </c>
      <c r="B6" s="66">
        <v>567</v>
      </c>
    </row>
    <row r="7" spans="1:2" ht="13.9" x14ac:dyDescent="0.25">
      <c r="A7" s="86" t="s">
        <v>172</v>
      </c>
      <c r="B7" s="66">
        <v>675</v>
      </c>
    </row>
    <row r="8" spans="1:2" ht="13.9" x14ac:dyDescent="0.25">
      <c r="A8" s="86" t="s">
        <v>194</v>
      </c>
      <c r="B8" s="66">
        <v>603</v>
      </c>
    </row>
    <row r="9" spans="1:2" ht="13.9" x14ac:dyDescent="0.25">
      <c r="A9" s="65" t="s">
        <v>144</v>
      </c>
      <c r="B9" s="66"/>
    </row>
    <row r="10" spans="1:2" ht="13.9" x14ac:dyDescent="0.25">
      <c r="A10" s="85" t="s">
        <v>11</v>
      </c>
      <c r="B10" s="66"/>
    </row>
    <row r="11" spans="1:2" ht="13.9" x14ac:dyDescent="0.25">
      <c r="A11" s="86" t="s">
        <v>155</v>
      </c>
      <c r="B11" s="66">
        <v>1288</v>
      </c>
    </row>
    <row r="12" spans="1:2" ht="13.9" x14ac:dyDescent="0.25">
      <c r="A12" s="65" t="s">
        <v>142</v>
      </c>
      <c r="B12" s="66"/>
    </row>
    <row r="13" spans="1:2" ht="13.9" x14ac:dyDescent="0.25">
      <c r="A13" s="85" t="s">
        <v>11</v>
      </c>
      <c r="B13" s="66"/>
    </row>
    <row r="14" spans="1:2" ht="13.9" x14ac:dyDescent="0.25">
      <c r="A14" s="86" t="s">
        <v>164</v>
      </c>
      <c r="B14" s="66">
        <v>500.5</v>
      </c>
    </row>
    <row r="15" spans="1:2" ht="13.9" x14ac:dyDescent="0.25">
      <c r="A15" s="86" t="s">
        <v>181</v>
      </c>
      <c r="B15" s="66">
        <v>617.5</v>
      </c>
    </row>
    <row r="16" spans="1:2" ht="13.9" x14ac:dyDescent="0.25">
      <c r="A16" s="65" t="s">
        <v>143</v>
      </c>
      <c r="B16" s="66"/>
    </row>
    <row r="17" spans="1:2" ht="13.9" x14ac:dyDescent="0.25">
      <c r="A17" s="85" t="s">
        <v>11</v>
      </c>
      <c r="B17" s="66"/>
    </row>
    <row r="18" spans="1:2" ht="13.9" x14ac:dyDescent="0.25">
      <c r="A18" s="86" t="s">
        <v>153</v>
      </c>
      <c r="B18" s="66">
        <v>231</v>
      </c>
    </row>
    <row r="19" spans="1:2" ht="13.9" x14ac:dyDescent="0.25">
      <c r="A19" s="86" t="s">
        <v>157</v>
      </c>
      <c r="B19" s="66">
        <v>459</v>
      </c>
    </row>
    <row r="20" spans="1:2" ht="13.9" x14ac:dyDescent="0.25">
      <c r="A20" s="86" t="s">
        <v>284</v>
      </c>
      <c r="B20" s="66">
        <v>60</v>
      </c>
    </row>
    <row r="21" spans="1:2" ht="13.9" x14ac:dyDescent="0.25">
      <c r="A21" s="86" t="s">
        <v>176</v>
      </c>
      <c r="B21" s="66">
        <v>189</v>
      </c>
    </row>
    <row r="22" spans="1:2" ht="13.9" x14ac:dyDescent="0.25">
      <c r="A22" s="86" t="s">
        <v>195</v>
      </c>
      <c r="B22" s="66">
        <v>336</v>
      </c>
    </row>
    <row r="23" spans="1:2" ht="13.9" x14ac:dyDescent="0.25">
      <c r="A23" s="65" t="s">
        <v>133</v>
      </c>
      <c r="B23" s="66"/>
    </row>
    <row r="24" spans="1:2" ht="13.9" x14ac:dyDescent="0.25">
      <c r="A24" s="85" t="s">
        <v>11</v>
      </c>
      <c r="B24" s="66"/>
    </row>
    <row r="25" spans="1:2" ht="13.9" x14ac:dyDescent="0.25">
      <c r="A25" s="86" t="s">
        <v>151</v>
      </c>
      <c r="B25" s="66">
        <v>2407</v>
      </c>
    </row>
    <row r="26" spans="1:2" ht="13.9" x14ac:dyDescent="0.25">
      <c r="A26" s="86" t="s">
        <v>152</v>
      </c>
      <c r="B26" s="66">
        <v>2552</v>
      </c>
    </row>
    <row r="27" spans="1:2" ht="13.9" x14ac:dyDescent="0.25">
      <c r="A27" s="86" t="s">
        <v>155</v>
      </c>
      <c r="B27" s="66">
        <v>536.5</v>
      </c>
    </row>
    <row r="28" spans="1:2" ht="13.9" x14ac:dyDescent="0.25">
      <c r="A28" s="86" t="s">
        <v>161</v>
      </c>
      <c r="B28" s="66">
        <v>261</v>
      </c>
    </row>
    <row r="29" spans="1:2" ht="13.9" x14ac:dyDescent="0.25">
      <c r="A29" s="86" t="s">
        <v>254</v>
      </c>
      <c r="B29" s="66">
        <v>1479</v>
      </c>
    </row>
    <row r="30" spans="1:2" ht="13.9" x14ac:dyDescent="0.25">
      <c r="A30" s="65" t="s">
        <v>136</v>
      </c>
      <c r="B30" s="66"/>
    </row>
    <row r="31" spans="1:2" ht="13.9" x14ac:dyDescent="0.25">
      <c r="A31" s="85" t="s">
        <v>11</v>
      </c>
      <c r="B31" s="66"/>
    </row>
    <row r="32" spans="1:2" ht="13.9" x14ac:dyDescent="0.25">
      <c r="A32" s="86" t="s">
        <v>157</v>
      </c>
      <c r="B32" s="66">
        <v>34.950000000000003</v>
      </c>
    </row>
    <row r="33" spans="1:2" x14ac:dyDescent="0.2">
      <c r="A33" s="86" t="s">
        <v>162</v>
      </c>
      <c r="B33" s="66">
        <v>873.75</v>
      </c>
    </row>
    <row r="34" spans="1:2" x14ac:dyDescent="0.2">
      <c r="A34" s="86" t="s">
        <v>163</v>
      </c>
      <c r="B34" s="66">
        <v>468.33000000000004</v>
      </c>
    </row>
    <row r="35" spans="1:2" x14ac:dyDescent="0.2">
      <c r="A35" s="86" t="s">
        <v>173</v>
      </c>
      <c r="B35" s="66">
        <v>573.18000000000006</v>
      </c>
    </row>
    <row r="36" spans="1:2" x14ac:dyDescent="0.2">
      <c r="A36" s="86" t="s">
        <v>192</v>
      </c>
      <c r="B36" s="66">
        <v>754.92000000000007</v>
      </c>
    </row>
    <row r="37" spans="1:2" x14ac:dyDescent="0.2">
      <c r="A37" s="65" t="s">
        <v>134</v>
      </c>
      <c r="B37" s="66"/>
    </row>
    <row r="38" spans="1:2" x14ac:dyDescent="0.2">
      <c r="A38" s="85" t="s">
        <v>11</v>
      </c>
      <c r="B38" s="66"/>
    </row>
    <row r="39" spans="1:2" x14ac:dyDescent="0.2">
      <c r="A39" s="86" t="s">
        <v>152</v>
      </c>
      <c r="B39" s="66">
        <v>949.05000000000007</v>
      </c>
    </row>
    <row r="40" spans="1:2" x14ac:dyDescent="0.2">
      <c r="A40" s="86" t="s">
        <v>284</v>
      </c>
      <c r="B40" s="66">
        <v>1928.07</v>
      </c>
    </row>
    <row r="41" spans="1:2" x14ac:dyDescent="0.2">
      <c r="A41" s="86" t="s">
        <v>168</v>
      </c>
      <c r="B41" s="66">
        <v>1628.3700000000001</v>
      </c>
    </row>
    <row r="42" spans="1:2" x14ac:dyDescent="0.2">
      <c r="A42" s="86" t="s">
        <v>188</v>
      </c>
      <c r="B42" s="66">
        <v>139.86000000000001</v>
      </c>
    </row>
    <row r="43" spans="1:2" x14ac:dyDescent="0.2">
      <c r="A43" s="86" t="s">
        <v>189</v>
      </c>
      <c r="B43" s="66">
        <v>409.59000000000003</v>
      </c>
    </row>
    <row r="44" spans="1:2" x14ac:dyDescent="0.2">
      <c r="A44" s="65" t="s">
        <v>135</v>
      </c>
      <c r="B44" s="66"/>
    </row>
    <row r="45" spans="1:2" x14ac:dyDescent="0.2">
      <c r="A45" s="85" t="s">
        <v>11</v>
      </c>
      <c r="B45" s="66"/>
    </row>
    <row r="46" spans="1:2" x14ac:dyDescent="0.2">
      <c r="A46" s="86" t="s">
        <v>167</v>
      </c>
      <c r="B46" s="66">
        <v>5569.5</v>
      </c>
    </row>
    <row r="47" spans="1:2" x14ac:dyDescent="0.2">
      <c r="A47" s="86" t="s">
        <v>175</v>
      </c>
      <c r="B47" s="66">
        <v>3980</v>
      </c>
    </row>
    <row r="48" spans="1:2" x14ac:dyDescent="0.2">
      <c r="A48" s="86" t="s">
        <v>179</v>
      </c>
      <c r="B48" s="66">
        <v>4800</v>
      </c>
    </row>
    <row r="49" spans="1:2" x14ac:dyDescent="0.2">
      <c r="A49" s="65" t="s">
        <v>137</v>
      </c>
      <c r="B49" s="66"/>
    </row>
    <row r="50" spans="1:2" x14ac:dyDescent="0.2">
      <c r="A50" s="85" t="s">
        <v>11</v>
      </c>
      <c r="B50" s="66"/>
    </row>
    <row r="51" spans="1:2" x14ac:dyDescent="0.2">
      <c r="A51" s="86" t="s">
        <v>160</v>
      </c>
      <c r="B51" s="66">
        <v>1144</v>
      </c>
    </row>
    <row r="52" spans="1:2" x14ac:dyDescent="0.2">
      <c r="A52" s="86" t="s">
        <v>166</v>
      </c>
      <c r="B52" s="66">
        <v>819</v>
      </c>
    </row>
    <row r="53" spans="1:2" x14ac:dyDescent="0.2">
      <c r="A53" s="65" t="s">
        <v>140</v>
      </c>
      <c r="B53" s="66"/>
    </row>
    <row r="54" spans="1:2" x14ac:dyDescent="0.2">
      <c r="A54" s="85" t="s">
        <v>11</v>
      </c>
      <c r="B54" s="66"/>
    </row>
    <row r="55" spans="1:2" x14ac:dyDescent="0.2">
      <c r="A55" s="86" t="s">
        <v>154</v>
      </c>
      <c r="B55" s="66">
        <v>414.96000000000004</v>
      </c>
    </row>
    <row r="56" spans="1:2" x14ac:dyDescent="0.2">
      <c r="A56" s="86" t="s">
        <v>156</v>
      </c>
      <c r="B56" s="66">
        <v>546.63</v>
      </c>
    </row>
    <row r="57" spans="1:2" x14ac:dyDescent="0.2">
      <c r="A57" s="86" t="s">
        <v>197</v>
      </c>
      <c r="B57" s="66">
        <v>522.69000000000005</v>
      </c>
    </row>
    <row r="58" spans="1:2" x14ac:dyDescent="0.2">
      <c r="A58" s="65" t="s">
        <v>138</v>
      </c>
      <c r="B58" s="66"/>
    </row>
    <row r="59" spans="1:2" x14ac:dyDescent="0.2">
      <c r="A59" s="85" t="s">
        <v>11</v>
      </c>
      <c r="B59" s="66"/>
    </row>
    <row r="60" spans="1:2" x14ac:dyDescent="0.2">
      <c r="A60" s="86" t="s">
        <v>164</v>
      </c>
      <c r="B60" s="66">
        <v>600</v>
      </c>
    </row>
    <row r="61" spans="1:2" x14ac:dyDescent="0.2">
      <c r="A61" s="86" t="s">
        <v>189</v>
      </c>
      <c r="B61" s="66">
        <v>300</v>
      </c>
    </row>
    <row r="62" spans="1:2" x14ac:dyDescent="0.2">
      <c r="A62" s="86" t="s">
        <v>160</v>
      </c>
      <c r="B62" s="66">
        <v>678</v>
      </c>
    </row>
    <row r="63" spans="1:2" x14ac:dyDescent="0.2">
      <c r="A63" s="65" t="s">
        <v>139</v>
      </c>
      <c r="B63" s="66"/>
    </row>
    <row r="64" spans="1:2" x14ac:dyDescent="0.2">
      <c r="A64" s="85" t="s">
        <v>11</v>
      </c>
      <c r="B64" s="66"/>
    </row>
    <row r="65" spans="1:2" x14ac:dyDescent="0.2">
      <c r="A65" s="86" t="s">
        <v>175</v>
      </c>
      <c r="B65" s="66">
        <v>801</v>
      </c>
    </row>
    <row r="66" spans="1:2" x14ac:dyDescent="0.2">
      <c r="A66" s="86" t="s">
        <v>172</v>
      </c>
      <c r="B66" s="66">
        <v>913.5</v>
      </c>
    </row>
    <row r="67" spans="1:2" x14ac:dyDescent="0.2">
      <c r="A67" s="86" t="s">
        <v>163</v>
      </c>
      <c r="B67" s="66">
        <v>490.5</v>
      </c>
    </row>
    <row r="68" spans="1:2" x14ac:dyDescent="0.2">
      <c r="A68" s="86" t="s">
        <v>188</v>
      </c>
      <c r="B68" s="66">
        <v>607.5</v>
      </c>
    </row>
    <row r="69" spans="1:2" x14ac:dyDescent="0.2">
      <c r="A69" s="86" t="s">
        <v>180</v>
      </c>
      <c r="B69" s="66">
        <v>850.5</v>
      </c>
    </row>
    <row r="70" spans="1:2" x14ac:dyDescent="0.2">
      <c r="A70" s="65" t="s">
        <v>306</v>
      </c>
      <c r="B70" s="66">
        <v>44342.350000000006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499984740745262"/>
  </sheetPr>
  <dimension ref="A1"/>
  <sheetViews>
    <sheetView showGridLines="0" zoomScale="80" workbookViewId="0"/>
  </sheetViews>
  <sheetFormatPr defaultColWidth="8.75" defaultRowHeight="12.75" x14ac:dyDescent="0.2"/>
  <cols>
    <col min="1" max="16384" width="8.75" style="25"/>
  </cols>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BC65-5C9D-4BE4-9FED-CD5FD6FC1491}">
  <dimension ref="A1"/>
  <sheetViews>
    <sheetView tabSelected="1" workbookViewId="0">
      <selection activeCell="L2" sqref="L2"/>
    </sheetView>
  </sheetViews>
  <sheetFormatPr defaultRowHeight="14.25" x14ac:dyDescent="0.2"/>
  <cols>
    <col min="1" max="16384" width="9" style="96"/>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8"/>
  <sheetViews>
    <sheetView showGridLines="0" zoomScale="80" zoomScaleNormal="80" workbookViewId="0">
      <pane ySplit="1" topLeftCell="A2" activePane="bottomLeft" state="frozen"/>
      <selection pane="bottomLeft" activeCell="J1" sqref="J1:J1048576"/>
    </sheetView>
  </sheetViews>
  <sheetFormatPr defaultRowHeight="14.25" x14ac:dyDescent="0.2"/>
  <cols>
    <col min="1" max="1" width="17.875" bestFit="1" customWidth="1"/>
    <col min="2" max="2" width="12.5" customWidth="1"/>
    <col min="3" max="3" width="14.875" customWidth="1"/>
    <col min="4" max="4" width="15.375" customWidth="1"/>
    <col min="5" max="5" width="11.25" customWidth="1"/>
    <col min="6" max="6" width="12.75" customWidth="1"/>
    <col min="7" max="7" width="10" customWidth="1"/>
    <col min="10" max="10" width="10.875" bestFit="1" customWidth="1"/>
  </cols>
  <sheetData>
    <row r="1" spans="1:10" ht="13.9" x14ac:dyDescent="0.25">
      <c r="A1" s="13" t="s">
        <v>0</v>
      </c>
      <c r="B1" s="15" t="s">
        <v>1</v>
      </c>
      <c r="C1" s="15" t="s">
        <v>2</v>
      </c>
      <c r="D1" s="15" t="s">
        <v>3</v>
      </c>
      <c r="E1" s="15" t="s">
        <v>4</v>
      </c>
      <c r="F1" s="15" t="s">
        <v>5</v>
      </c>
      <c r="G1" s="15" t="s">
        <v>6</v>
      </c>
      <c r="H1" s="15" t="s">
        <v>7</v>
      </c>
      <c r="I1" s="15" t="s">
        <v>8</v>
      </c>
      <c r="J1" s="15" t="s">
        <v>324</v>
      </c>
    </row>
    <row r="2" spans="1:10" ht="13.9" x14ac:dyDescent="0.25">
      <c r="A2" s="14">
        <v>23263</v>
      </c>
      <c r="B2" s="7" t="s">
        <v>102</v>
      </c>
      <c r="C2" s="7" t="s">
        <v>261</v>
      </c>
      <c r="D2" s="7" t="s">
        <v>10</v>
      </c>
      <c r="E2" s="7" t="s">
        <v>11</v>
      </c>
      <c r="F2" s="8">
        <v>41096</v>
      </c>
      <c r="G2" s="7">
        <v>7</v>
      </c>
      <c r="H2" s="7">
        <v>199</v>
      </c>
      <c r="I2" s="71">
        <v>20</v>
      </c>
      <c r="J2" s="88">
        <f xml:space="preserve"> (Transactions[[#This Row],[Quantity]]*Transactions[[#This Row],[Unit Price]])</f>
        <v>3980</v>
      </c>
    </row>
    <row r="3" spans="1:10" ht="13.9" x14ac:dyDescent="0.25">
      <c r="A3" s="14">
        <v>23264</v>
      </c>
      <c r="B3" s="7" t="s">
        <v>116</v>
      </c>
      <c r="C3" s="7" t="s">
        <v>275</v>
      </c>
      <c r="D3" s="7" t="s">
        <v>13</v>
      </c>
      <c r="E3" s="7" t="s">
        <v>11</v>
      </c>
      <c r="F3" s="8">
        <v>41139</v>
      </c>
      <c r="G3" s="7">
        <v>8</v>
      </c>
      <c r="H3" s="7">
        <v>41</v>
      </c>
      <c r="I3" s="71">
        <v>9.99</v>
      </c>
      <c r="J3" s="71">
        <f xml:space="preserve"> (Transactions[[#This Row],[Quantity]]*Transactions[[#This Row],[Unit Price]])</f>
        <v>409.59000000000003</v>
      </c>
    </row>
    <row r="4" spans="1:10" ht="13.9" x14ac:dyDescent="0.25">
      <c r="A4" s="14">
        <v>23265</v>
      </c>
      <c r="B4" s="7" t="s">
        <v>112</v>
      </c>
      <c r="C4" s="7" t="s">
        <v>271</v>
      </c>
      <c r="D4" s="7" t="s">
        <v>10</v>
      </c>
      <c r="E4" s="7" t="s">
        <v>15</v>
      </c>
      <c r="F4" s="8">
        <v>41248</v>
      </c>
      <c r="G4" s="7">
        <v>12</v>
      </c>
      <c r="H4" s="7">
        <v>147</v>
      </c>
      <c r="I4" s="71">
        <v>40</v>
      </c>
      <c r="J4" s="71">
        <f xml:space="preserve"> (Transactions[[#This Row],[Quantity]]*Transactions[[#This Row],[Unit Price]])</f>
        <v>5880</v>
      </c>
    </row>
    <row r="5" spans="1:10" ht="13.9" x14ac:dyDescent="0.25">
      <c r="A5" s="14">
        <v>23266</v>
      </c>
      <c r="B5" s="7" t="s">
        <v>52</v>
      </c>
      <c r="C5" s="7" t="s">
        <v>264</v>
      </c>
      <c r="D5" s="7" t="s">
        <v>17</v>
      </c>
      <c r="E5" s="7" t="s">
        <v>15</v>
      </c>
      <c r="F5" s="8">
        <v>41132</v>
      </c>
      <c r="G5" s="7">
        <v>8</v>
      </c>
      <c r="H5" s="7">
        <v>95</v>
      </c>
      <c r="I5" s="71">
        <v>6.5</v>
      </c>
      <c r="J5" s="71">
        <f xml:space="preserve"> (Transactions[[#This Row],[Quantity]]*Transactions[[#This Row],[Unit Price]])</f>
        <v>617.5</v>
      </c>
    </row>
    <row r="6" spans="1:10" ht="13.9" x14ac:dyDescent="0.25">
      <c r="A6" s="14">
        <v>23267</v>
      </c>
      <c r="B6" s="7" t="s">
        <v>114</v>
      </c>
      <c r="C6" s="7" t="s">
        <v>273</v>
      </c>
      <c r="D6" s="7" t="s">
        <v>13</v>
      </c>
      <c r="E6" s="7" t="s">
        <v>15</v>
      </c>
      <c r="F6" s="8">
        <v>41101</v>
      </c>
      <c r="G6" s="7">
        <v>7</v>
      </c>
      <c r="H6" s="7">
        <v>42</v>
      </c>
      <c r="I6" s="71">
        <v>9.99</v>
      </c>
      <c r="J6" s="71">
        <f xml:space="preserve"> (Transactions[[#This Row],[Quantity]]*Transactions[[#This Row],[Unit Price]])</f>
        <v>419.58</v>
      </c>
    </row>
    <row r="7" spans="1:10" ht="13.9" x14ac:dyDescent="0.25">
      <c r="A7" s="14">
        <v>23268</v>
      </c>
      <c r="B7" s="7" t="s">
        <v>56</v>
      </c>
      <c r="C7" s="7" t="s">
        <v>267</v>
      </c>
      <c r="D7" s="7" t="s">
        <v>10</v>
      </c>
      <c r="E7" s="7" t="s">
        <v>15</v>
      </c>
      <c r="F7" s="8">
        <v>41102</v>
      </c>
      <c r="G7" s="7">
        <v>7</v>
      </c>
      <c r="H7" s="7">
        <v>188</v>
      </c>
      <c r="I7" s="71">
        <v>23</v>
      </c>
      <c r="J7" s="71">
        <f xml:space="preserve"> (Transactions[[#This Row],[Quantity]]*Transactions[[#This Row],[Unit Price]])</f>
        <v>4324</v>
      </c>
    </row>
    <row r="8" spans="1:10" ht="13.9" x14ac:dyDescent="0.25">
      <c r="A8" s="14">
        <v>23269</v>
      </c>
      <c r="B8" s="7" t="s">
        <v>70</v>
      </c>
      <c r="C8" s="7" t="s">
        <v>280</v>
      </c>
      <c r="D8" s="7" t="s">
        <v>21</v>
      </c>
      <c r="E8" s="7" t="s">
        <v>11</v>
      </c>
      <c r="F8" s="8">
        <v>41063</v>
      </c>
      <c r="G8" s="7">
        <v>6</v>
      </c>
      <c r="H8" s="7">
        <v>134</v>
      </c>
      <c r="I8" s="71">
        <v>4.5</v>
      </c>
      <c r="J8" s="71">
        <f xml:space="preserve"> (Transactions[[#This Row],[Quantity]]*Transactions[[#This Row],[Unit Price]])</f>
        <v>603</v>
      </c>
    </row>
    <row r="9" spans="1:10" ht="13.9" x14ac:dyDescent="0.25">
      <c r="A9" s="14">
        <v>23270</v>
      </c>
      <c r="B9" s="7" t="s">
        <v>67</v>
      </c>
      <c r="C9" s="7" t="s">
        <v>277</v>
      </c>
      <c r="D9" s="7" t="s">
        <v>13</v>
      </c>
      <c r="E9" s="7" t="s">
        <v>15</v>
      </c>
      <c r="F9" s="8">
        <v>41067</v>
      </c>
      <c r="G9" s="7">
        <v>6</v>
      </c>
      <c r="H9" s="7">
        <v>13</v>
      </c>
      <c r="I9" s="71">
        <v>9.99</v>
      </c>
      <c r="J9" s="71">
        <f xml:space="preserve"> (Transactions[[#This Row],[Quantity]]*Transactions[[#This Row],[Unit Price]])</f>
        <v>129.87</v>
      </c>
    </row>
    <row r="10" spans="1:10" ht="13.9" x14ac:dyDescent="0.25">
      <c r="A10" s="14">
        <v>23271</v>
      </c>
      <c r="B10" s="7" t="s">
        <v>106</v>
      </c>
      <c r="C10" s="7" t="s">
        <v>265</v>
      </c>
      <c r="D10" s="7" t="s">
        <v>10</v>
      </c>
      <c r="E10" s="7" t="s">
        <v>11</v>
      </c>
      <c r="F10" s="8">
        <v>40966</v>
      </c>
      <c r="G10" s="7">
        <v>2</v>
      </c>
      <c r="H10" s="7">
        <v>160</v>
      </c>
      <c r="I10" s="71">
        <v>30</v>
      </c>
      <c r="J10" s="71">
        <f xml:space="preserve"> (Transactions[[#This Row],[Quantity]]*Transactions[[#This Row],[Unit Price]])</f>
        <v>4800</v>
      </c>
    </row>
    <row r="11" spans="1:10" ht="13.9" x14ac:dyDescent="0.25">
      <c r="A11" s="14">
        <v>23272</v>
      </c>
      <c r="B11" s="7" t="s">
        <v>121</v>
      </c>
      <c r="C11" s="7" t="s">
        <v>239</v>
      </c>
      <c r="D11" s="7" t="s">
        <v>13</v>
      </c>
      <c r="E11" s="7" t="s">
        <v>11</v>
      </c>
      <c r="F11" s="8">
        <v>41121</v>
      </c>
      <c r="G11" s="7">
        <v>7</v>
      </c>
      <c r="H11" s="7">
        <v>193</v>
      </c>
      <c r="I11" s="71">
        <v>9.99</v>
      </c>
      <c r="J11" s="71">
        <f xml:space="preserve"> (Transactions[[#This Row],[Quantity]]*Transactions[[#This Row],[Unit Price]])</f>
        <v>1928.07</v>
      </c>
    </row>
    <row r="12" spans="1:10" ht="13.9" x14ac:dyDescent="0.25">
      <c r="A12" s="14">
        <v>23273</v>
      </c>
      <c r="B12" s="7" t="s">
        <v>88</v>
      </c>
      <c r="C12" s="7" t="s">
        <v>245</v>
      </c>
      <c r="D12" s="7" t="s">
        <v>26</v>
      </c>
      <c r="E12" s="7" t="s">
        <v>11</v>
      </c>
      <c r="F12" s="8">
        <v>41256</v>
      </c>
      <c r="G12" s="7">
        <v>12</v>
      </c>
      <c r="H12" s="7">
        <v>109</v>
      </c>
      <c r="I12" s="71">
        <v>4.5</v>
      </c>
      <c r="J12" s="71">
        <f xml:space="preserve"> (Transactions[[#This Row],[Quantity]]*Transactions[[#This Row],[Unit Price]])</f>
        <v>490.5</v>
      </c>
    </row>
    <row r="13" spans="1:10" ht="13.9" x14ac:dyDescent="0.25">
      <c r="A13" s="14">
        <v>23274</v>
      </c>
      <c r="B13" s="7" t="s">
        <v>69</v>
      </c>
      <c r="C13" s="7" t="s">
        <v>279</v>
      </c>
      <c r="D13" s="7" t="s">
        <v>28</v>
      </c>
      <c r="E13" s="7" t="s">
        <v>15</v>
      </c>
      <c r="F13" s="8">
        <v>41143</v>
      </c>
      <c r="G13" s="7">
        <v>8</v>
      </c>
      <c r="H13" s="7">
        <v>30</v>
      </c>
      <c r="I13" s="71">
        <v>6.99</v>
      </c>
      <c r="J13" s="71">
        <f xml:space="preserve"> (Transactions[[#This Row],[Quantity]]*Transactions[[#This Row],[Unit Price]])</f>
        <v>209.70000000000002</v>
      </c>
    </row>
    <row r="14" spans="1:10" ht="13.9" x14ac:dyDescent="0.25">
      <c r="A14" s="14">
        <v>23275</v>
      </c>
      <c r="B14" s="7" t="s">
        <v>122</v>
      </c>
      <c r="C14" s="7" t="s">
        <v>281</v>
      </c>
      <c r="D14" s="7" t="s">
        <v>10</v>
      </c>
      <c r="E14" s="7" t="s">
        <v>15</v>
      </c>
      <c r="F14" s="8">
        <v>40912</v>
      </c>
      <c r="G14" s="7">
        <v>1</v>
      </c>
      <c r="H14" s="7">
        <v>188</v>
      </c>
      <c r="I14" s="71">
        <v>25</v>
      </c>
      <c r="J14" s="71">
        <f xml:space="preserve"> (Transactions[[#This Row],[Quantity]]*Transactions[[#This Row],[Unit Price]])</f>
        <v>4700</v>
      </c>
    </row>
    <row r="15" spans="1:10" ht="13.9" x14ac:dyDescent="0.25">
      <c r="A15" s="14">
        <v>23276</v>
      </c>
      <c r="B15" s="7" t="s">
        <v>87</v>
      </c>
      <c r="C15" s="7" t="s">
        <v>244</v>
      </c>
      <c r="D15" s="7" t="s">
        <v>31</v>
      </c>
      <c r="E15" s="7" t="s">
        <v>32</v>
      </c>
      <c r="F15" s="8">
        <v>41122</v>
      </c>
      <c r="G15" s="7">
        <v>8</v>
      </c>
      <c r="H15" s="7">
        <v>168</v>
      </c>
      <c r="I15" s="71">
        <v>14.5</v>
      </c>
      <c r="J15" s="71">
        <f xml:space="preserve"> (Transactions[[#This Row],[Quantity]]*Transactions[[#This Row],[Unit Price]])</f>
        <v>2436</v>
      </c>
    </row>
    <row r="16" spans="1:10" ht="13.9" x14ac:dyDescent="0.25">
      <c r="A16" s="14">
        <v>23278</v>
      </c>
      <c r="B16" s="7" t="s">
        <v>75</v>
      </c>
      <c r="C16" s="7" t="s">
        <v>232</v>
      </c>
      <c r="D16" s="7" t="s">
        <v>13</v>
      </c>
      <c r="E16" s="7" t="s">
        <v>15</v>
      </c>
      <c r="F16" s="8">
        <v>41145</v>
      </c>
      <c r="G16" s="7">
        <v>8</v>
      </c>
      <c r="H16" s="7">
        <v>41</v>
      </c>
      <c r="I16" s="71">
        <v>9.99</v>
      </c>
      <c r="J16" s="71">
        <f xml:space="preserve"> (Transactions[[#This Row],[Quantity]]*Transactions[[#This Row],[Unit Price]])</f>
        <v>409.59000000000003</v>
      </c>
    </row>
    <row r="17" spans="1:10" ht="13.9" x14ac:dyDescent="0.25">
      <c r="A17" s="14">
        <v>23279</v>
      </c>
      <c r="B17" s="7" t="s">
        <v>83</v>
      </c>
      <c r="C17" s="7" t="s">
        <v>240</v>
      </c>
      <c r="D17" s="7" t="s">
        <v>35</v>
      </c>
      <c r="E17" s="7" t="s">
        <v>15</v>
      </c>
      <c r="F17" s="8">
        <v>41020</v>
      </c>
      <c r="G17" s="7">
        <v>4</v>
      </c>
      <c r="H17" s="7">
        <v>57</v>
      </c>
      <c r="I17" s="71">
        <v>3.99</v>
      </c>
      <c r="J17" s="71">
        <f xml:space="preserve"> (Transactions[[#This Row],[Quantity]]*Transactions[[#This Row],[Unit Price]])</f>
        <v>227.43</v>
      </c>
    </row>
    <row r="18" spans="1:10" ht="13.9" x14ac:dyDescent="0.25">
      <c r="A18" s="14">
        <v>23280</v>
      </c>
      <c r="B18" s="7" t="s">
        <v>27</v>
      </c>
      <c r="C18" s="7" t="s">
        <v>242</v>
      </c>
      <c r="D18" s="7" t="s">
        <v>17</v>
      </c>
      <c r="E18" s="7" t="s">
        <v>11</v>
      </c>
      <c r="F18" s="8">
        <v>41002</v>
      </c>
      <c r="G18" s="7">
        <v>4</v>
      </c>
      <c r="H18" s="7">
        <v>176</v>
      </c>
      <c r="I18" s="71">
        <v>6.5</v>
      </c>
      <c r="J18" s="71">
        <f xml:space="preserve"> (Transactions[[#This Row],[Quantity]]*Transactions[[#This Row],[Unit Price]])</f>
        <v>1144</v>
      </c>
    </row>
    <row r="19" spans="1:10" ht="13.9" x14ac:dyDescent="0.25">
      <c r="A19" s="14">
        <v>23281</v>
      </c>
      <c r="B19" s="7" t="s">
        <v>20</v>
      </c>
      <c r="C19" s="7" t="s">
        <v>237</v>
      </c>
      <c r="D19" s="7" t="s">
        <v>35</v>
      </c>
      <c r="E19" s="7" t="s">
        <v>15</v>
      </c>
      <c r="F19" s="8">
        <v>41103</v>
      </c>
      <c r="G19" s="7">
        <v>7</v>
      </c>
      <c r="H19" s="7">
        <v>65</v>
      </c>
      <c r="I19" s="71">
        <v>3.99</v>
      </c>
      <c r="J19" s="71">
        <f xml:space="preserve"> (Transactions[[#This Row],[Quantity]]*Transactions[[#This Row],[Unit Price]])</f>
        <v>259.35000000000002</v>
      </c>
    </row>
    <row r="20" spans="1:10" ht="13.9" x14ac:dyDescent="0.25">
      <c r="A20" s="14">
        <v>23282</v>
      </c>
      <c r="B20" s="7" t="s">
        <v>68</v>
      </c>
      <c r="C20" s="7" t="s">
        <v>278</v>
      </c>
      <c r="D20" s="7" t="s">
        <v>35</v>
      </c>
      <c r="E20" s="7" t="s">
        <v>15</v>
      </c>
      <c r="F20" s="8">
        <v>41142</v>
      </c>
      <c r="G20" s="7">
        <v>8</v>
      </c>
      <c r="H20" s="7">
        <v>151</v>
      </c>
      <c r="I20" s="71">
        <v>3.99</v>
      </c>
      <c r="J20" s="71">
        <f xml:space="preserve"> (Transactions[[#This Row],[Quantity]]*Transactions[[#This Row],[Unit Price]])</f>
        <v>602.49</v>
      </c>
    </row>
    <row r="21" spans="1:10" ht="13.9" x14ac:dyDescent="0.25">
      <c r="A21" s="14">
        <v>23283</v>
      </c>
      <c r="B21" s="7" t="s">
        <v>126</v>
      </c>
      <c r="C21" s="7" t="s">
        <v>233</v>
      </c>
      <c r="D21" s="7" t="s">
        <v>31</v>
      </c>
      <c r="E21" s="7" t="s">
        <v>11</v>
      </c>
      <c r="F21" s="8">
        <v>41084</v>
      </c>
      <c r="G21" s="7">
        <v>6</v>
      </c>
      <c r="H21" s="7">
        <v>176</v>
      </c>
      <c r="I21" s="71">
        <v>14.5</v>
      </c>
      <c r="J21" s="71">
        <f xml:space="preserve"> (Transactions[[#This Row],[Quantity]]*Transactions[[#This Row],[Unit Price]])</f>
        <v>2552</v>
      </c>
    </row>
    <row r="22" spans="1:10" ht="13.9" x14ac:dyDescent="0.25">
      <c r="A22" s="14">
        <v>23284</v>
      </c>
      <c r="B22" s="7" t="s">
        <v>97</v>
      </c>
      <c r="C22" s="7" t="s">
        <v>256</v>
      </c>
      <c r="D22" s="7" t="s">
        <v>41</v>
      </c>
      <c r="E22" s="7" t="s">
        <v>32</v>
      </c>
      <c r="F22" s="8">
        <v>41077</v>
      </c>
      <c r="G22" s="7">
        <v>6</v>
      </c>
      <c r="H22" s="7">
        <v>125</v>
      </c>
      <c r="I22" s="71">
        <v>6</v>
      </c>
      <c r="J22" s="71">
        <f xml:space="preserve"> (Transactions[[#This Row],[Quantity]]*Transactions[[#This Row],[Unit Price]])</f>
        <v>750</v>
      </c>
    </row>
    <row r="23" spans="1:10" ht="13.9" x14ac:dyDescent="0.25">
      <c r="A23" s="14">
        <v>23285</v>
      </c>
      <c r="B23" s="7" t="s">
        <v>74</v>
      </c>
      <c r="C23" s="7" t="s">
        <v>231</v>
      </c>
      <c r="D23" s="7" t="s">
        <v>21</v>
      </c>
      <c r="E23" s="7" t="s">
        <v>11</v>
      </c>
      <c r="F23" s="8">
        <v>41114</v>
      </c>
      <c r="G23" s="7">
        <v>7</v>
      </c>
      <c r="H23" s="7">
        <v>165</v>
      </c>
      <c r="I23" s="71">
        <v>4.5</v>
      </c>
      <c r="J23" s="71">
        <f xml:space="preserve"> (Transactions[[#This Row],[Quantity]]*Transactions[[#This Row],[Unit Price]])</f>
        <v>742.5</v>
      </c>
    </row>
    <row r="24" spans="1:10" ht="13.9" x14ac:dyDescent="0.25">
      <c r="A24" s="14">
        <v>23286</v>
      </c>
      <c r="B24" s="7" t="s">
        <v>129</v>
      </c>
      <c r="C24" s="7" t="s">
        <v>236</v>
      </c>
      <c r="D24" s="7" t="s">
        <v>31</v>
      </c>
      <c r="E24" s="7" t="s">
        <v>11</v>
      </c>
      <c r="F24" s="8">
        <v>41129</v>
      </c>
      <c r="G24" s="7">
        <v>8</v>
      </c>
      <c r="H24" s="7">
        <v>37</v>
      </c>
      <c r="I24" s="71">
        <v>14.5</v>
      </c>
      <c r="J24" s="71">
        <f xml:space="preserve"> (Transactions[[#This Row],[Quantity]]*Transactions[[#This Row],[Unit Price]])</f>
        <v>536.5</v>
      </c>
    </row>
    <row r="25" spans="1:10" ht="13.9" x14ac:dyDescent="0.25">
      <c r="A25" s="14">
        <v>23287</v>
      </c>
      <c r="B25" s="7" t="s">
        <v>65</v>
      </c>
      <c r="C25" s="7" t="s">
        <v>275</v>
      </c>
      <c r="D25" s="7" t="s">
        <v>41</v>
      </c>
      <c r="E25" s="7" t="s">
        <v>11</v>
      </c>
      <c r="F25" s="8">
        <v>41077</v>
      </c>
      <c r="G25" s="7">
        <v>6</v>
      </c>
      <c r="H25" s="7">
        <v>50</v>
      </c>
      <c r="I25" s="71">
        <v>6</v>
      </c>
      <c r="J25" s="71">
        <f xml:space="preserve"> (Transactions[[#This Row],[Quantity]]*Transactions[[#This Row],[Unit Price]])</f>
        <v>300</v>
      </c>
    </row>
    <row r="26" spans="1:10" ht="13.9" x14ac:dyDescent="0.25">
      <c r="A26" s="14">
        <v>23288</v>
      </c>
      <c r="B26" s="7" t="s">
        <v>85</v>
      </c>
      <c r="C26" s="7" t="s">
        <v>242</v>
      </c>
      <c r="D26" s="7" t="s">
        <v>41</v>
      </c>
      <c r="E26" s="7" t="s">
        <v>11</v>
      </c>
      <c r="F26" s="8">
        <v>41074</v>
      </c>
      <c r="G26" s="7">
        <v>6</v>
      </c>
      <c r="H26" s="7">
        <v>113</v>
      </c>
      <c r="I26" s="71">
        <v>6</v>
      </c>
      <c r="J26" s="71">
        <f xml:space="preserve"> (Transactions[[#This Row],[Quantity]]*Transactions[[#This Row],[Unit Price]])</f>
        <v>678</v>
      </c>
    </row>
    <row r="27" spans="1:10" ht="13.9" x14ac:dyDescent="0.25">
      <c r="A27" s="14">
        <v>23289</v>
      </c>
      <c r="B27" s="7" t="s">
        <v>84</v>
      </c>
      <c r="C27" s="7" t="s">
        <v>241</v>
      </c>
      <c r="D27" s="7" t="s">
        <v>21</v>
      </c>
      <c r="E27" s="7" t="s">
        <v>15</v>
      </c>
      <c r="F27" s="8">
        <v>41123</v>
      </c>
      <c r="G27" s="7">
        <v>8</v>
      </c>
      <c r="H27" s="7">
        <v>85</v>
      </c>
      <c r="I27" s="71">
        <v>4.5</v>
      </c>
      <c r="J27" s="71">
        <f xml:space="preserve"> (Transactions[[#This Row],[Quantity]]*Transactions[[#This Row],[Unit Price]])</f>
        <v>382.5</v>
      </c>
    </row>
    <row r="28" spans="1:10" ht="13.9" x14ac:dyDescent="0.25">
      <c r="A28" s="14">
        <v>23290</v>
      </c>
      <c r="B28" s="7" t="s">
        <v>119</v>
      </c>
      <c r="C28" s="7" t="s">
        <v>278</v>
      </c>
      <c r="D28" s="7" t="s">
        <v>28</v>
      </c>
      <c r="E28" s="7" t="s">
        <v>11</v>
      </c>
      <c r="F28" s="8">
        <v>41132</v>
      </c>
      <c r="G28" s="7">
        <v>8</v>
      </c>
      <c r="H28" s="7">
        <v>108</v>
      </c>
      <c r="I28" s="71">
        <v>6.99</v>
      </c>
      <c r="J28" s="71">
        <f xml:space="preserve"> (Transactions[[#This Row],[Quantity]]*Transactions[[#This Row],[Unit Price]])</f>
        <v>754.92000000000007</v>
      </c>
    </row>
    <row r="29" spans="1:10" ht="13.9" x14ac:dyDescent="0.25">
      <c r="A29" s="14">
        <v>23291</v>
      </c>
      <c r="B29" s="7" t="s">
        <v>9</v>
      </c>
      <c r="C29" s="7" t="s">
        <v>283</v>
      </c>
      <c r="D29" s="7" t="s">
        <v>31</v>
      </c>
      <c r="E29" s="7" t="s">
        <v>15</v>
      </c>
      <c r="F29" s="8">
        <v>41139</v>
      </c>
      <c r="G29" s="7">
        <v>8</v>
      </c>
      <c r="H29" s="7">
        <v>73</v>
      </c>
      <c r="I29" s="71">
        <v>14.5</v>
      </c>
      <c r="J29" s="71">
        <f xml:space="preserve"> (Transactions[[#This Row],[Quantity]]*Transactions[[#This Row],[Unit Price]])</f>
        <v>1058.5</v>
      </c>
    </row>
    <row r="30" spans="1:10" ht="13.9" x14ac:dyDescent="0.25">
      <c r="A30" s="14">
        <v>23292</v>
      </c>
      <c r="B30" s="7" t="s">
        <v>48</v>
      </c>
      <c r="C30" s="7" t="s">
        <v>260</v>
      </c>
      <c r="D30" s="7" t="s">
        <v>31</v>
      </c>
      <c r="E30" s="7" t="s">
        <v>15</v>
      </c>
      <c r="F30" s="8">
        <v>40911</v>
      </c>
      <c r="G30" s="7">
        <v>1</v>
      </c>
      <c r="H30" s="7">
        <v>157</v>
      </c>
      <c r="I30" s="71">
        <v>14.5</v>
      </c>
      <c r="J30" s="71">
        <f xml:space="preserve"> (Transactions[[#This Row],[Quantity]]*Transactions[[#This Row],[Unit Price]])</f>
        <v>2276.5</v>
      </c>
    </row>
    <row r="31" spans="1:10" ht="13.9" x14ac:dyDescent="0.25">
      <c r="A31" s="14">
        <v>23294</v>
      </c>
      <c r="B31" s="7" t="s">
        <v>23</v>
      </c>
      <c r="C31" s="7" t="s">
        <v>239</v>
      </c>
      <c r="D31" s="7" t="s">
        <v>31</v>
      </c>
      <c r="E31" s="7" t="s">
        <v>15</v>
      </c>
      <c r="F31" s="8">
        <v>41082</v>
      </c>
      <c r="G31" s="7">
        <v>6</v>
      </c>
      <c r="H31" s="7">
        <v>208</v>
      </c>
      <c r="I31" s="71">
        <v>14.5</v>
      </c>
      <c r="J31" s="71">
        <f xml:space="preserve"> (Transactions[[#This Row],[Quantity]]*Transactions[[#This Row],[Unit Price]])</f>
        <v>3016</v>
      </c>
    </row>
    <row r="32" spans="1:10" ht="13.9" x14ac:dyDescent="0.25">
      <c r="A32" s="14">
        <v>23296</v>
      </c>
      <c r="B32" s="7" t="s">
        <v>43</v>
      </c>
      <c r="C32" s="7" t="s">
        <v>255</v>
      </c>
      <c r="D32" s="7" t="s">
        <v>31</v>
      </c>
      <c r="E32" s="7" t="s">
        <v>11</v>
      </c>
      <c r="F32" s="8">
        <v>41068</v>
      </c>
      <c r="G32" s="7">
        <v>6</v>
      </c>
      <c r="H32" s="7">
        <v>102</v>
      </c>
      <c r="I32" s="71">
        <v>14.5</v>
      </c>
      <c r="J32" s="71">
        <f xml:space="preserve"> (Transactions[[#This Row],[Quantity]]*Transactions[[#This Row],[Unit Price]])</f>
        <v>1479</v>
      </c>
    </row>
    <row r="33" spans="1:10" ht="13.9" x14ac:dyDescent="0.25">
      <c r="A33" s="14">
        <v>23297</v>
      </c>
      <c r="B33" s="7" t="s">
        <v>58</v>
      </c>
      <c r="C33" s="7" t="s">
        <v>269</v>
      </c>
      <c r="D33" s="7" t="s">
        <v>35</v>
      </c>
      <c r="E33" s="7" t="s">
        <v>15</v>
      </c>
      <c r="F33" s="8">
        <v>41133</v>
      </c>
      <c r="G33" s="7">
        <v>8</v>
      </c>
      <c r="H33" s="7">
        <v>170</v>
      </c>
      <c r="I33" s="71">
        <v>3.99</v>
      </c>
      <c r="J33" s="71">
        <f xml:space="preserve"> (Transactions[[#This Row],[Quantity]]*Transactions[[#This Row],[Unit Price]])</f>
        <v>678.30000000000007</v>
      </c>
    </row>
    <row r="34" spans="1:10" ht="13.9" x14ac:dyDescent="0.25">
      <c r="A34" s="14">
        <v>23298</v>
      </c>
      <c r="B34" s="7" t="s">
        <v>127</v>
      </c>
      <c r="C34" s="7" t="s">
        <v>234</v>
      </c>
      <c r="D34" s="7" t="s">
        <v>54</v>
      </c>
      <c r="E34" s="7" t="s">
        <v>11</v>
      </c>
      <c r="F34" s="8">
        <v>41118</v>
      </c>
      <c r="G34" s="7">
        <v>7</v>
      </c>
      <c r="H34" s="7">
        <v>77</v>
      </c>
      <c r="I34" s="71">
        <v>3</v>
      </c>
      <c r="J34" s="71">
        <f xml:space="preserve"> (Transactions[[#This Row],[Quantity]]*Transactions[[#This Row],[Unit Price]])</f>
        <v>231</v>
      </c>
    </row>
    <row r="35" spans="1:10" x14ac:dyDescent="0.2">
      <c r="A35" s="14">
        <v>23299</v>
      </c>
      <c r="B35" s="7" t="s">
        <v>91</v>
      </c>
      <c r="C35" s="7" t="s">
        <v>248</v>
      </c>
      <c r="D35" s="7" t="s">
        <v>17</v>
      </c>
      <c r="E35" s="7" t="s">
        <v>11</v>
      </c>
      <c r="F35" s="8">
        <v>41087</v>
      </c>
      <c r="G35" s="7">
        <v>6</v>
      </c>
      <c r="H35" s="7">
        <v>126</v>
      </c>
      <c r="I35" s="71">
        <v>6.5</v>
      </c>
      <c r="J35" s="71">
        <f xml:space="preserve"> (Transactions[[#This Row],[Quantity]]*Transactions[[#This Row],[Unit Price]])</f>
        <v>819</v>
      </c>
    </row>
    <row r="36" spans="1:10" x14ac:dyDescent="0.2">
      <c r="A36" s="14">
        <v>23300</v>
      </c>
      <c r="B36" s="7" t="s">
        <v>130</v>
      </c>
      <c r="C36" s="7" t="s">
        <v>237</v>
      </c>
      <c r="D36" s="7" t="s">
        <v>41</v>
      </c>
      <c r="E36" s="7" t="s">
        <v>15</v>
      </c>
      <c r="F36" s="8">
        <v>40915</v>
      </c>
      <c r="G36" s="7">
        <v>1</v>
      </c>
      <c r="H36" s="7">
        <v>82</v>
      </c>
      <c r="I36" s="71">
        <v>6</v>
      </c>
      <c r="J36" s="71">
        <f xml:space="preserve"> (Transactions[[#This Row],[Quantity]]*Transactions[[#This Row],[Unit Price]])</f>
        <v>492</v>
      </c>
    </row>
    <row r="37" spans="1:10" x14ac:dyDescent="0.2">
      <c r="A37" s="14">
        <v>23301</v>
      </c>
      <c r="B37" s="7" t="s">
        <v>47</v>
      </c>
      <c r="C37" s="7" t="s">
        <v>259</v>
      </c>
      <c r="D37" s="7" t="s">
        <v>28</v>
      </c>
      <c r="E37" s="7" t="s">
        <v>11</v>
      </c>
      <c r="F37" s="8">
        <v>41109</v>
      </c>
      <c r="G37" s="7">
        <v>7</v>
      </c>
      <c r="H37" s="7">
        <v>82</v>
      </c>
      <c r="I37" s="71">
        <v>6.99</v>
      </c>
      <c r="J37" s="71">
        <f xml:space="preserve"> (Transactions[[#This Row],[Quantity]]*Transactions[[#This Row],[Unit Price]])</f>
        <v>573.18000000000006</v>
      </c>
    </row>
    <row r="38" spans="1:10" x14ac:dyDescent="0.2">
      <c r="A38" s="14">
        <v>23302</v>
      </c>
      <c r="B38" s="7" t="s">
        <v>101</v>
      </c>
      <c r="C38" s="7" t="s">
        <v>260</v>
      </c>
      <c r="D38" s="7" t="s">
        <v>59</v>
      </c>
      <c r="E38" s="7" t="s">
        <v>15</v>
      </c>
      <c r="F38" s="8">
        <v>41117</v>
      </c>
      <c r="G38" s="7">
        <v>7</v>
      </c>
      <c r="H38" s="7">
        <v>135</v>
      </c>
      <c r="I38" s="71">
        <v>7</v>
      </c>
      <c r="J38" s="71">
        <f xml:space="preserve"> (Transactions[[#This Row],[Quantity]]*Transactions[[#This Row],[Unit Price]])</f>
        <v>945</v>
      </c>
    </row>
    <row r="39" spans="1:10" x14ac:dyDescent="0.2">
      <c r="A39" s="14">
        <v>23303</v>
      </c>
      <c r="B39" s="7" t="s">
        <v>39</v>
      </c>
      <c r="C39" s="7" t="s">
        <v>250</v>
      </c>
      <c r="D39" s="7" t="s">
        <v>13</v>
      </c>
      <c r="E39" s="7" t="s">
        <v>11</v>
      </c>
      <c r="F39" s="8">
        <v>41138</v>
      </c>
      <c r="G39" s="7">
        <v>8</v>
      </c>
      <c r="H39" s="7">
        <v>163</v>
      </c>
      <c r="I39" s="71">
        <v>9.99</v>
      </c>
      <c r="J39" s="71">
        <f xml:space="preserve"> (Transactions[[#This Row],[Quantity]]*Transactions[[#This Row],[Unit Price]])</f>
        <v>1628.3700000000001</v>
      </c>
    </row>
    <row r="40" spans="1:10" x14ac:dyDescent="0.2">
      <c r="A40" s="14">
        <v>23304</v>
      </c>
      <c r="B40" s="7" t="s">
        <v>111</v>
      </c>
      <c r="C40" s="7" t="s">
        <v>270</v>
      </c>
      <c r="D40" s="7" t="s">
        <v>17</v>
      </c>
      <c r="E40" s="7" t="s">
        <v>15</v>
      </c>
      <c r="F40" s="8">
        <v>41061</v>
      </c>
      <c r="G40" s="7">
        <v>6</v>
      </c>
      <c r="H40" s="7">
        <v>48</v>
      </c>
      <c r="I40" s="71">
        <v>6.5</v>
      </c>
      <c r="J40" s="71">
        <f xml:space="preserve"> (Transactions[[#This Row],[Quantity]]*Transactions[[#This Row],[Unit Price]])</f>
        <v>312</v>
      </c>
    </row>
    <row r="41" spans="1:10" x14ac:dyDescent="0.2">
      <c r="A41" s="14">
        <v>23305</v>
      </c>
      <c r="B41" s="7" t="s">
        <v>19</v>
      </c>
      <c r="C41" s="7" t="s">
        <v>236</v>
      </c>
      <c r="D41" s="7" t="s">
        <v>59</v>
      </c>
      <c r="E41" s="7" t="s">
        <v>11</v>
      </c>
      <c r="F41" s="8">
        <v>41147</v>
      </c>
      <c r="G41" s="7">
        <v>8</v>
      </c>
      <c r="H41" s="7">
        <v>184</v>
      </c>
      <c r="I41" s="71">
        <v>7</v>
      </c>
      <c r="J41" s="71">
        <f xml:space="preserve"> (Transactions[[#This Row],[Quantity]]*Transactions[[#This Row],[Unit Price]])</f>
        <v>1288</v>
      </c>
    </row>
    <row r="42" spans="1:10" x14ac:dyDescent="0.2">
      <c r="A42" s="14">
        <v>23306</v>
      </c>
      <c r="B42" s="7" t="s">
        <v>103</v>
      </c>
      <c r="C42" s="7" t="s">
        <v>262</v>
      </c>
      <c r="D42" s="7" t="s">
        <v>54</v>
      </c>
      <c r="E42" s="7" t="s">
        <v>11</v>
      </c>
      <c r="F42" s="8">
        <v>41068</v>
      </c>
      <c r="G42" s="7">
        <v>6</v>
      </c>
      <c r="H42" s="7">
        <v>63</v>
      </c>
      <c r="I42" s="71">
        <v>3</v>
      </c>
      <c r="J42" s="71">
        <f xml:space="preserve"> (Transactions[[#This Row],[Quantity]]*Transactions[[#This Row],[Unit Price]])</f>
        <v>189</v>
      </c>
    </row>
    <row r="43" spans="1:10" x14ac:dyDescent="0.2">
      <c r="A43" s="14">
        <v>23307</v>
      </c>
      <c r="B43" s="7" t="s">
        <v>45</v>
      </c>
      <c r="C43" s="7" t="s">
        <v>257</v>
      </c>
      <c r="D43" s="7" t="s">
        <v>17</v>
      </c>
      <c r="E43" s="7" t="s">
        <v>15</v>
      </c>
      <c r="F43" s="8">
        <v>41094</v>
      </c>
      <c r="G43" s="7">
        <v>7</v>
      </c>
      <c r="H43" s="7">
        <v>64</v>
      </c>
      <c r="I43" s="71">
        <v>6.5</v>
      </c>
      <c r="J43" s="71">
        <f xml:space="preserve"> (Transactions[[#This Row],[Quantity]]*Transactions[[#This Row],[Unit Price]])</f>
        <v>416</v>
      </c>
    </row>
    <row r="44" spans="1:10" x14ac:dyDescent="0.2">
      <c r="A44" s="14">
        <v>23308</v>
      </c>
      <c r="B44" s="7" t="s">
        <v>107</v>
      </c>
      <c r="C44" s="7" t="s">
        <v>266</v>
      </c>
      <c r="D44" s="7" t="s">
        <v>26</v>
      </c>
      <c r="E44" s="7" t="s">
        <v>11</v>
      </c>
      <c r="F44" s="8">
        <v>41099</v>
      </c>
      <c r="G44" s="7">
        <v>7</v>
      </c>
      <c r="H44" s="7">
        <v>189</v>
      </c>
      <c r="I44" s="71">
        <v>4.5</v>
      </c>
      <c r="J44" s="71">
        <f xml:space="preserve"> (Transactions[[#This Row],[Quantity]]*Transactions[[#This Row],[Unit Price]])</f>
        <v>850.5</v>
      </c>
    </row>
    <row r="45" spans="1:10" x14ac:dyDescent="0.2">
      <c r="A45" s="14">
        <v>23309</v>
      </c>
      <c r="B45" s="7" t="s">
        <v>109</v>
      </c>
      <c r="C45" s="7" t="s">
        <v>268</v>
      </c>
      <c r="D45" s="7" t="s">
        <v>54</v>
      </c>
      <c r="E45" s="7" t="s">
        <v>15</v>
      </c>
      <c r="F45" s="8">
        <v>41083</v>
      </c>
      <c r="G45" s="7">
        <v>6</v>
      </c>
      <c r="H45" s="7">
        <v>179</v>
      </c>
      <c r="I45" s="71">
        <v>3</v>
      </c>
      <c r="J45" s="71">
        <f xml:space="preserve"> (Transactions[[#This Row],[Quantity]]*Transactions[[#This Row],[Unit Price]])</f>
        <v>537</v>
      </c>
    </row>
    <row r="46" spans="1:10" x14ac:dyDescent="0.2">
      <c r="A46" s="14">
        <v>23310</v>
      </c>
      <c r="B46" s="7" t="s">
        <v>33</v>
      </c>
      <c r="C46" s="7" t="s">
        <v>245</v>
      </c>
      <c r="D46" s="7" t="s">
        <v>28</v>
      </c>
      <c r="E46" s="7" t="s">
        <v>11</v>
      </c>
      <c r="F46" s="8">
        <v>41077</v>
      </c>
      <c r="G46" s="7">
        <v>6</v>
      </c>
      <c r="H46" s="7">
        <v>67</v>
      </c>
      <c r="I46" s="71">
        <v>6.99</v>
      </c>
      <c r="J46" s="71">
        <f xml:space="preserve"> (Transactions[[#This Row],[Quantity]]*Transactions[[#This Row],[Unit Price]])</f>
        <v>468.33000000000004</v>
      </c>
    </row>
    <row r="47" spans="1:10" x14ac:dyDescent="0.2">
      <c r="A47" s="14">
        <v>23311</v>
      </c>
      <c r="B47" s="7" t="s">
        <v>89</v>
      </c>
      <c r="C47" s="7" t="s">
        <v>246</v>
      </c>
      <c r="D47" s="7" t="s">
        <v>41</v>
      </c>
      <c r="E47" s="7" t="s">
        <v>11</v>
      </c>
      <c r="F47" s="8">
        <v>41072</v>
      </c>
      <c r="G47" s="7">
        <v>6</v>
      </c>
      <c r="H47" s="7">
        <v>100</v>
      </c>
      <c r="I47" s="71">
        <v>6</v>
      </c>
      <c r="J47" s="71">
        <f xml:space="preserve"> (Transactions[[#This Row],[Quantity]]*Transactions[[#This Row],[Unit Price]])</f>
        <v>600</v>
      </c>
    </row>
    <row r="48" spans="1:10" x14ac:dyDescent="0.2">
      <c r="A48" s="14">
        <v>23312</v>
      </c>
      <c r="B48" s="7" t="s">
        <v>81</v>
      </c>
      <c r="C48" s="7" t="s">
        <v>238</v>
      </c>
      <c r="D48" s="7" t="s">
        <v>54</v>
      </c>
      <c r="E48" s="7" t="s">
        <v>11</v>
      </c>
      <c r="F48" s="8">
        <v>41096</v>
      </c>
      <c r="G48" s="7">
        <v>7</v>
      </c>
      <c r="H48" s="7">
        <v>153</v>
      </c>
      <c r="I48" s="71">
        <v>3</v>
      </c>
      <c r="J48" s="71">
        <f xml:space="preserve"> (Transactions[[#This Row],[Quantity]]*Transactions[[#This Row],[Unit Price]])</f>
        <v>459</v>
      </c>
    </row>
    <row r="49" spans="1:10" x14ac:dyDescent="0.2">
      <c r="A49" s="14">
        <v>23314</v>
      </c>
      <c r="B49" s="7" t="s">
        <v>100</v>
      </c>
      <c r="C49" s="7" t="s">
        <v>259</v>
      </c>
      <c r="D49" s="7" t="s">
        <v>54</v>
      </c>
      <c r="E49" s="7" t="s">
        <v>15</v>
      </c>
      <c r="F49" s="8">
        <v>41131</v>
      </c>
      <c r="G49" s="7">
        <v>8</v>
      </c>
      <c r="H49" s="7">
        <v>116</v>
      </c>
      <c r="I49" s="71">
        <v>3</v>
      </c>
      <c r="J49" s="71">
        <f xml:space="preserve"> (Transactions[[#This Row],[Quantity]]*Transactions[[#This Row],[Unit Price]])</f>
        <v>348</v>
      </c>
    </row>
    <row r="50" spans="1:10" x14ac:dyDescent="0.2">
      <c r="A50" s="14">
        <v>23315</v>
      </c>
      <c r="B50" s="7" t="s">
        <v>25</v>
      </c>
      <c r="C50" s="7" t="s">
        <v>241</v>
      </c>
      <c r="D50" s="7" t="s">
        <v>28</v>
      </c>
      <c r="E50" s="7" t="s">
        <v>15</v>
      </c>
      <c r="F50" s="8">
        <v>41102</v>
      </c>
      <c r="G50" s="7">
        <v>7</v>
      </c>
      <c r="H50" s="7">
        <v>84</v>
      </c>
      <c r="I50" s="71">
        <v>6.99</v>
      </c>
      <c r="J50" s="71">
        <f xml:space="preserve"> (Transactions[[#This Row],[Quantity]]*Transactions[[#This Row],[Unit Price]])</f>
        <v>587.16</v>
      </c>
    </row>
    <row r="51" spans="1:10" x14ac:dyDescent="0.2">
      <c r="A51" s="14">
        <v>23316</v>
      </c>
      <c r="B51" s="7" t="s">
        <v>113</v>
      </c>
      <c r="C51" s="7" t="s">
        <v>272</v>
      </c>
      <c r="D51" s="7" t="s">
        <v>73</v>
      </c>
      <c r="E51" s="7" t="s">
        <v>15</v>
      </c>
      <c r="F51" s="8">
        <v>41061</v>
      </c>
      <c r="G51" s="7">
        <v>6</v>
      </c>
      <c r="H51" s="7">
        <v>43</v>
      </c>
      <c r="I51" s="71">
        <v>6.5</v>
      </c>
      <c r="J51" s="71">
        <f xml:space="preserve"> (Transactions[[#This Row],[Quantity]]*Transactions[[#This Row],[Unit Price]])</f>
        <v>279.5</v>
      </c>
    </row>
    <row r="52" spans="1:10" x14ac:dyDescent="0.2">
      <c r="A52" s="14">
        <v>23317</v>
      </c>
      <c r="B52" s="7" t="s">
        <v>78</v>
      </c>
      <c r="C52" s="7" t="s">
        <v>235</v>
      </c>
      <c r="D52" s="7" t="s">
        <v>21</v>
      </c>
      <c r="E52" s="7" t="s">
        <v>11</v>
      </c>
      <c r="F52" s="8">
        <v>40956</v>
      </c>
      <c r="G52" s="7">
        <v>2</v>
      </c>
      <c r="H52" s="7">
        <v>9</v>
      </c>
      <c r="I52" s="71">
        <v>4.5</v>
      </c>
      <c r="J52" s="71">
        <f xml:space="preserve"> (Transactions[[#This Row],[Quantity]]*Transactions[[#This Row],[Unit Price]])</f>
        <v>40.5</v>
      </c>
    </row>
    <row r="53" spans="1:10" x14ac:dyDescent="0.2">
      <c r="A53" s="14">
        <v>23318</v>
      </c>
      <c r="B53" s="7" t="s">
        <v>61</v>
      </c>
      <c r="C53" s="7" t="s">
        <v>271</v>
      </c>
      <c r="D53" s="7" t="s">
        <v>31</v>
      </c>
      <c r="E53" s="7" t="s">
        <v>32</v>
      </c>
      <c r="F53" s="8">
        <v>41099</v>
      </c>
      <c r="G53" s="7">
        <v>7</v>
      </c>
      <c r="H53" s="7">
        <v>197</v>
      </c>
      <c r="I53" s="71">
        <v>14.5</v>
      </c>
      <c r="J53" s="71">
        <f xml:space="preserve"> (Transactions[[#This Row],[Quantity]]*Transactions[[#This Row],[Unit Price]])</f>
        <v>2856.5</v>
      </c>
    </row>
    <row r="54" spans="1:10" x14ac:dyDescent="0.2">
      <c r="A54" s="14">
        <v>23320</v>
      </c>
      <c r="B54" s="7" t="s">
        <v>40</v>
      </c>
      <c r="C54" s="7" t="s">
        <v>251</v>
      </c>
      <c r="D54" s="7" t="s">
        <v>26</v>
      </c>
      <c r="E54" s="7" t="s">
        <v>32</v>
      </c>
      <c r="F54" s="8">
        <v>41075</v>
      </c>
      <c r="G54" s="7">
        <v>6</v>
      </c>
      <c r="H54" s="7">
        <v>203</v>
      </c>
      <c r="I54" s="71">
        <v>4.5</v>
      </c>
      <c r="J54" s="71">
        <f xml:space="preserve"> (Transactions[[#This Row],[Quantity]]*Transactions[[#This Row],[Unit Price]])</f>
        <v>913.5</v>
      </c>
    </row>
    <row r="55" spans="1:10" x14ac:dyDescent="0.2">
      <c r="A55" s="14">
        <v>23322</v>
      </c>
      <c r="B55" s="7" t="s">
        <v>77</v>
      </c>
      <c r="C55" s="7" t="s">
        <v>239</v>
      </c>
      <c r="D55" s="7" t="s">
        <v>54</v>
      </c>
      <c r="E55" s="7" t="s">
        <v>11</v>
      </c>
      <c r="F55" s="8">
        <v>41009</v>
      </c>
      <c r="G55" s="7">
        <v>4</v>
      </c>
      <c r="H55" s="7">
        <v>20</v>
      </c>
      <c r="I55" s="71">
        <v>3</v>
      </c>
      <c r="J55" s="71">
        <f xml:space="preserve"> (Transactions[[#This Row],[Quantity]]*Transactions[[#This Row],[Unit Price]])</f>
        <v>60</v>
      </c>
    </row>
    <row r="56" spans="1:10" x14ac:dyDescent="0.2">
      <c r="A56" s="14">
        <v>23323</v>
      </c>
      <c r="B56" s="7" t="s">
        <v>96</v>
      </c>
      <c r="C56" s="7" t="s">
        <v>255</v>
      </c>
      <c r="D56" s="7" t="s">
        <v>26</v>
      </c>
      <c r="E56" s="7" t="s">
        <v>32</v>
      </c>
      <c r="F56" s="8">
        <v>41272</v>
      </c>
      <c r="G56" s="7">
        <v>12</v>
      </c>
      <c r="H56" s="7">
        <v>196</v>
      </c>
      <c r="I56" s="71">
        <v>4.5</v>
      </c>
      <c r="J56" s="71">
        <f xml:space="preserve"> (Transactions[[#This Row],[Quantity]]*Transactions[[#This Row],[Unit Price]])</f>
        <v>882</v>
      </c>
    </row>
    <row r="57" spans="1:10" x14ac:dyDescent="0.2">
      <c r="A57" s="14">
        <v>23324</v>
      </c>
      <c r="B57" s="7" t="s">
        <v>24</v>
      </c>
      <c r="C57" s="7" t="s">
        <v>240</v>
      </c>
      <c r="D57" s="7" t="s">
        <v>26</v>
      </c>
      <c r="E57" s="7" t="s">
        <v>15</v>
      </c>
      <c r="F57" s="8">
        <v>41134</v>
      </c>
      <c r="G57" s="7">
        <v>8</v>
      </c>
      <c r="H57" s="7">
        <v>106</v>
      </c>
      <c r="I57" s="71">
        <v>4.5</v>
      </c>
      <c r="J57" s="71">
        <f xml:space="preserve"> (Transactions[[#This Row],[Quantity]]*Transactions[[#This Row],[Unit Price]])</f>
        <v>477</v>
      </c>
    </row>
    <row r="58" spans="1:10" x14ac:dyDescent="0.2">
      <c r="A58" s="14">
        <v>23325</v>
      </c>
      <c r="B58" s="7" t="s">
        <v>62</v>
      </c>
      <c r="C58" s="7" t="s">
        <v>272</v>
      </c>
      <c r="D58" s="7" t="s">
        <v>28</v>
      </c>
      <c r="E58" s="7" t="s">
        <v>15</v>
      </c>
      <c r="F58" s="8">
        <v>41082</v>
      </c>
      <c r="G58" s="7">
        <v>6</v>
      </c>
      <c r="H58" s="7">
        <v>184</v>
      </c>
      <c r="I58" s="71">
        <v>6.99</v>
      </c>
      <c r="J58" s="71">
        <f xml:space="preserve"> (Transactions[[#This Row],[Quantity]]*Transactions[[#This Row],[Unit Price]])</f>
        <v>1286.1600000000001</v>
      </c>
    </row>
    <row r="59" spans="1:10" x14ac:dyDescent="0.2">
      <c r="A59" s="14">
        <v>23326</v>
      </c>
      <c r="B59" s="7" t="s">
        <v>110</v>
      </c>
      <c r="C59" s="7" t="s">
        <v>269</v>
      </c>
      <c r="D59" s="7" t="s">
        <v>35</v>
      </c>
      <c r="E59" s="7" t="s">
        <v>15</v>
      </c>
      <c r="F59" s="8">
        <v>41142</v>
      </c>
      <c r="G59" s="7">
        <v>8</v>
      </c>
      <c r="H59" s="7">
        <v>28</v>
      </c>
      <c r="I59" s="71">
        <v>3.99</v>
      </c>
      <c r="J59" s="71">
        <f xml:space="preserve"> (Transactions[[#This Row],[Quantity]]*Transactions[[#This Row],[Unit Price]])</f>
        <v>111.72</v>
      </c>
    </row>
    <row r="60" spans="1:10" x14ac:dyDescent="0.2">
      <c r="A60" s="14">
        <v>23327</v>
      </c>
      <c r="B60" s="7" t="s">
        <v>36</v>
      </c>
      <c r="C60" s="7" t="s">
        <v>247</v>
      </c>
      <c r="D60" s="7" t="s">
        <v>41</v>
      </c>
      <c r="E60" s="7" t="s">
        <v>15</v>
      </c>
      <c r="F60" s="8">
        <v>40939</v>
      </c>
      <c r="G60" s="7">
        <v>1</v>
      </c>
      <c r="H60" s="7">
        <v>41</v>
      </c>
      <c r="I60" s="71">
        <v>6</v>
      </c>
      <c r="J60" s="71">
        <f xml:space="preserve"> (Transactions[[#This Row],[Quantity]]*Transactions[[#This Row],[Unit Price]])</f>
        <v>246</v>
      </c>
    </row>
    <row r="61" spans="1:10" x14ac:dyDescent="0.2">
      <c r="A61" s="14">
        <v>23328</v>
      </c>
      <c r="B61" s="7" t="s">
        <v>51</v>
      </c>
      <c r="C61" s="7" t="s">
        <v>263</v>
      </c>
      <c r="D61" s="7" t="s">
        <v>54</v>
      </c>
      <c r="E61" s="7" t="s">
        <v>15</v>
      </c>
      <c r="F61" s="8">
        <v>40923</v>
      </c>
      <c r="G61" s="7">
        <v>1</v>
      </c>
      <c r="H61" s="7">
        <v>10</v>
      </c>
      <c r="I61" s="71">
        <v>3</v>
      </c>
      <c r="J61" s="71">
        <f xml:space="preserve"> (Transactions[[#This Row],[Quantity]]*Transactions[[#This Row],[Unit Price]])</f>
        <v>30</v>
      </c>
    </row>
    <row r="62" spans="1:10" x14ac:dyDescent="0.2">
      <c r="A62" s="14">
        <v>23329</v>
      </c>
      <c r="B62" s="7" t="s">
        <v>125</v>
      </c>
      <c r="C62" s="7" t="s">
        <v>232</v>
      </c>
      <c r="D62" s="7" t="s">
        <v>31</v>
      </c>
      <c r="E62" s="7" t="s">
        <v>11</v>
      </c>
      <c r="F62" s="8">
        <v>40931</v>
      </c>
      <c r="G62" s="7">
        <v>1</v>
      </c>
      <c r="H62" s="7">
        <v>166</v>
      </c>
      <c r="I62" s="71">
        <v>14.5</v>
      </c>
      <c r="J62" s="71">
        <f xml:space="preserve"> (Transactions[[#This Row],[Quantity]]*Transactions[[#This Row],[Unit Price]])</f>
        <v>2407</v>
      </c>
    </row>
    <row r="63" spans="1:10" x14ac:dyDescent="0.2">
      <c r="A63" s="14">
        <v>23332</v>
      </c>
      <c r="B63" s="7" t="s">
        <v>76</v>
      </c>
      <c r="C63" s="7" t="s">
        <v>233</v>
      </c>
      <c r="D63" s="7" t="s">
        <v>13</v>
      </c>
      <c r="E63" s="7" t="s">
        <v>32</v>
      </c>
      <c r="F63" s="8">
        <v>40950</v>
      </c>
      <c r="G63" s="7">
        <v>2</v>
      </c>
      <c r="H63" s="7">
        <v>141</v>
      </c>
      <c r="I63" s="71">
        <v>9.99</v>
      </c>
      <c r="J63" s="71">
        <f xml:space="preserve"> (Transactions[[#This Row],[Quantity]]*Transactions[[#This Row],[Unit Price]])</f>
        <v>1408.59</v>
      </c>
    </row>
    <row r="64" spans="1:10" x14ac:dyDescent="0.2">
      <c r="A64" s="14">
        <v>23333</v>
      </c>
      <c r="B64" s="7" t="s">
        <v>79</v>
      </c>
      <c r="C64" s="7" t="s">
        <v>236</v>
      </c>
      <c r="D64" s="7" t="s">
        <v>21</v>
      </c>
      <c r="E64" s="7" t="s">
        <v>11</v>
      </c>
      <c r="F64" s="8">
        <v>41126</v>
      </c>
      <c r="G64" s="7">
        <v>8</v>
      </c>
      <c r="H64" s="7">
        <v>7</v>
      </c>
      <c r="I64" s="71">
        <v>4.5</v>
      </c>
      <c r="J64" s="71">
        <f xml:space="preserve"> (Transactions[[#This Row],[Quantity]]*Transactions[[#This Row],[Unit Price]])</f>
        <v>31.5</v>
      </c>
    </row>
    <row r="65" spans="1:10" x14ac:dyDescent="0.2">
      <c r="A65" s="14">
        <v>23334</v>
      </c>
      <c r="B65" s="7" t="s">
        <v>94</v>
      </c>
      <c r="C65" s="7" t="s">
        <v>251</v>
      </c>
      <c r="D65" s="7" t="s">
        <v>73</v>
      </c>
      <c r="E65" s="7" t="s">
        <v>15</v>
      </c>
      <c r="F65" s="8">
        <v>41260</v>
      </c>
      <c r="G65" s="7">
        <v>12</v>
      </c>
      <c r="H65" s="7">
        <v>65</v>
      </c>
      <c r="I65" s="71">
        <v>6.5</v>
      </c>
      <c r="J65" s="71">
        <f xml:space="preserve"> (Transactions[[#This Row],[Quantity]]*Transactions[[#This Row],[Unit Price]])</f>
        <v>422.5</v>
      </c>
    </row>
    <row r="66" spans="1:10" x14ac:dyDescent="0.2">
      <c r="A66" s="14">
        <v>23335</v>
      </c>
      <c r="B66" s="7" t="s">
        <v>123</v>
      </c>
      <c r="C66" s="7" t="s">
        <v>282</v>
      </c>
      <c r="D66" s="7" t="s">
        <v>13</v>
      </c>
      <c r="E66" s="7" t="s">
        <v>15</v>
      </c>
      <c r="F66" s="8">
        <v>41134</v>
      </c>
      <c r="G66" s="7">
        <v>8</v>
      </c>
      <c r="H66" s="7">
        <v>22</v>
      </c>
      <c r="I66" s="71">
        <v>9.99</v>
      </c>
      <c r="J66" s="71">
        <f xml:space="preserve"> (Transactions[[#This Row],[Quantity]]*Transactions[[#This Row],[Unit Price]])</f>
        <v>219.78</v>
      </c>
    </row>
    <row r="67" spans="1:10" x14ac:dyDescent="0.2">
      <c r="A67" s="14">
        <v>23336</v>
      </c>
      <c r="B67" s="7" t="s">
        <v>86</v>
      </c>
      <c r="C67" s="7" t="s">
        <v>243</v>
      </c>
      <c r="D67" s="7" t="s">
        <v>31</v>
      </c>
      <c r="E67" s="7" t="s">
        <v>11</v>
      </c>
      <c r="F67" s="8">
        <v>41091</v>
      </c>
      <c r="G67" s="7">
        <v>7</v>
      </c>
      <c r="H67" s="7">
        <v>18</v>
      </c>
      <c r="I67" s="71">
        <v>14.5</v>
      </c>
      <c r="J67" s="71">
        <f xml:space="preserve"> (Transactions[[#This Row],[Quantity]]*Transactions[[#This Row],[Unit Price]])</f>
        <v>261</v>
      </c>
    </row>
    <row r="68" spans="1:10" x14ac:dyDescent="0.2">
      <c r="A68" s="14">
        <v>23337</v>
      </c>
      <c r="B68" s="7" t="s">
        <v>57</v>
      </c>
      <c r="C68" s="7" t="s">
        <v>268</v>
      </c>
      <c r="D68" s="7" t="s">
        <v>28</v>
      </c>
      <c r="E68" s="7" t="s">
        <v>32</v>
      </c>
      <c r="F68" s="8">
        <v>41097</v>
      </c>
      <c r="G68" s="7">
        <v>7</v>
      </c>
      <c r="H68" s="7">
        <v>85</v>
      </c>
      <c r="I68" s="71">
        <v>6.99</v>
      </c>
      <c r="J68" s="71">
        <f xml:space="preserve"> (Transactions[[#This Row],[Quantity]]*Transactions[[#This Row],[Unit Price]])</f>
        <v>594.15</v>
      </c>
    </row>
    <row r="69" spans="1:10" x14ac:dyDescent="0.2">
      <c r="A69" s="14">
        <v>23338</v>
      </c>
      <c r="B69" s="7" t="s">
        <v>128</v>
      </c>
      <c r="C69" s="7" t="s">
        <v>235</v>
      </c>
      <c r="D69" s="7" t="s">
        <v>35</v>
      </c>
      <c r="E69" s="7" t="s">
        <v>11</v>
      </c>
      <c r="F69" s="8">
        <v>41133</v>
      </c>
      <c r="G69" s="7">
        <v>8</v>
      </c>
      <c r="H69" s="7">
        <v>104</v>
      </c>
      <c r="I69" s="71">
        <v>3.99</v>
      </c>
      <c r="J69" s="71">
        <f xml:space="preserve"> (Transactions[[#This Row],[Quantity]]*Transactions[[#This Row],[Unit Price]])</f>
        <v>414.96000000000004</v>
      </c>
    </row>
    <row r="70" spans="1:10" x14ac:dyDescent="0.2">
      <c r="A70" s="14">
        <v>23339</v>
      </c>
      <c r="B70" s="7" t="s">
        <v>82</v>
      </c>
      <c r="C70" s="7" t="s">
        <v>239</v>
      </c>
      <c r="D70" s="7" t="s">
        <v>73</v>
      </c>
      <c r="E70" s="7" t="s">
        <v>15</v>
      </c>
      <c r="F70" s="8">
        <v>41101</v>
      </c>
      <c r="G70" s="7">
        <v>7</v>
      </c>
      <c r="H70" s="7">
        <v>22</v>
      </c>
      <c r="I70" s="71">
        <v>6.5</v>
      </c>
      <c r="J70" s="71">
        <f xml:space="preserve"> (Transactions[[#This Row],[Quantity]]*Transactions[[#This Row],[Unit Price]])</f>
        <v>143</v>
      </c>
    </row>
    <row r="71" spans="1:10" x14ac:dyDescent="0.2">
      <c r="A71" s="14">
        <v>23340</v>
      </c>
      <c r="B71" s="7" t="s">
        <v>46</v>
      </c>
      <c r="C71" s="7" t="s">
        <v>258</v>
      </c>
      <c r="D71" s="7" t="s">
        <v>21</v>
      </c>
      <c r="E71" s="7" t="s">
        <v>11</v>
      </c>
      <c r="F71" s="8">
        <v>41095</v>
      </c>
      <c r="G71" s="7">
        <v>7</v>
      </c>
      <c r="H71" s="7">
        <v>150</v>
      </c>
      <c r="I71" s="71">
        <v>4.5</v>
      </c>
      <c r="J71" s="71">
        <f xml:space="preserve"> (Transactions[[#This Row],[Quantity]]*Transactions[[#This Row],[Unit Price]])</f>
        <v>675</v>
      </c>
    </row>
    <row r="72" spans="1:10" x14ac:dyDescent="0.2">
      <c r="A72" s="14">
        <v>23341</v>
      </c>
      <c r="B72" s="7" t="s">
        <v>53</v>
      </c>
      <c r="C72" s="7" t="s">
        <v>265</v>
      </c>
      <c r="D72" s="7" t="s">
        <v>54</v>
      </c>
      <c r="E72" s="7" t="s">
        <v>15</v>
      </c>
      <c r="F72" s="8">
        <v>41026</v>
      </c>
      <c r="G72" s="7">
        <v>4</v>
      </c>
      <c r="H72" s="7">
        <v>14</v>
      </c>
      <c r="I72" s="71">
        <v>3</v>
      </c>
      <c r="J72" s="71">
        <f xml:space="preserve"> (Transactions[[#This Row],[Quantity]]*Transactions[[#This Row],[Unit Price]])</f>
        <v>42</v>
      </c>
    </row>
    <row r="73" spans="1:10" x14ac:dyDescent="0.2">
      <c r="A73" s="14">
        <v>23342</v>
      </c>
      <c r="B73" s="7" t="s">
        <v>105</v>
      </c>
      <c r="C73" s="7" t="s">
        <v>264</v>
      </c>
      <c r="D73" s="7" t="s">
        <v>35</v>
      </c>
      <c r="E73" s="7" t="s">
        <v>15</v>
      </c>
      <c r="F73" s="8">
        <v>41088</v>
      </c>
      <c r="G73" s="7">
        <v>6</v>
      </c>
      <c r="H73" s="7">
        <v>80</v>
      </c>
      <c r="I73" s="71">
        <v>3.99</v>
      </c>
      <c r="J73" s="71">
        <f xml:space="preserve"> (Transactions[[#This Row],[Quantity]]*Transactions[[#This Row],[Unit Price]])</f>
        <v>319.20000000000005</v>
      </c>
    </row>
    <row r="74" spans="1:10" x14ac:dyDescent="0.2">
      <c r="A74" s="14">
        <v>23343</v>
      </c>
      <c r="B74" s="7" t="s">
        <v>18</v>
      </c>
      <c r="C74" s="7" t="s">
        <v>235</v>
      </c>
      <c r="D74" s="7" t="s">
        <v>54</v>
      </c>
      <c r="E74" s="7" t="s">
        <v>15</v>
      </c>
      <c r="F74" s="8">
        <v>41144</v>
      </c>
      <c r="G74" s="7">
        <v>8</v>
      </c>
      <c r="H74" s="7">
        <v>135</v>
      </c>
      <c r="I74" s="71">
        <v>3</v>
      </c>
      <c r="J74" s="71">
        <f xml:space="preserve"> (Transactions[[#This Row],[Quantity]]*Transactions[[#This Row],[Unit Price]])</f>
        <v>405</v>
      </c>
    </row>
    <row r="75" spans="1:10" x14ac:dyDescent="0.2">
      <c r="A75" s="14">
        <v>23344</v>
      </c>
      <c r="B75" s="7" t="s">
        <v>64</v>
      </c>
      <c r="C75" s="7" t="s">
        <v>274</v>
      </c>
      <c r="D75" s="7" t="s">
        <v>26</v>
      </c>
      <c r="E75" s="7" t="s">
        <v>11</v>
      </c>
      <c r="F75" s="8">
        <v>41265</v>
      </c>
      <c r="G75" s="7">
        <v>12</v>
      </c>
      <c r="H75" s="7">
        <v>135</v>
      </c>
      <c r="I75" s="71">
        <v>4.5</v>
      </c>
      <c r="J75" s="71">
        <f xml:space="preserve"> (Transactions[[#This Row],[Quantity]]*Transactions[[#This Row],[Unit Price]])</f>
        <v>607.5</v>
      </c>
    </row>
    <row r="76" spans="1:10" x14ac:dyDescent="0.2">
      <c r="A76" s="14">
        <v>23345</v>
      </c>
      <c r="B76" s="7" t="s">
        <v>50</v>
      </c>
      <c r="C76" s="7" t="s">
        <v>262</v>
      </c>
      <c r="D76" s="7" t="s">
        <v>26</v>
      </c>
      <c r="E76" s="7" t="s">
        <v>15</v>
      </c>
      <c r="F76" s="8">
        <v>41150</v>
      </c>
      <c r="G76" s="7">
        <v>8</v>
      </c>
      <c r="H76" s="7">
        <v>16</v>
      </c>
      <c r="I76" s="71">
        <v>4.5</v>
      </c>
      <c r="J76" s="71">
        <f xml:space="preserve"> (Transactions[[#This Row],[Quantity]]*Transactions[[#This Row],[Unit Price]])</f>
        <v>72</v>
      </c>
    </row>
    <row r="77" spans="1:10" x14ac:dyDescent="0.2">
      <c r="A77" s="14">
        <v>23346</v>
      </c>
      <c r="B77" s="7" t="s">
        <v>22</v>
      </c>
      <c r="C77" s="7" t="s">
        <v>238</v>
      </c>
      <c r="D77" s="7" t="s">
        <v>28</v>
      </c>
      <c r="E77" s="7" t="s">
        <v>11</v>
      </c>
      <c r="F77" s="8">
        <v>41119</v>
      </c>
      <c r="G77" s="7">
        <v>7</v>
      </c>
      <c r="H77" s="7">
        <v>5</v>
      </c>
      <c r="I77" s="71">
        <v>6.99</v>
      </c>
      <c r="J77" s="71">
        <f xml:space="preserve"> (Transactions[[#This Row],[Quantity]]*Transactions[[#This Row],[Unit Price]])</f>
        <v>34.950000000000003</v>
      </c>
    </row>
    <row r="78" spans="1:10" x14ac:dyDescent="0.2">
      <c r="A78" s="14">
        <v>23347</v>
      </c>
      <c r="B78" s="7" t="s">
        <v>14</v>
      </c>
      <c r="C78" s="7" t="s">
        <v>233</v>
      </c>
      <c r="D78" s="7" t="s">
        <v>13</v>
      </c>
      <c r="E78" s="7" t="s">
        <v>11</v>
      </c>
      <c r="F78" s="8">
        <v>41088</v>
      </c>
      <c r="G78" s="7">
        <v>6</v>
      </c>
      <c r="H78" s="7">
        <v>95</v>
      </c>
      <c r="I78" s="71">
        <v>9.99</v>
      </c>
      <c r="J78" s="71">
        <f xml:space="preserve"> (Transactions[[#This Row],[Quantity]]*Transactions[[#This Row],[Unit Price]])</f>
        <v>949.05000000000007</v>
      </c>
    </row>
    <row r="79" spans="1:10" x14ac:dyDescent="0.2">
      <c r="A79" s="14">
        <v>23348</v>
      </c>
      <c r="B79" s="7" t="s">
        <v>60</v>
      </c>
      <c r="C79" s="7" t="s">
        <v>270</v>
      </c>
      <c r="D79" s="7" t="s">
        <v>59</v>
      </c>
      <c r="E79" s="7" t="s">
        <v>15</v>
      </c>
      <c r="F79" s="8">
        <v>41146</v>
      </c>
      <c r="G79" s="7">
        <v>8</v>
      </c>
      <c r="H79" s="7">
        <v>105</v>
      </c>
      <c r="I79" s="71">
        <v>7</v>
      </c>
      <c r="J79" s="71">
        <f xml:space="preserve"> (Transactions[[#This Row],[Quantity]]*Transactions[[#This Row],[Unit Price]])</f>
        <v>735</v>
      </c>
    </row>
    <row r="80" spans="1:10" x14ac:dyDescent="0.2">
      <c r="A80" s="14">
        <v>23349</v>
      </c>
      <c r="B80" s="7" t="s">
        <v>55</v>
      </c>
      <c r="C80" s="7" t="s">
        <v>266</v>
      </c>
      <c r="D80" s="7" t="s">
        <v>59</v>
      </c>
      <c r="E80" s="7" t="s">
        <v>15</v>
      </c>
      <c r="F80" s="8">
        <v>41112</v>
      </c>
      <c r="G80" s="7">
        <v>7</v>
      </c>
      <c r="H80" s="7">
        <v>73</v>
      </c>
      <c r="I80" s="71">
        <v>7</v>
      </c>
      <c r="J80" s="71">
        <f xml:space="preserve"> (Transactions[[#This Row],[Quantity]]*Transactions[[#This Row],[Unit Price]])</f>
        <v>511</v>
      </c>
    </row>
    <row r="81" spans="1:10" x14ac:dyDescent="0.2">
      <c r="A81" s="14">
        <v>23350</v>
      </c>
      <c r="B81" s="7" t="s">
        <v>29</v>
      </c>
      <c r="C81" s="7" t="s">
        <v>243</v>
      </c>
      <c r="D81" s="7" t="s">
        <v>17</v>
      </c>
      <c r="E81" s="7" t="s">
        <v>15</v>
      </c>
      <c r="F81" s="8">
        <v>41085</v>
      </c>
      <c r="G81" s="7">
        <v>6</v>
      </c>
      <c r="H81" s="7">
        <v>93</v>
      </c>
      <c r="I81" s="71">
        <v>6.5</v>
      </c>
      <c r="J81" s="71">
        <f xml:space="preserve"> (Transactions[[#This Row],[Quantity]]*Transactions[[#This Row],[Unit Price]])</f>
        <v>604.5</v>
      </c>
    </row>
    <row r="82" spans="1:10" x14ac:dyDescent="0.2">
      <c r="A82" s="14">
        <v>23351</v>
      </c>
      <c r="B82" s="7" t="s">
        <v>38</v>
      </c>
      <c r="C82" s="7" t="s">
        <v>249</v>
      </c>
      <c r="D82" s="7" t="s">
        <v>41</v>
      </c>
      <c r="E82" s="7" t="s">
        <v>15</v>
      </c>
      <c r="F82" s="8">
        <v>41124</v>
      </c>
      <c r="G82" s="7">
        <v>8</v>
      </c>
      <c r="H82" s="7">
        <v>89</v>
      </c>
      <c r="I82" s="71">
        <v>6</v>
      </c>
      <c r="J82" s="71">
        <f xml:space="preserve"> (Transactions[[#This Row],[Quantity]]*Transactions[[#This Row],[Unit Price]])</f>
        <v>534</v>
      </c>
    </row>
    <row r="83" spans="1:10" x14ac:dyDescent="0.2">
      <c r="A83" s="14">
        <v>23352</v>
      </c>
      <c r="B83" s="7" t="s">
        <v>104</v>
      </c>
      <c r="C83" s="7" t="s">
        <v>263</v>
      </c>
      <c r="D83" s="7" t="s">
        <v>35</v>
      </c>
      <c r="E83" s="7" t="s">
        <v>15</v>
      </c>
      <c r="F83" s="8">
        <v>41097</v>
      </c>
      <c r="G83" s="7">
        <v>7</v>
      </c>
      <c r="H83" s="7">
        <v>122</v>
      </c>
      <c r="I83" s="71">
        <v>3.99</v>
      </c>
      <c r="J83" s="71">
        <f xml:space="preserve"> (Transactions[[#This Row],[Quantity]]*Transactions[[#This Row],[Unit Price]])</f>
        <v>486.78000000000003</v>
      </c>
    </row>
    <row r="84" spans="1:10" x14ac:dyDescent="0.2">
      <c r="A84" s="14">
        <v>23353</v>
      </c>
      <c r="B84" s="7" t="s">
        <v>30</v>
      </c>
      <c r="C84" s="7" t="s">
        <v>244</v>
      </c>
      <c r="D84" s="7" t="s">
        <v>28</v>
      </c>
      <c r="E84" s="7" t="s">
        <v>11</v>
      </c>
      <c r="F84" s="8">
        <v>41070</v>
      </c>
      <c r="G84" s="7">
        <v>6</v>
      </c>
      <c r="H84" s="7">
        <v>125</v>
      </c>
      <c r="I84" s="71">
        <v>6.99</v>
      </c>
      <c r="J84" s="71">
        <f xml:space="preserve"> (Transactions[[#This Row],[Quantity]]*Transactions[[#This Row],[Unit Price]])</f>
        <v>873.75</v>
      </c>
    </row>
    <row r="85" spans="1:10" x14ac:dyDescent="0.2">
      <c r="A85" s="14">
        <v>23354</v>
      </c>
      <c r="B85" s="7" t="s">
        <v>71</v>
      </c>
      <c r="C85" s="7" t="s">
        <v>281</v>
      </c>
      <c r="D85" s="7" t="s">
        <v>54</v>
      </c>
      <c r="E85" s="7" t="s">
        <v>11</v>
      </c>
      <c r="F85" s="8">
        <v>41124</v>
      </c>
      <c r="G85" s="7">
        <v>8</v>
      </c>
      <c r="H85" s="7">
        <v>112</v>
      </c>
      <c r="I85" s="71">
        <v>3</v>
      </c>
      <c r="J85" s="71">
        <f xml:space="preserve"> (Transactions[[#This Row],[Quantity]]*Transactions[[#This Row],[Unit Price]])</f>
        <v>336</v>
      </c>
    </row>
    <row r="86" spans="1:10" x14ac:dyDescent="0.2">
      <c r="A86" s="14">
        <v>23355</v>
      </c>
      <c r="B86" s="7" t="s">
        <v>98</v>
      </c>
      <c r="C86" s="7" t="s">
        <v>257</v>
      </c>
      <c r="D86" s="7" t="s">
        <v>26</v>
      </c>
      <c r="E86" s="7" t="s">
        <v>11</v>
      </c>
      <c r="F86" s="8">
        <v>41026</v>
      </c>
      <c r="G86" s="7">
        <v>4</v>
      </c>
      <c r="H86" s="7">
        <v>10</v>
      </c>
      <c r="I86" s="71">
        <v>4.5</v>
      </c>
      <c r="J86" s="71">
        <f xml:space="preserve"> (Transactions[[#This Row],[Quantity]]*Transactions[[#This Row],[Unit Price]])</f>
        <v>45</v>
      </c>
    </row>
    <row r="87" spans="1:10" x14ac:dyDescent="0.2">
      <c r="A87" s="14">
        <v>23356</v>
      </c>
      <c r="B87" s="7" t="s">
        <v>95</v>
      </c>
      <c r="C87" s="7" t="s">
        <v>253</v>
      </c>
      <c r="D87" s="7" t="s">
        <v>35</v>
      </c>
      <c r="E87" s="7" t="s">
        <v>15</v>
      </c>
      <c r="F87" s="8">
        <v>41081</v>
      </c>
      <c r="G87" s="7">
        <v>6</v>
      </c>
      <c r="H87" s="7">
        <v>201</v>
      </c>
      <c r="I87" s="71">
        <v>3.99</v>
      </c>
      <c r="J87" s="71">
        <f xml:space="preserve"> (Transactions[[#This Row],[Quantity]]*Transactions[[#This Row],[Unit Price]])</f>
        <v>801.99</v>
      </c>
    </row>
    <row r="88" spans="1:10" x14ac:dyDescent="0.2">
      <c r="A88" s="14">
        <v>23357</v>
      </c>
      <c r="B88" s="7" t="s">
        <v>44</v>
      </c>
      <c r="C88" s="7" t="s">
        <v>256</v>
      </c>
      <c r="D88" s="7" t="s">
        <v>21</v>
      </c>
      <c r="E88" s="7" t="s">
        <v>11</v>
      </c>
      <c r="F88" s="8">
        <v>41107</v>
      </c>
      <c r="G88" s="7">
        <v>7</v>
      </c>
      <c r="H88" s="7">
        <v>126</v>
      </c>
      <c r="I88" s="71">
        <v>4.5</v>
      </c>
      <c r="J88" s="71">
        <f xml:space="preserve"> (Transactions[[#This Row],[Quantity]]*Transactions[[#This Row],[Unit Price]])</f>
        <v>567</v>
      </c>
    </row>
    <row r="89" spans="1:10" x14ac:dyDescent="0.2">
      <c r="A89" s="14">
        <v>23358</v>
      </c>
      <c r="B89" s="7" t="s">
        <v>12</v>
      </c>
      <c r="C89" s="7" t="s">
        <v>283</v>
      </c>
      <c r="D89" s="7" t="s">
        <v>35</v>
      </c>
      <c r="E89" s="7" t="s">
        <v>11</v>
      </c>
      <c r="F89" s="8">
        <v>41071</v>
      </c>
      <c r="G89" s="7">
        <v>6</v>
      </c>
      <c r="H89" s="7">
        <v>131</v>
      </c>
      <c r="I89" s="71">
        <v>3.99</v>
      </c>
      <c r="J89" s="71">
        <f xml:space="preserve"> (Transactions[[#This Row],[Quantity]]*Transactions[[#This Row],[Unit Price]])</f>
        <v>522.69000000000005</v>
      </c>
    </row>
    <row r="90" spans="1:10" x14ac:dyDescent="0.2">
      <c r="A90" s="14">
        <v>23360</v>
      </c>
      <c r="B90" s="7" t="s">
        <v>115</v>
      </c>
      <c r="C90" s="7" t="s">
        <v>274</v>
      </c>
      <c r="D90" s="7" t="s">
        <v>13</v>
      </c>
      <c r="E90" s="7" t="s">
        <v>11</v>
      </c>
      <c r="F90" s="8">
        <v>41073</v>
      </c>
      <c r="G90" s="7">
        <v>6</v>
      </c>
      <c r="H90" s="7">
        <v>14</v>
      </c>
      <c r="I90" s="71">
        <v>9.99</v>
      </c>
      <c r="J90" s="71">
        <f xml:space="preserve"> (Transactions[[#This Row],[Quantity]]*Transactions[[#This Row],[Unit Price]])</f>
        <v>139.86000000000001</v>
      </c>
    </row>
    <row r="91" spans="1:10" x14ac:dyDescent="0.2">
      <c r="A91" s="14">
        <v>23361</v>
      </c>
      <c r="B91" s="7" t="s">
        <v>80</v>
      </c>
      <c r="C91" s="7" t="s">
        <v>237</v>
      </c>
      <c r="D91" s="7" t="s">
        <v>35</v>
      </c>
      <c r="E91" s="7" t="s">
        <v>11</v>
      </c>
      <c r="F91" s="8">
        <v>40915</v>
      </c>
      <c r="G91" s="7">
        <v>1</v>
      </c>
      <c r="H91" s="7">
        <v>137</v>
      </c>
      <c r="I91" s="71">
        <v>3.99</v>
      </c>
      <c r="J91" s="71">
        <f xml:space="preserve"> (Transactions[[#This Row],[Quantity]]*Transactions[[#This Row],[Unit Price]])</f>
        <v>546.63</v>
      </c>
    </row>
    <row r="92" spans="1:10" x14ac:dyDescent="0.2">
      <c r="A92" s="14">
        <v>23362</v>
      </c>
      <c r="B92" s="7" t="s">
        <v>66</v>
      </c>
      <c r="C92" s="7" t="s">
        <v>276</v>
      </c>
      <c r="D92" s="7" t="s">
        <v>54</v>
      </c>
      <c r="E92" s="7" t="s">
        <v>15</v>
      </c>
      <c r="F92" s="8">
        <v>41139</v>
      </c>
      <c r="G92" s="7">
        <v>8</v>
      </c>
      <c r="H92" s="7">
        <v>129</v>
      </c>
      <c r="I92" s="71">
        <v>3</v>
      </c>
      <c r="J92" s="71">
        <f xml:space="preserve"> (Transactions[[#This Row],[Quantity]]*Transactions[[#This Row],[Unit Price]])</f>
        <v>387</v>
      </c>
    </row>
    <row r="93" spans="1:10" x14ac:dyDescent="0.2">
      <c r="A93" s="14">
        <v>23364</v>
      </c>
      <c r="B93" s="7" t="s">
        <v>120</v>
      </c>
      <c r="C93" s="7" t="s">
        <v>279</v>
      </c>
      <c r="D93" s="7" t="s">
        <v>28</v>
      </c>
      <c r="E93" s="7" t="s">
        <v>15</v>
      </c>
      <c r="F93" s="8">
        <v>41093</v>
      </c>
      <c r="G93" s="7">
        <v>7</v>
      </c>
      <c r="H93" s="7">
        <v>37</v>
      </c>
      <c r="I93" s="71">
        <v>6.99</v>
      </c>
      <c r="J93" s="71">
        <f xml:space="preserve"> (Transactions[[#This Row],[Quantity]]*Transactions[[#This Row],[Unit Price]])</f>
        <v>258.63</v>
      </c>
    </row>
    <row r="94" spans="1:10" x14ac:dyDescent="0.2">
      <c r="A94" s="14">
        <v>23365</v>
      </c>
      <c r="B94" s="7" t="s">
        <v>42</v>
      </c>
      <c r="C94" s="7" t="s">
        <v>253</v>
      </c>
      <c r="D94" s="7" t="s">
        <v>10</v>
      </c>
      <c r="E94" s="7" t="s">
        <v>15</v>
      </c>
      <c r="F94" s="8">
        <v>41099</v>
      </c>
      <c r="G94" s="7">
        <v>7</v>
      </c>
      <c r="H94" s="7">
        <v>205</v>
      </c>
      <c r="I94" s="71">
        <v>18</v>
      </c>
      <c r="J94" s="71">
        <f xml:space="preserve"> (Transactions[[#This Row],[Quantity]]*Transactions[[#This Row],[Unit Price]])</f>
        <v>3690</v>
      </c>
    </row>
    <row r="95" spans="1:10" x14ac:dyDescent="0.2">
      <c r="A95" s="14">
        <v>23367</v>
      </c>
      <c r="B95" s="7" t="s">
        <v>108</v>
      </c>
      <c r="C95" s="7" t="s">
        <v>267</v>
      </c>
      <c r="D95" s="7" t="s">
        <v>73</v>
      </c>
      <c r="E95" s="7" t="s">
        <v>11</v>
      </c>
      <c r="F95" s="8">
        <v>41023</v>
      </c>
      <c r="G95" s="7">
        <v>4</v>
      </c>
      <c r="H95" s="7">
        <v>95</v>
      </c>
      <c r="I95" s="71">
        <v>6.5</v>
      </c>
      <c r="J95" s="71">
        <f xml:space="preserve"> (Transactions[[#This Row],[Quantity]]*Transactions[[#This Row],[Unit Price]])</f>
        <v>617.5</v>
      </c>
    </row>
    <row r="96" spans="1:10" x14ac:dyDescent="0.2">
      <c r="A96" s="14">
        <v>23368</v>
      </c>
      <c r="B96" s="7" t="s">
        <v>93</v>
      </c>
      <c r="C96" s="7" t="s">
        <v>250</v>
      </c>
      <c r="D96" s="7" t="s">
        <v>28</v>
      </c>
      <c r="E96" s="7" t="s">
        <v>15</v>
      </c>
      <c r="F96" s="8">
        <v>41146</v>
      </c>
      <c r="G96" s="7">
        <v>8</v>
      </c>
      <c r="H96" s="7">
        <v>204</v>
      </c>
      <c r="I96" s="71">
        <v>6.99</v>
      </c>
      <c r="J96" s="71">
        <f xml:space="preserve"> (Transactions[[#This Row],[Quantity]]*Transactions[[#This Row],[Unit Price]])</f>
        <v>1425.96</v>
      </c>
    </row>
    <row r="97" spans="1:10" x14ac:dyDescent="0.2">
      <c r="A97" s="14">
        <v>23369</v>
      </c>
      <c r="B97" s="7" t="s">
        <v>124</v>
      </c>
      <c r="C97" s="7" t="s">
        <v>231</v>
      </c>
      <c r="D97" s="7" t="s">
        <v>10</v>
      </c>
      <c r="E97" s="7" t="s">
        <v>15</v>
      </c>
      <c r="F97" s="8">
        <v>41092</v>
      </c>
      <c r="G97" s="7">
        <v>7</v>
      </c>
      <c r="H97" s="7">
        <v>170</v>
      </c>
      <c r="I97" s="71">
        <v>29</v>
      </c>
      <c r="J97" s="71">
        <f xml:space="preserve"> (Transactions[[#This Row],[Quantity]]*Transactions[[#This Row],[Unit Price]])</f>
        <v>4930</v>
      </c>
    </row>
    <row r="98" spans="1:10" x14ac:dyDescent="0.2">
      <c r="A98" s="14">
        <v>23370</v>
      </c>
      <c r="B98" s="7" t="s">
        <v>63</v>
      </c>
      <c r="C98" s="7" t="s">
        <v>273</v>
      </c>
      <c r="D98" s="7" t="s">
        <v>10</v>
      </c>
      <c r="E98" s="7" t="s">
        <v>15</v>
      </c>
      <c r="F98" s="8">
        <v>41028</v>
      </c>
      <c r="G98" s="7">
        <v>4</v>
      </c>
      <c r="H98" s="7">
        <v>47</v>
      </c>
      <c r="I98" s="71">
        <v>50</v>
      </c>
      <c r="J98" s="71">
        <f xml:space="preserve"> (Transactions[[#This Row],[Quantity]]*Transactions[[#This Row],[Unit Price]])</f>
        <v>2350</v>
      </c>
    </row>
    <row r="99" spans="1:10" x14ac:dyDescent="0.2">
      <c r="A99" s="14">
        <v>23371</v>
      </c>
      <c r="B99" s="7" t="s">
        <v>118</v>
      </c>
      <c r="C99" s="7" t="s">
        <v>277</v>
      </c>
      <c r="D99" s="7" t="s">
        <v>17</v>
      </c>
      <c r="E99" s="7" t="s">
        <v>32</v>
      </c>
      <c r="F99" s="8">
        <v>41136</v>
      </c>
      <c r="G99" s="7">
        <v>8</v>
      </c>
      <c r="H99" s="7">
        <v>71</v>
      </c>
      <c r="I99" s="71">
        <v>6.5</v>
      </c>
      <c r="J99" s="71">
        <f xml:space="preserve"> (Transactions[[#This Row],[Quantity]]*Transactions[[#This Row],[Unit Price]])</f>
        <v>461.5</v>
      </c>
    </row>
    <row r="100" spans="1:10" x14ac:dyDescent="0.2">
      <c r="A100" s="14">
        <v>23372</v>
      </c>
      <c r="B100" s="7" t="s">
        <v>92</v>
      </c>
      <c r="C100" s="7" t="s">
        <v>249</v>
      </c>
      <c r="D100" s="7" t="s">
        <v>10</v>
      </c>
      <c r="E100" s="7" t="s">
        <v>11</v>
      </c>
      <c r="F100" s="8">
        <v>41255</v>
      </c>
      <c r="G100" s="7">
        <v>12</v>
      </c>
      <c r="H100" s="7">
        <v>141</v>
      </c>
      <c r="I100" s="71">
        <v>39.5</v>
      </c>
      <c r="J100" s="71">
        <f xml:space="preserve"> (Transactions[[#This Row],[Quantity]]*Transactions[[#This Row],[Unit Price]])</f>
        <v>5569.5</v>
      </c>
    </row>
    <row r="101" spans="1:10" x14ac:dyDescent="0.2">
      <c r="A101" s="14">
        <v>23373</v>
      </c>
      <c r="B101" s="7" t="s">
        <v>16</v>
      </c>
      <c r="C101" s="7" t="s">
        <v>234</v>
      </c>
      <c r="D101" s="7" t="s">
        <v>10</v>
      </c>
      <c r="E101" s="7" t="s">
        <v>15</v>
      </c>
      <c r="F101" s="8">
        <v>41114</v>
      </c>
      <c r="G101" s="7">
        <v>7</v>
      </c>
      <c r="H101" s="7">
        <v>116</v>
      </c>
      <c r="I101" s="71">
        <v>45</v>
      </c>
      <c r="J101" s="71">
        <f xml:space="preserve"> (Transactions[[#This Row],[Quantity]]*Transactions[[#This Row],[Unit Price]])</f>
        <v>5220</v>
      </c>
    </row>
    <row r="102" spans="1:10" x14ac:dyDescent="0.2">
      <c r="A102" s="14">
        <v>23374</v>
      </c>
      <c r="B102" s="7" t="s">
        <v>34</v>
      </c>
      <c r="C102" s="7" t="s">
        <v>246</v>
      </c>
      <c r="D102" s="7" t="s">
        <v>73</v>
      </c>
      <c r="E102" s="7" t="s">
        <v>11</v>
      </c>
      <c r="F102" s="8">
        <v>41257</v>
      </c>
      <c r="G102" s="7">
        <v>12</v>
      </c>
      <c r="H102" s="7">
        <v>77</v>
      </c>
      <c r="I102" s="71">
        <v>6.5</v>
      </c>
      <c r="J102" s="71">
        <f xml:space="preserve"> (Transactions[[#This Row],[Quantity]]*Transactions[[#This Row],[Unit Price]])</f>
        <v>500.5</v>
      </c>
    </row>
    <row r="103" spans="1:10" x14ac:dyDescent="0.2">
      <c r="A103" s="14">
        <v>23375</v>
      </c>
      <c r="B103" s="7" t="s">
        <v>99</v>
      </c>
      <c r="C103" s="7" t="s">
        <v>258</v>
      </c>
      <c r="D103" s="7" t="s">
        <v>26</v>
      </c>
      <c r="E103" s="7" t="s">
        <v>11</v>
      </c>
      <c r="F103" s="8">
        <v>41029</v>
      </c>
      <c r="G103" s="7">
        <v>4</v>
      </c>
      <c r="H103" s="7">
        <v>203</v>
      </c>
      <c r="I103" s="71">
        <v>4.5</v>
      </c>
      <c r="J103" s="71">
        <f xml:space="preserve"> (Transactions[[#This Row],[Quantity]]*Transactions[[#This Row],[Unit Price]])</f>
        <v>913.5</v>
      </c>
    </row>
    <row r="104" spans="1:10" x14ac:dyDescent="0.2">
      <c r="A104" s="14">
        <v>23376</v>
      </c>
      <c r="B104" s="7" t="s">
        <v>90</v>
      </c>
      <c r="C104" s="7" t="s">
        <v>247</v>
      </c>
      <c r="D104" s="7" t="s">
        <v>31</v>
      </c>
      <c r="E104" s="7" t="s">
        <v>15</v>
      </c>
      <c r="F104" s="8">
        <v>41113</v>
      </c>
      <c r="G104" s="7">
        <v>7</v>
      </c>
      <c r="H104" s="7">
        <v>142</v>
      </c>
      <c r="I104" s="71">
        <v>14.5</v>
      </c>
      <c r="J104" s="71">
        <f xml:space="preserve"> (Transactions[[#This Row],[Quantity]]*Transactions[[#This Row],[Unit Price]])</f>
        <v>2059</v>
      </c>
    </row>
    <row r="105" spans="1:10" x14ac:dyDescent="0.2">
      <c r="A105" s="14">
        <v>23377</v>
      </c>
      <c r="B105" s="7" t="s">
        <v>72</v>
      </c>
      <c r="C105" s="7" t="s">
        <v>282</v>
      </c>
      <c r="D105" s="7" t="s">
        <v>26</v>
      </c>
      <c r="E105" s="7" t="s">
        <v>32</v>
      </c>
      <c r="F105" s="8">
        <v>41075</v>
      </c>
      <c r="G105" s="7">
        <v>6</v>
      </c>
      <c r="H105" s="7">
        <v>12</v>
      </c>
      <c r="I105" s="71">
        <v>4.5</v>
      </c>
      <c r="J105" s="71">
        <f xml:space="preserve"> (Transactions[[#This Row],[Quantity]]*Transactions[[#This Row],[Unit Price]])</f>
        <v>54</v>
      </c>
    </row>
    <row r="106" spans="1:10" x14ac:dyDescent="0.2">
      <c r="A106" s="14">
        <v>23378</v>
      </c>
      <c r="B106" s="7" t="s">
        <v>49</v>
      </c>
      <c r="C106" s="7" t="s">
        <v>261</v>
      </c>
      <c r="D106" s="7" t="s">
        <v>26</v>
      </c>
      <c r="E106" s="7" t="s">
        <v>11</v>
      </c>
      <c r="F106" s="8">
        <v>41078</v>
      </c>
      <c r="G106" s="7">
        <v>6</v>
      </c>
      <c r="H106" s="7">
        <v>178</v>
      </c>
      <c r="I106" s="71">
        <v>4.5</v>
      </c>
      <c r="J106" s="71">
        <f xml:space="preserve"> (Transactions[[#This Row],[Quantity]]*Transactions[[#This Row],[Unit Price]])</f>
        <v>801</v>
      </c>
    </row>
    <row r="107" spans="1:10" x14ac:dyDescent="0.2">
      <c r="A107" s="14">
        <v>23379</v>
      </c>
      <c r="B107" s="7" t="s">
        <v>37</v>
      </c>
      <c r="C107" s="7" t="s">
        <v>248</v>
      </c>
      <c r="D107" s="7" t="s">
        <v>10</v>
      </c>
      <c r="E107" s="7" t="s">
        <v>15</v>
      </c>
      <c r="F107" s="8">
        <v>41270</v>
      </c>
      <c r="G107" s="7">
        <v>12</v>
      </c>
      <c r="H107" s="7">
        <v>69</v>
      </c>
      <c r="I107" s="71">
        <v>60</v>
      </c>
      <c r="J107" s="71">
        <f xml:space="preserve"> (Transactions[[#This Row],[Quantity]]*Transactions[[#This Row],[Unit Price]])</f>
        <v>4140</v>
      </c>
    </row>
    <row r="108" spans="1:10" x14ac:dyDescent="0.2">
      <c r="A108" s="3">
        <v>23380</v>
      </c>
      <c r="B108" s="9" t="s">
        <v>117</v>
      </c>
      <c r="C108" s="9" t="s">
        <v>276</v>
      </c>
      <c r="D108" s="9" t="s">
        <v>13</v>
      </c>
      <c r="E108" s="9" t="s">
        <v>15</v>
      </c>
      <c r="F108" s="16">
        <v>41112</v>
      </c>
      <c r="G108" s="9">
        <v>7</v>
      </c>
      <c r="H108" s="9">
        <v>167</v>
      </c>
      <c r="I108" s="72">
        <v>9.99</v>
      </c>
      <c r="J108" s="72">
        <f xml:space="preserve"> (Transactions[[#This Row],[Quantity]]*Transactions[[#This Row],[Unit Price]])</f>
        <v>1668.33</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showGridLines="0" zoomScale="80" workbookViewId="0">
      <selection activeCell="A2" sqref="A2"/>
    </sheetView>
  </sheetViews>
  <sheetFormatPr defaultColWidth="8.75" defaultRowHeight="12.75" x14ac:dyDescent="0.2"/>
  <cols>
    <col min="1" max="1" width="18.125" style="6" bestFit="1" customWidth="1"/>
    <col min="2" max="2" width="25" style="6" customWidth="1"/>
    <col min="3" max="4" width="10.375" style="6" customWidth="1"/>
    <col min="5" max="16384" width="8.75" style="6"/>
  </cols>
  <sheetData>
    <row r="1" spans="1:4" ht="13.9" x14ac:dyDescent="0.25">
      <c r="A1" s="38" t="s">
        <v>3</v>
      </c>
      <c r="B1" s="39" t="s">
        <v>131</v>
      </c>
      <c r="C1" s="39" t="s">
        <v>132</v>
      </c>
      <c r="D1" s="40" t="s">
        <v>298</v>
      </c>
    </row>
    <row r="2" spans="1:4" ht="13.9" x14ac:dyDescent="0.25">
      <c r="A2" s="41" t="s">
        <v>31</v>
      </c>
      <c r="B2" s="42" t="s">
        <v>133</v>
      </c>
      <c r="C2" s="42" t="s">
        <v>214</v>
      </c>
      <c r="D2" s="43">
        <v>10.875</v>
      </c>
    </row>
    <row r="3" spans="1:4" ht="13.9" x14ac:dyDescent="0.25">
      <c r="A3" s="41" t="s">
        <v>13</v>
      </c>
      <c r="B3" s="42" t="s">
        <v>134</v>
      </c>
      <c r="C3" s="42" t="s">
        <v>214</v>
      </c>
      <c r="D3" s="43">
        <v>7.4924999999999997</v>
      </c>
    </row>
    <row r="4" spans="1:4" ht="13.9" x14ac:dyDescent="0.25">
      <c r="A4" s="41" t="s">
        <v>10</v>
      </c>
      <c r="B4" s="42" t="s">
        <v>135</v>
      </c>
      <c r="C4" s="42" t="s">
        <v>214</v>
      </c>
      <c r="D4" s="43">
        <v>6.75</v>
      </c>
    </row>
    <row r="5" spans="1:4" ht="13.9" x14ac:dyDescent="0.25">
      <c r="A5" s="41" t="s">
        <v>28</v>
      </c>
      <c r="B5" s="42" t="s">
        <v>136</v>
      </c>
      <c r="C5" s="42" t="s">
        <v>214</v>
      </c>
      <c r="D5" s="43">
        <v>5.2424999999999997</v>
      </c>
    </row>
    <row r="6" spans="1:4" ht="13.9" x14ac:dyDescent="0.25">
      <c r="A6" s="41" t="s">
        <v>17</v>
      </c>
      <c r="B6" s="42" t="s">
        <v>137</v>
      </c>
      <c r="C6" s="42" t="s">
        <v>215</v>
      </c>
      <c r="D6" s="43">
        <v>4.875</v>
      </c>
    </row>
    <row r="7" spans="1:4" ht="13.9" x14ac:dyDescent="0.25">
      <c r="A7" s="41" t="s">
        <v>41</v>
      </c>
      <c r="B7" s="42" t="s">
        <v>138</v>
      </c>
      <c r="C7" s="42" t="s">
        <v>215</v>
      </c>
      <c r="D7" s="43">
        <v>4.5</v>
      </c>
    </row>
    <row r="8" spans="1:4" ht="13.9" x14ac:dyDescent="0.25">
      <c r="A8" s="41" t="s">
        <v>26</v>
      </c>
      <c r="B8" s="42" t="s">
        <v>139</v>
      </c>
      <c r="C8" s="42" t="s">
        <v>215</v>
      </c>
      <c r="D8" s="43">
        <v>3.375</v>
      </c>
    </row>
    <row r="9" spans="1:4" ht="13.9" x14ac:dyDescent="0.25">
      <c r="A9" s="41" t="s">
        <v>35</v>
      </c>
      <c r="B9" s="42" t="s">
        <v>140</v>
      </c>
      <c r="C9" s="42" t="s">
        <v>215</v>
      </c>
      <c r="D9" s="43">
        <v>2.9925000000000002</v>
      </c>
    </row>
    <row r="10" spans="1:4" ht="13.9" x14ac:dyDescent="0.25">
      <c r="A10" s="41" t="s">
        <v>21</v>
      </c>
      <c r="B10" s="42" t="s">
        <v>141</v>
      </c>
      <c r="C10" s="42" t="s">
        <v>216</v>
      </c>
      <c r="D10" s="43">
        <v>3.375</v>
      </c>
    </row>
    <row r="11" spans="1:4" ht="13.9" x14ac:dyDescent="0.25">
      <c r="A11" s="41" t="s">
        <v>73</v>
      </c>
      <c r="B11" s="42" t="s">
        <v>142</v>
      </c>
      <c r="C11" s="42" t="s">
        <v>216</v>
      </c>
      <c r="D11" s="43">
        <v>4.875</v>
      </c>
    </row>
    <row r="12" spans="1:4" ht="13.9" x14ac:dyDescent="0.25">
      <c r="A12" s="41" t="s">
        <v>54</v>
      </c>
      <c r="B12" s="42" t="s">
        <v>143</v>
      </c>
      <c r="C12" s="42" t="s">
        <v>216</v>
      </c>
      <c r="D12" s="43">
        <v>2.25</v>
      </c>
    </row>
    <row r="13" spans="1:4" ht="13.9" x14ac:dyDescent="0.25">
      <c r="A13" s="44" t="s">
        <v>59</v>
      </c>
      <c r="B13" s="45" t="s">
        <v>144</v>
      </c>
      <c r="C13" s="45" t="s">
        <v>216</v>
      </c>
      <c r="D13" s="46">
        <v>5.25</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showGridLines="0" zoomScale="80" workbookViewId="0">
      <selection activeCell="A2" sqref="A2"/>
    </sheetView>
  </sheetViews>
  <sheetFormatPr defaultColWidth="8.75" defaultRowHeight="12.75" x14ac:dyDescent="0.2"/>
  <cols>
    <col min="1" max="1" width="14.5" style="6" customWidth="1"/>
    <col min="2" max="2" width="26" style="6" customWidth="1"/>
    <col min="3" max="16384" width="8.75" style="6"/>
  </cols>
  <sheetData>
    <row r="1" spans="1:2" ht="13.9" x14ac:dyDescent="0.25">
      <c r="A1" s="38" t="s">
        <v>132</v>
      </c>
      <c r="B1" s="40" t="s">
        <v>145</v>
      </c>
    </row>
    <row r="2" spans="1:2" ht="13.9" x14ac:dyDescent="0.25">
      <c r="A2" s="41" t="s">
        <v>214</v>
      </c>
      <c r="B2" s="47" t="s">
        <v>146</v>
      </c>
    </row>
    <row r="3" spans="1:2" ht="13.9" x14ac:dyDescent="0.25">
      <c r="A3" s="41" t="s">
        <v>215</v>
      </c>
      <c r="B3" s="47" t="s">
        <v>147</v>
      </c>
    </row>
    <row r="4" spans="1:2" ht="13.9" x14ac:dyDescent="0.25">
      <c r="A4" s="44" t="s">
        <v>216</v>
      </c>
      <c r="B4" s="48" t="s">
        <v>148</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2"/>
  <sheetViews>
    <sheetView showGridLines="0" zoomScale="80" workbookViewId="0">
      <pane ySplit="1" topLeftCell="A2" activePane="bottomLeft" state="frozen"/>
      <selection pane="bottomLeft" activeCell="A2" sqref="A2"/>
    </sheetView>
  </sheetViews>
  <sheetFormatPr defaultColWidth="8.75" defaultRowHeight="12.75" x14ac:dyDescent="0.2"/>
  <cols>
    <col min="1" max="2" width="18.125" style="6" bestFit="1" customWidth="1"/>
    <col min="3" max="16384" width="8.75" style="6"/>
  </cols>
  <sheetData>
    <row r="1" spans="1:2" ht="13.9" x14ac:dyDescent="0.25">
      <c r="A1" s="49" t="s">
        <v>2</v>
      </c>
      <c r="B1" s="40" t="s">
        <v>149</v>
      </c>
    </row>
    <row r="2" spans="1:2" ht="13.9" x14ac:dyDescent="0.25">
      <c r="A2" s="50" t="s">
        <v>231</v>
      </c>
      <c r="B2" s="47" t="s">
        <v>150</v>
      </c>
    </row>
    <row r="3" spans="1:2" ht="13.9" x14ac:dyDescent="0.25">
      <c r="A3" s="50" t="s">
        <v>232</v>
      </c>
      <c r="B3" s="47" t="s">
        <v>151</v>
      </c>
    </row>
    <row r="4" spans="1:2" ht="13.9" x14ac:dyDescent="0.25">
      <c r="A4" s="50" t="s">
        <v>233</v>
      </c>
      <c r="B4" s="47" t="s">
        <v>152</v>
      </c>
    </row>
    <row r="5" spans="1:2" ht="13.9" x14ac:dyDescent="0.25">
      <c r="A5" s="50" t="s">
        <v>234</v>
      </c>
      <c r="B5" s="47" t="s">
        <v>153</v>
      </c>
    </row>
    <row r="6" spans="1:2" ht="13.9" x14ac:dyDescent="0.25">
      <c r="A6" s="50" t="s">
        <v>235</v>
      </c>
      <c r="B6" s="47" t="s">
        <v>154</v>
      </c>
    </row>
    <row r="7" spans="1:2" ht="13.9" x14ac:dyDescent="0.25">
      <c r="A7" s="50" t="s">
        <v>236</v>
      </c>
      <c r="B7" s="47" t="s">
        <v>155</v>
      </c>
    </row>
    <row r="8" spans="1:2" ht="13.9" x14ac:dyDescent="0.25">
      <c r="A8" s="50" t="s">
        <v>237</v>
      </c>
      <c r="B8" s="47" t="s">
        <v>156</v>
      </c>
    </row>
    <row r="9" spans="1:2" ht="13.9" x14ac:dyDescent="0.25">
      <c r="A9" s="50" t="s">
        <v>238</v>
      </c>
      <c r="B9" s="47" t="s">
        <v>157</v>
      </c>
    </row>
    <row r="10" spans="1:2" ht="13.9" x14ac:dyDescent="0.25">
      <c r="A10" s="52" t="s">
        <v>239</v>
      </c>
      <c r="B10" s="53" t="s">
        <v>284</v>
      </c>
    </row>
    <row r="11" spans="1:2" ht="13.9" x14ac:dyDescent="0.25">
      <c r="A11" s="50" t="s">
        <v>240</v>
      </c>
      <c r="B11" s="47" t="s">
        <v>158</v>
      </c>
    </row>
    <row r="12" spans="1:2" ht="13.9" x14ac:dyDescent="0.25">
      <c r="A12" s="50" t="s">
        <v>241</v>
      </c>
      <c r="B12" s="47" t="s">
        <v>159</v>
      </c>
    </row>
    <row r="13" spans="1:2" ht="13.9" x14ac:dyDescent="0.25">
      <c r="A13" s="50" t="s">
        <v>242</v>
      </c>
      <c r="B13" s="47" t="s">
        <v>160</v>
      </c>
    </row>
    <row r="14" spans="1:2" ht="13.9" x14ac:dyDescent="0.25">
      <c r="A14" s="50" t="s">
        <v>243</v>
      </c>
      <c r="B14" s="47" t="s">
        <v>161</v>
      </c>
    </row>
    <row r="15" spans="1:2" ht="13.9" x14ac:dyDescent="0.25">
      <c r="A15" s="50" t="s">
        <v>244</v>
      </c>
      <c r="B15" s="47" t="s">
        <v>162</v>
      </c>
    </row>
    <row r="16" spans="1:2" ht="13.9" x14ac:dyDescent="0.25">
      <c r="A16" s="50" t="s">
        <v>245</v>
      </c>
      <c r="B16" s="47" t="s">
        <v>163</v>
      </c>
    </row>
    <row r="17" spans="1:2" ht="13.9" x14ac:dyDescent="0.25">
      <c r="A17" s="50" t="s">
        <v>246</v>
      </c>
      <c r="B17" s="47" t="s">
        <v>164</v>
      </c>
    </row>
    <row r="18" spans="1:2" ht="13.9" x14ac:dyDescent="0.25">
      <c r="A18" s="50" t="s">
        <v>247</v>
      </c>
      <c r="B18" s="47" t="s">
        <v>165</v>
      </c>
    </row>
    <row r="19" spans="1:2" ht="13.9" x14ac:dyDescent="0.25">
      <c r="A19" s="50" t="s">
        <v>248</v>
      </c>
      <c r="B19" s="47" t="s">
        <v>166</v>
      </c>
    </row>
    <row r="20" spans="1:2" ht="13.9" x14ac:dyDescent="0.25">
      <c r="A20" s="50" t="s">
        <v>249</v>
      </c>
      <c r="B20" s="47" t="s">
        <v>167</v>
      </c>
    </row>
    <row r="21" spans="1:2" ht="13.9" x14ac:dyDescent="0.25">
      <c r="A21" s="50" t="s">
        <v>250</v>
      </c>
      <c r="B21" s="47" t="s">
        <v>168</v>
      </c>
    </row>
    <row r="22" spans="1:2" ht="13.9" x14ac:dyDescent="0.25">
      <c r="A22" s="50" t="s">
        <v>251</v>
      </c>
      <c r="B22" s="47" t="s">
        <v>169</v>
      </c>
    </row>
    <row r="23" spans="1:2" ht="13.9" x14ac:dyDescent="0.25">
      <c r="A23" s="50" t="s">
        <v>253</v>
      </c>
      <c r="B23" s="47" t="s">
        <v>252</v>
      </c>
    </row>
    <row r="24" spans="1:2" ht="13.9" x14ac:dyDescent="0.25">
      <c r="A24" s="50" t="s">
        <v>255</v>
      </c>
      <c r="B24" s="47" t="s">
        <v>254</v>
      </c>
    </row>
    <row r="25" spans="1:2" ht="13.9" x14ac:dyDescent="0.25">
      <c r="A25" s="50" t="s">
        <v>256</v>
      </c>
      <c r="B25" s="47" t="s">
        <v>170</v>
      </c>
    </row>
    <row r="26" spans="1:2" ht="13.9" x14ac:dyDescent="0.25">
      <c r="A26" s="50" t="s">
        <v>257</v>
      </c>
      <c r="B26" s="47" t="s">
        <v>171</v>
      </c>
    </row>
    <row r="27" spans="1:2" ht="13.9" x14ac:dyDescent="0.25">
      <c r="A27" s="50" t="s">
        <v>258</v>
      </c>
      <c r="B27" s="47" t="s">
        <v>172</v>
      </c>
    </row>
    <row r="28" spans="1:2" ht="13.9" x14ac:dyDescent="0.25">
      <c r="A28" s="50" t="s">
        <v>259</v>
      </c>
      <c r="B28" s="47" t="s">
        <v>173</v>
      </c>
    </row>
    <row r="29" spans="1:2" ht="13.9" x14ac:dyDescent="0.25">
      <c r="A29" s="50" t="s">
        <v>260</v>
      </c>
      <c r="B29" s="47" t="s">
        <v>174</v>
      </c>
    </row>
    <row r="30" spans="1:2" ht="13.9" x14ac:dyDescent="0.25">
      <c r="A30" s="50" t="s">
        <v>261</v>
      </c>
      <c r="B30" s="47" t="s">
        <v>175</v>
      </c>
    </row>
    <row r="31" spans="1:2" ht="13.9" x14ac:dyDescent="0.25">
      <c r="A31" s="50" t="s">
        <v>262</v>
      </c>
      <c r="B31" s="47" t="s">
        <v>176</v>
      </c>
    </row>
    <row r="32" spans="1:2" ht="13.9" x14ac:dyDescent="0.25">
      <c r="A32" s="50" t="s">
        <v>263</v>
      </c>
      <c r="B32" s="47" t="s">
        <v>177</v>
      </c>
    </row>
    <row r="33" spans="1:4" ht="13.9" x14ac:dyDescent="0.25">
      <c r="A33" s="50" t="s">
        <v>264</v>
      </c>
      <c r="B33" s="47" t="s">
        <v>178</v>
      </c>
    </row>
    <row r="34" spans="1:4" ht="13.9" x14ac:dyDescent="0.25">
      <c r="A34" s="50" t="s">
        <v>265</v>
      </c>
      <c r="B34" s="47" t="s">
        <v>179</v>
      </c>
    </row>
    <row r="35" spans="1:4" ht="14.25" x14ac:dyDescent="0.2">
      <c r="A35" s="50" t="s">
        <v>266</v>
      </c>
      <c r="B35" s="47" t="s">
        <v>180</v>
      </c>
    </row>
    <row r="36" spans="1:4" ht="14.25" x14ac:dyDescent="0.2">
      <c r="A36" s="50" t="s">
        <v>267</v>
      </c>
      <c r="B36" s="47" t="s">
        <v>181</v>
      </c>
    </row>
    <row r="37" spans="1:4" ht="14.25" x14ac:dyDescent="0.2">
      <c r="A37" s="50" t="s">
        <v>268</v>
      </c>
      <c r="B37" s="47" t="s">
        <v>182</v>
      </c>
    </row>
    <row r="38" spans="1:4" ht="14.25" x14ac:dyDescent="0.2">
      <c r="A38" s="50" t="s">
        <v>269</v>
      </c>
      <c r="B38" s="47" t="s">
        <v>183</v>
      </c>
    </row>
    <row r="39" spans="1:4" ht="14.25" x14ac:dyDescent="0.2">
      <c r="A39" s="50" t="s">
        <v>270</v>
      </c>
      <c r="B39" s="47" t="s">
        <v>184</v>
      </c>
    </row>
    <row r="40" spans="1:4" ht="14.25" x14ac:dyDescent="0.2">
      <c r="A40" s="50" t="s">
        <v>271</v>
      </c>
      <c r="B40" s="47" t="s">
        <v>185</v>
      </c>
    </row>
    <row r="41" spans="1:4" ht="14.25" x14ac:dyDescent="0.2">
      <c r="A41" s="50" t="s">
        <v>272</v>
      </c>
      <c r="B41" s="47" t="s">
        <v>186</v>
      </c>
    </row>
    <row r="42" spans="1:4" ht="14.25" x14ac:dyDescent="0.2">
      <c r="A42" s="50" t="s">
        <v>273</v>
      </c>
      <c r="B42" s="47" t="s">
        <v>187</v>
      </c>
    </row>
    <row r="43" spans="1:4" ht="14.25" x14ac:dyDescent="0.2">
      <c r="A43" s="50" t="s">
        <v>274</v>
      </c>
      <c r="B43" s="47" t="s">
        <v>188</v>
      </c>
    </row>
    <row r="44" spans="1:4" ht="14.25" x14ac:dyDescent="0.2">
      <c r="A44" s="50" t="s">
        <v>275</v>
      </c>
      <c r="B44" s="47" t="s">
        <v>189</v>
      </c>
    </row>
    <row r="45" spans="1:4" ht="14.25" x14ac:dyDescent="0.2">
      <c r="A45" s="50" t="s">
        <v>276</v>
      </c>
      <c r="B45" s="47" t="s">
        <v>190</v>
      </c>
    </row>
    <row r="46" spans="1:4" ht="14.25" x14ac:dyDescent="0.2">
      <c r="A46" s="50" t="s">
        <v>277</v>
      </c>
      <c r="B46" s="47" t="s">
        <v>191</v>
      </c>
      <c r="D46"/>
    </row>
    <row r="47" spans="1:4" ht="14.25" x14ac:dyDescent="0.2">
      <c r="A47" s="50" t="s">
        <v>278</v>
      </c>
      <c r="B47" s="47" t="s">
        <v>192</v>
      </c>
      <c r="D47"/>
    </row>
    <row r="48" spans="1:4" ht="14.25" x14ac:dyDescent="0.2">
      <c r="A48" s="50" t="s">
        <v>279</v>
      </c>
      <c r="B48" s="47" t="s">
        <v>193</v>
      </c>
      <c r="D48"/>
    </row>
    <row r="49" spans="1:4" ht="14.25" x14ac:dyDescent="0.2">
      <c r="A49" s="50" t="s">
        <v>280</v>
      </c>
      <c r="B49" s="47" t="s">
        <v>194</v>
      </c>
      <c r="D49"/>
    </row>
    <row r="50" spans="1:4" ht="14.25" x14ac:dyDescent="0.2">
      <c r="A50" s="50" t="s">
        <v>281</v>
      </c>
      <c r="B50" s="47" t="s">
        <v>195</v>
      </c>
      <c r="D50"/>
    </row>
    <row r="51" spans="1:4" ht="14.25" x14ac:dyDescent="0.2">
      <c r="A51" s="51" t="s">
        <v>282</v>
      </c>
      <c r="B51" s="47" t="s">
        <v>196</v>
      </c>
      <c r="D51"/>
    </row>
    <row r="52" spans="1:4" ht="14.25" x14ac:dyDescent="0.2">
      <c r="A52" s="52" t="s">
        <v>283</v>
      </c>
      <c r="B52" s="48" t="s">
        <v>197</v>
      </c>
      <c r="D52"/>
    </row>
    <row r="53" spans="1:4" ht="14.25" x14ac:dyDescent="0.2">
      <c r="D53"/>
    </row>
    <row r="54" spans="1:4" ht="14.25" x14ac:dyDescent="0.2">
      <c r="D54"/>
    </row>
    <row r="55" spans="1:4" ht="14.25" x14ac:dyDescent="0.2">
      <c r="D55"/>
    </row>
    <row r="56" spans="1:4" ht="14.25" x14ac:dyDescent="0.2">
      <c r="D56"/>
    </row>
    <row r="57" spans="1:4" ht="14.25" x14ac:dyDescent="0.2">
      <c r="D57"/>
    </row>
    <row r="58" spans="1:4" ht="14.25" x14ac:dyDescent="0.2">
      <c r="D58"/>
    </row>
    <row r="59" spans="1:4" ht="14.25" x14ac:dyDescent="0.2">
      <c r="D59"/>
    </row>
    <row r="60" spans="1:4" ht="14.25" x14ac:dyDescent="0.2">
      <c r="D60"/>
    </row>
    <row r="61" spans="1:4" ht="14.25" x14ac:dyDescent="0.2">
      <c r="D61"/>
    </row>
    <row r="62" spans="1:4" ht="14.25" x14ac:dyDescent="0.2">
      <c r="D62"/>
    </row>
    <row r="63" spans="1:4" ht="14.25" x14ac:dyDescent="0.2">
      <c r="D63"/>
    </row>
    <row r="64" spans="1:4" ht="14.25" x14ac:dyDescent="0.2">
      <c r="D64"/>
    </row>
    <row r="65" spans="4:4" ht="14.25" x14ac:dyDescent="0.2">
      <c r="D65"/>
    </row>
    <row r="66" spans="4:4" ht="14.25" x14ac:dyDescent="0.2">
      <c r="D66"/>
    </row>
    <row r="67" spans="4:4" ht="14.25" x14ac:dyDescent="0.2">
      <c r="D67"/>
    </row>
    <row r="68" spans="4:4" ht="14.25" x14ac:dyDescent="0.2">
      <c r="D68"/>
    </row>
    <row r="69" spans="4:4" ht="14.25" x14ac:dyDescent="0.2">
      <c r="D69"/>
    </row>
    <row r="70" spans="4:4" ht="14.25" x14ac:dyDescent="0.2">
      <c r="D70"/>
    </row>
    <row r="71" spans="4:4" ht="14.25" x14ac:dyDescent="0.2">
      <c r="D71"/>
    </row>
    <row r="72" spans="4:4" ht="14.25" x14ac:dyDescent="0.2">
      <c r="D72"/>
    </row>
    <row r="73" spans="4:4" ht="14.25" x14ac:dyDescent="0.2">
      <c r="D73"/>
    </row>
    <row r="74" spans="4:4" ht="14.25" x14ac:dyDescent="0.2">
      <c r="D74"/>
    </row>
    <row r="75" spans="4:4" ht="14.25" x14ac:dyDescent="0.2">
      <c r="D75"/>
    </row>
    <row r="76" spans="4:4" ht="14.25" x14ac:dyDescent="0.2">
      <c r="D76"/>
    </row>
    <row r="77" spans="4:4" ht="14.25" x14ac:dyDescent="0.2">
      <c r="D77"/>
    </row>
    <row r="78" spans="4:4" ht="14.25" x14ac:dyDescent="0.2">
      <c r="D78"/>
    </row>
    <row r="79" spans="4:4" ht="14.25" x14ac:dyDescent="0.2">
      <c r="D79"/>
    </row>
    <row r="80" spans="4:4" ht="14.25" x14ac:dyDescent="0.2">
      <c r="D80"/>
    </row>
    <row r="81" spans="4:4" ht="14.25" x14ac:dyDescent="0.2">
      <c r="D81"/>
    </row>
    <row r="82" spans="4:4" ht="14.25" x14ac:dyDescent="0.2">
      <c r="D82"/>
    </row>
    <row r="83" spans="4:4" ht="14.25" x14ac:dyDescent="0.2">
      <c r="D83"/>
    </row>
    <row r="84" spans="4:4" ht="14.25" x14ac:dyDescent="0.2">
      <c r="D84"/>
    </row>
    <row r="85" spans="4:4" ht="14.25" x14ac:dyDescent="0.2">
      <c r="D85"/>
    </row>
    <row r="86" spans="4:4" ht="14.25" x14ac:dyDescent="0.2">
      <c r="D86"/>
    </row>
    <row r="87" spans="4:4" ht="14.25" x14ac:dyDescent="0.2">
      <c r="D87"/>
    </row>
    <row r="88" spans="4:4" ht="14.25" x14ac:dyDescent="0.2">
      <c r="D88"/>
    </row>
    <row r="89" spans="4:4" ht="14.25" x14ac:dyDescent="0.2">
      <c r="D89"/>
    </row>
    <row r="90" spans="4:4" ht="14.25" x14ac:dyDescent="0.2">
      <c r="D90"/>
    </row>
    <row r="91" spans="4:4" ht="14.25" x14ac:dyDescent="0.2">
      <c r="D91"/>
    </row>
    <row r="92" spans="4:4" ht="14.25" x14ac:dyDescent="0.2">
      <c r="D92"/>
    </row>
    <row r="93" spans="4:4" ht="14.25" x14ac:dyDescent="0.2">
      <c r="D93"/>
    </row>
    <row r="94" spans="4:4" ht="14.25" x14ac:dyDescent="0.2">
      <c r="D94"/>
    </row>
    <row r="95" spans="4:4" ht="14.25" x14ac:dyDescent="0.2">
      <c r="D95"/>
    </row>
    <row r="96" spans="4:4" ht="14.25" x14ac:dyDescent="0.2">
      <c r="D96"/>
    </row>
    <row r="97" spans="4:4" ht="14.25" x14ac:dyDescent="0.2">
      <c r="D97"/>
    </row>
    <row r="98" spans="4:4" ht="14.25" x14ac:dyDescent="0.2">
      <c r="D98"/>
    </row>
    <row r="99" spans="4:4" ht="14.25" x14ac:dyDescent="0.2">
      <c r="D99"/>
    </row>
    <row r="100" spans="4:4" ht="14.25" x14ac:dyDescent="0.2">
      <c r="D100"/>
    </row>
    <row r="101" spans="4:4" ht="14.25" x14ac:dyDescent="0.2">
      <c r="D101"/>
    </row>
    <row r="102" spans="4:4" ht="14.25" x14ac:dyDescent="0.2">
      <c r="D10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A4"/>
  <sheetViews>
    <sheetView showGridLines="0" topLeftCell="B1" zoomScale="80" workbookViewId="0"/>
  </sheetViews>
  <sheetFormatPr defaultColWidth="8.75" defaultRowHeight="12.75" x14ac:dyDescent="0.2"/>
  <cols>
    <col min="1" max="16384" width="8.75" style="6"/>
  </cols>
  <sheetData>
    <row r="1" spans="1:1" ht="17.45" x14ac:dyDescent="0.3">
      <c r="A1" s="26"/>
    </row>
    <row r="2" spans="1:1" ht="17.45" x14ac:dyDescent="0.3">
      <c r="A2" s="26"/>
    </row>
    <row r="3" spans="1:1" ht="17.45" x14ac:dyDescent="0.3">
      <c r="A3" s="26"/>
    </row>
    <row r="4" spans="1:1" ht="17.45" x14ac:dyDescent="0.3">
      <c r="A4" s="2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T468"/>
  <sheetViews>
    <sheetView showGridLines="0" topLeftCell="A31" zoomScale="80" workbookViewId="0">
      <selection activeCell="J31" sqref="J31"/>
    </sheetView>
  </sheetViews>
  <sheetFormatPr defaultColWidth="8.75" defaultRowHeight="12.75" x14ac:dyDescent="0.2"/>
  <cols>
    <col min="1" max="3" width="5.625" style="6" customWidth="1"/>
    <col min="4" max="4" width="20.625" style="6" customWidth="1"/>
    <col min="5" max="5" width="17.25" style="6" bestFit="1" customWidth="1"/>
    <col min="6" max="6" width="16.875" style="6" bestFit="1" customWidth="1"/>
    <col min="7" max="7" width="16.5" style="6" bestFit="1" customWidth="1"/>
    <col min="8" max="8" width="17.875" style="6" bestFit="1" customWidth="1"/>
    <col min="9" max="9" width="15.875" style="6" bestFit="1" customWidth="1"/>
    <col min="10" max="10" width="15.25" style="6" bestFit="1" customWidth="1"/>
    <col min="11" max="11" width="16.5" style="6" bestFit="1" customWidth="1"/>
    <col min="12" max="12" width="17.875" style="6" bestFit="1" customWidth="1"/>
    <col min="13" max="13" width="15.875" style="6" bestFit="1" customWidth="1"/>
    <col min="14" max="14" width="15.25" style="6" bestFit="1" customWidth="1"/>
    <col min="15" max="15" width="16.5" style="6" bestFit="1" customWidth="1"/>
    <col min="16" max="16" width="17.875" style="6" bestFit="1" customWidth="1"/>
    <col min="17" max="17" width="15.875" style="6" bestFit="1" customWidth="1"/>
    <col min="18" max="18" width="15.25" style="6" bestFit="1" customWidth="1"/>
    <col min="19" max="19" width="16.5" style="6" bestFit="1" customWidth="1"/>
    <col min="20" max="20" width="17.875" style="6" bestFit="1" customWidth="1"/>
    <col min="21" max="21" width="15.875" style="6" bestFit="1" customWidth="1"/>
    <col min="22" max="22" width="15.25" style="6" bestFit="1" customWidth="1"/>
    <col min="23" max="23" width="16.5" style="6" bestFit="1" customWidth="1"/>
    <col min="24" max="24" width="17.875" style="6" bestFit="1" customWidth="1"/>
    <col min="25" max="25" width="15.875" style="6" bestFit="1" customWidth="1"/>
    <col min="26" max="26" width="15.25" style="6" bestFit="1" customWidth="1"/>
    <col min="27" max="27" width="16.5" style="6" bestFit="1" customWidth="1"/>
    <col min="28" max="28" width="17.875" style="6" bestFit="1" customWidth="1"/>
    <col min="29" max="29" width="15.875" style="6" bestFit="1" customWidth="1"/>
    <col min="30" max="30" width="15.25" style="6" bestFit="1" customWidth="1"/>
    <col min="31" max="31" width="16.5" style="6" bestFit="1" customWidth="1"/>
    <col min="32" max="32" width="17.875" style="6" bestFit="1" customWidth="1"/>
    <col min="33" max="33" width="15.875" style="6" bestFit="1" customWidth="1"/>
    <col min="34" max="34" width="20.25" style="6" bestFit="1" customWidth="1"/>
    <col min="35" max="35" width="21.625" style="6" bestFit="1" customWidth="1"/>
    <col min="36" max="36" width="23" style="6" bestFit="1" customWidth="1"/>
    <col min="37" max="37" width="21" style="6" bestFit="1" customWidth="1"/>
    <col min="38" max="38" width="17.875" style="6" bestFit="1" customWidth="1"/>
    <col min="39" max="39" width="15.25" style="6" bestFit="1" customWidth="1"/>
    <col min="40" max="40" width="16.5" style="6" bestFit="1" customWidth="1"/>
    <col min="41" max="41" width="17.875" style="6" bestFit="1" customWidth="1"/>
    <col min="42" max="42" width="15.25" style="6" bestFit="1" customWidth="1"/>
    <col min="43" max="43" width="16.5" style="6" bestFit="1" customWidth="1"/>
    <col min="44" max="44" width="17.875" style="6" bestFit="1" customWidth="1"/>
    <col min="45" max="45" width="15.25" style="6" bestFit="1" customWidth="1"/>
    <col min="46" max="46" width="16.5" style="6" bestFit="1" customWidth="1"/>
    <col min="47" max="47" width="17.875" style="6" bestFit="1" customWidth="1"/>
    <col min="48" max="48" width="15.25" style="6" bestFit="1" customWidth="1"/>
    <col min="49" max="49" width="16.5" style="6" bestFit="1" customWidth="1"/>
    <col min="50" max="50" width="17.875" style="6" bestFit="1" customWidth="1"/>
    <col min="51" max="51" width="15.25" style="6" bestFit="1" customWidth="1"/>
    <col min="52" max="52" width="16.5" style="6" bestFit="1" customWidth="1"/>
    <col min="53" max="53" width="17.875" style="6" bestFit="1" customWidth="1"/>
    <col min="54" max="54" width="15.25" style="6" bestFit="1" customWidth="1"/>
    <col min="55" max="55" width="16.5" style="6" bestFit="1" customWidth="1"/>
    <col min="56" max="56" width="17.875" style="6" bestFit="1" customWidth="1"/>
    <col min="57" max="57" width="15.25" style="6" bestFit="1" customWidth="1"/>
    <col min="58" max="58" width="16.5" style="6" bestFit="1" customWidth="1"/>
    <col min="59" max="59" width="17.875" style="6" bestFit="1" customWidth="1"/>
    <col min="60" max="60" width="15.25" style="6" bestFit="1" customWidth="1"/>
    <col min="61" max="61" width="16.5" style="6" bestFit="1" customWidth="1"/>
    <col min="62" max="62" width="17.875" style="6" bestFit="1" customWidth="1"/>
    <col min="63" max="63" width="15.25" style="6" bestFit="1" customWidth="1"/>
    <col min="64" max="64" width="16.5" style="6" bestFit="1" customWidth="1"/>
    <col min="65" max="65" width="17.875" style="6" bestFit="1" customWidth="1"/>
    <col min="66" max="66" width="15.25" style="6" bestFit="1" customWidth="1"/>
    <col min="67" max="67" width="16.5" style="6" bestFit="1" customWidth="1"/>
    <col min="68" max="68" width="17.875" style="6" bestFit="1" customWidth="1"/>
    <col min="69" max="69" width="15.25" style="6" bestFit="1" customWidth="1"/>
    <col min="70" max="70" width="16.5" style="6" bestFit="1" customWidth="1"/>
    <col min="71" max="71" width="17.875" style="6" bestFit="1" customWidth="1"/>
    <col min="72" max="72" width="15.25" style="6" bestFit="1" customWidth="1"/>
    <col min="73" max="73" width="16.5" style="6" bestFit="1" customWidth="1"/>
    <col min="74" max="74" width="17.875" style="6" bestFit="1" customWidth="1"/>
    <col min="75" max="75" width="15.25" style="6" bestFit="1" customWidth="1"/>
    <col min="76" max="76" width="16.5" style="6" bestFit="1" customWidth="1"/>
    <col min="77" max="77" width="17.875" style="6" bestFit="1" customWidth="1"/>
    <col min="78" max="78" width="15.25" style="6" bestFit="1" customWidth="1"/>
    <col min="79" max="79" width="16.5" style="6" bestFit="1" customWidth="1"/>
    <col min="80" max="80" width="17.875" style="6" bestFit="1" customWidth="1"/>
    <col min="81" max="81" width="15.25" style="6" bestFit="1" customWidth="1"/>
    <col min="82" max="82" width="16.5" style="6" bestFit="1" customWidth="1"/>
    <col min="83" max="83" width="17.875" style="6" bestFit="1" customWidth="1"/>
    <col min="84" max="84" width="15.25" style="6" bestFit="1" customWidth="1"/>
    <col min="85" max="85" width="16.5" style="6" bestFit="1" customWidth="1"/>
    <col min="86" max="86" width="17.875" style="6" bestFit="1" customWidth="1"/>
    <col min="87" max="87" width="15.25" style="6" bestFit="1" customWidth="1"/>
    <col min="88" max="88" width="16.5" style="6" bestFit="1" customWidth="1"/>
    <col min="89" max="89" width="17.875" style="6" bestFit="1" customWidth="1"/>
    <col min="90" max="90" width="15.25" style="6" bestFit="1" customWidth="1"/>
    <col min="91" max="91" width="16.5" style="6" bestFit="1" customWidth="1"/>
    <col min="92" max="92" width="17.875" style="6" bestFit="1" customWidth="1"/>
    <col min="93" max="93" width="15.25" style="6" bestFit="1" customWidth="1"/>
    <col min="94" max="94" width="16.5" style="6" bestFit="1" customWidth="1"/>
    <col min="95" max="95" width="17.875" style="6" bestFit="1" customWidth="1"/>
    <col min="96" max="96" width="15.25" style="6" bestFit="1" customWidth="1"/>
    <col min="97" max="97" width="16.5" style="6" bestFit="1" customWidth="1"/>
    <col min="98" max="98" width="17.875" style="6" bestFit="1" customWidth="1"/>
    <col min="99" max="99" width="15.25" style="6" bestFit="1" customWidth="1"/>
    <col min="100" max="100" width="16.5" style="6" bestFit="1" customWidth="1"/>
    <col min="101" max="101" width="17.875" style="6" bestFit="1" customWidth="1"/>
    <col min="102" max="102" width="15.25" style="6" bestFit="1" customWidth="1"/>
    <col min="103" max="103" width="16.5" style="6" bestFit="1" customWidth="1"/>
    <col min="104" max="104" width="17.875" style="6" bestFit="1" customWidth="1"/>
    <col min="105" max="105" width="15.25" style="6" bestFit="1" customWidth="1"/>
    <col min="106" max="106" width="16.5" style="6" bestFit="1" customWidth="1"/>
    <col min="107" max="107" width="17.875" style="6" bestFit="1" customWidth="1"/>
    <col min="108" max="108" width="15.25" style="6" bestFit="1" customWidth="1"/>
    <col min="109" max="109" width="16.5" style="6" bestFit="1" customWidth="1"/>
    <col min="110" max="110" width="17.875" style="6" bestFit="1" customWidth="1"/>
    <col min="111" max="111" width="15.25" style="6" bestFit="1" customWidth="1"/>
    <col min="112" max="112" width="16.5" style="6" bestFit="1" customWidth="1"/>
    <col min="113" max="113" width="17.875" style="6" bestFit="1" customWidth="1"/>
    <col min="114" max="114" width="15.25" style="6" bestFit="1" customWidth="1"/>
    <col min="115" max="115" width="16.5" style="6" bestFit="1" customWidth="1"/>
    <col min="116" max="116" width="17.875" style="6" bestFit="1" customWidth="1"/>
    <col min="117" max="117" width="15.25" style="6" bestFit="1" customWidth="1"/>
    <col min="118" max="118" width="16.5" style="6" bestFit="1" customWidth="1"/>
    <col min="119" max="119" width="17.875" style="6" bestFit="1" customWidth="1"/>
    <col min="120" max="120" width="15.25" style="6" bestFit="1" customWidth="1"/>
    <col min="121" max="121" width="16.5" style="6" bestFit="1" customWidth="1"/>
    <col min="122" max="122" width="17.875" style="6" bestFit="1" customWidth="1"/>
    <col min="123" max="123" width="15.25" style="6" bestFit="1" customWidth="1"/>
    <col min="124" max="124" width="16.5" style="6" bestFit="1" customWidth="1"/>
    <col min="125" max="125" width="17.875" style="6" bestFit="1" customWidth="1"/>
    <col min="126" max="126" width="15.25" style="6" bestFit="1" customWidth="1"/>
    <col min="127" max="127" width="16.5" style="6" bestFit="1" customWidth="1"/>
    <col min="128" max="128" width="17.875" style="6" bestFit="1" customWidth="1"/>
    <col min="129" max="129" width="15.25" style="6" bestFit="1" customWidth="1"/>
    <col min="130" max="130" width="16.5" style="6" bestFit="1" customWidth="1"/>
    <col min="131" max="131" width="17.875" style="6" bestFit="1" customWidth="1"/>
    <col min="132" max="132" width="15.25" style="6" bestFit="1" customWidth="1"/>
    <col min="133" max="133" width="16.5" style="6" bestFit="1" customWidth="1"/>
    <col min="134" max="134" width="17.875" style="6" bestFit="1" customWidth="1"/>
    <col min="135" max="135" width="15.25" style="6" bestFit="1" customWidth="1"/>
    <col min="136" max="136" width="16.5" style="6" bestFit="1" customWidth="1"/>
    <col min="137" max="137" width="17.875" style="6" bestFit="1" customWidth="1"/>
    <col min="138" max="138" width="15.25" style="6" bestFit="1" customWidth="1"/>
    <col min="139" max="139" width="16.5" style="6" bestFit="1" customWidth="1"/>
    <col min="140" max="140" width="17.875" style="6" bestFit="1" customWidth="1"/>
    <col min="141" max="141" width="15.25" style="6" bestFit="1" customWidth="1"/>
    <col min="142" max="142" width="16.5" style="6" bestFit="1" customWidth="1"/>
    <col min="143" max="143" width="17.875" style="6" bestFit="1" customWidth="1"/>
    <col min="144" max="144" width="15.25" style="6" bestFit="1" customWidth="1"/>
    <col min="145" max="145" width="16.5" style="6" bestFit="1" customWidth="1"/>
    <col min="146" max="146" width="17.875" style="6" bestFit="1" customWidth="1"/>
    <col min="147" max="147" width="15.25" style="6" bestFit="1" customWidth="1"/>
    <col min="148" max="148" width="16.5" style="6" bestFit="1" customWidth="1"/>
    <col min="149" max="149" width="17.875" style="6" bestFit="1" customWidth="1"/>
    <col min="150" max="150" width="15.25" style="6" bestFit="1" customWidth="1"/>
    <col min="151" max="151" width="16.5" style="6" bestFit="1" customWidth="1"/>
    <col min="152" max="152" width="17.875" style="6" bestFit="1" customWidth="1"/>
    <col min="153" max="153" width="15.25" style="6" bestFit="1" customWidth="1"/>
    <col min="154" max="154" width="16.5" style="6" bestFit="1" customWidth="1"/>
    <col min="155" max="155" width="17.875" style="6" bestFit="1" customWidth="1"/>
    <col min="156" max="156" width="15.25" style="6" bestFit="1" customWidth="1"/>
    <col min="157" max="157" width="16.5" style="6" bestFit="1" customWidth="1"/>
    <col min="158" max="158" width="17.875" style="6" bestFit="1" customWidth="1"/>
    <col min="159" max="159" width="15.25" style="6" bestFit="1" customWidth="1"/>
    <col min="160" max="160" width="16.5" style="6" bestFit="1" customWidth="1"/>
    <col min="161" max="161" width="17.875" style="6" bestFit="1" customWidth="1"/>
    <col min="162" max="162" width="15.25" style="6" bestFit="1" customWidth="1"/>
    <col min="163" max="163" width="16.5" style="6" bestFit="1" customWidth="1"/>
    <col min="164" max="164" width="17.875" style="6" bestFit="1" customWidth="1"/>
    <col min="165" max="165" width="15.25" style="6" bestFit="1" customWidth="1"/>
    <col min="166" max="166" width="16.5" style="6" bestFit="1" customWidth="1"/>
    <col min="167" max="167" width="17.875" style="6" bestFit="1" customWidth="1"/>
    <col min="168" max="168" width="15.25" style="6" bestFit="1" customWidth="1"/>
    <col min="169" max="169" width="16.5" style="6" bestFit="1" customWidth="1"/>
    <col min="170" max="170" width="17.875" style="6" bestFit="1" customWidth="1"/>
    <col min="171" max="171" width="15.25" style="6" bestFit="1" customWidth="1"/>
    <col min="172" max="172" width="16.5" style="6" bestFit="1" customWidth="1"/>
    <col min="173" max="173" width="17.875" style="6" bestFit="1" customWidth="1"/>
    <col min="174" max="174" width="15.25" style="6" bestFit="1" customWidth="1"/>
    <col min="175" max="175" width="16.5" style="6" bestFit="1" customWidth="1"/>
    <col min="176" max="176" width="17.875" style="6" bestFit="1" customWidth="1"/>
    <col min="177" max="177" width="15.25" style="6" bestFit="1" customWidth="1"/>
    <col min="178" max="178" width="16.5" style="6" bestFit="1" customWidth="1"/>
    <col min="179" max="179" width="17.875" style="6" bestFit="1" customWidth="1"/>
    <col min="180" max="180" width="15.25" style="6" bestFit="1" customWidth="1"/>
    <col min="181" max="181" width="16.5" style="6" bestFit="1" customWidth="1"/>
    <col min="182" max="182" width="17.875" style="6" bestFit="1" customWidth="1"/>
    <col min="183" max="183" width="15.25" style="6" bestFit="1" customWidth="1"/>
    <col min="184" max="184" width="16.5" style="6" bestFit="1" customWidth="1"/>
    <col min="185" max="185" width="17.875" style="6" bestFit="1" customWidth="1"/>
    <col min="186" max="186" width="15.25" style="6" bestFit="1" customWidth="1"/>
    <col min="187" max="187" width="16.5" style="6" bestFit="1" customWidth="1"/>
    <col min="188" max="188" width="17.875" style="6" bestFit="1" customWidth="1"/>
    <col min="189" max="189" width="15.25" style="6" bestFit="1" customWidth="1"/>
    <col min="190" max="190" width="16.5" style="6" bestFit="1" customWidth="1"/>
    <col min="191" max="191" width="17.875" style="6" bestFit="1" customWidth="1"/>
    <col min="192" max="192" width="15.25" style="6" bestFit="1" customWidth="1"/>
    <col min="193" max="193" width="16.5" style="6" bestFit="1" customWidth="1"/>
    <col min="194" max="194" width="17.875" style="6" bestFit="1" customWidth="1"/>
    <col min="195" max="195" width="15.25" style="6" bestFit="1" customWidth="1"/>
    <col min="196" max="196" width="16.5" style="6" bestFit="1" customWidth="1"/>
    <col min="197" max="197" width="17.875" style="6" bestFit="1" customWidth="1"/>
    <col min="198" max="198" width="15.25" style="6" bestFit="1" customWidth="1"/>
    <col min="199" max="199" width="16.5" style="6" bestFit="1" customWidth="1"/>
    <col min="200" max="200" width="17.875" style="6" bestFit="1" customWidth="1"/>
    <col min="201" max="201" width="15.25" style="6" bestFit="1" customWidth="1"/>
    <col min="202" max="202" width="16.5" style="6" bestFit="1" customWidth="1"/>
    <col min="203" max="203" width="17.875" style="6" bestFit="1" customWidth="1"/>
    <col min="204" max="204" width="15.25" style="6" bestFit="1" customWidth="1"/>
    <col min="205" max="205" width="16.5" style="6" bestFit="1" customWidth="1"/>
    <col min="206" max="206" width="17.875" style="6" bestFit="1" customWidth="1"/>
    <col min="207" max="207" width="15.25" style="6" bestFit="1" customWidth="1"/>
    <col min="208" max="208" width="16.5" style="6" bestFit="1" customWidth="1"/>
    <col min="209" max="209" width="17.875" style="6" bestFit="1" customWidth="1"/>
    <col min="210" max="210" width="15.25" style="6" bestFit="1" customWidth="1"/>
    <col min="211" max="211" width="16.5" style="6" bestFit="1" customWidth="1"/>
    <col min="212" max="212" width="17.875" style="6" bestFit="1" customWidth="1"/>
    <col min="213" max="213" width="15.25" style="6" bestFit="1" customWidth="1"/>
    <col min="214" max="214" width="16.5" style="6" bestFit="1" customWidth="1"/>
    <col min="215" max="215" width="17.875" style="6" bestFit="1" customWidth="1"/>
    <col min="216" max="216" width="15.25" style="6" bestFit="1" customWidth="1"/>
    <col min="217" max="217" width="16.5" style="6" bestFit="1" customWidth="1"/>
    <col min="218" max="218" width="17.875" style="6" bestFit="1" customWidth="1"/>
    <col min="219" max="219" width="15.25" style="6" bestFit="1" customWidth="1"/>
    <col min="220" max="220" width="16.5" style="6" bestFit="1" customWidth="1"/>
    <col min="221" max="221" width="17.875" style="6" bestFit="1" customWidth="1"/>
    <col min="222" max="222" width="15.25" style="6" bestFit="1" customWidth="1"/>
    <col min="223" max="223" width="16.5" style="6" bestFit="1" customWidth="1"/>
    <col min="224" max="224" width="17.875" style="6" bestFit="1" customWidth="1"/>
    <col min="225" max="225" width="15.25" style="6" bestFit="1" customWidth="1"/>
    <col min="226" max="226" width="16.5" style="6" bestFit="1" customWidth="1"/>
    <col min="227" max="227" width="17.875" style="6" bestFit="1" customWidth="1"/>
    <col min="228" max="228" width="15.25" style="6" bestFit="1" customWidth="1"/>
    <col min="229" max="229" width="16.5" style="6" bestFit="1" customWidth="1"/>
    <col min="230" max="230" width="17.875" style="6" bestFit="1" customWidth="1"/>
    <col min="231" max="231" width="15.25" style="6" bestFit="1" customWidth="1"/>
    <col min="232" max="232" width="16.5" style="6" bestFit="1" customWidth="1"/>
    <col min="233" max="233" width="17.875" style="6" bestFit="1" customWidth="1"/>
    <col min="234" max="234" width="15.25" style="6" bestFit="1" customWidth="1"/>
    <col min="235" max="235" width="16.5" style="6" bestFit="1" customWidth="1"/>
    <col min="236" max="236" width="17.875" style="6" bestFit="1" customWidth="1"/>
    <col min="237" max="237" width="15.25" style="6" bestFit="1" customWidth="1"/>
    <col min="238" max="238" width="16.5" style="6" bestFit="1" customWidth="1"/>
    <col min="239" max="239" width="17.875" style="6" bestFit="1" customWidth="1"/>
    <col min="240" max="240" width="15.25" style="6" bestFit="1" customWidth="1"/>
    <col min="241" max="241" width="16.5" style="6" bestFit="1" customWidth="1"/>
    <col min="242" max="242" width="17.875" style="6" bestFit="1" customWidth="1"/>
    <col min="243" max="243" width="15.25" style="6" bestFit="1" customWidth="1"/>
    <col min="244" max="244" width="16.5" style="6" bestFit="1" customWidth="1"/>
    <col min="245" max="245" width="17.875" style="6" bestFit="1" customWidth="1"/>
    <col min="246" max="246" width="15.25" style="6" bestFit="1" customWidth="1"/>
    <col min="247" max="247" width="16.5" style="6" bestFit="1" customWidth="1"/>
    <col min="248" max="248" width="17.875" style="6" bestFit="1" customWidth="1"/>
    <col min="249" max="249" width="15.25" style="6" bestFit="1" customWidth="1"/>
    <col min="250" max="250" width="16.5" style="6" bestFit="1" customWidth="1"/>
    <col min="251" max="251" width="17.875" style="6" bestFit="1" customWidth="1"/>
    <col min="252" max="252" width="20.25" style="6" bestFit="1" customWidth="1"/>
    <col min="253" max="253" width="21.625" style="6" bestFit="1" customWidth="1"/>
    <col min="254" max="254" width="23" style="6" bestFit="1" customWidth="1"/>
    <col min="255" max="16384" width="8.75" style="6"/>
  </cols>
  <sheetData>
    <row r="1" spans="1:12" ht="17.45" x14ac:dyDescent="0.3">
      <c r="A1" s="26" t="str">
        <f>'Cover Page'!A1</f>
        <v>Data Driven Decision Making - Course 3</v>
      </c>
    </row>
    <row r="2" spans="1:12" ht="17.45" x14ac:dyDescent="0.3">
      <c r="A2" s="26" t="str">
        <f>'Cover Page'!A2</f>
        <v>Week 1</v>
      </c>
    </row>
    <row r="3" spans="1:12" ht="17.45" x14ac:dyDescent="0.3">
      <c r="A3" s="26" t="str">
        <f>'Cover Page'!A3</f>
        <v>Linking Data &amp; Data Modelling</v>
      </c>
    </row>
    <row r="4" spans="1:12" ht="17.45" x14ac:dyDescent="0.3">
      <c r="A4" s="26" t="s">
        <v>285</v>
      </c>
    </row>
    <row r="7" spans="1:12" ht="15.6" x14ac:dyDescent="0.3">
      <c r="D7" s="17" t="s">
        <v>285</v>
      </c>
    </row>
    <row r="8" spans="1:12" ht="13.9" x14ac:dyDescent="0.25">
      <c r="D8"/>
      <c r="F8" s="18"/>
    </row>
    <row r="9" spans="1:12" ht="107.25" customHeight="1" x14ac:dyDescent="0.2">
      <c r="D9" s="94" t="s">
        <v>304</v>
      </c>
      <c r="E9" s="94"/>
      <c r="F9" s="94"/>
      <c r="G9" s="94"/>
      <c r="H9" s="94"/>
      <c r="I9" s="94"/>
      <c r="J9" s="94"/>
      <c r="K9" s="94"/>
      <c r="L9" s="94"/>
    </row>
    <row r="12" spans="1:12" ht="13.9" x14ac:dyDescent="0.25">
      <c r="D12" s="19" t="s">
        <v>200</v>
      </c>
      <c r="E12"/>
      <c r="F12" s="20" t="s">
        <v>201</v>
      </c>
      <c r="H12" s="54" t="s">
        <v>202</v>
      </c>
    </row>
    <row r="13" spans="1:12" ht="13.9" x14ac:dyDescent="0.25">
      <c r="D13" s="21" t="s">
        <v>0</v>
      </c>
      <c r="E13"/>
      <c r="F13" s="22" t="s">
        <v>3</v>
      </c>
      <c r="H13" s="23" t="s">
        <v>132</v>
      </c>
    </row>
    <row r="14" spans="1:12" ht="13.9" x14ac:dyDescent="0.25">
      <c r="D14" s="21" t="s">
        <v>1</v>
      </c>
      <c r="E14"/>
      <c r="F14" s="22" t="s">
        <v>131</v>
      </c>
      <c r="H14" s="23" t="s">
        <v>145</v>
      </c>
    </row>
    <row r="15" spans="1:12" ht="13.9" x14ac:dyDescent="0.25">
      <c r="D15" s="21" t="s">
        <v>2</v>
      </c>
      <c r="E15" s="10"/>
      <c r="F15" s="22" t="s">
        <v>132</v>
      </c>
    </row>
    <row r="16" spans="1:12" ht="13.9" x14ac:dyDescent="0.25">
      <c r="D16" s="21" t="s">
        <v>3</v>
      </c>
      <c r="F16" s="22" t="s">
        <v>8</v>
      </c>
    </row>
    <row r="17" spans="4:11" ht="13.9" x14ac:dyDescent="0.25">
      <c r="D17" s="21" t="s">
        <v>4</v>
      </c>
      <c r="H17" s="55" t="s">
        <v>203</v>
      </c>
    </row>
    <row r="18" spans="4:11" ht="13.9" x14ac:dyDescent="0.25">
      <c r="D18" s="21" t="s">
        <v>5</v>
      </c>
      <c r="H18" s="24" t="s">
        <v>2</v>
      </c>
    </row>
    <row r="19" spans="4:11" ht="13.9" x14ac:dyDescent="0.25">
      <c r="D19" s="21" t="s">
        <v>6</v>
      </c>
      <c r="H19" s="24" t="s">
        <v>149</v>
      </c>
    </row>
    <row r="20" spans="4:11" ht="13.9" x14ac:dyDescent="0.25">
      <c r="D20" s="21" t="s">
        <v>7</v>
      </c>
    </row>
    <row r="25" spans="4:11" ht="15.75" x14ac:dyDescent="0.25">
      <c r="D25" s="17" t="s">
        <v>297</v>
      </c>
      <c r="E25" s="28" t="s">
        <v>303</v>
      </c>
      <c r="F25" s="56"/>
      <c r="G25" s="25"/>
      <c r="H25" s="25"/>
      <c r="I25" s="25"/>
      <c r="J25" s="25"/>
      <c r="K25" s="25"/>
    </row>
    <row r="26" spans="4:11" ht="13.5" thickBot="1" x14ac:dyDescent="0.25"/>
    <row r="27" spans="4:11" ht="15.75" thickBot="1" x14ac:dyDescent="0.3">
      <c r="H27" s="60" t="s">
        <v>293</v>
      </c>
      <c r="I27" s="10"/>
      <c r="J27" s="60" t="s">
        <v>294</v>
      </c>
      <c r="K27" s="60" t="s">
        <v>295</v>
      </c>
    </row>
    <row r="28" spans="4:11" ht="15" thickBot="1" x14ac:dyDescent="0.25">
      <c r="H28" s="61" t="s">
        <v>200</v>
      </c>
      <c r="I28" s="10"/>
      <c r="J28" s="21" t="s">
        <v>0</v>
      </c>
      <c r="K28" s="62" t="s">
        <v>322</v>
      </c>
    </row>
    <row r="29" spans="4:11" ht="15" thickBot="1" x14ac:dyDescent="0.25">
      <c r="H29" s="61" t="s">
        <v>201</v>
      </c>
      <c r="I29" s="10"/>
      <c r="J29" s="75" t="s">
        <v>3</v>
      </c>
      <c r="K29" s="62" t="s">
        <v>323</v>
      </c>
    </row>
    <row r="30" spans="4:11" ht="15" thickBot="1" x14ac:dyDescent="0.25">
      <c r="H30" s="61" t="s">
        <v>202</v>
      </c>
      <c r="I30" s="10"/>
      <c r="J30" s="75" t="s">
        <v>132</v>
      </c>
      <c r="K30" s="62" t="s">
        <v>201</v>
      </c>
    </row>
    <row r="31" spans="4:11" ht="15" thickBot="1" x14ac:dyDescent="0.25">
      <c r="H31" s="61" t="s">
        <v>203</v>
      </c>
      <c r="I31" s="10"/>
      <c r="J31" s="75" t="s">
        <v>2</v>
      </c>
      <c r="K31" s="62" t="s">
        <v>200</v>
      </c>
    </row>
    <row r="35" spans="4:254" ht="15.75" x14ac:dyDescent="0.25">
      <c r="D35" s="17" t="s">
        <v>296</v>
      </c>
      <c r="E35" s="28" t="s">
        <v>301</v>
      </c>
    </row>
    <row r="37" spans="4:254" x14ac:dyDescent="0.2">
      <c r="E37" s="63" t="s">
        <v>302</v>
      </c>
      <c r="F37" s="64"/>
      <c r="G37" s="64"/>
    </row>
    <row r="39" spans="4:254" ht="14.25" x14ac:dyDescent="0.2">
      <c r="E39"/>
      <c r="F39" s="30" t="s">
        <v>309</v>
      </c>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row>
    <row r="40" spans="4:254" ht="14.25" x14ac:dyDescent="0.2">
      <c r="E40"/>
      <c r="F40" t="s">
        <v>313</v>
      </c>
      <c r="G40"/>
      <c r="H40"/>
      <c r="I40"/>
      <c r="J40" t="s">
        <v>314</v>
      </c>
      <c r="K40"/>
      <c r="L40"/>
      <c r="M40"/>
      <c r="N40" t="s">
        <v>315</v>
      </c>
      <c r="O40"/>
      <c r="P40"/>
      <c r="Q40"/>
      <c r="R40" t="s">
        <v>316</v>
      </c>
      <c r="S40"/>
      <c r="T40"/>
      <c r="U40"/>
      <c r="V40" t="s">
        <v>317</v>
      </c>
      <c r="W40"/>
      <c r="X40"/>
      <c r="Y40"/>
      <c r="Z40" t="s">
        <v>318</v>
      </c>
      <c r="AA40"/>
      <c r="AB40"/>
      <c r="AC40"/>
      <c r="AD40" t="s">
        <v>319</v>
      </c>
      <c r="AE40"/>
      <c r="AF40"/>
      <c r="AG40"/>
      <c r="AH40" t="s">
        <v>310</v>
      </c>
      <c r="AI40" t="s">
        <v>311</v>
      </c>
      <c r="AJ40" t="s">
        <v>312</v>
      </c>
      <c r="AK40" t="s">
        <v>320</v>
      </c>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row>
    <row r="41" spans="4:254" ht="14.25" x14ac:dyDescent="0.2">
      <c r="E41" s="30" t="s">
        <v>305</v>
      </c>
      <c r="F41" t="s">
        <v>228</v>
      </c>
      <c r="G41" t="s">
        <v>307</v>
      </c>
      <c r="H41" t="s">
        <v>308</v>
      </c>
      <c r="I41" t="s">
        <v>321</v>
      </c>
      <c r="J41" t="s">
        <v>228</v>
      </c>
      <c r="K41" t="s">
        <v>307</v>
      </c>
      <c r="L41" t="s">
        <v>308</v>
      </c>
      <c r="M41" t="s">
        <v>321</v>
      </c>
      <c r="N41" t="s">
        <v>228</v>
      </c>
      <c r="O41" t="s">
        <v>307</v>
      </c>
      <c r="P41" t="s">
        <v>308</v>
      </c>
      <c r="Q41" t="s">
        <v>321</v>
      </c>
      <c r="R41" t="s">
        <v>228</v>
      </c>
      <c r="S41" t="s">
        <v>307</v>
      </c>
      <c r="T41" t="s">
        <v>308</v>
      </c>
      <c r="U41" t="s">
        <v>321</v>
      </c>
      <c r="V41" t="s">
        <v>228</v>
      </c>
      <c r="W41" t="s">
        <v>307</v>
      </c>
      <c r="X41" t="s">
        <v>308</v>
      </c>
      <c r="Y41" t="s">
        <v>321</v>
      </c>
      <c r="Z41" t="s">
        <v>228</v>
      </c>
      <c r="AA41" t="s">
        <v>307</v>
      </c>
      <c r="AB41" t="s">
        <v>308</v>
      </c>
      <c r="AC41" t="s">
        <v>321</v>
      </c>
      <c r="AD41" t="s">
        <v>228</v>
      </c>
      <c r="AE41" t="s">
        <v>307</v>
      </c>
      <c r="AF41" t="s">
        <v>308</v>
      </c>
      <c r="AG41" t="s">
        <v>321</v>
      </c>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row>
    <row r="42" spans="4:254" ht="14.25" x14ac:dyDescent="0.2">
      <c r="E42" s="65" t="s">
        <v>21</v>
      </c>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row>
    <row r="43" spans="4:254" ht="14.25" x14ac:dyDescent="0.2">
      <c r="E43" s="85" t="s">
        <v>148</v>
      </c>
      <c r="F43" s="66"/>
      <c r="G43" s="66"/>
      <c r="H43" s="66"/>
      <c r="I43" s="66"/>
      <c r="J43" s="66">
        <v>9</v>
      </c>
      <c r="K43" s="66">
        <v>4.5</v>
      </c>
      <c r="L43" s="66">
        <v>2</v>
      </c>
      <c r="M43" s="66">
        <v>15.75</v>
      </c>
      <c r="N43" s="66"/>
      <c r="O43" s="66"/>
      <c r="P43" s="66"/>
      <c r="Q43" s="66"/>
      <c r="R43" s="66">
        <v>134</v>
      </c>
      <c r="S43" s="66">
        <v>4.5</v>
      </c>
      <c r="T43" s="66">
        <v>6</v>
      </c>
      <c r="U43" s="66">
        <v>15.75</v>
      </c>
      <c r="V43" s="66">
        <v>441</v>
      </c>
      <c r="W43" s="66">
        <v>13.5</v>
      </c>
      <c r="X43" s="66">
        <v>21</v>
      </c>
      <c r="Y43" s="66">
        <v>15.75</v>
      </c>
      <c r="Z43" s="66">
        <v>92</v>
      </c>
      <c r="AA43" s="66">
        <v>9</v>
      </c>
      <c r="AB43" s="66">
        <v>16</v>
      </c>
      <c r="AC43" s="66">
        <v>15.75</v>
      </c>
      <c r="AD43" s="66"/>
      <c r="AE43" s="66"/>
      <c r="AF43" s="66"/>
      <c r="AG43" s="66"/>
      <c r="AH43" s="66">
        <v>676</v>
      </c>
      <c r="AI43" s="66">
        <v>31.5</v>
      </c>
      <c r="AJ43" s="66">
        <v>45</v>
      </c>
      <c r="AK43" s="66">
        <v>15.75</v>
      </c>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row>
    <row r="44" spans="4:254" ht="14.25" x14ac:dyDescent="0.2">
      <c r="E44" s="85" t="s">
        <v>147</v>
      </c>
      <c r="F44" s="66"/>
      <c r="G44" s="66"/>
      <c r="H44" s="66"/>
      <c r="I44" s="66"/>
      <c r="J44" s="66"/>
      <c r="K44" s="66"/>
      <c r="L44" s="66"/>
      <c r="M44" s="66">
        <v>15.7425</v>
      </c>
      <c r="N44" s="66"/>
      <c r="O44" s="66"/>
      <c r="P44" s="66"/>
      <c r="Q44" s="66"/>
      <c r="R44" s="66"/>
      <c r="S44" s="66"/>
      <c r="T44" s="66"/>
      <c r="U44" s="66">
        <v>15.7425</v>
      </c>
      <c r="V44" s="66"/>
      <c r="W44" s="66"/>
      <c r="X44" s="66"/>
      <c r="Y44" s="66">
        <v>15.7425</v>
      </c>
      <c r="Z44" s="66"/>
      <c r="AA44" s="66"/>
      <c r="AB44" s="66"/>
      <c r="AC44" s="66">
        <v>15.7425</v>
      </c>
      <c r="AD44" s="66"/>
      <c r="AE44" s="66"/>
      <c r="AF44" s="66"/>
      <c r="AG44" s="66"/>
      <c r="AH44" s="66"/>
      <c r="AI44" s="66"/>
      <c r="AJ44" s="66"/>
      <c r="AK44" s="66">
        <v>15.7425</v>
      </c>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row>
    <row r="45" spans="4:254" ht="14.25" x14ac:dyDescent="0.2">
      <c r="E45" s="85" t="s">
        <v>146</v>
      </c>
      <c r="F45" s="66"/>
      <c r="G45" s="66"/>
      <c r="H45" s="66"/>
      <c r="I45" s="66"/>
      <c r="J45" s="66"/>
      <c r="K45" s="66"/>
      <c r="L45" s="66"/>
      <c r="M45" s="66">
        <v>30.36</v>
      </c>
      <c r="N45" s="66"/>
      <c r="O45" s="66"/>
      <c r="P45" s="66"/>
      <c r="Q45" s="66"/>
      <c r="R45" s="66"/>
      <c r="S45" s="66"/>
      <c r="T45" s="66"/>
      <c r="U45" s="66">
        <v>30.36</v>
      </c>
      <c r="V45" s="66"/>
      <c r="W45" s="66"/>
      <c r="X45" s="66"/>
      <c r="Y45" s="66">
        <v>30.36</v>
      </c>
      <c r="Z45" s="66"/>
      <c r="AA45" s="66"/>
      <c r="AB45" s="66"/>
      <c r="AC45" s="66">
        <v>30.36</v>
      </c>
      <c r="AD45" s="66"/>
      <c r="AE45" s="66"/>
      <c r="AF45" s="66"/>
      <c r="AG45" s="66"/>
      <c r="AH45" s="66"/>
      <c r="AI45" s="66"/>
      <c r="AJ45" s="66"/>
      <c r="AK45" s="66">
        <v>30.36</v>
      </c>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row>
    <row r="46" spans="4:254" ht="14.25" x14ac:dyDescent="0.2">
      <c r="E46" s="65" t="s">
        <v>17</v>
      </c>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row>
    <row r="47" spans="4:254" ht="14.25" x14ac:dyDescent="0.2">
      <c r="E47" s="85" t="s">
        <v>148</v>
      </c>
      <c r="F47" s="66"/>
      <c r="G47" s="66"/>
      <c r="H47" s="66"/>
      <c r="I47" s="66"/>
      <c r="J47" s="66"/>
      <c r="K47" s="66"/>
      <c r="L47" s="66"/>
      <c r="M47" s="66"/>
      <c r="N47" s="66"/>
      <c r="O47" s="66"/>
      <c r="P47" s="66"/>
      <c r="Q47" s="66">
        <v>15.75</v>
      </c>
      <c r="R47" s="66"/>
      <c r="S47" s="66"/>
      <c r="T47" s="66"/>
      <c r="U47" s="66">
        <v>15.75</v>
      </c>
      <c r="V47" s="66"/>
      <c r="W47" s="66"/>
      <c r="X47" s="66"/>
      <c r="Y47" s="66">
        <v>15.75</v>
      </c>
      <c r="Z47" s="66"/>
      <c r="AA47" s="66"/>
      <c r="AB47" s="66"/>
      <c r="AC47" s="66">
        <v>15.75</v>
      </c>
      <c r="AD47" s="66"/>
      <c r="AE47" s="66"/>
      <c r="AF47" s="66"/>
      <c r="AG47" s="66"/>
      <c r="AH47" s="66"/>
      <c r="AI47" s="66"/>
      <c r="AJ47" s="66"/>
      <c r="AK47" s="66">
        <v>15.75</v>
      </c>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row>
    <row r="48" spans="4:254" ht="14.25" x14ac:dyDescent="0.2">
      <c r="E48" s="85" t="s">
        <v>147</v>
      </c>
      <c r="F48" s="66"/>
      <c r="G48" s="66"/>
      <c r="H48" s="66"/>
      <c r="I48" s="66"/>
      <c r="J48" s="66"/>
      <c r="K48" s="66"/>
      <c r="L48" s="66"/>
      <c r="M48" s="66"/>
      <c r="N48" s="66">
        <v>176</v>
      </c>
      <c r="O48" s="66">
        <v>6.5</v>
      </c>
      <c r="P48" s="66">
        <v>4</v>
      </c>
      <c r="Q48" s="66">
        <v>15.7425</v>
      </c>
      <c r="R48" s="66">
        <v>267</v>
      </c>
      <c r="S48" s="66">
        <v>19.5</v>
      </c>
      <c r="T48" s="66">
        <v>18</v>
      </c>
      <c r="U48" s="66">
        <v>15.7425</v>
      </c>
      <c r="V48" s="66">
        <v>64</v>
      </c>
      <c r="W48" s="66">
        <v>6.5</v>
      </c>
      <c r="X48" s="66">
        <v>7</v>
      </c>
      <c r="Y48" s="66">
        <v>15.7425</v>
      </c>
      <c r="Z48" s="66">
        <v>166</v>
      </c>
      <c r="AA48" s="66">
        <v>13</v>
      </c>
      <c r="AB48" s="66">
        <v>16</v>
      </c>
      <c r="AC48" s="66">
        <v>15.7425</v>
      </c>
      <c r="AD48" s="66"/>
      <c r="AE48" s="66"/>
      <c r="AF48" s="66"/>
      <c r="AG48" s="66"/>
      <c r="AH48" s="66">
        <v>673</v>
      </c>
      <c r="AI48" s="66">
        <v>45.5</v>
      </c>
      <c r="AJ48" s="66">
        <v>45</v>
      </c>
      <c r="AK48" s="66">
        <v>15.7425</v>
      </c>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row>
    <row r="49" spans="5:254" ht="14.25" x14ac:dyDescent="0.2">
      <c r="E49" s="85" t="s">
        <v>146</v>
      </c>
      <c r="F49" s="66"/>
      <c r="G49" s="66"/>
      <c r="H49" s="66"/>
      <c r="I49" s="66"/>
      <c r="J49" s="66"/>
      <c r="K49" s="66"/>
      <c r="L49" s="66"/>
      <c r="M49" s="66"/>
      <c r="N49" s="66"/>
      <c r="O49" s="66"/>
      <c r="P49" s="66"/>
      <c r="Q49" s="66">
        <v>30.36</v>
      </c>
      <c r="R49" s="66"/>
      <c r="S49" s="66"/>
      <c r="T49" s="66"/>
      <c r="U49" s="66">
        <v>30.36</v>
      </c>
      <c r="V49" s="66"/>
      <c r="W49" s="66"/>
      <c r="X49" s="66"/>
      <c r="Y49" s="66">
        <v>30.36</v>
      </c>
      <c r="Z49" s="66"/>
      <c r="AA49" s="66"/>
      <c r="AB49" s="66"/>
      <c r="AC49" s="66">
        <v>30.36</v>
      </c>
      <c r="AD49" s="66"/>
      <c r="AE49" s="66"/>
      <c r="AF49" s="66"/>
      <c r="AG49" s="66"/>
      <c r="AH49" s="66"/>
      <c r="AI49" s="66"/>
      <c r="AJ49" s="66"/>
      <c r="AK49" s="66">
        <v>30.36</v>
      </c>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row>
    <row r="50" spans="5:254" ht="14.25" x14ac:dyDescent="0.2">
      <c r="E50" s="65" t="s">
        <v>31</v>
      </c>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row>
    <row r="51" spans="5:254" ht="14.25" x14ac:dyDescent="0.2">
      <c r="E51" s="85" t="s">
        <v>148</v>
      </c>
      <c r="F51" s="66"/>
      <c r="G51" s="66"/>
      <c r="H51" s="66"/>
      <c r="I51" s="66">
        <v>15.75</v>
      </c>
      <c r="J51" s="66"/>
      <c r="K51" s="66"/>
      <c r="L51" s="66"/>
      <c r="M51" s="66"/>
      <c r="N51" s="66"/>
      <c r="O51" s="66"/>
      <c r="P51" s="66"/>
      <c r="Q51" s="66"/>
      <c r="R51" s="66"/>
      <c r="S51" s="66"/>
      <c r="T51" s="66"/>
      <c r="U51" s="66">
        <v>15.75</v>
      </c>
      <c r="V51" s="66"/>
      <c r="W51" s="66"/>
      <c r="X51" s="66"/>
      <c r="Y51" s="66">
        <v>15.75</v>
      </c>
      <c r="Z51" s="66"/>
      <c r="AA51" s="66"/>
      <c r="AB51" s="66"/>
      <c r="AC51" s="66">
        <v>15.75</v>
      </c>
      <c r="AD51" s="66"/>
      <c r="AE51" s="66"/>
      <c r="AF51" s="66"/>
      <c r="AG51" s="66"/>
      <c r="AH51" s="66"/>
      <c r="AI51" s="66"/>
      <c r="AJ51" s="66"/>
      <c r="AK51" s="66">
        <v>15.75</v>
      </c>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row>
    <row r="52" spans="5:254" ht="14.25" x14ac:dyDescent="0.2">
      <c r="E52" s="85" t="s">
        <v>147</v>
      </c>
      <c r="F52" s="66"/>
      <c r="G52" s="66"/>
      <c r="H52" s="66"/>
      <c r="I52" s="66">
        <v>15.7425</v>
      </c>
      <c r="J52" s="66"/>
      <c r="K52" s="66"/>
      <c r="L52" s="66"/>
      <c r="M52" s="66"/>
      <c r="N52" s="66"/>
      <c r="O52" s="66"/>
      <c r="P52" s="66"/>
      <c r="Q52" s="66"/>
      <c r="R52" s="66"/>
      <c r="S52" s="66"/>
      <c r="T52" s="66"/>
      <c r="U52" s="66">
        <v>15.7425</v>
      </c>
      <c r="V52" s="66"/>
      <c r="W52" s="66"/>
      <c r="X52" s="66"/>
      <c r="Y52" s="66">
        <v>15.7425</v>
      </c>
      <c r="Z52" s="66"/>
      <c r="AA52" s="66"/>
      <c r="AB52" s="66"/>
      <c r="AC52" s="66">
        <v>15.7425</v>
      </c>
      <c r="AD52" s="66"/>
      <c r="AE52" s="66"/>
      <c r="AF52" s="66"/>
      <c r="AG52" s="66"/>
      <c r="AH52" s="66"/>
      <c r="AI52" s="66"/>
      <c r="AJ52" s="66"/>
      <c r="AK52" s="66">
        <v>15.7425</v>
      </c>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row>
    <row r="53" spans="5:254" ht="14.25" x14ac:dyDescent="0.2">
      <c r="E53" s="85" t="s">
        <v>146</v>
      </c>
      <c r="F53" s="66">
        <v>323</v>
      </c>
      <c r="G53" s="66">
        <v>29</v>
      </c>
      <c r="H53" s="66">
        <v>2</v>
      </c>
      <c r="I53" s="66">
        <v>30.36</v>
      </c>
      <c r="J53" s="66"/>
      <c r="K53" s="66"/>
      <c r="L53" s="66"/>
      <c r="M53" s="66"/>
      <c r="N53" s="66"/>
      <c r="O53" s="66"/>
      <c r="P53" s="66"/>
      <c r="Q53" s="66"/>
      <c r="R53" s="66">
        <v>486</v>
      </c>
      <c r="S53" s="66">
        <v>43.5</v>
      </c>
      <c r="T53" s="66">
        <v>18</v>
      </c>
      <c r="U53" s="66">
        <v>30.36</v>
      </c>
      <c r="V53" s="66">
        <v>357</v>
      </c>
      <c r="W53" s="66">
        <v>43.5</v>
      </c>
      <c r="X53" s="66">
        <v>21</v>
      </c>
      <c r="Y53" s="66">
        <v>30.36</v>
      </c>
      <c r="Z53" s="66">
        <v>278</v>
      </c>
      <c r="AA53" s="66">
        <v>43.5</v>
      </c>
      <c r="AB53" s="66">
        <v>24</v>
      </c>
      <c r="AC53" s="66">
        <v>30.36</v>
      </c>
      <c r="AD53" s="66"/>
      <c r="AE53" s="66"/>
      <c r="AF53" s="66"/>
      <c r="AG53" s="66"/>
      <c r="AH53" s="66">
        <v>1444</v>
      </c>
      <c r="AI53" s="66">
        <v>159.5</v>
      </c>
      <c r="AJ53" s="66">
        <v>65</v>
      </c>
      <c r="AK53" s="66">
        <v>30.36</v>
      </c>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row>
    <row r="54" spans="5:254" ht="14.25" x14ac:dyDescent="0.2">
      <c r="E54" s="65" t="s">
        <v>59</v>
      </c>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row>
    <row r="55" spans="5:254" ht="14.25" x14ac:dyDescent="0.2">
      <c r="E55" s="85" t="s">
        <v>148</v>
      </c>
      <c r="F55" s="66"/>
      <c r="G55" s="66"/>
      <c r="H55" s="66"/>
      <c r="I55" s="66"/>
      <c r="J55" s="66"/>
      <c r="K55" s="66"/>
      <c r="L55" s="66"/>
      <c r="M55" s="66"/>
      <c r="N55" s="66"/>
      <c r="O55" s="66"/>
      <c r="P55" s="66"/>
      <c r="Q55" s="66"/>
      <c r="R55" s="66"/>
      <c r="S55" s="66"/>
      <c r="T55" s="66"/>
      <c r="U55" s="66"/>
      <c r="V55" s="66">
        <v>208</v>
      </c>
      <c r="W55" s="66">
        <v>14</v>
      </c>
      <c r="X55" s="66">
        <v>14</v>
      </c>
      <c r="Y55" s="66">
        <v>15.75</v>
      </c>
      <c r="Z55" s="66">
        <v>289</v>
      </c>
      <c r="AA55" s="66">
        <v>14</v>
      </c>
      <c r="AB55" s="66">
        <v>16</v>
      </c>
      <c r="AC55" s="66">
        <v>15.75</v>
      </c>
      <c r="AD55" s="66"/>
      <c r="AE55" s="66"/>
      <c r="AF55" s="66"/>
      <c r="AG55" s="66"/>
      <c r="AH55" s="66">
        <v>497</v>
      </c>
      <c r="AI55" s="66">
        <v>28</v>
      </c>
      <c r="AJ55" s="66">
        <v>30</v>
      </c>
      <c r="AK55" s="66">
        <v>15.75</v>
      </c>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row>
    <row r="56" spans="5:254" ht="14.25" x14ac:dyDescent="0.2">
      <c r="E56" s="85" t="s">
        <v>147</v>
      </c>
      <c r="F56" s="66"/>
      <c r="G56" s="66"/>
      <c r="H56" s="66"/>
      <c r="I56" s="66"/>
      <c r="J56" s="66"/>
      <c r="K56" s="66"/>
      <c r="L56" s="66"/>
      <c r="M56" s="66"/>
      <c r="N56" s="66"/>
      <c r="O56" s="66"/>
      <c r="P56" s="66"/>
      <c r="Q56" s="66"/>
      <c r="R56" s="66"/>
      <c r="S56" s="66"/>
      <c r="T56" s="66"/>
      <c r="U56" s="66"/>
      <c r="V56" s="66"/>
      <c r="W56" s="66"/>
      <c r="X56" s="66"/>
      <c r="Y56" s="66">
        <v>15.7425</v>
      </c>
      <c r="Z56" s="66"/>
      <c r="AA56" s="66"/>
      <c r="AB56" s="66"/>
      <c r="AC56" s="66">
        <v>15.7425</v>
      </c>
      <c r="AD56" s="66"/>
      <c r="AE56" s="66"/>
      <c r="AF56" s="66"/>
      <c r="AG56" s="66"/>
      <c r="AH56" s="66"/>
      <c r="AI56" s="66"/>
      <c r="AJ56" s="66"/>
      <c r="AK56" s="66">
        <v>15.7425</v>
      </c>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row>
    <row r="57" spans="5:254" ht="14.25" x14ac:dyDescent="0.2">
      <c r="E57" s="85" t="s">
        <v>146</v>
      </c>
      <c r="F57" s="66"/>
      <c r="G57" s="66"/>
      <c r="H57" s="66"/>
      <c r="I57" s="66"/>
      <c r="J57" s="66"/>
      <c r="K57" s="66"/>
      <c r="L57" s="66"/>
      <c r="M57" s="66"/>
      <c r="N57" s="66"/>
      <c r="O57" s="66"/>
      <c r="P57" s="66"/>
      <c r="Q57" s="66"/>
      <c r="R57" s="66"/>
      <c r="S57" s="66"/>
      <c r="T57" s="66"/>
      <c r="U57" s="66"/>
      <c r="V57" s="66"/>
      <c r="W57" s="66"/>
      <c r="X57" s="66"/>
      <c r="Y57" s="66">
        <v>30.36</v>
      </c>
      <c r="Z57" s="66"/>
      <c r="AA57" s="66"/>
      <c r="AB57" s="66"/>
      <c r="AC57" s="66">
        <v>30.36</v>
      </c>
      <c r="AD57" s="66"/>
      <c r="AE57" s="66"/>
      <c r="AF57" s="66"/>
      <c r="AG57" s="66"/>
      <c r="AH57" s="66"/>
      <c r="AI57" s="66"/>
      <c r="AJ57" s="66"/>
      <c r="AK57" s="66">
        <v>30.36</v>
      </c>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row>
    <row r="58" spans="5:254" ht="14.25" x14ac:dyDescent="0.2">
      <c r="E58" s="65" t="s">
        <v>35</v>
      </c>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row>
    <row r="59" spans="5:254" ht="14.25" x14ac:dyDescent="0.2">
      <c r="E59" s="85" t="s">
        <v>148</v>
      </c>
      <c r="F59" s="66"/>
      <c r="G59" s="66"/>
      <c r="H59" s="66"/>
      <c r="I59" s="66">
        <v>15.75</v>
      </c>
      <c r="J59" s="66"/>
      <c r="K59" s="66"/>
      <c r="L59" s="66"/>
      <c r="M59" s="66"/>
      <c r="N59" s="66"/>
      <c r="O59" s="66"/>
      <c r="P59" s="66"/>
      <c r="Q59" s="66">
        <v>15.75</v>
      </c>
      <c r="R59" s="66"/>
      <c r="S59" s="66"/>
      <c r="T59" s="66"/>
      <c r="U59" s="66">
        <v>15.75</v>
      </c>
      <c r="V59" s="66"/>
      <c r="W59" s="66"/>
      <c r="X59" s="66"/>
      <c r="Y59" s="66">
        <v>15.75</v>
      </c>
      <c r="Z59" s="66"/>
      <c r="AA59" s="66"/>
      <c r="AB59" s="66"/>
      <c r="AC59" s="66">
        <v>15.75</v>
      </c>
      <c r="AD59" s="66"/>
      <c r="AE59" s="66"/>
      <c r="AF59" s="66"/>
      <c r="AG59" s="66"/>
      <c r="AH59" s="66"/>
      <c r="AI59" s="66"/>
      <c r="AJ59" s="66"/>
      <c r="AK59" s="66">
        <v>15.75</v>
      </c>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row>
    <row r="60" spans="5:254" ht="14.25" x14ac:dyDescent="0.2">
      <c r="E60" s="85" t="s">
        <v>147</v>
      </c>
      <c r="F60" s="66">
        <v>137</v>
      </c>
      <c r="G60" s="66">
        <v>3.99</v>
      </c>
      <c r="H60" s="66">
        <v>1</v>
      </c>
      <c r="I60" s="66">
        <v>15.7425</v>
      </c>
      <c r="J60" s="66"/>
      <c r="K60" s="66"/>
      <c r="L60" s="66"/>
      <c r="M60" s="66"/>
      <c r="N60" s="66">
        <v>57</v>
      </c>
      <c r="O60" s="66">
        <v>3.99</v>
      </c>
      <c r="P60" s="66">
        <v>4</v>
      </c>
      <c r="Q60" s="66">
        <v>15.7425</v>
      </c>
      <c r="R60" s="66">
        <v>412</v>
      </c>
      <c r="S60" s="66">
        <v>11.97</v>
      </c>
      <c r="T60" s="66">
        <v>18</v>
      </c>
      <c r="U60" s="66">
        <v>15.7425</v>
      </c>
      <c r="V60" s="66">
        <v>187</v>
      </c>
      <c r="W60" s="66">
        <v>7.98</v>
      </c>
      <c r="X60" s="66">
        <v>14</v>
      </c>
      <c r="Y60" s="66">
        <v>15.7425</v>
      </c>
      <c r="Z60" s="66">
        <v>453</v>
      </c>
      <c r="AA60" s="66">
        <v>15.96</v>
      </c>
      <c r="AB60" s="66">
        <v>32</v>
      </c>
      <c r="AC60" s="66">
        <v>15.7425</v>
      </c>
      <c r="AD60" s="66"/>
      <c r="AE60" s="66"/>
      <c r="AF60" s="66"/>
      <c r="AG60" s="66"/>
      <c r="AH60" s="66">
        <v>1246</v>
      </c>
      <c r="AI60" s="66">
        <v>43.89</v>
      </c>
      <c r="AJ60" s="66">
        <v>69</v>
      </c>
      <c r="AK60" s="66">
        <v>15.7425</v>
      </c>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row>
    <row r="61" spans="5:254" ht="14.25" x14ac:dyDescent="0.2">
      <c r="E61" s="85" t="s">
        <v>146</v>
      </c>
      <c r="F61" s="66"/>
      <c r="G61" s="66"/>
      <c r="H61" s="66"/>
      <c r="I61" s="66">
        <v>30.36</v>
      </c>
      <c r="J61" s="66"/>
      <c r="K61" s="66"/>
      <c r="L61" s="66"/>
      <c r="M61" s="66"/>
      <c r="N61" s="66"/>
      <c r="O61" s="66"/>
      <c r="P61" s="66"/>
      <c r="Q61" s="66">
        <v>30.36</v>
      </c>
      <c r="R61" s="66"/>
      <c r="S61" s="66"/>
      <c r="T61" s="66"/>
      <c r="U61" s="66">
        <v>30.36</v>
      </c>
      <c r="V61" s="66"/>
      <c r="W61" s="66"/>
      <c r="X61" s="66"/>
      <c r="Y61" s="66">
        <v>30.36</v>
      </c>
      <c r="Z61" s="66"/>
      <c r="AA61" s="66"/>
      <c r="AB61" s="66"/>
      <c r="AC61" s="66">
        <v>30.36</v>
      </c>
      <c r="AD61" s="66"/>
      <c r="AE61" s="66"/>
      <c r="AF61" s="66"/>
      <c r="AG61" s="66"/>
      <c r="AH61" s="66"/>
      <c r="AI61" s="66"/>
      <c r="AJ61" s="66"/>
      <c r="AK61" s="66">
        <v>30.36</v>
      </c>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row>
    <row r="62" spans="5:254" ht="14.25" x14ac:dyDescent="0.2">
      <c r="E62" s="65" t="s">
        <v>28</v>
      </c>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row>
    <row r="63" spans="5:254" ht="14.25" x14ac:dyDescent="0.2">
      <c r="E63" s="85" t="s">
        <v>148</v>
      </c>
      <c r="F63" s="66"/>
      <c r="G63" s="66"/>
      <c r="H63" s="66"/>
      <c r="I63" s="66"/>
      <c r="J63" s="66"/>
      <c r="K63" s="66"/>
      <c r="L63" s="66"/>
      <c r="M63" s="66"/>
      <c r="N63" s="66"/>
      <c r="O63" s="66"/>
      <c r="P63" s="66"/>
      <c r="Q63" s="66"/>
      <c r="R63" s="66"/>
      <c r="S63" s="66"/>
      <c r="T63" s="66"/>
      <c r="U63" s="66">
        <v>15.75</v>
      </c>
      <c r="V63" s="66"/>
      <c r="W63" s="66"/>
      <c r="X63" s="66"/>
      <c r="Y63" s="66">
        <v>15.75</v>
      </c>
      <c r="Z63" s="66"/>
      <c r="AA63" s="66"/>
      <c r="AB63" s="66"/>
      <c r="AC63" s="66">
        <v>15.75</v>
      </c>
      <c r="AD63" s="66"/>
      <c r="AE63" s="66"/>
      <c r="AF63" s="66"/>
      <c r="AG63" s="66"/>
      <c r="AH63" s="66"/>
      <c r="AI63" s="66"/>
      <c r="AJ63" s="66"/>
      <c r="AK63" s="66">
        <v>15.75</v>
      </c>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row>
    <row r="64" spans="5:254" ht="14.25" x14ac:dyDescent="0.2">
      <c r="E64" s="85" t="s">
        <v>147</v>
      </c>
      <c r="F64" s="66"/>
      <c r="G64" s="66"/>
      <c r="H64" s="66"/>
      <c r="I64" s="66"/>
      <c r="J64" s="66"/>
      <c r="K64" s="66"/>
      <c r="L64" s="66"/>
      <c r="M64" s="66"/>
      <c r="N64" s="66"/>
      <c r="O64" s="66"/>
      <c r="P64" s="66"/>
      <c r="Q64" s="66"/>
      <c r="R64" s="66"/>
      <c r="S64" s="66"/>
      <c r="T64" s="66"/>
      <c r="U64" s="66">
        <v>15.7425</v>
      </c>
      <c r="V64" s="66"/>
      <c r="W64" s="66"/>
      <c r="X64" s="66"/>
      <c r="Y64" s="66">
        <v>15.7425</v>
      </c>
      <c r="Z64" s="66"/>
      <c r="AA64" s="66"/>
      <c r="AB64" s="66"/>
      <c r="AC64" s="66">
        <v>15.7425</v>
      </c>
      <c r="AD64" s="66"/>
      <c r="AE64" s="66"/>
      <c r="AF64" s="66"/>
      <c r="AG64" s="66"/>
      <c r="AH64" s="66"/>
      <c r="AI64" s="66"/>
      <c r="AJ64" s="66"/>
      <c r="AK64" s="66">
        <v>15.7425</v>
      </c>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row>
    <row r="65" spans="5:254" ht="14.25" x14ac:dyDescent="0.2">
      <c r="E65" s="85" t="s">
        <v>146</v>
      </c>
      <c r="F65" s="66"/>
      <c r="G65" s="66"/>
      <c r="H65" s="66"/>
      <c r="I65" s="66"/>
      <c r="J65" s="66"/>
      <c r="K65" s="66"/>
      <c r="L65" s="66"/>
      <c r="M65" s="66"/>
      <c r="N65" s="66"/>
      <c r="O65" s="66"/>
      <c r="P65" s="66"/>
      <c r="Q65" s="66"/>
      <c r="R65" s="66">
        <v>376</v>
      </c>
      <c r="S65" s="66">
        <v>20.97</v>
      </c>
      <c r="T65" s="66">
        <v>18</v>
      </c>
      <c r="U65" s="66">
        <v>30.36</v>
      </c>
      <c r="V65" s="66">
        <v>293</v>
      </c>
      <c r="W65" s="66">
        <v>34.950000000000003</v>
      </c>
      <c r="X65" s="66">
        <v>35</v>
      </c>
      <c r="Y65" s="66">
        <v>30.36</v>
      </c>
      <c r="Z65" s="66">
        <v>342</v>
      </c>
      <c r="AA65" s="66">
        <v>20.97</v>
      </c>
      <c r="AB65" s="66">
        <v>24</v>
      </c>
      <c r="AC65" s="66">
        <v>30.36</v>
      </c>
      <c r="AD65" s="66"/>
      <c r="AE65" s="66"/>
      <c r="AF65" s="66"/>
      <c r="AG65" s="66"/>
      <c r="AH65" s="66">
        <v>1011</v>
      </c>
      <c r="AI65" s="66">
        <v>76.89</v>
      </c>
      <c r="AJ65" s="66">
        <v>77</v>
      </c>
      <c r="AK65" s="66">
        <v>30.36</v>
      </c>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row>
    <row r="66" spans="5:254" ht="14.25" x14ac:dyDescent="0.2">
      <c r="E66" s="65" t="s">
        <v>73</v>
      </c>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row>
    <row r="67" spans="5:254" ht="14.25" x14ac:dyDescent="0.2">
      <c r="E67" s="85" t="s">
        <v>148</v>
      </c>
      <c r="F67" s="66"/>
      <c r="G67" s="66"/>
      <c r="H67" s="66"/>
      <c r="I67" s="66"/>
      <c r="J67" s="66"/>
      <c r="K67" s="66"/>
      <c r="L67" s="66"/>
      <c r="M67" s="66"/>
      <c r="N67" s="66">
        <v>95</v>
      </c>
      <c r="O67" s="66">
        <v>6.5</v>
      </c>
      <c r="P67" s="66">
        <v>4</v>
      </c>
      <c r="Q67" s="66">
        <v>15.75</v>
      </c>
      <c r="R67" s="66">
        <v>43</v>
      </c>
      <c r="S67" s="66">
        <v>6.5</v>
      </c>
      <c r="T67" s="66">
        <v>6</v>
      </c>
      <c r="U67" s="66">
        <v>15.75</v>
      </c>
      <c r="V67" s="66">
        <v>22</v>
      </c>
      <c r="W67" s="66">
        <v>6.5</v>
      </c>
      <c r="X67" s="66">
        <v>7</v>
      </c>
      <c r="Y67" s="66">
        <v>15.75</v>
      </c>
      <c r="Z67" s="66"/>
      <c r="AA67" s="66"/>
      <c r="AB67" s="66"/>
      <c r="AC67" s="66"/>
      <c r="AD67" s="66">
        <v>142</v>
      </c>
      <c r="AE67" s="66">
        <v>13</v>
      </c>
      <c r="AF67" s="66">
        <v>24</v>
      </c>
      <c r="AG67" s="66">
        <v>15.75</v>
      </c>
      <c r="AH67" s="66">
        <v>302</v>
      </c>
      <c r="AI67" s="66">
        <v>32.5</v>
      </c>
      <c r="AJ67" s="66">
        <v>41</v>
      </c>
      <c r="AK67" s="66">
        <v>15.75</v>
      </c>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row>
    <row r="68" spans="5:254" ht="14.25" x14ac:dyDescent="0.2">
      <c r="E68" s="85" t="s">
        <v>147</v>
      </c>
      <c r="F68" s="66"/>
      <c r="G68" s="66"/>
      <c r="H68" s="66"/>
      <c r="I68" s="66"/>
      <c r="J68" s="66"/>
      <c r="K68" s="66"/>
      <c r="L68" s="66"/>
      <c r="M68" s="66"/>
      <c r="N68" s="66"/>
      <c r="O68" s="66"/>
      <c r="P68" s="66"/>
      <c r="Q68" s="66">
        <v>15.7425</v>
      </c>
      <c r="R68" s="66"/>
      <c r="S68" s="66"/>
      <c r="T68" s="66"/>
      <c r="U68" s="66">
        <v>15.7425</v>
      </c>
      <c r="V68" s="66"/>
      <c r="W68" s="66"/>
      <c r="X68" s="66"/>
      <c r="Y68" s="66">
        <v>15.7425</v>
      </c>
      <c r="Z68" s="66"/>
      <c r="AA68" s="66"/>
      <c r="AB68" s="66"/>
      <c r="AC68" s="66"/>
      <c r="AD68" s="66"/>
      <c r="AE68" s="66"/>
      <c r="AF68" s="66"/>
      <c r="AG68" s="66">
        <v>15.7425</v>
      </c>
      <c r="AH68" s="66"/>
      <c r="AI68" s="66"/>
      <c r="AJ68" s="66"/>
      <c r="AK68" s="66">
        <v>15.7425</v>
      </c>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row>
    <row r="69" spans="5:254" ht="14.25" x14ac:dyDescent="0.2">
      <c r="E69" s="85" t="s">
        <v>146</v>
      </c>
      <c r="F69" s="66"/>
      <c r="G69" s="66"/>
      <c r="H69" s="66"/>
      <c r="I69" s="66"/>
      <c r="J69" s="66"/>
      <c r="K69" s="66"/>
      <c r="L69" s="66"/>
      <c r="M69" s="66"/>
      <c r="N69" s="66"/>
      <c r="O69" s="66"/>
      <c r="P69" s="66"/>
      <c r="Q69" s="66">
        <v>30.36</v>
      </c>
      <c r="R69" s="66"/>
      <c r="S69" s="66"/>
      <c r="T69" s="66"/>
      <c r="U69" s="66">
        <v>30.36</v>
      </c>
      <c r="V69" s="66"/>
      <c r="W69" s="66"/>
      <c r="X69" s="66"/>
      <c r="Y69" s="66">
        <v>30.36</v>
      </c>
      <c r="Z69" s="66"/>
      <c r="AA69" s="66"/>
      <c r="AB69" s="66"/>
      <c r="AC69" s="66"/>
      <c r="AD69" s="66"/>
      <c r="AE69" s="66"/>
      <c r="AF69" s="66"/>
      <c r="AG69" s="66">
        <v>30.36</v>
      </c>
      <c r="AH69" s="66"/>
      <c r="AI69" s="66"/>
      <c r="AJ69" s="66"/>
      <c r="AK69" s="66">
        <v>30.36</v>
      </c>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row>
    <row r="70" spans="5:254" ht="14.25" x14ac:dyDescent="0.2">
      <c r="E70" s="65" t="s">
        <v>41</v>
      </c>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row>
    <row r="71" spans="5:254" ht="14.25" x14ac:dyDescent="0.2">
      <c r="E71" s="85" t="s">
        <v>148</v>
      </c>
      <c r="F71" s="66"/>
      <c r="G71" s="66"/>
      <c r="H71" s="66"/>
      <c r="I71" s="66">
        <v>15.75</v>
      </c>
      <c r="J71" s="66"/>
      <c r="K71" s="66"/>
      <c r="L71" s="66"/>
      <c r="M71" s="66"/>
      <c r="N71" s="66"/>
      <c r="O71" s="66"/>
      <c r="P71" s="66"/>
      <c r="Q71" s="66"/>
      <c r="R71" s="66"/>
      <c r="S71" s="66"/>
      <c r="T71" s="66"/>
      <c r="U71" s="66">
        <v>15.75</v>
      </c>
      <c r="V71" s="66"/>
      <c r="W71" s="66"/>
      <c r="X71" s="66"/>
      <c r="Y71" s="66"/>
      <c r="Z71" s="66"/>
      <c r="AA71" s="66"/>
      <c r="AB71" s="66"/>
      <c r="AC71" s="66">
        <v>15.75</v>
      </c>
      <c r="AD71" s="66"/>
      <c r="AE71" s="66"/>
      <c r="AF71" s="66"/>
      <c r="AG71" s="66"/>
      <c r="AH71" s="66"/>
      <c r="AI71" s="66"/>
      <c r="AJ71" s="66"/>
      <c r="AK71" s="66">
        <v>15.75</v>
      </c>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row>
    <row r="72" spans="5:254" ht="14.25" x14ac:dyDescent="0.2">
      <c r="E72" s="85" t="s">
        <v>147</v>
      </c>
      <c r="F72" s="66">
        <v>123</v>
      </c>
      <c r="G72" s="66">
        <v>12</v>
      </c>
      <c r="H72" s="66">
        <v>2</v>
      </c>
      <c r="I72" s="66">
        <v>15.7425</v>
      </c>
      <c r="J72" s="66"/>
      <c r="K72" s="66"/>
      <c r="L72" s="66"/>
      <c r="M72" s="66"/>
      <c r="N72" s="66"/>
      <c r="O72" s="66"/>
      <c r="P72" s="66"/>
      <c r="Q72" s="66"/>
      <c r="R72" s="66">
        <v>388</v>
      </c>
      <c r="S72" s="66">
        <v>24</v>
      </c>
      <c r="T72" s="66">
        <v>24</v>
      </c>
      <c r="U72" s="66">
        <v>15.7425</v>
      </c>
      <c r="V72" s="66"/>
      <c r="W72" s="66"/>
      <c r="X72" s="66"/>
      <c r="Y72" s="66"/>
      <c r="Z72" s="66">
        <v>89</v>
      </c>
      <c r="AA72" s="66">
        <v>6</v>
      </c>
      <c r="AB72" s="66">
        <v>8</v>
      </c>
      <c r="AC72" s="66">
        <v>15.7425</v>
      </c>
      <c r="AD72" s="66"/>
      <c r="AE72" s="66"/>
      <c r="AF72" s="66"/>
      <c r="AG72" s="66"/>
      <c r="AH72" s="66">
        <v>600</v>
      </c>
      <c r="AI72" s="66">
        <v>42</v>
      </c>
      <c r="AJ72" s="66">
        <v>34</v>
      </c>
      <c r="AK72" s="66">
        <v>15.7425</v>
      </c>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row>
    <row r="73" spans="5:254" ht="14.25" x14ac:dyDescent="0.2">
      <c r="E73" s="85" t="s">
        <v>146</v>
      </c>
      <c r="F73" s="66"/>
      <c r="G73" s="66"/>
      <c r="H73" s="66"/>
      <c r="I73" s="66">
        <v>30.36</v>
      </c>
      <c r="J73" s="66"/>
      <c r="K73" s="66"/>
      <c r="L73" s="66"/>
      <c r="M73" s="66"/>
      <c r="N73" s="66"/>
      <c r="O73" s="66"/>
      <c r="P73" s="66"/>
      <c r="Q73" s="66"/>
      <c r="R73" s="66"/>
      <c r="S73" s="66"/>
      <c r="T73" s="66"/>
      <c r="U73" s="66">
        <v>30.36</v>
      </c>
      <c r="V73" s="66"/>
      <c r="W73" s="66"/>
      <c r="X73" s="66"/>
      <c r="Y73" s="66"/>
      <c r="Z73" s="66"/>
      <c r="AA73" s="66"/>
      <c r="AB73" s="66"/>
      <c r="AC73" s="66">
        <v>30.36</v>
      </c>
      <c r="AD73" s="66"/>
      <c r="AE73" s="66"/>
      <c r="AF73" s="66"/>
      <c r="AG73" s="66"/>
      <c r="AH73" s="66"/>
      <c r="AI73" s="66"/>
      <c r="AJ73" s="66"/>
      <c r="AK73" s="66">
        <v>30.36</v>
      </c>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row>
    <row r="74" spans="5:254" ht="14.25" x14ac:dyDescent="0.2">
      <c r="E74" s="65" t="s">
        <v>13</v>
      </c>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row>
    <row r="75" spans="5:254" ht="14.25" x14ac:dyDescent="0.2">
      <c r="E75" s="85" t="s">
        <v>148</v>
      </c>
      <c r="F75" s="66"/>
      <c r="G75" s="66"/>
      <c r="H75" s="66"/>
      <c r="I75" s="66"/>
      <c r="J75" s="66"/>
      <c r="K75" s="66"/>
      <c r="L75" s="66"/>
      <c r="M75" s="66">
        <v>15.75</v>
      </c>
      <c r="N75" s="66"/>
      <c r="O75" s="66"/>
      <c r="P75" s="66"/>
      <c r="Q75" s="66"/>
      <c r="R75" s="66"/>
      <c r="S75" s="66"/>
      <c r="T75" s="66"/>
      <c r="U75" s="66">
        <v>15.75</v>
      </c>
      <c r="V75" s="66"/>
      <c r="W75" s="66"/>
      <c r="X75" s="66"/>
      <c r="Y75" s="66">
        <v>15.75</v>
      </c>
      <c r="Z75" s="66"/>
      <c r="AA75" s="66"/>
      <c r="AB75" s="66"/>
      <c r="AC75" s="66">
        <v>15.75</v>
      </c>
      <c r="AD75" s="66"/>
      <c r="AE75" s="66"/>
      <c r="AF75" s="66"/>
      <c r="AG75" s="66"/>
      <c r="AH75" s="66"/>
      <c r="AI75" s="66"/>
      <c r="AJ75" s="66"/>
      <c r="AK75" s="66">
        <v>15.75</v>
      </c>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row>
    <row r="76" spans="5:254" ht="14.25" x14ac:dyDescent="0.2">
      <c r="E76" s="85" t="s">
        <v>147</v>
      </c>
      <c r="F76" s="66"/>
      <c r="G76" s="66"/>
      <c r="H76" s="66"/>
      <c r="I76" s="66"/>
      <c r="J76" s="66"/>
      <c r="K76" s="66"/>
      <c r="L76" s="66"/>
      <c r="M76" s="66">
        <v>15.7425</v>
      </c>
      <c r="N76" s="66"/>
      <c r="O76" s="66"/>
      <c r="P76" s="66"/>
      <c r="Q76" s="66"/>
      <c r="R76" s="66"/>
      <c r="S76" s="66"/>
      <c r="T76" s="66"/>
      <c r="U76" s="66">
        <v>15.7425</v>
      </c>
      <c r="V76" s="66"/>
      <c r="W76" s="66"/>
      <c r="X76" s="66"/>
      <c r="Y76" s="66">
        <v>15.7425</v>
      </c>
      <c r="Z76" s="66"/>
      <c r="AA76" s="66"/>
      <c r="AB76" s="66"/>
      <c r="AC76" s="66">
        <v>15.7425</v>
      </c>
      <c r="AD76" s="66"/>
      <c r="AE76" s="66"/>
      <c r="AF76" s="66"/>
      <c r="AG76" s="66"/>
      <c r="AH76" s="66"/>
      <c r="AI76" s="66"/>
      <c r="AJ76" s="66"/>
      <c r="AK76" s="66">
        <v>15.7425</v>
      </c>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row>
    <row r="77" spans="5:254" ht="14.25" x14ac:dyDescent="0.2">
      <c r="E77" s="85" t="s">
        <v>146</v>
      </c>
      <c r="F77" s="66"/>
      <c r="G77" s="66"/>
      <c r="H77" s="66"/>
      <c r="I77" s="66"/>
      <c r="J77" s="66">
        <v>141</v>
      </c>
      <c r="K77" s="66">
        <v>9.99</v>
      </c>
      <c r="L77" s="66">
        <v>2</v>
      </c>
      <c r="M77" s="66">
        <v>30.36</v>
      </c>
      <c r="N77" s="66"/>
      <c r="O77" s="66"/>
      <c r="P77" s="66"/>
      <c r="Q77" s="66"/>
      <c r="R77" s="66">
        <v>122</v>
      </c>
      <c r="S77" s="66">
        <v>29.97</v>
      </c>
      <c r="T77" s="66">
        <v>18</v>
      </c>
      <c r="U77" s="66">
        <v>30.36</v>
      </c>
      <c r="V77" s="66">
        <v>402</v>
      </c>
      <c r="W77" s="66">
        <v>29.97</v>
      </c>
      <c r="X77" s="66">
        <v>21</v>
      </c>
      <c r="Y77" s="66">
        <v>30.36</v>
      </c>
      <c r="Z77" s="66">
        <v>267</v>
      </c>
      <c r="AA77" s="66">
        <v>39.96</v>
      </c>
      <c r="AB77" s="66">
        <v>32</v>
      </c>
      <c r="AC77" s="66">
        <v>30.36</v>
      </c>
      <c r="AD77" s="66"/>
      <c r="AE77" s="66"/>
      <c r="AF77" s="66"/>
      <c r="AG77" s="66"/>
      <c r="AH77" s="66">
        <v>932</v>
      </c>
      <c r="AI77" s="66">
        <v>109.89</v>
      </c>
      <c r="AJ77" s="66">
        <v>73</v>
      </c>
      <c r="AK77" s="66">
        <v>30.36</v>
      </c>
    </row>
    <row r="78" spans="5:254" ht="14.25" x14ac:dyDescent="0.2">
      <c r="E78" s="65" t="s">
        <v>54</v>
      </c>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row>
    <row r="79" spans="5:254" ht="14.25" x14ac:dyDescent="0.2">
      <c r="E79" s="85" t="s">
        <v>148</v>
      </c>
      <c r="F79" s="66">
        <v>10</v>
      </c>
      <c r="G79" s="66">
        <v>3</v>
      </c>
      <c r="H79" s="66">
        <v>1</v>
      </c>
      <c r="I79" s="66">
        <v>15.75</v>
      </c>
      <c r="J79" s="66"/>
      <c r="K79" s="66"/>
      <c r="L79" s="66"/>
      <c r="M79" s="66"/>
      <c r="N79" s="66">
        <v>34</v>
      </c>
      <c r="O79" s="66">
        <v>6</v>
      </c>
      <c r="P79" s="66">
        <v>8</v>
      </c>
      <c r="Q79" s="66">
        <v>15.75</v>
      </c>
      <c r="R79" s="66">
        <v>242</v>
      </c>
      <c r="S79" s="66">
        <v>6</v>
      </c>
      <c r="T79" s="66">
        <v>12</v>
      </c>
      <c r="U79" s="66">
        <v>15.75</v>
      </c>
      <c r="V79" s="66">
        <v>230</v>
      </c>
      <c r="W79" s="66">
        <v>6</v>
      </c>
      <c r="X79" s="66">
        <v>14</v>
      </c>
      <c r="Y79" s="66">
        <v>15.75</v>
      </c>
      <c r="Z79" s="66">
        <v>492</v>
      </c>
      <c r="AA79" s="66">
        <v>12</v>
      </c>
      <c r="AB79" s="66">
        <v>32</v>
      </c>
      <c r="AC79" s="66">
        <v>15.75</v>
      </c>
      <c r="AD79" s="66"/>
      <c r="AE79" s="66"/>
      <c r="AF79" s="66"/>
      <c r="AG79" s="66"/>
      <c r="AH79" s="66">
        <v>1008</v>
      </c>
      <c r="AI79" s="66">
        <v>33</v>
      </c>
      <c r="AJ79" s="66">
        <v>67</v>
      </c>
      <c r="AK79" s="66">
        <v>15.75</v>
      </c>
    </row>
    <row r="80" spans="5:254" ht="14.25" x14ac:dyDescent="0.2">
      <c r="E80" s="85" t="s">
        <v>147</v>
      </c>
      <c r="F80" s="66"/>
      <c r="G80" s="66"/>
      <c r="H80" s="66"/>
      <c r="I80" s="66">
        <v>15.7425</v>
      </c>
      <c r="J80" s="66"/>
      <c r="K80" s="66"/>
      <c r="L80" s="66"/>
      <c r="M80" s="66"/>
      <c r="N80" s="66"/>
      <c r="O80" s="66"/>
      <c r="P80" s="66"/>
      <c r="Q80" s="66">
        <v>15.7425</v>
      </c>
      <c r="R80" s="66"/>
      <c r="S80" s="66"/>
      <c r="T80" s="66"/>
      <c r="U80" s="66">
        <v>15.7425</v>
      </c>
      <c r="V80" s="66"/>
      <c r="W80" s="66"/>
      <c r="X80" s="66"/>
      <c r="Y80" s="66">
        <v>15.7425</v>
      </c>
      <c r="Z80" s="66"/>
      <c r="AA80" s="66"/>
      <c r="AB80" s="66"/>
      <c r="AC80" s="66">
        <v>15.7425</v>
      </c>
      <c r="AD80" s="66"/>
      <c r="AE80" s="66"/>
      <c r="AF80" s="66"/>
      <c r="AG80" s="66"/>
      <c r="AH80" s="66"/>
      <c r="AI80" s="66"/>
      <c r="AJ80" s="66"/>
      <c r="AK80" s="66">
        <v>15.7425</v>
      </c>
    </row>
    <row r="81" spans="5:37" ht="14.25" x14ac:dyDescent="0.2">
      <c r="E81" s="85" t="s">
        <v>146</v>
      </c>
      <c r="F81" s="66"/>
      <c r="G81" s="66"/>
      <c r="H81" s="66"/>
      <c r="I81" s="66">
        <v>30.36</v>
      </c>
      <c r="J81" s="66"/>
      <c r="K81" s="66"/>
      <c r="L81" s="66"/>
      <c r="M81" s="66"/>
      <c r="N81" s="66"/>
      <c r="O81" s="66"/>
      <c r="P81" s="66"/>
      <c r="Q81" s="66">
        <v>30.36</v>
      </c>
      <c r="R81" s="66"/>
      <c r="S81" s="66"/>
      <c r="T81" s="66"/>
      <c r="U81" s="66">
        <v>30.36</v>
      </c>
      <c r="V81" s="66"/>
      <c r="W81" s="66"/>
      <c r="X81" s="66"/>
      <c r="Y81" s="66">
        <v>30.36</v>
      </c>
      <c r="Z81" s="66"/>
      <c r="AA81" s="66"/>
      <c r="AB81" s="66"/>
      <c r="AC81" s="66">
        <v>30.36</v>
      </c>
      <c r="AD81" s="66"/>
      <c r="AE81" s="66"/>
      <c r="AF81" s="66"/>
      <c r="AG81" s="66"/>
      <c r="AH81" s="66"/>
      <c r="AI81" s="66"/>
      <c r="AJ81" s="66"/>
      <c r="AK81" s="66">
        <v>30.36</v>
      </c>
    </row>
    <row r="82" spans="5:37" ht="14.25" x14ac:dyDescent="0.2">
      <c r="E82" s="65" t="s">
        <v>26</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row>
    <row r="83" spans="5:37" ht="14.25" x14ac:dyDescent="0.2">
      <c r="E83" s="85" t="s">
        <v>148</v>
      </c>
      <c r="F83" s="66"/>
      <c r="G83" s="66"/>
      <c r="H83" s="66"/>
      <c r="I83" s="66"/>
      <c r="J83" s="66"/>
      <c r="K83" s="66"/>
      <c r="L83" s="66"/>
      <c r="M83" s="66"/>
      <c r="N83" s="66"/>
      <c r="O83" s="66"/>
      <c r="P83" s="66"/>
      <c r="Q83" s="66">
        <v>15.75</v>
      </c>
      <c r="R83" s="66"/>
      <c r="S83" s="66"/>
      <c r="T83" s="66"/>
      <c r="U83" s="66">
        <v>15.75</v>
      </c>
      <c r="V83" s="66"/>
      <c r="W83" s="66"/>
      <c r="X83" s="66"/>
      <c r="Y83" s="66">
        <v>15.75</v>
      </c>
      <c r="Z83" s="66"/>
      <c r="AA83" s="66"/>
      <c r="AB83" s="66"/>
      <c r="AC83" s="66">
        <v>15.75</v>
      </c>
      <c r="AD83" s="66"/>
      <c r="AE83" s="66"/>
      <c r="AF83" s="66"/>
      <c r="AG83" s="66">
        <v>15.75</v>
      </c>
      <c r="AH83" s="66"/>
      <c r="AI83" s="66"/>
      <c r="AJ83" s="66"/>
      <c r="AK83" s="66">
        <v>15.75</v>
      </c>
    </row>
    <row r="84" spans="5:37" ht="14.25" x14ac:dyDescent="0.2">
      <c r="E84" s="85" t="s">
        <v>147</v>
      </c>
      <c r="F84" s="66"/>
      <c r="G84" s="66"/>
      <c r="H84" s="66"/>
      <c r="I84" s="66"/>
      <c r="J84" s="66"/>
      <c r="K84" s="66"/>
      <c r="L84" s="66"/>
      <c r="M84" s="66"/>
      <c r="N84" s="66">
        <v>213</v>
      </c>
      <c r="O84" s="66">
        <v>9</v>
      </c>
      <c r="P84" s="66">
        <v>8</v>
      </c>
      <c r="Q84" s="66">
        <v>15.7425</v>
      </c>
      <c r="R84" s="66">
        <v>393</v>
      </c>
      <c r="S84" s="66">
        <v>13.5</v>
      </c>
      <c r="T84" s="66">
        <v>18</v>
      </c>
      <c r="U84" s="66">
        <v>15.7425</v>
      </c>
      <c r="V84" s="66">
        <v>189</v>
      </c>
      <c r="W84" s="66">
        <v>4.5</v>
      </c>
      <c r="X84" s="66">
        <v>7</v>
      </c>
      <c r="Y84" s="66">
        <v>15.7425</v>
      </c>
      <c r="Z84" s="66">
        <v>122</v>
      </c>
      <c r="AA84" s="66">
        <v>9</v>
      </c>
      <c r="AB84" s="66">
        <v>16</v>
      </c>
      <c r="AC84" s="66">
        <v>15.7425</v>
      </c>
      <c r="AD84" s="66">
        <v>440</v>
      </c>
      <c r="AE84" s="66">
        <v>13.5</v>
      </c>
      <c r="AF84" s="66">
        <v>36</v>
      </c>
      <c r="AG84" s="66">
        <v>15.7425</v>
      </c>
      <c r="AH84" s="66">
        <v>1357</v>
      </c>
      <c r="AI84" s="66">
        <v>49.5</v>
      </c>
      <c r="AJ84" s="66">
        <v>85</v>
      </c>
      <c r="AK84" s="66">
        <v>15.7425</v>
      </c>
    </row>
    <row r="85" spans="5:37" ht="14.25" x14ac:dyDescent="0.2">
      <c r="E85" s="85" t="s">
        <v>146</v>
      </c>
      <c r="F85" s="66"/>
      <c r="G85" s="66"/>
      <c r="H85" s="66"/>
      <c r="I85" s="66"/>
      <c r="J85" s="66"/>
      <c r="K85" s="66"/>
      <c r="L85" s="66"/>
      <c r="M85" s="66"/>
      <c r="N85" s="66"/>
      <c r="O85" s="66"/>
      <c r="P85" s="66"/>
      <c r="Q85" s="66">
        <v>30.36</v>
      </c>
      <c r="R85" s="66"/>
      <c r="S85" s="66"/>
      <c r="T85" s="66"/>
      <c r="U85" s="66">
        <v>30.36</v>
      </c>
      <c r="V85" s="66"/>
      <c r="W85" s="66"/>
      <c r="X85" s="66"/>
      <c r="Y85" s="66">
        <v>30.36</v>
      </c>
      <c r="Z85" s="66"/>
      <c r="AA85" s="66"/>
      <c r="AB85" s="66"/>
      <c r="AC85" s="66">
        <v>30.36</v>
      </c>
      <c r="AD85" s="66"/>
      <c r="AE85" s="66"/>
      <c r="AF85" s="66"/>
      <c r="AG85" s="66">
        <v>30.36</v>
      </c>
      <c r="AH85" s="66"/>
      <c r="AI85" s="66"/>
      <c r="AJ85" s="66"/>
      <c r="AK85" s="66">
        <v>30.36</v>
      </c>
    </row>
    <row r="86" spans="5:37" ht="14.25" x14ac:dyDescent="0.2">
      <c r="E86" s="65" t="s">
        <v>10</v>
      </c>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row>
    <row r="87" spans="5:37" ht="14.25" x14ac:dyDescent="0.2">
      <c r="E87" s="85" t="s">
        <v>148</v>
      </c>
      <c r="F87" s="66"/>
      <c r="G87" s="66"/>
      <c r="H87" s="66"/>
      <c r="I87" s="66">
        <v>15.75</v>
      </c>
      <c r="J87" s="66"/>
      <c r="K87" s="66"/>
      <c r="L87" s="66"/>
      <c r="M87" s="66">
        <v>15.75</v>
      </c>
      <c r="N87" s="66"/>
      <c r="O87" s="66"/>
      <c r="P87" s="66"/>
      <c r="Q87" s="66">
        <v>15.75</v>
      </c>
      <c r="R87" s="66"/>
      <c r="S87" s="66"/>
      <c r="T87" s="66"/>
      <c r="U87" s="66"/>
      <c r="V87" s="66"/>
      <c r="W87" s="66"/>
      <c r="X87" s="66"/>
      <c r="Y87" s="66">
        <v>15.75</v>
      </c>
      <c r="Z87" s="66"/>
      <c r="AA87" s="66"/>
      <c r="AB87" s="66"/>
      <c r="AC87" s="66"/>
      <c r="AD87" s="66"/>
      <c r="AE87" s="66"/>
      <c r="AF87" s="66"/>
      <c r="AG87" s="66">
        <v>15.75</v>
      </c>
      <c r="AH87" s="66"/>
      <c r="AI87" s="66"/>
      <c r="AJ87" s="66"/>
      <c r="AK87" s="66">
        <v>15.75</v>
      </c>
    </row>
    <row r="88" spans="5:37" ht="14.25" x14ac:dyDescent="0.2">
      <c r="E88" s="85" t="s">
        <v>147</v>
      </c>
      <c r="F88" s="66"/>
      <c r="G88" s="66"/>
      <c r="H88" s="66"/>
      <c r="I88" s="66">
        <v>15.7425</v>
      </c>
      <c r="J88" s="66"/>
      <c r="K88" s="66"/>
      <c r="L88" s="66"/>
      <c r="M88" s="66">
        <v>15.7425</v>
      </c>
      <c r="N88" s="66"/>
      <c r="O88" s="66"/>
      <c r="P88" s="66"/>
      <c r="Q88" s="66">
        <v>15.7425</v>
      </c>
      <c r="R88" s="66"/>
      <c r="S88" s="66"/>
      <c r="T88" s="66"/>
      <c r="U88" s="66"/>
      <c r="V88" s="66"/>
      <c r="W88" s="66"/>
      <c r="X88" s="66"/>
      <c r="Y88" s="66">
        <v>15.7425</v>
      </c>
      <c r="Z88" s="66"/>
      <c r="AA88" s="66"/>
      <c r="AB88" s="66"/>
      <c r="AC88" s="66"/>
      <c r="AD88" s="66"/>
      <c r="AE88" s="66"/>
      <c r="AF88" s="66"/>
      <c r="AG88" s="66">
        <v>15.7425</v>
      </c>
      <c r="AH88" s="66"/>
      <c r="AI88" s="66"/>
      <c r="AJ88" s="66"/>
      <c r="AK88" s="66">
        <v>15.7425</v>
      </c>
    </row>
    <row r="89" spans="5:37" ht="14.25" x14ac:dyDescent="0.2">
      <c r="E89" s="85" t="s">
        <v>146</v>
      </c>
      <c r="F89" s="66">
        <v>188</v>
      </c>
      <c r="G89" s="66">
        <v>25</v>
      </c>
      <c r="H89" s="66">
        <v>1</v>
      </c>
      <c r="I89" s="66">
        <v>30.36</v>
      </c>
      <c r="J89" s="66">
        <v>160</v>
      </c>
      <c r="K89" s="66">
        <v>30</v>
      </c>
      <c r="L89" s="66">
        <v>2</v>
      </c>
      <c r="M89" s="66">
        <v>30.36</v>
      </c>
      <c r="N89" s="66">
        <v>47</v>
      </c>
      <c r="O89" s="66">
        <v>50</v>
      </c>
      <c r="P89" s="66">
        <v>4</v>
      </c>
      <c r="Q89" s="66">
        <v>30.36</v>
      </c>
      <c r="R89" s="66"/>
      <c r="S89" s="66"/>
      <c r="T89" s="66"/>
      <c r="U89" s="66"/>
      <c r="V89" s="66">
        <v>878</v>
      </c>
      <c r="W89" s="66">
        <v>135</v>
      </c>
      <c r="X89" s="66">
        <v>35</v>
      </c>
      <c r="Y89" s="66">
        <v>30.36</v>
      </c>
      <c r="Z89" s="66"/>
      <c r="AA89" s="66"/>
      <c r="AB89" s="66"/>
      <c r="AC89" s="66"/>
      <c r="AD89" s="66">
        <v>357</v>
      </c>
      <c r="AE89" s="66">
        <v>139.5</v>
      </c>
      <c r="AF89" s="66">
        <v>36</v>
      </c>
      <c r="AG89" s="66">
        <v>30.36</v>
      </c>
      <c r="AH89" s="66">
        <v>1630</v>
      </c>
      <c r="AI89" s="66">
        <v>379.5</v>
      </c>
      <c r="AJ89" s="66">
        <v>78</v>
      </c>
      <c r="AK89" s="66">
        <v>30.36</v>
      </c>
    </row>
    <row r="90" spans="5:37" ht="14.25" x14ac:dyDescent="0.2">
      <c r="E90" s="65" t="s">
        <v>306</v>
      </c>
      <c r="F90" s="66">
        <v>781</v>
      </c>
      <c r="G90" s="66">
        <v>72.989999999999995</v>
      </c>
      <c r="H90" s="66">
        <v>7</v>
      </c>
      <c r="I90" s="66">
        <v>61.852499999999999</v>
      </c>
      <c r="J90" s="66">
        <v>310</v>
      </c>
      <c r="K90" s="66">
        <v>44.49</v>
      </c>
      <c r="L90" s="66">
        <v>6</v>
      </c>
      <c r="M90" s="66">
        <v>61.852499999999999</v>
      </c>
      <c r="N90" s="66">
        <v>622</v>
      </c>
      <c r="O90" s="66">
        <v>81.99</v>
      </c>
      <c r="P90" s="66">
        <v>32</v>
      </c>
      <c r="Q90" s="66">
        <v>61.852499999999999</v>
      </c>
      <c r="R90" s="66">
        <v>2863</v>
      </c>
      <c r="S90" s="66">
        <v>180.41</v>
      </c>
      <c r="T90" s="66">
        <v>156</v>
      </c>
      <c r="U90" s="66">
        <v>61.852499999999999</v>
      </c>
      <c r="V90" s="66">
        <v>3271</v>
      </c>
      <c r="W90" s="66">
        <v>302.39999999999998</v>
      </c>
      <c r="X90" s="66">
        <v>196</v>
      </c>
      <c r="Y90" s="66">
        <v>61.852499999999999</v>
      </c>
      <c r="Z90" s="66">
        <v>2590</v>
      </c>
      <c r="AA90" s="66">
        <v>183.39</v>
      </c>
      <c r="AB90" s="66">
        <v>216</v>
      </c>
      <c r="AC90" s="66">
        <v>61.852499999999999</v>
      </c>
      <c r="AD90" s="66">
        <v>939</v>
      </c>
      <c r="AE90" s="66">
        <v>166</v>
      </c>
      <c r="AF90" s="66">
        <v>96</v>
      </c>
      <c r="AG90" s="66">
        <v>61.852499999999999</v>
      </c>
      <c r="AH90" s="66">
        <v>11376</v>
      </c>
      <c r="AI90" s="66">
        <v>1031.67</v>
      </c>
      <c r="AJ90" s="66">
        <v>709</v>
      </c>
      <c r="AK90" s="66">
        <v>61.852499999999999</v>
      </c>
    </row>
    <row r="91" spans="5:37" ht="14.25" x14ac:dyDescent="0.2">
      <c r="E91"/>
      <c r="F91"/>
      <c r="G91"/>
      <c r="H91"/>
      <c r="I91"/>
      <c r="J91"/>
      <c r="K91"/>
      <c r="L91"/>
      <c r="M91"/>
      <c r="N91"/>
      <c r="O91"/>
      <c r="P91"/>
      <c r="Q91"/>
      <c r="R91"/>
      <c r="S91"/>
      <c r="T91"/>
      <c r="U91"/>
      <c r="V91"/>
      <c r="W91"/>
      <c r="X91"/>
      <c r="Y91"/>
      <c r="Z91"/>
      <c r="AA91"/>
      <c r="AB91"/>
      <c r="AC91"/>
    </row>
    <row r="92" spans="5:37" ht="14.25" x14ac:dyDescent="0.2">
      <c r="E92"/>
      <c r="F92"/>
      <c r="G92"/>
      <c r="H92"/>
      <c r="I92"/>
      <c r="J92"/>
      <c r="K92"/>
      <c r="L92"/>
      <c r="M92"/>
      <c r="N92"/>
      <c r="O92"/>
      <c r="P92"/>
      <c r="Q92"/>
      <c r="R92"/>
      <c r="S92"/>
      <c r="T92"/>
      <c r="U92"/>
      <c r="V92"/>
      <c r="W92"/>
      <c r="X92"/>
      <c r="Y92"/>
      <c r="Z92"/>
      <c r="AA92"/>
      <c r="AB92"/>
      <c r="AC92"/>
    </row>
    <row r="93" spans="5:37" ht="14.25" x14ac:dyDescent="0.2">
      <c r="E93"/>
      <c r="F93"/>
      <c r="G93"/>
      <c r="H93"/>
      <c r="I93"/>
      <c r="J93"/>
      <c r="K93"/>
      <c r="L93"/>
      <c r="M93"/>
      <c r="N93"/>
      <c r="O93"/>
      <c r="P93"/>
      <c r="Q93"/>
      <c r="R93"/>
      <c r="S93"/>
      <c r="T93"/>
      <c r="U93"/>
      <c r="V93"/>
      <c r="W93"/>
      <c r="X93"/>
      <c r="Y93"/>
      <c r="Z93"/>
      <c r="AA93"/>
      <c r="AB93"/>
      <c r="AC93"/>
    </row>
    <row r="94" spans="5:37" ht="14.25" x14ac:dyDescent="0.2">
      <c r="E94"/>
      <c r="F94"/>
      <c r="G94"/>
      <c r="H94"/>
      <c r="I94"/>
      <c r="J94"/>
      <c r="K94"/>
      <c r="L94"/>
      <c r="M94"/>
      <c r="N94"/>
      <c r="O94"/>
      <c r="P94"/>
      <c r="Q94"/>
      <c r="R94"/>
      <c r="S94"/>
      <c r="T94"/>
      <c r="U94"/>
      <c r="V94"/>
      <c r="W94"/>
      <c r="X94"/>
      <c r="Y94"/>
      <c r="Z94"/>
      <c r="AA94"/>
      <c r="AB94"/>
      <c r="AC94"/>
    </row>
    <row r="95" spans="5:37" ht="14.25" x14ac:dyDescent="0.2">
      <c r="E95"/>
      <c r="F95"/>
      <c r="G95"/>
      <c r="H95"/>
      <c r="I95"/>
      <c r="J95"/>
      <c r="K95"/>
      <c r="L95"/>
      <c r="M95"/>
      <c r="N95"/>
      <c r="O95"/>
      <c r="P95"/>
      <c r="Q95"/>
      <c r="R95"/>
      <c r="S95"/>
      <c r="T95"/>
      <c r="U95"/>
      <c r="V95"/>
      <c r="W95"/>
      <c r="X95"/>
      <c r="Y95"/>
      <c r="Z95"/>
      <c r="AA95"/>
      <c r="AB95"/>
      <c r="AC95"/>
    </row>
    <row r="96" spans="5:37" ht="14.25" x14ac:dyDescent="0.2">
      <c r="E96"/>
      <c r="F96"/>
      <c r="G96"/>
      <c r="H96"/>
      <c r="I96"/>
      <c r="J96"/>
      <c r="K96"/>
      <c r="L96"/>
      <c r="M96"/>
      <c r="N96"/>
      <c r="O96"/>
      <c r="P96"/>
      <c r="Q96"/>
      <c r="R96"/>
      <c r="S96"/>
      <c r="T96"/>
      <c r="U96"/>
      <c r="V96"/>
      <c r="W96"/>
      <c r="X96"/>
      <c r="Y96"/>
      <c r="Z96"/>
      <c r="AA96"/>
      <c r="AB96"/>
      <c r="AC96"/>
    </row>
    <row r="97" spans="5:29" ht="14.25" x14ac:dyDescent="0.2">
      <c r="E97"/>
      <c r="F97"/>
      <c r="G97"/>
      <c r="H97"/>
      <c r="I97"/>
      <c r="J97"/>
      <c r="K97"/>
      <c r="L97"/>
      <c r="M97"/>
      <c r="N97"/>
      <c r="O97"/>
      <c r="P97"/>
      <c r="Q97"/>
      <c r="R97"/>
      <c r="S97"/>
      <c r="T97"/>
      <c r="U97"/>
      <c r="V97"/>
      <c r="W97"/>
      <c r="X97"/>
      <c r="Y97"/>
      <c r="Z97"/>
      <c r="AA97"/>
      <c r="AB97"/>
      <c r="AC97"/>
    </row>
    <row r="98" spans="5:29" ht="14.25" x14ac:dyDescent="0.2">
      <c r="E98"/>
      <c r="F98"/>
      <c r="G98"/>
      <c r="H98"/>
      <c r="I98"/>
      <c r="J98"/>
      <c r="K98"/>
      <c r="L98"/>
      <c r="M98"/>
      <c r="N98"/>
      <c r="O98"/>
      <c r="P98"/>
      <c r="Q98"/>
      <c r="R98"/>
      <c r="S98"/>
      <c r="T98"/>
      <c r="U98"/>
      <c r="V98"/>
      <c r="W98"/>
      <c r="X98"/>
      <c r="Y98"/>
      <c r="Z98"/>
      <c r="AA98"/>
      <c r="AB98"/>
      <c r="AC98"/>
    </row>
    <row r="99" spans="5:29" ht="14.25" x14ac:dyDescent="0.2">
      <c r="E99"/>
      <c r="F99"/>
      <c r="G99"/>
      <c r="H99"/>
      <c r="I99"/>
      <c r="J99"/>
      <c r="K99"/>
      <c r="L99"/>
      <c r="M99"/>
      <c r="N99"/>
      <c r="O99"/>
      <c r="P99"/>
      <c r="Q99"/>
      <c r="R99"/>
      <c r="S99"/>
      <c r="T99"/>
      <c r="U99"/>
      <c r="V99"/>
      <c r="W99"/>
      <c r="X99"/>
      <c r="Y99"/>
      <c r="Z99"/>
      <c r="AA99"/>
      <c r="AB99"/>
      <c r="AC99"/>
    </row>
    <row r="100" spans="5:29" ht="14.25" x14ac:dyDescent="0.2">
      <c r="E100"/>
      <c r="F100"/>
      <c r="G100"/>
      <c r="H100"/>
      <c r="I100"/>
      <c r="J100"/>
      <c r="K100"/>
      <c r="L100"/>
      <c r="M100"/>
      <c r="N100"/>
      <c r="O100"/>
      <c r="P100"/>
      <c r="Q100"/>
      <c r="R100"/>
      <c r="S100"/>
      <c r="T100"/>
      <c r="U100"/>
      <c r="V100"/>
      <c r="W100"/>
      <c r="X100"/>
      <c r="Y100"/>
      <c r="Z100"/>
      <c r="AA100"/>
      <c r="AB100"/>
      <c r="AC100"/>
    </row>
    <row r="101" spans="5:29" ht="14.25" x14ac:dyDescent="0.2">
      <c r="E101"/>
      <c r="F101"/>
      <c r="G101"/>
      <c r="H101"/>
      <c r="I101"/>
      <c r="J101"/>
      <c r="K101"/>
      <c r="L101"/>
      <c r="M101"/>
      <c r="N101"/>
      <c r="O101"/>
      <c r="P101"/>
      <c r="Q101"/>
      <c r="R101"/>
      <c r="S101"/>
      <c r="T101"/>
      <c r="U101"/>
      <c r="V101"/>
      <c r="W101"/>
      <c r="X101"/>
      <c r="Y101"/>
      <c r="Z101"/>
      <c r="AA101"/>
      <c r="AB101"/>
      <c r="AC101"/>
    </row>
    <row r="102" spans="5:29" ht="14.25" x14ac:dyDescent="0.2">
      <c r="E102"/>
      <c r="F102"/>
      <c r="G102"/>
      <c r="H102"/>
      <c r="I102"/>
      <c r="J102"/>
      <c r="K102"/>
      <c r="L102"/>
      <c r="M102"/>
      <c r="N102"/>
      <c r="O102"/>
      <c r="P102"/>
      <c r="Q102"/>
      <c r="R102"/>
      <c r="S102"/>
      <c r="T102"/>
      <c r="U102"/>
      <c r="V102"/>
      <c r="W102"/>
      <c r="X102"/>
      <c r="Y102"/>
      <c r="Z102"/>
      <c r="AA102"/>
      <c r="AB102"/>
      <c r="AC102"/>
    </row>
    <row r="103" spans="5:29" ht="14.25" x14ac:dyDescent="0.2">
      <c r="E103"/>
      <c r="F103"/>
      <c r="G103"/>
      <c r="H103"/>
      <c r="I103"/>
      <c r="J103"/>
      <c r="K103"/>
      <c r="L103"/>
      <c r="M103"/>
      <c r="N103"/>
      <c r="O103"/>
      <c r="P103"/>
      <c r="Q103"/>
      <c r="R103"/>
      <c r="S103"/>
      <c r="T103"/>
      <c r="U103"/>
      <c r="V103"/>
      <c r="W103"/>
      <c r="X103"/>
      <c r="Y103"/>
      <c r="Z103"/>
      <c r="AA103"/>
      <c r="AB103"/>
      <c r="AC103"/>
    </row>
    <row r="104" spans="5:29" ht="14.25" x14ac:dyDescent="0.2">
      <c r="E104"/>
      <c r="F104"/>
      <c r="G104"/>
      <c r="H104"/>
      <c r="I104"/>
      <c r="J104"/>
      <c r="K104"/>
      <c r="L104"/>
      <c r="M104"/>
      <c r="N104"/>
      <c r="O104"/>
      <c r="P104"/>
      <c r="Q104"/>
      <c r="R104"/>
      <c r="S104"/>
      <c r="T104"/>
      <c r="U104"/>
      <c r="V104"/>
      <c r="W104"/>
      <c r="X104"/>
      <c r="Y104"/>
      <c r="Z104"/>
      <c r="AA104"/>
      <c r="AB104"/>
      <c r="AC104"/>
    </row>
    <row r="105" spans="5:29" ht="14.25" x14ac:dyDescent="0.2">
      <c r="E105"/>
      <c r="F105"/>
      <c r="G105"/>
      <c r="H105"/>
      <c r="I105"/>
      <c r="J105"/>
      <c r="K105"/>
      <c r="L105"/>
      <c r="M105"/>
      <c r="N105"/>
      <c r="O105"/>
      <c r="P105"/>
      <c r="Q105"/>
      <c r="R105"/>
      <c r="S105"/>
      <c r="T105"/>
      <c r="U105"/>
      <c r="V105"/>
      <c r="W105"/>
      <c r="X105"/>
      <c r="Y105"/>
      <c r="Z105"/>
      <c r="AA105"/>
      <c r="AB105"/>
      <c r="AC105"/>
    </row>
    <row r="106" spans="5:29" ht="14.25" x14ac:dyDescent="0.2">
      <c r="E106"/>
      <c r="F106"/>
      <c r="G106"/>
      <c r="H106"/>
      <c r="I106"/>
      <c r="J106"/>
      <c r="K106"/>
      <c r="L106"/>
      <c r="M106"/>
      <c r="N106"/>
      <c r="O106"/>
      <c r="P106"/>
      <c r="Q106"/>
      <c r="R106"/>
      <c r="S106"/>
      <c r="T106"/>
      <c r="U106"/>
      <c r="V106"/>
      <c r="W106"/>
      <c r="X106"/>
      <c r="Y106"/>
      <c r="Z106"/>
      <c r="AA106"/>
      <c r="AB106"/>
      <c r="AC106"/>
    </row>
    <row r="107" spans="5:29" ht="14.25" x14ac:dyDescent="0.2">
      <c r="E107"/>
      <c r="F107"/>
      <c r="G107"/>
      <c r="H107"/>
      <c r="I107"/>
      <c r="J107"/>
      <c r="K107"/>
      <c r="L107"/>
      <c r="M107"/>
      <c r="N107"/>
      <c r="O107"/>
      <c r="P107"/>
      <c r="Q107"/>
      <c r="R107"/>
      <c r="S107"/>
      <c r="T107"/>
      <c r="U107"/>
      <c r="V107"/>
      <c r="W107"/>
      <c r="X107"/>
      <c r="Y107"/>
      <c r="Z107"/>
      <c r="AA107"/>
      <c r="AB107"/>
      <c r="AC107"/>
    </row>
    <row r="108" spans="5:29" ht="14.25" x14ac:dyDescent="0.2">
      <c r="E108"/>
      <c r="F108"/>
      <c r="G108"/>
      <c r="H108"/>
      <c r="I108"/>
      <c r="J108"/>
      <c r="K108"/>
      <c r="L108"/>
      <c r="M108"/>
      <c r="N108"/>
      <c r="O108"/>
      <c r="P108"/>
      <c r="Q108"/>
      <c r="R108"/>
      <c r="S108"/>
      <c r="T108"/>
      <c r="U108"/>
      <c r="V108"/>
      <c r="W108"/>
      <c r="X108"/>
      <c r="Y108"/>
      <c r="Z108"/>
      <c r="AA108"/>
      <c r="AB108"/>
      <c r="AC108"/>
    </row>
    <row r="109" spans="5:29" ht="14.25" x14ac:dyDescent="0.2">
      <c r="E109"/>
      <c r="F109"/>
      <c r="G109"/>
      <c r="H109"/>
      <c r="I109"/>
      <c r="J109"/>
      <c r="K109"/>
      <c r="L109"/>
      <c r="M109"/>
      <c r="N109"/>
      <c r="O109"/>
      <c r="P109"/>
      <c r="Q109"/>
      <c r="R109"/>
      <c r="S109"/>
      <c r="T109"/>
      <c r="U109"/>
      <c r="V109"/>
      <c r="W109"/>
      <c r="X109"/>
      <c r="Y109"/>
      <c r="Z109"/>
      <c r="AA109"/>
      <c r="AB109"/>
      <c r="AC109"/>
    </row>
    <row r="110" spans="5:29" ht="14.25" x14ac:dyDescent="0.2">
      <c r="E110"/>
      <c r="F110"/>
      <c r="G110"/>
      <c r="H110"/>
      <c r="I110"/>
      <c r="J110"/>
      <c r="K110"/>
      <c r="L110"/>
      <c r="M110"/>
      <c r="N110"/>
      <c r="O110"/>
      <c r="P110"/>
      <c r="Q110"/>
      <c r="R110"/>
      <c r="S110"/>
      <c r="T110"/>
      <c r="U110"/>
      <c r="V110"/>
      <c r="W110"/>
      <c r="X110"/>
      <c r="Y110"/>
      <c r="Z110"/>
      <c r="AA110"/>
      <c r="AB110"/>
      <c r="AC110"/>
    </row>
    <row r="111" spans="5:29" ht="14.25" x14ac:dyDescent="0.2">
      <c r="E111"/>
      <c r="F111"/>
      <c r="G111"/>
      <c r="H111"/>
      <c r="I111"/>
      <c r="J111"/>
      <c r="K111"/>
      <c r="L111"/>
      <c r="M111"/>
      <c r="N111"/>
      <c r="O111"/>
      <c r="P111"/>
      <c r="Q111"/>
      <c r="R111"/>
      <c r="S111"/>
      <c r="T111"/>
      <c r="U111"/>
      <c r="V111"/>
      <c r="W111"/>
      <c r="X111"/>
      <c r="Y111"/>
      <c r="Z111"/>
      <c r="AA111"/>
      <c r="AB111"/>
      <c r="AC111"/>
    </row>
    <row r="112" spans="5:29" ht="14.25" x14ac:dyDescent="0.2">
      <c r="E112"/>
      <c r="F112"/>
      <c r="G112"/>
      <c r="H112"/>
      <c r="I112"/>
      <c r="J112"/>
      <c r="K112"/>
      <c r="L112"/>
      <c r="M112"/>
      <c r="N112"/>
      <c r="O112"/>
      <c r="P112"/>
      <c r="Q112"/>
      <c r="R112"/>
      <c r="S112"/>
      <c r="T112"/>
      <c r="U112"/>
      <c r="V112"/>
      <c r="W112"/>
      <c r="X112"/>
      <c r="Y112"/>
      <c r="Z112"/>
      <c r="AA112"/>
      <c r="AB112"/>
      <c r="AC112"/>
    </row>
    <row r="113" spans="5:29" ht="14.25" x14ac:dyDescent="0.2">
      <c r="E113"/>
      <c r="F113"/>
      <c r="G113"/>
      <c r="H113"/>
      <c r="I113"/>
      <c r="J113"/>
      <c r="K113"/>
      <c r="L113"/>
      <c r="M113"/>
      <c r="N113"/>
      <c r="O113"/>
      <c r="P113"/>
      <c r="Q113"/>
      <c r="R113"/>
      <c r="S113"/>
      <c r="T113"/>
      <c r="U113"/>
      <c r="V113"/>
      <c r="W113"/>
      <c r="X113"/>
      <c r="Y113"/>
      <c r="Z113"/>
      <c r="AA113"/>
      <c r="AB113"/>
      <c r="AC113"/>
    </row>
    <row r="114" spans="5:29" ht="14.25" x14ac:dyDescent="0.2">
      <c r="E114"/>
      <c r="F114"/>
      <c r="G114"/>
      <c r="H114"/>
      <c r="I114"/>
      <c r="J114"/>
      <c r="K114"/>
      <c r="L114"/>
      <c r="M114"/>
      <c r="N114"/>
      <c r="O114"/>
      <c r="P114"/>
      <c r="Q114"/>
      <c r="R114"/>
      <c r="S114"/>
      <c r="T114"/>
      <c r="U114"/>
      <c r="V114"/>
      <c r="W114"/>
      <c r="X114"/>
      <c r="Y114"/>
      <c r="Z114"/>
      <c r="AA114"/>
      <c r="AB114"/>
      <c r="AC114"/>
    </row>
    <row r="115" spans="5:29" ht="14.25" x14ac:dyDescent="0.2">
      <c r="E115"/>
      <c r="F115"/>
      <c r="G115"/>
      <c r="H115"/>
      <c r="I115"/>
      <c r="J115"/>
      <c r="K115"/>
      <c r="L115"/>
      <c r="M115"/>
      <c r="N115"/>
      <c r="O115"/>
      <c r="P115"/>
      <c r="Q115"/>
      <c r="R115"/>
      <c r="S115"/>
      <c r="T115"/>
      <c r="U115"/>
      <c r="V115"/>
      <c r="W115"/>
      <c r="X115"/>
      <c r="Y115"/>
      <c r="Z115"/>
      <c r="AA115"/>
      <c r="AB115"/>
      <c r="AC115"/>
    </row>
    <row r="116" spans="5:29" ht="14.25" x14ac:dyDescent="0.2">
      <c r="E116"/>
      <c r="F116"/>
      <c r="G116"/>
      <c r="H116"/>
      <c r="I116"/>
      <c r="J116"/>
      <c r="K116"/>
      <c r="L116"/>
      <c r="M116"/>
      <c r="N116"/>
      <c r="O116"/>
      <c r="P116"/>
      <c r="Q116"/>
      <c r="R116"/>
      <c r="S116"/>
      <c r="T116"/>
      <c r="U116"/>
      <c r="V116"/>
      <c r="W116"/>
      <c r="X116"/>
      <c r="Y116"/>
      <c r="Z116"/>
      <c r="AA116"/>
      <c r="AB116"/>
      <c r="AC116"/>
    </row>
    <row r="117" spans="5:29" ht="14.25" x14ac:dyDescent="0.2">
      <c r="E117"/>
      <c r="F117"/>
      <c r="G117"/>
      <c r="H117"/>
      <c r="I117"/>
      <c r="J117"/>
      <c r="K117"/>
      <c r="L117"/>
      <c r="M117"/>
      <c r="N117"/>
      <c r="O117"/>
      <c r="P117"/>
      <c r="Q117"/>
      <c r="R117"/>
      <c r="S117"/>
      <c r="T117"/>
      <c r="U117"/>
      <c r="V117"/>
      <c r="W117"/>
      <c r="X117"/>
      <c r="Y117"/>
      <c r="Z117"/>
      <c r="AA117"/>
      <c r="AB117"/>
      <c r="AC117"/>
    </row>
    <row r="118" spans="5:29" ht="14.25" x14ac:dyDescent="0.2">
      <c r="E118"/>
      <c r="F118"/>
      <c r="G118"/>
      <c r="H118"/>
      <c r="I118"/>
      <c r="J118"/>
      <c r="K118"/>
      <c r="L118"/>
      <c r="M118"/>
      <c r="N118"/>
      <c r="O118"/>
      <c r="P118"/>
      <c r="Q118"/>
      <c r="R118"/>
      <c r="S118"/>
      <c r="T118"/>
      <c r="U118"/>
      <c r="V118"/>
      <c r="W118"/>
      <c r="X118"/>
      <c r="Y118"/>
      <c r="Z118"/>
      <c r="AA118"/>
      <c r="AB118"/>
      <c r="AC118"/>
    </row>
    <row r="119" spans="5:29" ht="14.25" x14ac:dyDescent="0.2">
      <c r="E119"/>
      <c r="F119"/>
      <c r="G119"/>
      <c r="H119"/>
      <c r="I119"/>
      <c r="J119"/>
      <c r="K119"/>
      <c r="L119"/>
      <c r="M119"/>
      <c r="N119"/>
      <c r="O119"/>
      <c r="P119"/>
      <c r="Q119"/>
      <c r="R119"/>
      <c r="S119"/>
      <c r="T119"/>
      <c r="U119"/>
      <c r="V119"/>
      <c r="W119"/>
      <c r="X119"/>
      <c r="Y119"/>
      <c r="Z119"/>
      <c r="AA119"/>
      <c r="AB119"/>
      <c r="AC119"/>
    </row>
    <row r="120" spans="5:29" ht="14.25" x14ac:dyDescent="0.2">
      <c r="E120"/>
      <c r="F120"/>
      <c r="G120"/>
      <c r="H120"/>
      <c r="I120"/>
      <c r="J120"/>
      <c r="K120"/>
      <c r="L120"/>
      <c r="M120"/>
      <c r="N120"/>
      <c r="O120"/>
      <c r="P120"/>
      <c r="Q120"/>
      <c r="R120"/>
      <c r="S120"/>
      <c r="T120"/>
      <c r="U120"/>
      <c r="V120"/>
      <c r="W120"/>
      <c r="X120"/>
      <c r="Y120"/>
      <c r="Z120"/>
      <c r="AA120"/>
      <c r="AB120"/>
      <c r="AC120"/>
    </row>
    <row r="121" spans="5:29" ht="14.25" x14ac:dyDescent="0.2">
      <c r="E121"/>
      <c r="F121"/>
      <c r="G121"/>
      <c r="H121"/>
      <c r="I121"/>
      <c r="J121"/>
      <c r="K121"/>
      <c r="L121"/>
      <c r="M121"/>
      <c r="N121"/>
      <c r="O121"/>
      <c r="P121"/>
      <c r="Q121"/>
      <c r="R121"/>
      <c r="S121"/>
      <c r="T121"/>
      <c r="U121"/>
      <c r="V121"/>
      <c r="W121"/>
      <c r="X121"/>
      <c r="Y121"/>
      <c r="Z121"/>
      <c r="AA121"/>
      <c r="AB121"/>
      <c r="AC121"/>
    </row>
    <row r="122" spans="5:29" ht="14.25" x14ac:dyDescent="0.2">
      <c r="E122"/>
      <c r="F122"/>
      <c r="G122"/>
      <c r="H122"/>
      <c r="I122"/>
      <c r="J122"/>
      <c r="K122"/>
      <c r="L122"/>
      <c r="M122"/>
      <c r="N122"/>
      <c r="O122"/>
      <c r="P122"/>
      <c r="Q122"/>
      <c r="R122"/>
      <c r="S122"/>
      <c r="T122"/>
      <c r="U122"/>
      <c r="V122"/>
      <c r="W122"/>
      <c r="X122"/>
      <c r="Y122"/>
      <c r="Z122"/>
      <c r="AA122"/>
      <c r="AB122"/>
      <c r="AC122"/>
    </row>
    <row r="123" spans="5:29" ht="14.25" x14ac:dyDescent="0.2">
      <c r="E123"/>
      <c r="F123"/>
      <c r="G123"/>
      <c r="H123"/>
      <c r="I123"/>
      <c r="J123"/>
      <c r="K123"/>
      <c r="L123"/>
      <c r="M123"/>
      <c r="N123"/>
      <c r="O123"/>
      <c r="P123"/>
      <c r="Q123"/>
      <c r="R123"/>
      <c r="S123"/>
      <c r="T123"/>
      <c r="U123"/>
      <c r="V123"/>
      <c r="W123"/>
      <c r="X123"/>
      <c r="Y123"/>
      <c r="Z123"/>
      <c r="AA123"/>
      <c r="AB123"/>
      <c r="AC123"/>
    </row>
    <row r="124" spans="5:29" ht="14.25" x14ac:dyDescent="0.2">
      <c r="E124"/>
      <c r="F124"/>
      <c r="G124"/>
      <c r="H124"/>
      <c r="I124"/>
      <c r="J124"/>
      <c r="K124"/>
      <c r="L124"/>
      <c r="M124"/>
      <c r="N124"/>
      <c r="O124"/>
      <c r="P124"/>
      <c r="Q124"/>
      <c r="R124"/>
      <c r="S124"/>
      <c r="T124"/>
      <c r="U124"/>
      <c r="V124"/>
      <c r="W124"/>
      <c r="X124"/>
      <c r="Y124"/>
      <c r="Z124"/>
      <c r="AA124"/>
      <c r="AB124"/>
      <c r="AC124"/>
    </row>
    <row r="125" spans="5:29" ht="14.25" x14ac:dyDescent="0.2">
      <c r="E125"/>
      <c r="F125"/>
      <c r="G125"/>
      <c r="H125"/>
      <c r="I125"/>
      <c r="J125"/>
      <c r="K125"/>
      <c r="L125"/>
      <c r="M125"/>
      <c r="N125"/>
      <c r="O125"/>
      <c r="P125"/>
      <c r="Q125"/>
      <c r="R125"/>
      <c r="S125"/>
      <c r="T125"/>
      <c r="U125"/>
      <c r="V125"/>
      <c r="W125"/>
      <c r="X125"/>
      <c r="Y125"/>
      <c r="Z125"/>
      <c r="AA125"/>
      <c r="AB125"/>
      <c r="AC125"/>
    </row>
    <row r="126" spans="5:29" ht="14.25" x14ac:dyDescent="0.2">
      <c r="E126"/>
      <c r="F126"/>
      <c r="G126"/>
      <c r="H126"/>
      <c r="I126"/>
      <c r="J126"/>
      <c r="K126"/>
      <c r="L126"/>
      <c r="M126"/>
      <c r="N126"/>
      <c r="O126"/>
      <c r="P126"/>
      <c r="Q126"/>
      <c r="R126"/>
      <c r="S126"/>
      <c r="T126"/>
      <c r="U126"/>
      <c r="V126"/>
      <c r="W126"/>
      <c r="X126"/>
      <c r="Y126"/>
      <c r="Z126"/>
      <c r="AA126"/>
      <c r="AB126"/>
      <c r="AC126"/>
    </row>
    <row r="127" spans="5:29" ht="14.25" x14ac:dyDescent="0.2">
      <c r="E127"/>
      <c r="F127"/>
      <c r="G127"/>
      <c r="H127"/>
      <c r="I127"/>
      <c r="J127"/>
      <c r="K127"/>
      <c r="L127"/>
      <c r="M127"/>
      <c r="N127"/>
      <c r="O127"/>
      <c r="P127"/>
      <c r="Q127"/>
      <c r="R127"/>
      <c r="S127"/>
      <c r="T127"/>
      <c r="U127"/>
      <c r="V127"/>
      <c r="W127"/>
      <c r="X127"/>
      <c r="Y127"/>
      <c r="Z127"/>
      <c r="AA127"/>
      <c r="AB127"/>
      <c r="AC127"/>
    </row>
    <row r="128" spans="5:29" ht="14.25" x14ac:dyDescent="0.2">
      <c r="E128"/>
      <c r="F128"/>
      <c r="G128"/>
      <c r="H128"/>
      <c r="I128"/>
      <c r="J128"/>
      <c r="K128"/>
      <c r="L128"/>
      <c r="M128"/>
      <c r="N128"/>
      <c r="O128"/>
      <c r="P128"/>
      <c r="Q128"/>
      <c r="R128"/>
      <c r="S128"/>
      <c r="T128"/>
      <c r="U128"/>
      <c r="V128"/>
      <c r="W128"/>
      <c r="X128"/>
      <c r="Y128"/>
      <c r="Z128"/>
      <c r="AA128"/>
      <c r="AB128"/>
      <c r="AC128"/>
    </row>
    <row r="129" spans="5:29" ht="14.25" x14ac:dyDescent="0.2">
      <c r="E129"/>
      <c r="F129"/>
      <c r="G129"/>
      <c r="H129"/>
      <c r="I129"/>
      <c r="J129"/>
      <c r="K129"/>
      <c r="L129"/>
      <c r="M129"/>
      <c r="N129"/>
      <c r="O129"/>
      <c r="P129"/>
      <c r="Q129"/>
      <c r="R129"/>
      <c r="S129"/>
      <c r="T129"/>
      <c r="U129"/>
      <c r="V129"/>
      <c r="W129"/>
      <c r="X129"/>
      <c r="Y129"/>
      <c r="Z129"/>
      <c r="AA129"/>
      <c r="AB129"/>
      <c r="AC129"/>
    </row>
    <row r="130" spans="5:29" ht="14.25" x14ac:dyDescent="0.2">
      <c r="E130"/>
      <c r="F130"/>
      <c r="G130"/>
      <c r="H130"/>
      <c r="I130"/>
      <c r="J130"/>
      <c r="K130"/>
      <c r="L130"/>
      <c r="M130"/>
      <c r="N130"/>
      <c r="O130"/>
      <c r="P130"/>
      <c r="Q130"/>
      <c r="R130"/>
      <c r="S130"/>
      <c r="T130"/>
      <c r="U130"/>
      <c r="V130"/>
      <c r="W130"/>
      <c r="X130"/>
      <c r="Y130"/>
      <c r="Z130"/>
      <c r="AA130"/>
      <c r="AB130"/>
      <c r="AC130"/>
    </row>
    <row r="131" spans="5:29" ht="14.25" x14ac:dyDescent="0.2">
      <c r="E131"/>
      <c r="F131"/>
      <c r="G131"/>
      <c r="H131"/>
      <c r="I131"/>
      <c r="J131"/>
      <c r="K131"/>
      <c r="L131"/>
      <c r="M131"/>
      <c r="N131"/>
      <c r="O131"/>
      <c r="P131"/>
      <c r="Q131"/>
      <c r="R131"/>
      <c r="S131"/>
      <c r="T131"/>
      <c r="U131"/>
      <c r="V131"/>
      <c r="W131"/>
      <c r="X131"/>
      <c r="Y131"/>
      <c r="Z131"/>
      <c r="AA131"/>
      <c r="AB131"/>
      <c r="AC131"/>
    </row>
    <row r="132" spans="5:29" ht="14.25" x14ac:dyDescent="0.2">
      <c r="E132"/>
      <c r="F132"/>
      <c r="G132"/>
      <c r="H132"/>
      <c r="I132"/>
      <c r="J132"/>
      <c r="K132"/>
      <c r="L132"/>
      <c r="M132"/>
      <c r="N132"/>
      <c r="O132"/>
      <c r="P132"/>
      <c r="Q132"/>
      <c r="R132"/>
      <c r="S132"/>
      <c r="T132"/>
      <c r="U132"/>
      <c r="V132"/>
      <c r="W132"/>
      <c r="X132"/>
      <c r="Y132"/>
      <c r="Z132"/>
      <c r="AA132"/>
      <c r="AB132"/>
      <c r="AC132"/>
    </row>
    <row r="133" spans="5:29" ht="14.25" x14ac:dyDescent="0.2">
      <c r="E133"/>
      <c r="F133"/>
      <c r="G133"/>
      <c r="H133"/>
      <c r="I133"/>
      <c r="J133"/>
      <c r="K133"/>
      <c r="L133"/>
      <c r="M133"/>
      <c r="N133"/>
      <c r="O133"/>
      <c r="P133"/>
      <c r="Q133"/>
      <c r="R133"/>
      <c r="S133"/>
      <c r="T133"/>
      <c r="U133"/>
      <c r="V133"/>
      <c r="W133"/>
      <c r="X133"/>
      <c r="Y133"/>
      <c r="Z133"/>
      <c r="AA133"/>
      <c r="AB133"/>
      <c r="AC133"/>
    </row>
    <row r="134" spans="5:29" ht="14.25" x14ac:dyDescent="0.2">
      <c r="E134"/>
      <c r="F134"/>
      <c r="G134"/>
      <c r="H134"/>
      <c r="I134"/>
      <c r="J134"/>
      <c r="K134"/>
      <c r="L134"/>
      <c r="M134"/>
      <c r="N134"/>
      <c r="O134"/>
      <c r="P134"/>
      <c r="Q134"/>
      <c r="R134"/>
      <c r="S134"/>
      <c r="T134"/>
      <c r="U134"/>
      <c r="V134"/>
      <c r="W134"/>
      <c r="X134"/>
      <c r="Y134"/>
      <c r="Z134"/>
      <c r="AA134"/>
      <c r="AB134"/>
      <c r="AC134"/>
    </row>
    <row r="135" spans="5:29" ht="14.25" x14ac:dyDescent="0.2">
      <c r="E135"/>
      <c r="F135"/>
      <c r="G135"/>
      <c r="H135"/>
      <c r="I135"/>
      <c r="J135"/>
      <c r="K135"/>
      <c r="L135"/>
      <c r="M135"/>
      <c r="N135"/>
      <c r="O135"/>
      <c r="P135"/>
      <c r="Q135"/>
      <c r="R135"/>
      <c r="S135"/>
      <c r="T135"/>
      <c r="U135"/>
      <c r="V135"/>
      <c r="W135"/>
      <c r="X135"/>
      <c r="Y135"/>
      <c r="Z135"/>
      <c r="AA135"/>
      <c r="AB135"/>
      <c r="AC135"/>
    </row>
    <row r="136" spans="5:29" ht="14.25" x14ac:dyDescent="0.2">
      <c r="E136"/>
      <c r="F136"/>
      <c r="G136"/>
      <c r="H136"/>
      <c r="I136"/>
      <c r="J136"/>
      <c r="K136"/>
      <c r="L136"/>
      <c r="M136"/>
      <c r="N136"/>
      <c r="O136"/>
      <c r="P136"/>
      <c r="Q136"/>
      <c r="R136"/>
      <c r="S136"/>
      <c r="T136"/>
      <c r="U136"/>
      <c r="V136"/>
      <c r="W136"/>
      <c r="X136"/>
      <c r="Y136"/>
      <c r="Z136"/>
      <c r="AA136"/>
      <c r="AB136"/>
      <c r="AC136"/>
    </row>
    <row r="137" spans="5:29" ht="14.25" x14ac:dyDescent="0.2">
      <c r="E137"/>
      <c r="F137"/>
      <c r="G137"/>
      <c r="H137"/>
      <c r="I137"/>
      <c r="J137"/>
      <c r="K137"/>
      <c r="L137"/>
      <c r="M137"/>
      <c r="N137"/>
      <c r="O137"/>
      <c r="P137"/>
      <c r="Q137"/>
      <c r="R137"/>
      <c r="S137"/>
      <c r="T137"/>
      <c r="U137"/>
      <c r="V137"/>
      <c r="W137"/>
      <c r="X137"/>
      <c r="Y137"/>
      <c r="Z137"/>
      <c r="AA137"/>
      <c r="AB137"/>
      <c r="AC137"/>
    </row>
    <row r="138" spans="5:29" ht="14.25" x14ac:dyDescent="0.2">
      <c r="E138"/>
      <c r="F138"/>
      <c r="G138"/>
      <c r="H138"/>
      <c r="I138"/>
      <c r="J138"/>
      <c r="K138"/>
      <c r="L138"/>
      <c r="M138"/>
      <c r="N138"/>
      <c r="O138"/>
      <c r="P138"/>
      <c r="Q138"/>
      <c r="R138"/>
      <c r="S138"/>
      <c r="T138"/>
      <c r="U138"/>
      <c r="V138"/>
      <c r="W138"/>
      <c r="X138"/>
      <c r="Y138"/>
      <c r="Z138"/>
      <c r="AA138"/>
      <c r="AB138"/>
      <c r="AC138"/>
    </row>
    <row r="139" spans="5:29" ht="14.25" x14ac:dyDescent="0.2">
      <c r="E139"/>
      <c r="F139"/>
      <c r="G139"/>
      <c r="H139"/>
      <c r="I139"/>
      <c r="J139"/>
      <c r="K139"/>
      <c r="L139"/>
      <c r="M139"/>
      <c r="N139"/>
      <c r="O139"/>
      <c r="P139"/>
      <c r="Q139"/>
      <c r="R139"/>
      <c r="S139"/>
      <c r="T139"/>
      <c r="U139"/>
      <c r="V139"/>
      <c r="W139"/>
      <c r="X139"/>
      <c r="Y139"/>
      <c r="Z139"/>
      <c r="AA139"/>
      <c r="AB139"/>
      <c r="AC139"/>
    </row>
    <row r="140" spans="5:29" ht="14.25" x14ac:dyDescent="0.2">
      <c r="E140"/>
      <c r="F140"/>
      <c r="G140"/>
      <c r="H140"/>
      <c r="I140"/>
      <c r="J140"/>
      <c r="K140"/>
      <c r="L140"/>
      <c r="M140"/>
      <c r="N140"/>
      <c r="O140"/>
      <c r="P140"/>
      <c r="Q140"/>
      <c r="R140"/>
      <c r="S140"/>
      <c r="T140"/>
      <c r="U140"/>
      <c r="V140"/>
      <c r="W140"/>
      <c r="X140"/>
      <c r="Y140"/>
      <c r="Z140"/>
      <c r="AA140"/>
      <c r="AB140"/>
      <c r="AC140"/>
    </row>
    <row r="141" spans="5:29" ht="14.25" x14ac:dyDescent="0.2">
      <c r="E141"/>
      <c r="F141"/>
      <c r="G141"/>
      <c r="H141"/>
      <c r="I141"/>
      <c r="J141"/>
      <c r="K141"/>
      <c r="L141"/>
      <c r="M141"/>
      <c r="N141"/>
      <c r="O141"/>
      <c r="P141"/>
      <c r="Q141"/>
      <c r="R141"/>
      <c r="S141"/>
      <c r="T141"/>
      <c r="U141"/>
      <c r="V141"/>
      <c r="W141"/>
      <c r="X141"/>
      <c r="Y141"/>
      <c r="Z141"/>
      <c r="AA141"/>
      <c r="AB141"/>
      <c r="AC141"/>
    </row>
    <row r="142" spans="5:29" ht="14.25" x14ac:dyDescent="0.2">
      <c r="E142"/>
      <c r="F142"/>
      <c r="G142"/>
      <c r="H142"/>
      <c r="I142"/>
      <c r="J142"/>
      <c r="K142"/>
      <c r="L142"/>
      <c r="M142"/>
      <c r="N142"/>
      <c r="O142"/>
      <c r="P142"/>
      <c r="Q142"/>
      <c r="R142"/>
      <c r="S142"/>
      <c r="T142"/>
      <c r="U142"/>
      <c r="V142"/>
      <c r="W142"/>
      <c r="X142"/>
      <c r="Y142"/>
      <c r="Z142"/>
      <c r="AA142"/>
      <c r="AB142"/>
      <c r="AC142"/>
    </row>
    <row r="143" spans="5:29" ht="14.25" x14ac:dyDescent="0.2">
      <c r="E143"/>
      <c r="F143"/>
      <c r="G143"/>
      <c r="H143"/>
      <c r="I143"/>
      <c r="J143"/>
      <c r="K143"/>
      <c r="L143"/>
      <c r="M143"/>
      <c r="N143"/>
      <c r="O143"/>
      <c r="P143"/>
      <c r="Q143"/>
      <c r="R143"/>
      <c r="S143"/>
      <c r="T143"/>
      <c r="U143"/>
      <c r="V143"/>
      <c r="W143"/>
      <c r="X143"/>
      <c r="Y143"/>
      <c r="Z143"/>
      <c r="AA143"/>
      <c r="AB143"/>
      <c r="AC143"/>
    </row>
    <row r="144" spans="5:29" ht="14.25" x14ac:dyDescent="0.2">
      <c r="E144"/>
      <c r="F144"/>
      <c r="G144"/>
      <c r="H144"/>
      <c r="I144"/>
      <c r="J144"/>
      <c r="K144"/>
      <c r="L144"/>
      <c r="M144"/>
      <c r="N144"/>
      <c r="O144"/>
      <c r="P144"/>
      <c r="Q144"/>
      <c r="R144"/>
      <c r="S144"/>
      <c r="T144"/>
      <c r="U144"/>
      <c r="V144"/>
      <c r="W144"/>
      <c r="X144"/>
      <c r="Y144"/>
      <c r="Z144"/>
      <c r="AA144"/>
      <c r="AB144"/>
      <c r="AC144"/>
    </row>
    <row r="145" spans="5:29" ht="14.25" x14ac:dyDescent="0.2">
      <c r="E145"/>
      <c r="F145"/>
      <c r="G145"/>
      <c r="H145"/>
      <c r="I145"/>
      <c r="J145"/>
      <c r="K145"/>
      <c r="L145"/>
      <c r="M145"/>
      <c r="N145"/>
      <c r="O145"/>
      <c r="P145"/>
      <c r="Q145"/>
      <c r="R145"/>
      <c r="S145"/>
      <c r="T145"/>
      <c r="U145"/>
      <c r="V145"/>
      <c r="W145"/>
      <c r="X145"/>
      <c r="Y145"/>
      <c r="Z145"/>
      <c r="AA145"/>
      <c r="AB145"/>
      <c r="AC145"/>
    </row>
    <row r="146" spans="5:29" ht="14.25" x14ac:dyDescent="0.2">
      <c r="E146"/>
      <c r="F146"/>
      <c r="G146"/>
      <c r="H146"/>
      <c r="I146"/>
      <c r="J146"/>
      <c r="K146"/>
      <c r="L146"/>
      <c r="M146"/>
      <c r="N146"/>
      <c r="O146"/>
      <c r="P146"/>
      <c r="Q146"/>
      <c r="R146"/>
      <c r="S146"/>
      <c r="T146"/>
      <c r="U146"/>
      <c r="V146"/>
      <c r="W146"/>
      <c r="X146"/>
      <c r="Y146"/>
      <c r="Z146"/>
      <c r="AA146"/>
      <c r="AB146"/>
      <c r="AC146"/>
    </row>
    <row r="147" spans="5:29" ht="14.25" x14ac:dyDescent="0.2">
      <c r="E147"/>
      <c r="F147"/>
      <c r="G147"/>
      <c r="H147"/>
      <c r="I147"/>
      <c r="J147"/>
      <c r="K147"/>
      <c r="L147"/>
      <c r="M147"/>
      <c r="N147"/>
      <c r="O147"/>
      <c r="P147"/>
      <c r="Q147"/>
      <c r="R147"/>
      <c r="S147"/>
      <c r="T147"/>
      <c r="U147"/>
      <c r="V147"/>
      <c r="W147"/>
      <c r="X147"/>
      <c r="Y147"/>
      <c r="Z147"/>
      <c r="AA147"/>
      <c r="AB147"/>
      <c r="AC147"/>
    </row>
    <row r="148" spans="5:29" ht="14.25" x14ac:dyDescent="0.2">
      <c r="E148"/>
      <c r="F148"/>
      <c r="G148"/>
      <c r="H148"/>
      <c r="I148"/>
      <c r="J148"/>
      <c r="K148"/>
      <c r="L148"/>
      <c r="M148"/>
      <c r="N148"/>
      <c r="O148"/>
      <c r="P148"/>
      <c r="Q148"/>
      <c r="R148"/>
      <c r="S148"/>
      <c r="T148"/>
      <c r="U148"/>
      <c r="V148"/>
      <c r="W148"/>
      <c r="X148"/>
      <c r="Y148"/>
      <c r="Z148"/>
      <c r="AA148"/>
      <c r="AB148"/>
      <c r="AC148"/>
    </row>
    <row r="149" spans="5:29" ht="14.25" x14ac:dyDescent="0.2">
      <c r="E149"/>
      <c r="F149"/>
      <c r="G149"/>
      <c r="H149"/>
      <c r="I149"/>
      <c r="J149"/>
      <c r="K149"/>
      <c r="L149"/>
      <c r="M149"/>
      <c r="N149"/>
      <c r="O149"/>
      <c r="P149"/>
      <c r="Q149"/>
      <c r="R149"/>
      <c r="S149"/>
      <c r="T149"/>
      <c r="U149"/>
      <c r="V149"/>
      <c r="W149"/>
      <c r="X149"/>
      <c r="Y149"/>
      <c r="Z149"/>
      <c r="AA149"/>
      <c r="AB149"/>
      <c r="AC149"/>
    </row>
    <row r="150" spans="5:29" ht="14.25" x14ac:dyDescent="0.2">
      <c r="E150"/>
      <c r="F150"/>
      <c r="G150"/>
      <c r="H150"/>
      <c r="I150"/>
      <c r="J150"/>
      <c r="K150"/>
      <c r="L150"/>
      <c r="M150"/>
      <c r="N150"/>
      <c r="O150"/>
      <c r="P150"/>
      <c r="Q150"/>
      <c r="R150"/>
      <c r="S150"/>
      <c r="T150"/>
      <c r="U150"/>
      <c r="V150"/>
      <c r="W150"/>
      <c r="X150"/>
      <c r="Y150"/>
      <c r="Z150"/>
      <c r="AA150"/>
      <c r="AB150"/>
      <c r="AC150"/>
    </row>
    <row r="151" spans="5:29" ht="14.25" x14ac:dyDescent="0.2">
      <c r="E151"/>
      <c r="F151"/>
      <c r="G151"/>
      <c r="H151"/>
      <c r="I151"/>
      <c r="J151"/>
      <c r="K151"/>
      <c r="L151"/>
      <c r="M151"/>
      <c r="N151"/>
      <c r="O151"/>
      <c r="P151"/>
      <c r="Q151"/>
      <c r="R151"/>
      <c r="S151"/>
      <c r="T151"/>
      <c r="U151"/>
      <c r="V151"/>
      <c r="W151"/>
      <c r="X151"/>
      <c r="Y151"/>
      <c r="Z151"/>
      <c r="AA151"/>
      <c r="AB151"/>
      <c r="AC151"/>
    </row>
    <row r="152" spans="5:29" ht="14.25" x14ac:dyDescent="0.2">
      <c r="E152"/>
      <c r="F152"/>
      <c r="G152"/>
      <c r="H152"/>
      <c r="I152"/>
      <c r="J152"/>
      <c r="K152"/>
      <c r="L152"/>
      <c r="M152"/>
      <c r="N152"/>
      <c r="O152"/>
      <c r="P152"/>
      <c r="Q152"/>
      <c r="R152"/>
      <c r="S152"/>
      <c r="T152"/>
      <c r="U152"/>
      <c r="V152"/>
      <c r="W152"/>
      <c r="X152"/>
      <c r="Y152"/>
      <c r="Z152"/>
      <c r="AA152"/>
      <c r="AB152"/>
      <c r="AC152"/>
    </row>
    <row r="153" spans="5:29" ht="14.25" x14ac:dyDescent="0.2">
      <c r="E153"/>
      <c r="F153"/>
      <c r="G153"/>
      <c r="H153"/>
      <c r="I153"/>
      <c r="J153"/>
      <c r="K153"/>
      <c r="L153"/>
      <c r="M153"/>
      <c r="N153"/>
      <c r="O153"/>
      <c r="P153"/>
      <c r="Q153"/>
      <c r="R153"/>
      <c r="S153"/>
      <c r="T153"/>
      <c r="U153"/>
      <c r="V153"/>
      <c r="W153"/>
      <c r="X153"/>
      <c r="Y153"/>
      <c r="Z153"/>
      <c r="AA153"/>
      <c r="AB153"/>
      <c r="AC153"/>
    </row>
    <row r="154" spans="5:29" ht="14.25" x14ac:dyDescent="0.2">
      <c r="E154"/>
      <c r="F154"/>
      <c r="G154"/>
      <c r="H154"/>
      <c r="I154"/>
      <c r="J154"/>
      <c r="K154"/>
      <c r="L154"/>
      <c r="M154"/>
      <c r="N154"/>
      <c r="O154"/>
      <c r="P154"/>
      <c r="Q154"/>
      <c r="R154"/>
      <c r="S154"/>
      <c r="T154"/>
      <c r="U154"/>
      <c r="V154"/>
      <c r="W154"/>
      <c r="X154"/>
      <c r="Y154"/>
      <c r="Z154"/>
      <c r="AA154"/>
      <c r="AB154"/>
      <c r="AC154"/>
    </row>
    <row r="155" spans="5:29" ht="14.25" x14ac:dyDescent="0.2">
      <c r="E155"/>
      <c r="F155"/>
      <c r="G155"/>
      <c r="H155"/>
      <c r="I155"/>
      <c r="J155"/>
      <c r="K155"/>
      <c r="L155"/>
      <c r="M155"/>
      <c r="N155"/>
      <c r="O155"/>
      <c r="P155"/>
      <c r="Q155"/>
      <c r="R155"/>
      <c r="S155"/>
      <c r="T155"/>
      <c r="U155"/>
      <c r="V155"/>
      <c r="W155"/>
      <c r="X155"/>
      <c r="Y155"/>
      <c r="Z155"/>
      <c r="AA155"/>
      <c r="AB155"/>
      <c r="AC155"/>
    </row>
    <row r="156" spans="5:29" ht="14.25" x14ac:dyDescent="0.2">
      <c r="E156"/>
      <c r="F156"/>
      <c r="G156"/>
      <c r="H156"/>
      <c r="I156"/>
      <c r="J156"/>
      <c r="K156"/>
      <c r="L156"/>
      <c r="M156"/>
      <c r="N156"/>
      <c r="O156"/>
      <c r="P156"/>
      <c r="Q156"/>
      <c r="R156"/>
      <c r="S156"/>
      <c r="T156"/>
      <c r="U156"/>
      <c r="V156"/>
      <c r="W156"/>
      <c r="X156"/>
      <c r="Y156"/>
      <c r="Z156"/>
      <c r="AA156"/>
      <c r="AB156"/>
      <c r="AC156"/>
    </row>
    <row r="157" spans="5:29" ht="14.25" x14ac:dyDescent="0.2">
      <c r="E157"/>
      <c r="F157"/>
      <c r="G157"/>
      <c r="H157"/>
      <c r="I157"/>
      <c r="J157"/>
      <c r="K157"/>
      <c r="L157"/>
      <c r="M157"/>
      <c r="N157"/>
      <c r="O157"/>
      <c r="P157"/>
      <c r="Q157"/>
      <c r="R157"/>
      <c r="S157"/>
      <c r="T157"/>
      <c r="U157"/>
      <c r="V157"/>
      <c r="W157"/>
      <c r="X157"/>
      <c r="Y157"/>
      <c r="Z157"/>
      <c r="AA157"/>
      <c r="AB157"/>
      <c r="AC157"/>
    </row>
    <row r="158" spans="5:29" ht="14.25" x14ac:dyDescent="0.2">
      <c r="E158"/>
      <c r="F158"/>
    </row>
    <row r="159" spans="5:29" ht="14.25" x14ac:dyDescent="0.2">
      <c r="E159"/>
      <c r="F159"/>
    </row>
    <row r="160" spans="5:29" ht="14.25" x14ac:dyDescent="0.2">
      <c r="E160"/>
      <c r="F160"/>
    </row>
    <row r="161" spans="5:6" ht="14.25" x14ac:dyDescent="0.2">
      <c r="E161"/>
      <c r="F161"/>
    </row>
    <row r="162" spans="5:6" ht="14.25" x14ac:dyDescent="0.2">
      <c r="E162"/>
      <c r="F162"/>
    </row>
    <row r="163" spans="5:6" ht="14.25" x14ac:dyDescent="0.2">
      <c r="E163"/>
      <c r="F163"/>
    </row>
    <row r="164" spans="5:6" ht="14.25" x14ac:dyDescent="0.2">
      <c r="E164"/>
      <c r="F164"/>
    </row>
    <row r="165" spans="5:6" ht="14.25" x14ac:dyDescent="0.2">
      <c r="E165"/>
      <c r="F165"/>
    </row>
    <row r="166" spans="5:6" ht="14.25" x14ac:dyDescent="0.2">
      <c r="E166"/>
      <c r="F166"/>
    </row>
    <row r="167" spans="5:6" ht="14.25" x14ac:dyDescent="0.2">
      <c r="E167"/>
      <c r="F167"/>
    </row>
    <row r="168" spans="5:6" ht="14.25" x14ac:dyDescent="0.2">
      <c r="E168"/>
      <c r="F168"/>
    </row>
    <row r="169" spans="5:6" ht="14.25" x14ac:dyDescent="0.2">
      <c r="E169"/>
      <c r="F169"/>
    </row>
    <row r="170" spans="5:6" ht="14.25" x14ac:dyDescent="0.2">
      <c r="E170"/>
      <c r="F170"/>
    </row>
    <row r="171" spans="5:6" ht="14.25" x14ac:dyDescent="0.2">
      <c r="E171"/>
      <c r="F171"/>
    </row>
    <row r="172" spans="5:6" ht="14.25" x14ac:dyDescent="0.2">
      <c r="E172"/>
      <c r="F172"/>
    </row>
    <row r="173" spans="5:6" ht="14.25" x14ac:dyDescent="0.2">
      <c r="E173"/>
      <c r="F173"/>
    </row>
    <row r="174" spans="5:6" ht="14.25" x14ac:dyDescent="0.2">
      <c r="E174"/>
      <c r="F174"/>
    </row>
    <row r="175" spans="5:6" ht="14.25" x14ac:dyDescent="0.2">
      <c r="E175"/>
      <c r="F175"/>
    </row>
    <row r="176" spans="5:6" ht="14.25" x14ac:dyDescent="0.2">
      <c r="E176"/>
      <c r="F176"/>
    </row>
    <row r="177" spans="5:6" ht="14.25" x14ac:dyDescent="0.2">
      <c r="E177"/>
      <c r="F177"/>
    </row>
    <row r="178" spans="5:6" ht="14.25" x14ac:dyDescent="0.2">
      <c r="E178"/>
      <c r="F178"/>
    </row>
    <row r="179" spans="5:6" ht="14.25" x14ac:dyDescent="0.2">
      <c r="E179"/>
      <c r="F179"/>
    </row>
    <row r="180" spans="5:6" ht="14.25" x14ac:dyDescent="0.2">
      <c r="E180"/>
      <c r="F180"/>
    </row>
    <row r="181" spans="5:6" ht="14.25" x14ac:dyDescent="0.2">
      <c r="E181"/>
      <c r="F181"/>
    </row>
    <row r="182" spans="5:6" ht="14.25" x14ac:dyDescent="0.2">
      <c r="E182"/>
      <c r="F182"/>
    </row>
    <row r="183" spans="5:6" ht="14.25" x14ac:dyDescent="0.2">
      <c r="E183"/>
      <c r="F183"/>
    </row>
    <row r="184" spans="5:6" ht="14.25" x14ac:dyDescent="0.2">
      <c r="E184"/>
      <c r="F184"/>
    </row>
    <row r="185" spans="5:6" ht="14.25" x14ac:dyDescent="0.2">
      <c r="E185"/>
      <c r="F185"/>
    </row>
    <row r="186" spans="5:6" ht="14.25" x14ac:dyDescent="0.2">
      <c r="E186"/>
      <c r="F186"/>
    </row>
    <row r="187" spans="5:6" ht="14.25" x14ac:dyDescent="0.2">
      <c r="E187"/>
      <c r="F187"/>
    </row>
    <row r="188" spans="5:6" ht="14.25" x14ac:dyDescent="0.2">
      <c r="E188"/>
      <c r="F188"/>
    </row>
    <row r="189" spans="5:6" ht="14.25" x14ac:dyDescent="0.2">
      <c r="E189"/>
      <c r="F189"/>
    </row>
    <row r="190" spans="5:6" ht="14.25" x14ac:dyDescent="0.2">
      <c r="E190"/>
      <c r="F190"/>
    </row>
    <row r="191" spans="5:6" ht="14.25" x14ac:dyDescent="0.2">
      <c r="E191"/>
      <c r="F191"/>
    </row>
    <row r="192" spans="5:6" ht="14.25" x14ac:dyDescent="0.2">
      <c r="E192"/>
      <c r="F192"/>
    </row>
    <row r="193" spans="5:6" ht="14.25" x14ac:dyDescent="0.2">
      <c r="E193"/>
      <c r="F193"/>
    </row>
    <row r="194" spans="5:6" ht="14.25" x14ac:dyDescent="0.2">
      <c r="E194"/>
      <c r="F194"/>
    </row>
    <row r="195" spans="5:6" ht="14.25" x14ac:dyDescent="0.2">
      <c r="E195"/>
      <c r="F195"/>
    </row>
    <row r="196" spans="5:6" ht="14.25" x14ac:dyDescent="0.2">
      <c r="E196"/>
      <c r="F196"/>
    </row>
    <row r="197" spans="5:6" ht="14.25" x14ac:dyDescent="0.2">
      <c r="E197"/>
      <c r="F197"/>
    </row>
    <row r="198" spans="5:6" ht="14.25" x14ac:dyDescent="0.2">
      <c r="E198"/>
      <c r="F198"/>
    </row>
    <row r="199" spans="5:6" ht="14.25" x14ac:dyDescent="0.2">
      <c r="E199"/>
      <c r="F199"/>
    </row>
    <row r="200" spans="5:6" ht="14.25" x14ac:dyDescent="0.2">
      <c r="E200"/>
      <c r="F200"/>
    </row>
    <row r="201" spans="5:6" ht="14.25" x14ac:dyDescent="0.2">
      <c r="E201"/>
      <c r="F201"/>
    </row>
    <row r="202" spans="5:6" ht="14.25" x14ac:dyDescent="0.2">
      <c r="E202"/>
      <c r="F202"/>
    </row>
    <row r="203" spans="5:6" ht="14.25" x14ac:dyDescent="0.2">
      <c r="E203"/>
      <c r="F203"/>
    </row>
    <row r="204" spans="5:6" ht="14.25" x14ac:dyDescent="0.2">
      <c r="E204"/>
      <c r="F204"/>
    </row>
    <row r="205" spans="5:6" ht="14.25" x14ac:dyDescent="0.2">
      <c r="E205"/>
      <c r="F205"/>
    </row>
    <row r="206" spans="5:6" ht="14.25" x14ac:dyDescent="0.2">
      <c r="E206"/>
      <c r="F206"/>
    </row>
    <row r="207" spans="5:6" ht="14.25" x14ac:dyDescent="0.2">
      <c r="E207"/>
      <c r="F207"/>
    </row>
    <row r="208" spans="5:6" ht="14.25" x14ac:dyDescent="0.2">
      <c r="E208"/>
      <c r="F208"/>
    </row>
    <row r="209" spans="5:6" ht="14.25" x14ac:dyDescent="0.2">
      <c r="E209"/>
      <c r="F209"/>
    </row>
    <row r="210" spans="5:6" ht="14.25" x14ac:dyDescent="0.2">
      <c r="E210"/>
      <c r="F210"/>
    </row>
    <row r="211" spans="5:6" ht="14.25" x14ac:dyDescent="0.2">
      <c r="E211"/>
      <c r="F211"/>
    </row>
    <row r="212" spans="5:6" ht="14.25" x14ac:dyDescent="0.2">
      <c r="E212"/>
      <c r="F212"/>
    </row>
    <row r="213" spans="5:6" ht="14.25" x14ac:dyDescent="0.2">
      <c r="E213"/>
      <c r="F213"/>
    </row>
    <row r="214" spans="5:6" ht="14.25" x14ac:dyDescent="0.2">
      <c r="E214"/>
      <c r="F214"/>
    </row>
    <row r="215" spans="5:6" ht="14.25" x14ac:dyDescent="0.2">
      <c r="E215"/>
      <c r="F215"/>
    </row>
    <row r="216" spans="5:6" ht="14.25" x14ac:dyDescent="0.2">
      <c r="E216"/>
      <c r="F216"/>
    </row>
    <row r="217" spans="5:6" ht="14.25" x14ac:dyDescent="0.2">
      <c r="E217"/>
      <c r="F217"/>
    </row>
    <row r="218" spans="5:6" ht="14.25" x14ac:dyDescent="0.2">
      <c r="E218"/>
      <c r="F218"/>
    </row>
    <row r="219" spans="5:6" ht="14.25" x14ac:dyDescent="0.2">
      <c r="E219"/>
      <c r="F219"/>
    </row>
    <row r="220" spans="5:6" ht="14.25" x14ac:dyDescent="0.2">
      <c r="E220"/>
      <c r="F220"/>
    </row>
    <row r="221" spans="5:6" ht="14.25" x14ac:dyDescent="0.2">
      <c r="E221"/>
      <c r="F221"/>
    </row>
    <row r="222" spans="5:6" ht="14.25" x14ac:dyDescent="0.2">
      <c r="E222"/>
      <c r="F222"/>
    </row>
    <row r="223" spans="5:6" ht="14.25" x14ac:dyDescent="0.2">
      <c r="E223"/>
      <c r="F223"/>
    </row>
    <row r="224" spans="5:6" ht="14.25" x14ac:dyDescent="0.2">
      <c r="E224"/>
      <c r="F224"/>
    </row>
    <row r="225" spans="5:6" ht="14.25" x14ac:dyDescent="0.2">
      <c r="E225"/>
      <c r="F225"/>
    </row>
    <row r="226" spans="5:6" ht="14.25" x14ac:dyDescent="0.2">
      <c r="E226"/>
      <c r="F226"/>
    </row>
    <row r="227" spans="5:6" ht="14.25" x14ac:dyDescent="0.2">
      <c r="E227"/>
      <c r="F227"/>
    </row>
    <row r="228" spans="5:6" ht="14.25" x14ac:dyDescent="0.2">
      <c r="E228"/>
      <c r="F228"/>
    </row>
    <row r="229" spans="5:6" ht="14.25" x14ac:dyDescent="0.2">
      <c r="E229"/>
      <c r="F229"/>
    </row>
    <row r="230" spans="5:6" ht="14.25" x14ac:dyDescent="0.2">
      <c r="E230"/>
      <c r="F230"/>
    </row>
    <row r="231" spans="5:6" ht="14.25" x14ac:dyDescent="0.2">
      <c r="E231"/>
      <c r="F231"/>
    </row>
    <row r="232" spans="5:6" ht="14.25" x14ac:dyDescent="0.2">
      <c r="E232"/>
      <c r="F232"/>
    </row>
    <row r="233" spans="5:6" ht="14.25" x14ac:dyDescent="0.2">
      <c r="E233"/>
      <c r="F233"/>
    </row>
    <row r="234" spans="5:6" ht="14.25" x14ac:dyDescent="0.2">
      <c r="E234"/>
      <c r="F234"/>
    </row>
    <row r="235" spans="5:6" ht="14.25" x14ac:dyDescent="0.2">
      <c r="E235"/>
      <c r="F235"/>
    </row>
    <row r="236" spans="5:6" ht="14.25" x14ac:dyDescent="0.2">
      <c r="E236"/>
      <c r="F236"/>
    </row>
    <row r="237" spans="5:6" ht="14.25" x14ac:dyDescent="0.2">
      <c r="E237"/>
      <c r="F237"/>
    </row>
    <row r="238" spans="5:6" ht="14.25" x14ac:dyDescent="0.2">
      <c r="E238"/>
      <c r="F238"/>
    </row>
    <row r="239" spans="5:6" ht="14.25" x14ac:dyDescent="0.2">
      <c r="E239"/>
      <c r="F239"/>
    </row>
    <row r="240" spans="5:6" ht="14.25" x14ac:dyDescent="0.2">
      <c r="E240"/>
      <c r="F240"/>
    </row>
    <row r="241" spans="5:6" ht="14.25" x14ac:dyDescent="0.2">
      <c r="E241"/>
      <c r="F241"/>
    </row>
    <row r="242" spans="5:6" ht="14.25" x14ac:dyDescent="0.2">
      <c r="E242"/>
      <c r="F242"/>
    </row>
    <row r="243" spans="5:6" ht="14.25" x14ac:dyDescent="0.2">
      <c r="E243"/>
      <c r="F243"/>
    </row>
    <row r="244" spans="5:6" ht="14.25" x14ac:dyDescent="0.2">
      <c r="E244"/>
      <c r="F244"/>
    </row>
    <row r="245" spans="5:6" ht="14.25" x14ac:dyDescent="0.2">
      <c r="E245"/>
      <c r="F245"/>
    </row>
    <row r="246" spans="5:6" ht="14.25" x14ac:dyDescent="0.2">
      <c r="E246"/>
      <c r="F246"/>
    </row>
    <row r="247" spans="5:6" ht="14.25" x14ac:dyDescent="0.2">
      <c r="E247"/>
      <c r="F247"/>
    </row>
    <row r="248" spans="5:6" ht="14.25" x14ac:dyDescent="0.2">
      <c r="E248"/>
      <c r="F248"/>
    </row>
    <row r="249" spans="5:6" ht="14.25" x14ac:dyDescent="0.2">
      <c r="E249"/>
      <c r="F249"/>
    </row>
    <row r="250" spans="5:6" ht="14.25" x14ac:dyDescent="0.2">
      <c r="E250"/>
      <c r="F250"/>
    </row>
    <row r="251" spans="5:6" ht="14.25" x14ac:dyDescent="0.2">
      <c r="E251"/>
      <c r="F251"/>
    </row>
    <row r="252" spans="5:6" ht="14.25" x14ac:dyDescent="0.2">
      <c r="E252"/>
      <c r="F252"/>
    </row>
    <row r="253" spans="5:6" ht="14.25" x14ac:dyDescent="0.2">
      <c r="E253"/>
      <c r="F253"/>
    </row>
    <row r="254" spans="5:6" ht="14.25" x14ac:dyDescent="0.2">
      <c r="E254"/>
      <c r="F254"/>
    </row>
    <row r="255" spans="5:6" ht="14.25" x14ac:dyDescent="0.2">
      <c r="E255"/>
      <c r="F255"/>
    </row>
    <row r="256" spans="5:6" ht="14.25" x14ac:dyDescent="0.2">
      <c r="E256"/>
      <c r="F256"/>
    </row>
    <row r="257" spans="5:6" ht="14.25" x14ac:dyDescent="0.2">
      <c r="E257"/>
      <c r="F257"/>
    </row>
    <row r="258" spans="5:6" ht="14.25" x14ac:dyDescent="0.2">
      <c r="E258"/>
      <c r="F258"/>
    </row>
    <row r="259" spans="5:6" ht="14.25" x14ac:dyDescent="0.2">
      <c r="E259"/>
      <c r="F259"/>
    </row>
    <row r="260" spans="5:6" ht="14.25" x14ac:dyDescent="0.2">
      <c r="E260"/>
      <c r="F260"/>
    </row>
    <row r="261" spans="5:6" ht="14.25" x14ac:dyDescent="0.2">
      <c r="E261"/>
      <c r="F261"/>
    </row>
    <row r="262" spans="5:6" ht="14.25" x14ac:dyDescent="0.2">
      <c r="E262"/>
      <c r="F262"/>
    </row>
    <row r="263" spans="5:6" ht="14.25" x14ac:dyDescent="0.2">
      <c r="E263"/>
      <c r="F263"/>
    </row>
    <row r="264" spans="5:6" ht="14.25" x14ac:dyDescent="0.2">
      <c r="E264"/>
      <c r="F264"/>
    </row>
    <row r="265" spans="5:6" ht="14.25" x14ac:dyDescent="0.2">
      <c r="E265"/>
      <c r="F265"/>
    </row>
    <row r="266" spans="5:6" ht="14.25" x14ac:dyDescent="0.2">
      <c r="E266"/>
      <c r="F266"/>
    </row>
    <row r="267" spans="5:6" ht="14.25" x14ac:dyDescent="0.2">
      <c r="E267"/>
      <c r="F267"/>
    </row>
    <row r="268" spans="5:6" ht="14.25" x14ac:dyDescent="0.2">
      <c r="E268"/>
      <c r="F268"/>
    </row>
    <row r="269" spans="5:6" ht="14.25" x14ac:dyDescent="0.2">
      <c r="E269"/>
      <c r="F269"/>
    </row>
    <row r="270" spans="5:6" ht="14.25" x14ac:dyDescent="0.2">
      <c r="E270"/>
      <c r="F270"/>
    </row>
    <row r="271" spans="5:6" ht="14.25" x14ac:dyDescent="0.2">
      <c r="E271"/>
      <c r="F271"/>
    </row>
    <row r="272" spans="5:6" ht="14.25" x14ac:dyDescent="0.2">
      <c r="E272"/>
      <c r="F272"/>
    </row>
    <row r="273" spans="5:6" ht="14.25" x14ac:dyDescent="0.2">
      <c r="E273"/>
      <c r="F273"/>
    </row>
    <row r="274" spans="5:6" ht="14.25" x14ac:dyDescent="0.2">
      <c r="E274"/>
      <c r="F274"/>
    </row>
    <row r="275" spans="5:6" ht="14.25" x14ac:dyDescent="0.2">
      <c r="E275"/>
      <c r="F275"/>
    </row>
    <row r="276" spans="5:6" ht="14.25" x14ac:dyDescent="0.2">
      <c r="E276"/>
      <c r="F276"/>
    </row>
    <row r="277" spans="5:6" ht="14.25" x14ac:dyDescent="0.2">
      <c r="E277"/>
      <c r="F277"/>
    </row>
    <row r="278" spans="5:6" ht="14.25" x14ac:dyDescent="0.2">
      <c r="E278"/>
      <c r="F278"/>
    </row>
    <row r="279" spans="5:6" ht="14.25" x14ac:dyDescent="0.2">
      <c r="E279"/>
      <c r="F279"/>
    </row>
    <row r="280" spans="5:6" ht="14.25" x14ac:dyDescent="0.2">
      <c r="E280"/>
      <c r="F280"/>
    </row>
    <row r="281" spans="5:6" ht="14.25" x14ac:dyDescent="0.2">
      <c r="E281"/>
      <c r="F281"/>
    </row>
    <row r="282" spans="5:6" ht="14.25" x14ac:dyDescent="0.2">
      <c r="E282"/>
      <c r="F282"/>
    </row>
    <row r="283" spans="5:6" ht="14.25" x14ac:dyDescent="0.2">
      <c r="E283"/>
      <c r="F283"/>
    </row>
    <row r="284" spans="5:6" ht="14.25" x14ac:dyDescent="0.2">
      <c r="E284"/>
      <c r="F284"/>
    </row>
    <row r="285" spans="5:6" ht="14.25" x14ac:dyDescent="0.2">
      <c r="E285"/>
      <c r="F285"/>
    </row>
    <row r="286" spans="5:6" ht="14.25" x14ac:dyDescent="0.2">
      <c r="E286"/>
      <c r="F286"/>
    </row>
    <row r="287" spans="5:6" ht="14.25" x14ac:dyDescent="0.2">
      <c r="E287"/>
      <c r="F287"/>
    </row>
    <row r="288" spans="5:6" ht="14.25" x14ac:dyDescent="0.2">
      <c r="E288"/>
      <c r="F288"/>
    </row>
    <row r="289" spans="5:6" ht="14.25" x14ac:dyDescent="0.2">
      <c r="E289"/>
      <c r="F289"/>
    </row>
    <row r="290" spans="5:6" ht="14.25" x14ac:dyDescent="0.2">
      <c r="E290"/>
      <c r="F290"/>
    </row>
    <row r="291" spans="5:6" ht="14.25" x14ac:dyDescent="0.2">
      <c r="E291"/>
      <c r="F291"/>
    </row>
    <row r="292" spans="5:6" ht="14.25" x14ac:dyDescent="0.2">
      <c r="E292"/>
      <c r="F292"/>
    </row>
    <row r="293" spans="5:6" ht="14.25" x14ac:dyDescent="0.2">
      <c r="E293"/>
      <c r="F293"/>
    </row>
    <row r="294" spans="5:6" ht="14.25" x14ac:dyDescent="0.2">
      <c r="E294"/>
      <c r="F294"/>
    </row>
    <row r="295" spans="5:6" ht="14.25" x14ac:dyDescent="0.2">
      <c r="E295"/>
      <c r="F295"/>
    </row>
    <row r="296" spans="5:6" ht="14.25" x14ac:dyDescent="0.2">
      <c r="E296"/>
      <c r="F296"/>
    </row>
    <row r="297" spans="5:6" ht="14.25" x14ac:dyDescent="0.2">
      <c r="E297"/>
      <c r="F297"/>
    </row>
    <row r="298" spans="5:6" ht="14.25" x14ac:dyDescent="0.2">
      <c r="E298"/>
      <c r="F298"/>
    </row>
    <row r="299" spans="5:6" ht="14.25" x14ac:dyDescent="0.2">
      <c r="E299"/>
      <c r="F299"/>
    </row>
    <row r="300" spans="5:6" ht="14.25" x14ac:dyDescent="0.2">
      <c r="E300"/>
      <c r="F300"/>
    </row>
    <row r="301" spans="5:6" ht="14.25" x14ac:dyDescent="0.2">
      <c r="E301"/>
      <c r="F301"/>
    </row>
    <row r="302" spans="5:6" ht="14.25" x14ac:dyDescent="0.2">
      <c r="E302"/>
      <c r="F302"/>
    </row>
    <row r="303" spans="5:6" ht="14.25" x14ac:dyDescent="0.2">
      <c r="E303"/>
      <c r="F303"/>
    </row>
    <row r="304" spans="5:6" ht="14.25" x14ac:dyDescent="0.2">
      <c r="E304"/>
      <c r="F304"/>
    </row>
    <row r="305" spans="5:6" ht="14.25" x14ac:dyDescent="0.2">
      <c r="E305"/>
      <c r="F305"/>
    </row>
    <row r="306" spans="5:6" ht="14.25" x14ac:dyDescent="0.2">
      <c r="E306"/>
      <c r="F306"/>
    </row>
    <row r="307" spans="5:6" ht="14.25" x14ac:dyDescent="0.2">
      <c r="E307"/>
      <c r="F307"/>
    </row>
    <row r="308" spans="5:6" ht="14.25" x14ac:dyDescent="0.2">
      <c r="E308"/>
      <c r="F308"/>
    </row>
    <row r="309" spans="5:6" ht="14.25" x14ac:dyDescent="0.2">
      <c r="E309"/>
      <c r="F309"/>
    </row>
    <row r="310" spans="5:6" ht="14.25" x14ac:dyDescent="0.2">
      <c r="E310"/>
      <c r="F310"/>
    </row>
    <row r="311" spans="5:6" ht="14.25" x14ac:dyDescent="0.2">
      <c r="E311"/>
      <c r="F311"/>
    </row>
    <row r="312" spans="5:6" ht="14.25" x14ac:dyDescent="0.2">
      <c r="E312"/>
      <c r="F312"/>
    </row>
    <row r="313" spans="5:6" ht="14.25" x14ac:dyDescent="0.2">
      <c r="E313"/>
      <c r="F313"/>
    </row>
    <row r="314" spans="5:6" ht="14.25" x14ac:dyDescent="0.2">
      <c r="E314"/>
      <c r="F314"/>
    </row>
    <row r="315" spans="5:6" ht="14.25" x14ac:dyDescent="0.2">
      <c r="E315"/>
      <c r="F315"/>
    </row>
    <row r="316" spans="5:6" ht="14.25" x14ac:dyDescent="0.2">
      <c r="E316"/>
      <c r="F316"/>
    </row>
    <row r="317" spans="5:6" ht="14.25" x14ac:dyDescent="0.2">
      <c r="E317"/>
      <c r="F317"/>
    </row>
    <row r="318" spans="5:6" ht="14.25" x14ac:dyDescent="0.2">
      <c r="E318"/>
      <c r="F318"/>
    </row>
    <row r="319" spans="5:6" ht="14.25" x14ac:dyDescent="0.2">
      <c r="E319"/>
      <c r="F319"/>
    </row>
    <row r="320" spans="5:6" ht="14.25" x14ac:dyDescent="0.2">
      <c r="E320"/>
      <c r="F320"/>
    </row>
    <row r="321" spans="5:6" ht="14.25" x14ac:dyDescent="0.2">
      <c r="E321"/>
      <c r="F321"/>
    </row>
    <row r="322" spans="5:6" ht="14.25" x14ac:dyDescent="0.2">
      <c r="E322"/>
      <c r="F322"/>
    </row>
    <row r="323" spans="5:6" ht="14.25" x14ac:dyDescent="0.2">
      <c r="E323"/>
      <c r="F323"/>
    </row>
    <row r="324" spans="5:6" ht="14.25" x14ac:dyDescent="0.2">
      <c r="E324"/>
      <c r="F324"/>
    </row>
    <row r="325" spans="5:6" ht="14.25" x14ac:dyDescent="0.2">
      <c r="E325"/>
      <c r="F325"/>
    </row>
    <row r="326" spans="5:6" ht="14.25" x14ac:dyDescent="0.2">
      <c r="E326"/>
      <c r="F326"/>
    </row>
    <row r="327" spans="5:6" ht="14.25" x14ac:dyDescent="0.2">
      <c r="E327"/>
      <c r="F327"/>
    </row>
    <row r="328" spans="5:6" ht="14.25" x14ac:dyDescent="0.2">
      <c r="E328"/>
      <c r="F328"/>
    </row>
    <row r="329" spans="5:6" ht="14.25" x14ac:dyDescent="0.2">
      <c r="E329"/>
      <c r="F329"/>
    </row>
    <row r="330" spans="5:6" ht="14.25" x14ac:dyDescent="0.2">
      <c r="E330"/>
      <c r="F330"/>
    </row>
    <row r="331" spans="5:6" ht="14.25" x14ac:dyDescent="0.2">
      <c r="E331"/>
      <c r="F331"/>
    </row>
    <row r="332" spans="5:6" ht="14.25" x14ac:dyDescent="0.2">
      <c r="E332"/>
      <c r="F332"/>
    </row>
    <row r="333" spans="5:6" ht="14.25" x14ac:dyDescent="0.2">
      <c r="E333"/>
      <c r="F333"/>
    </row>
    <row r="334" spans="5:6" ht="14.25" x14ac:dyDescent="0.2">
      <c r="E334"/>
      <c r="F334"/>
    </row>
    <row r="335" spans="5:6" ht="14.25" x14ac:dyDescent="0.2">
      <c r="E335"/>
      <c r="F335"/>
    </row>
    <row r="336" spans="5:6" ht="14.25" x14ac:dyDescent="0.2">
      <c r="E336"/>
      <c r="F336"/>
    </row>
    <row r="337" spans="5:6" ht="14.25" x14ac:dyDescent="0.2">
      <c r="E337"/>
      <c r="F337"/>
    </row>
    <row r="338" spans="5:6" ht="14.25" x14ac:dyDescent="0.2">
      <c r="E338"/>
      <c r="F338"/>
    </row>
    <row r="339" spans="5:6" ht="14.25" x14ac:dyDescent="0.2">
      <c r="E339"/>
      <c r="F339"/>
    </row>
    <row r="340" spans="5:6" ht="14.25" x14ac:dyDescent="0.2">
      <c r="E340"/>
      <c r="F340"/>
    </row>
    <row r="341" spans="5:6" ht="14.25" x14ac:dyDescent="0.2">
      <c r="E341"/>
      <c r="F341"/>
    </row>
    <row r="342" spans="5:6" ht="14.25" x14ac:dyDescent="0.2">
      <c r="E342"/>
      <c r="F342"/>
    </row>
    <row r="343" spans="5:6" ht="14.25" x14ac:dyDescent="0.2">
      <c r="E343"/>
      <c r="F343"/>
    </row>
    <row r="344" spans="5:6" ht="14.25" x14ac:dyDescent="0.2">
      <c r="E344"/>
      <c r="F344"/>
    </row>
    <row r="345" spans="5:6" ht="14.25" x14ac:dyDescent="0.2">
      <c r="E345"/>
      <c r="F345"/>
    </row>
    <row r="346" spans="5:6" ht="14.25" x14ac:dyDescent="0.2">
      <c r="E346"/>
      <c r="F346"/>
    </row>
    <row r="347" spans="5:6" ht="14.25" x14ac:dyDescent="0.2">
      <c r="E347"/>
      <c r="F347"/>
    </row>
    <row r="348" spans="5:6" ht="14.25" x14ac:dyDescent="0.2">
      <c r="E348"/>
      <c r="F348"/>
    </row>
    <row r="349" spans="5:6" ht="14.25" x14ac:dyDescent="0.2">
      <c r="E349"/>
      <c r="F349"/>
    </row>
    <row r="350" spans="5:6" ht="14.25" x14ac:dyDescent="0.2">
      <c r="E350"/>
      <c r="F350"/>
    </row>
    <row r="351" spans="5:6" ht="14.25" x14ac:dyDescent="0.2">
      <c r="E351"/>
      <c r="F351"/>
    </row>
    <row r="352" spans="5:6" ht="14.25" x14ac:dyDescent="0.2">
      <c r="E352"/>
      <c r="F352"/>
    </row>
    <row r="353" spans="5:6" ht="14.25" x14ac:dyDescent="0.2">
      <c r="E353"/>
      <c r="F353"/>
    </row>
    <row r="354" spans="5:6" ht="14.25" x14ac:dyDescent="0.2">
      <c r="E354"/>
      <c r="F354"/>
    </row>
    <row r="355" spans="5:6" ht="14.25" x14ac:dyDescent="0.2">
      <c r="E355"/>
      <c r="F355"/>
    </row>
    <row r="356" spans="5:6" ht="14.25" x14ac:dyDescent="0.2">
      <c r="E356"/>
      <c r="F356"/>
    </row>
    <row r="357" spans="5:6" ht="14.25" x14ac:dyDescent="0.2">
      <c r="E357"/>
      <c r="F357"/>
    </row>
    <row r="358" spans="5:6" ht="14.25" x14ac:dyDescent="0.2">
      <c r="E358"/>
      <c r="F358"/>
    </row>
    <row r="359" spans="5:6" ht="14.25" x14ac:dyDescent="0.2">
      <c r="E359"/>
      <c r="F359"/>
    </row>
    <row r="360" spans="5:6" ht="14.25" x14ac:dyDescent="0.2">
      <c r="E360"/>
      <c r="F360"/>
    </row>
    <row r="361" spans="5:6" ht="14.25" x14ac:dyDescent="0.2">
      <c r="E361"/>
      <c r="F361"/>
    </row>
    <row r="362" spans="5:6" ht="14.25" x14ac:dyDescent="0.2">
      <c r="E362"/>
      <c r="F362"/>
    </row>
    <row r="363" spans="5:6" ht="14.25" x14ac:dyDescent="0.2">
      <c r="E363"/>
      <c r="F363"/>
    </row>
    <row r="364" spans="5:6" ht="14.25" x14ac:dyDescent="0.2">
      <c r="E364"/>
      <c r="F364"/>
    </row>
    <row r="365" spans="5:6" ht="14.25" x14ac:dyDescent="0.2">
      <c r="E365"/>
      <c r="F365"/>
    </row>
    <row r="366" spans="5:6" ht="14.25" x14ac:dyDescent="0.2">
      <c r="E366"/>
      <c r="F366"/>
    </row>
    <row r="367" spans="5:6" ht="14.25" x14ac:dyDescent="0.2">
      <c r="E367"/>
      <c r="F367"/>
    </row>
    <row r="368" spans="5:6" ht="14.25" x14ac:dyDescent="0.2">
      <c r="E368"/>
      <c r="F368"/>
    </row>
    <row r="369" spans="5:6" ht="14.25" x14ac:dyDescent="0.2">
      <c r="E369"/>
      <c r="F369"/>
    </row>
    <row r="370" spans="5:6" ht="14.25" x14ac:dyDescent="0.2">
      <c r="E370"/>
      <c r="F370"/>
    </row>
    <row r="371" spans="5:6" ht="14.25" x14ac:dyDescent="0.2">
      <c r="E371"/>
      <c r="F371"/>
    </row>
    <row r="372" spans="5:6" ht="14.25" x14ac:dyDescent="0.2">
      <c r="E372"/>
      <c r="F372"/>
    </row>
    <row r="373" spans="5:6" ht="14.25" x14ac:dyDescent="0.2">
      <c r="E373"/>
      <c r="F373"/>
    </row>
    <row r="374" spans="5:6" ht="14.25" x14ac:dyDescent="0.2">
      <c r="E374"/>
      <c r="F374"/>
    </row>
    <row r="375" spans="5:6" ht="14.25" x14ac:dyDescent="0.2">
      <c r="E375"/>
      <c r="F375"/>
    </row>
    <row r="376" spans="5:6" ht="14.25" x14ac:dyDescent="0.2">
      <c r="E376"/>
      <c r="F376"/>
    </row>
    <row r="377" spans="5:6" ht="14.25" x14ac:dyDescent="0.2">
      <c r="E377"/>
      <c r="F377"/>
    </row>
    <row r="378" spans="5:6" ht="14.25" x14ac:dyDescent="0.2">
      <c r="E378"/>
      <c r="F378"/>
    </row>
    <row r="379" spans="5:6" ht="14.25" x14ac:dyDescent="0.2">
      <c r="E379"/>
      <c r="F379"/>
    </row>
    <row r="380" spans="5:6" ht="14.25" x14ac:dyDescent="0.2">
      <c r="E380"/>
      <c r="F380"/>
    </row>
    <row r="381" spans="5:6" ht="14.25" x14ac:dyDescent="0.2">
      <c r="E381"/>
      <c r="F381"/>
    </row>
    <row r="382" spans="5:6" ht="14.25" x14ac:dyDescent="0.2">
      <c r="E382"/>
      <c r="F382"/>
    </row>
    <row r="383" spans="5:6" ht="14.25" x14ac:dyDescent="0.2">
      <c r="E383"/>
      <c r="F383"/>
    </row>
    <row r="384" spans="5:6" ht="14.25" x14ac:dyDescent="0.2">
      <c r="E384"/>
      <c r="F384"/>
    </row>
    <row r="385" spans="5:6" ht="14.25" x14ac:dyDescent="0.2">
      <c r="E385"/>
      <c r="F385"/>
    </row>
    <row r="386" spans="5:6" ht="14.25" x14ac:dyDescent="0.2">
      <c r="E386"/>
      <c r="F386"/>
    </row>
    <row r="387" spans="5:6" ht="14.25" x14ac:dyDescent="0.2">
      <c r="E387"/>
      <c r="F387"/>
    </row>
    <row r="388" spans="5:6" ht="14.25" x14ac:dyDescent="0.2">
      <c r="E388"/>
      <c r="F388"/>
    </row>
    <row r="389" spans="5:6" ht="14.25" x14ac:dyDescent="0.2">
      <c r="E389"/>
      <c r="F389"/>
    </row>
    <row r="390" spans="5:6" ht="14.25" x14ac:dyDescent="0.2">
      <c r="E390"/>
      <c r="F390"/>
    </row>
    <row r="391" spans="5:6" ht="14.25" x14ac:dyDescent="0.2">
      <c r="E391"/>
      <c r="F391"/>
    </row>
    <row r="392" spans="5:6" ht="14.25" x14ac:dyDescent="0.2">
      <c r="E392"/>
      <c r="F392"/>
    </row>
    <row r="393" spans="5:6" ht="14.25" x14ac:dyDescent="0.2">
      <c r="E393"/>
      <c r="F393"/>
    </row>
    <row r="394" spans="5:6" ht="14.25" x14ac:dyDescent="0.2">
      <c r="E394"/>
      <c r="F394"/>
    </row>
    <row r="395" spans="5:6" ht="14.25" x14ac:dyDescent="0.2">
      <c r="E395"/>
      <c r="F395"/>
    </row>
    <row r="396" spans="5:6" ht="14.25" x14ac:dyDescent="0.2">
      <c r="E396"/>
      <c r="F396"/>
    </row>
    <row r="397" spans="5:6" ht="14.25" x14ac:dyDescent="0.2">
      <c r="E397"/>
      <c r="F397"/>
    </row>
    <row r="398" spans="5:6" ht="14.25" x14ac:dyDescent="0.2">
      <c r="E398"/>
      <c r="F398"/>
    </row>
    <row r="399" spans="5:6" ht="14.25" x14ac:dyDescent="0.2">
      <c r="E399"/>
      <c r="F399"/>
    </row>
    <row r="400" spans="5:6" ht="14.25" x14ac:dyDescent="0.2">
      <c r="E400"/>
      <c r="F400"/>
    </row>
    <row r="401" spans="5:6" ht="14.25" x14ac:dyDescent="0.2">
      <c r="E401"/>
      <c r="F401"/>
    </row>
    <row r="402" spans="5:6" ht="14.25" x14ac:dyDescent="0.2">
      <c r="E402"/>
      <c r="F402"/>
    </row>
    <row r="403" spans="5:6" ht="14.25" x14ac:dyDescent="0.2">
      <c r="E403"/>
      <c r="F403"/>
    </row>
    <row r="404" spans="5:6" ht="14.25" x14ac:dyDescent="0.2">
      <c r="E404"/>
      <c r="F404"/>
    </row>
    <row r="405" spans="5:6" ht="14.25" x14ac:dyDescent="0.2">
      <c r="E405"/>
      <c r="F405"/>
    </row>
    <row r="406" spans="5:6" ht="14.25" x14ac:dyDescent="0.2">
      <c r="E406"/>
      <c r="F406"/>
    </row>
    <row r="407" spans="5:6" ht="14.25" x14ac:dyDescent="0.2">
      <c r="E407"/>
      <c r="F407"/>
    </row>
    <row r="408" spans="5:6" ht="14.25" x14ac:dyDescent="0.2">
      <c r="E408"/>
      <c r="F408"/>
    </row>
    <row r="409" spans="5:6" ht="14.25" x14ac:dyDescent="0.2">
      <c r="E409"/>
      <c r="F409"/>
    </row>
    <row r="410" spans="5:6" ht="14.25" x14ac:dyDescent="0.2">
      <c r="E410"/>
      <c r="F410"/>
    </row>
    <row r="411" spans="5:6" ht="14.25" x14ac:dyDescent="0.2">
      <c r="E411"/>
      <c r="F411"/>
    </row>
    <row r="412" spans="5:6" ht="14.25" x14ac:dyDescent="0.2">
      <c r="E412"/>
      <c r="F412"/>
    </row>
    <row r="413" spans="5:6" ht="14.25" x14ac:dyDescent="0.2">
      <c r="E413"/>
      <c r="F413"/>
    </row>
    <row r="414" spans="5:6" ht="14.25" x14ac:dyDescent="0.2">
      <c r="E414"/>
      <c r="F414"/>
    </row>
    <row r="415" spans="5:6" ht="14.25" x14ac:dyDescent="0.2">
      <c r="E415"/>
      <c r="F415"/>
    </row>
    <row r="416" spans="5:6" ht="14.25" x14ac:dyDescent="0.2">
      <c r="E416"/>
      <c r="F416"/>
    </row>
    <row r="417" spans="5:6" ht="14.25" x14ac:dyDescent="0.2">
      <c r="E417"/>
      <c r="F417"/>
    </row>
    <row r="418" spans="5:6" ht="14.25" x14ac:dyDescent="0.2">
      <c r="E418"/>
      <c r="F418"/>
    </row>
    <row r="419" spans="5:6" ht="14.25" x14ac:dyDescent="0.2">
      <c r="E419"/>
      <c r="F419"/>
    </row>
    <row r="420" spans="5:6" ht="14.25" x14ac:dyDescent="0.2">
      <c r="E420"/>
      <c r="F420"/>
    </row>
    <row r="421" spans="5:6" ht="14.25" x14ac:dyDescent="0.2">
      <c r="E421"/>
      <c r="F421"/>
    </row>
    <row r="422" spans="5:6" ht="14.25" x14ac:dyDescent="0.2">
      <c r="E422"/>
      <c r="F422"/>
    </row>
    <row r="423" spans="5:6" ht="14.25" x14ac:dyDescent="0.2">
      <c r="E423"/>
      <c r="F423"/>
    </row>
    <row r="424" spans="5:6" ht="14.25" x14ac:dyDescent="0.2">
      <c r="E424"/>
      <c r="F424"/>
    </row>
    <row r="425" spans="5:6" ht="14.25" x14ac:dyDescent="0.2">
      <c r="E425"/>
      <c r="F425"/>
    </row>
    <row r="426" spans="5:6" ht="14.25" x14ac:dyDescent="0.2">
      <c r="E426"/>
      <c r="F426"/>
    </row>
    <row r="427" spans="5:6" ht="14.25" x14ac:dyDescent="0.2">
      <c r="E427"/>
      <c r="F427"/>
    </row>
    <row r="428" spans="5:6" ht="14.25" x14ac:dyDescent="0.2">
      <c r="E428"/>
      <c r="F428"/>
    </row>
    <row r="429" spans="5:6" ht="14.25" x14ac:dyDescent="0.2">
      <c r="E429"/>
      <c r="F429"/>
    </row>
    <row r="430" spans="5:6" ht="14.25" x14ac:dyDescent="0.2">
      <c r="E430"/>
      <c r="F430"/>
    </row>
    <row r="431" spans="5:6" ht="14.25" x14ac:dyDescent="0.2">
      <c r="E431"/>
      <c r="F431"/>
    </row>
    <row r="432" spans="5:6" ht="14.25" x14ac:dyDescent="0.2">
      <c r="E432"/>
      <c r="F432"/>
    </row>
    <row r="433" spans="5:6" ht="14.25" x14ac:dyDescent="0.2">
      <c r="E433"/>
      <c r="F433"/>
    </row>
    <row r="434" spans="5:6" ht="14.25" x14ac:dyDescent="0.2">
      <c r="E434"/>
      <c r="F434"/>
    </row>
    <row r="435" spans="5:6" ht="14.25" x14ac:dyDescent="0.2">
      <c r="E435"/>
      <c r="F435"/>
    </row>
    <row r="436" spans="5:6" ht="14.25" x14ac:dyDescent="0.2">
      <c r="E436"/>
      <c r="F436"/>
    </row>
    <row r="437" spans="5:6" ht="14.25" x14ac:dyDescent="0.2">
      <c r="E437"/>
      <c r="F437"/>
    </row>
    <row r="438" spans="5:6" ht="14.25" x14ac:dyDescent="0.2">
      <c r="E438"/>
      <c r="F438"/>
    </row>
    <row r="439" spans="5:6" ht="14.25" x14ac:dyDescent="0.2">
      <c r="E439"/>
      <c r="F439"/>
    </row>
    <row r="440" spans="5:6" ht="14.25" x14ac:dyDescent="0.2">
      <c r="E440"/>
      <c r="F440"/>
    </row>
    <row r="441" spans="5:6" ht="14.25" x14ac:dyDescent="0.2">
      <c r="E441"/>
      <c r="F441"/>
    </row>
    <row r="442" spans="5:6" ht="14.25" x14ac:dyDescent="0.2">
      <c r="E442"/>
      <c r="F442"/>
    </row>
    <row r="443" spans="5:6" ht="14.25" x14ac:dyDescent="0.2">
      <c r="E443"/>
      <c r="F443"/>
    </row>
    <row r="444" spans="5:6" ht="14.25" x14ac:dyDescent="0.2">
      <c r="E444"/>
      <c r="F444"/>
    </row>
    <row r="445" spans="5:6" ht="14.25" x14ac:dyDescent="0.2">
      <c r="E445"/>
      <c r="F445"/>
    </row>
    <row r="446" spans="5:6" ht="14.25" x14ac:dyDescent="0.2">
      <c r="E446"/>
      <c r="F446"/>
    </row>
    <row r="447" spans="5:6" ht="14.25" x14ac:dyDescent="0.2">
      <c r="E447"/>
      <c r="F447"/>
    </row>
    <row r="448" spans="5:6" ht="14.25" x14ac:dyDescent="0.2">
      <c r="E448"/>
      <c r="F448"/>
    </row>
    <row r="449" spans="5:6" ht="14.25" x14ac:dyDescent="0.2">
      <c r="E449"/>
      <c r="F449"/>
    </row>
    <row r="450" spans="5:6" ht="14.25" x14ac:dyDescent="0.2">
      <c r="E450"/>
      <c r="F450"/>
    </row>
    <row r="451" spans="5:6" ht="14.25" x14ac:dyDescent="0.2">
      <c r="E451"/>
      <c r="F451"/>
    </row>
    <row r="452" spans="5:6" ht="14.25" x14ac:dyDescent="0.2">
      <c r="E452"/>
      <c r="F452"/>
    </row>
    <row r="453" spans="5:6" ht="14.25" x14ac:dyDescent="0.2">
      <c r="E453"/>
      <c r="F453"/>
    </row>
    <row r="454" spans="5:6" ht="14.25" x14ac:dyDescent="0.2">
      <c r="E454"/>
      <c r="F454"/>
    </row>
    <row r="455" spans="5:6" ht="14.25" x14ac:dyDescent="0.2">
      <c r="E455"/>
      <c r="F455"/>
    </row>
    <row r="456" spans="5:6" ht="14.25" x14ac:dyDescent="0.2">
      <c r="E456"/>
      <c r="F456"/>
    </row>
    <row r="457" spans="5:6" ht="14.25" x14ac:dyDescent="0.2">
      <c r="E457"/>
      <c r="F457"/>
    </row>
    <row r="458" spans="5:6" ht="14.25" x14ac:dyDescent="0.2">
      <c r="E458"/>
      <c r="F458"/>
    </row>
    <row r="459" spans="5:6" ht="14.25" x14ac:dyDescent="0.2">
      <c r="E459"/>
      <c r="F459"/>
    </row>
    <row r="460" spans="5:6" ht="14.25" x14ac:dyDescent="0.2">
      <c r="E460"/>
      <c r="F460"/>
    </row>
    <row r="461" spans="5:6" ht="14.25" x14ac:dyDescent="0.2">
      <c r="E461"/>
      <c r="F461"/>
    </row>
    <row r="462" spans="5:6" ht="14.25" x14ac:dyDescent="0.2">
      <c r="E462"/>
      <c r="F462"/>
    </row>
    <row r="463" spans="5:6" ht="14.25" x14ac:dyDescent="0.2">
      <c r="E463"/>
      <c r="F463"/>
    </row>
    <row r="464" spans="5:6" ht="14.25" x14ac:dyDescent="0.2">
      <c r="E464"/>
      <c r="F464"/>
    </row>
    <row r="465" spans="5:6" ht="14.25" x14ac:dyDescent="0.2">
      <c r="E465"/>
      <c r="F465"/>
    </row>
    <row r="466" spans="5:6" ht="14.25" x14ac:dyDescent="0.2">
      <c r="E466"/>
      <c r="F466"/>
    </row>
    <row r="467" spans="5:6" ht="14.25" x14ac:dyDescent="0.2">
      <c r="E467"/>
      <c r="F467"/>
    </row>
    <row r="468" spans="5:6" ht="14.25" x14ac:dyDescent="0.2">
      <c r="E468"/>
      <c r="F468"/>
    </row>
  </sheetData>
  <mergeCells count="1">
    <mergeCell ref="D9:L9"/>
  </mergeCells>
  <pageMargins left="0.3" right="0.3" top="0.3" bottom="0.3" header="0.2" footer="0.2"/>
  <pageSetup scale="75" orientation="landscape" horizontalDpi="200" verticalDpi="200" r:id="rId2"/>
  <headerFooter alignWithMargins="0">
    <oddHeader>&amp;CTab: &amp;A</oddHeader>
    <oddFooter>&amp;L&amp;D &amp;T&amp;C&amp;Z&amp;F -- &amp;A&amp;R&amp;P/&amp;N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1"/>
  <sheetViews>
    <sheetView showGridLines="0" topLeftCell="A13" zoomScale="80" workbookViewId="0">
      <selection activeCell="F17" sqref="F17"/>
    </sheetView>
  </sheetViews>
  <sheetFormatPr defaultColWidth="8.75" defaultRowHeight="12.75" x14ac:dyDescent="0.2"/>
  <cols>
    <col min="1" max="4" width="8.75" style="25"/>
    <col min="5" max="5" width="11.625" style="25" customWidth="1"/>
    <col min="6" max="6" width="35.1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9" ht="17.45" x14ac:dyDescent="0.3">
      <c r="A1" s="26" t="str">
        <f>'Cover Page'!A1</f>
        <v>Data Driven Decision Making - Course 3</v>
      </c>
    </row>
    <row r="2" spans="1:19" ht="17.45" x14ac:dyDescent="0.3">
      <c r="A2" s="26" t="str">
        <f>'Cover Page'!A2</f>
        <v>Week 1</v>
      </c>
    </row>
    <row r="3" spans="1:19" ht="17.45" x14ac:dyDescent="0.3">
      <c r="A3" s="26" t="str">
        <f>'Cover Page'!A3</f>
        <v>Linking Data &amp; Data Modelling</v>
      </c>
    </row>
    <row r="4" spans="1:19" ht="17.45" x14ac:dyDescent="0.3">
      <c r="A4" s="26" t="s">
        <v>199</v>
      </c>
      <c r="L4"/>
    </row>
    <row r="5" spans="1:19" ht="13.9" x14ac:dyDescent="0.25">
      <c r="L5"/>
    </row>
    <row r="6" spans="1:19" ht="13.15" x14ac:dyDescent="0.25">
      <c r="H6" s="34"/>
    </row>
    <row r="7" spans="1:19" ht="15.6" x14ac:dyDescent="0.3">
      <c r="D7" s="17" t="s">
        <v>199</v>
      </c>
    </row>
    <row r="8" spans="1:19" ht="15.6" x14ac:dyDescent="0.3">
      <c r="D8" s="27"/>
    </row>
    <row r="9" spans="1:19" ht="14.25" customHeight="1" x14ac:dyDescent="0.2">
      <c r="D9" s="94" t="s">
        <v>299</v>
      </c>
      <c r="E9" s="94"/>
      <c r="F9" s="94"/>
      <c r="G9" s="94"/>
      <c r="H9" s="94"/>
      <c r="I9" s="94"/>
      <c r="J9" s="94"/>
      <c r="K9" s="94"/>
      <c r="L9" s="94"/>
      <c r="M9" s="94"/>
      <c r="N9" s="94"/>
      <c r="O9" s="94"/>
      <c r="P9" s="94"/>
      <c r="Q9" s="94"/>
    </row>
    <row r="10" spans="1:19" ht="14.25" customHeight="1" x14ac:dyDescent="0.2">
      <c r="D10" s="94"/>
      <c r="E10" s="94"/>
      <c r="F10" s="94"/>
      <c r="G10" s="94"/>
      <c r="H10" s="94"/>
      <c r="I10" s="94"/>
      <c r="J10" s="94"/>
      <c r="K10" s="94"/>
      <c r="L10" s="94"/>
      <c r="M10" s="94"/>
      <c r="N10" s="94"/>
      <c r="O10" s="94"/>
      <c r="P10" s="94"/>
      <c r="Q10" s="94"/>
    </row>
    <row r="11" spans="1:19" x14ac:dyDescent="0.2">
      <c r="D11" s="94"/>
      <c r="E11" s="94"/>
      <c r="F11" s="94"/>
      <c r="G11" s="94"/>
      <c r="H11" s="94"/>
      <c r="I11" s="94"/>
      <c r="J11" s="94"/>
      <c r="K11" s="94"/>
      <c r="L11" s="94"/>
      <c r="M11" s="94"/>
      <c r="N11" s="94"/>
      <c r="O11" s="94"/>
      <c r="P11" s="94"/>
      <c r="Q11" s="94"/>
    </row>
    <row r="12" spans="1:19" ht="15.75" x14ac:dyDescent="0.25">
      <c r="D12" s="17" t="s">
        <v>206</v>
      </c>
      <c r="E12" s="28" t="s">
        <v>287</v>
      </c>
      <c r="F12" s="56"/>
      <c r="S12"/>
    </row>
    <row r="13" spans="1:19" ht="15" x14ac:dyDescent="0.25">
      <c r="D13" s="29"/>
      <c r="E13" s="57" t="s">
        <v>207</v>
      </c>
      <c r="F13" s="87" t="s">
        <v>135</v>
      </c>
      <c r="S13"/>
    </row>
    <row r="14" spans="1:19" ht="14.25" x14ac:dyDescent="0.2">
      <c r="D14" s="29"/>
      <c r="E14" s="59"/>
      <c r="F14" s="56"/>
      <c r="S14"/>
    </row>
    <row r="15" spans="1:19" ht="13.9" x14ac:dyDescent="0.25">
      <c r="D15" s="29"/>
      <c r="E15" s="59"/>
      <c r="F15" s="56"/>
      <c r="S15"/>
    </row>
    <row r="16" spans="1:19" ht="15.75" x14ac:dyDescent="0.25">
      <c r="D16" s="17" t="s">
        <v>208</v>
      </c>
      <c r="E16" s="28" t="s">
        <v>288</v>
      </c>
      <c r="F16" s="56"/>
      <c r="S16"/>
    </row>
    <row r="17" spans="4:19" ht="15" x14ac:dyDescent="0.25">
      <c r="D17" s="29"/>
      <c r="E17" s="57" t="s">
        <v>207</v>
      </c>
      <c r="F17" s="90">
        <v>0.42213233978897102</v>
      </c>
      <c r="S17"/>
    </row>
    <row r="20" spans="4:19" ht="15.6" x14ac:dyDescent="0.3">
      <c r="D20" s="17" t="s">
        <v>209</v>
      </c>
      <c r="E20" t="s">
        <v>211</v>
      </c>
    </row>
    <row r="22" spans="4:19" ht="13.9" x14ac:dyDescent="0.25">
      <c r="E22" s="1"/>
      <c r="F22" s="2"/>
      <c r="G22" s="2"/>
      <c r="H22" s="2"/>
      <c r="I22" s="2"/>
      <c r="J22" s="2"/>
      <c r="K22" s="2"/>
      <c r="L22" s="2"/>
      <c r="M22" s="2"/>
      <c r="N22" s="2"/>
      <c r="O22" s="2"/>
      <c r="P22" s="2"/>
      <c r="Q22" s="3"/>
    </row>
    <row r="23" spans="4:19" ht="13.9" x14ac:dyDescent="0.25">
      <c r="E23" s="4"/>
      <c r="F23" s="10"/>
      <c r="G23" s="10"/>
      <c r="H23" s="10"/>
      <c r="I23" s="10"/>
      <c r="J23" s="10"/>
      <c r="K23" s="10"/>
      <c r="L23" s="10"/>
      <c r="M23" s="10"/>
      <c r="N23" s="10"/>
      <c r="O23" s="10"/>
      <c r="P23" s="10"/>
      <c r="Q23" s="5"/>
    </row>
    <row r="24" spans="4:19" ht="13.9" x14ac:dyDescent="0.25">
      <c r="E24" s="4"/>
      <c r="F24" s="10"/>
      <c r="G24" s="10"/>
      <c r="H24" s="10"/>
      <c r="I24" s="10"/>
      <c r="J24" s="10"/>
      <c r="K24" s="10"/>
      <c r="L24" s="10"/>
      <c r="M24" s="10"/>
      <c r="N24" s="10"/>
      <c r="O24" s="10"/>
      <c r="P24" s="10"/>
      <c r="Q24" s="5"/>
    </row>
    <row r="25" spans="4:19" ht="13.9" x14ac:dyDescent="0.25">
      <c r="E25" s="4"/>
      <c r="F25" s="10"/>
      <c r="G25" s="10"/>
      <c r="H25" s="10"/>
      <c r="I25" s="10"/>
      <c r="J25" s="10"/>
      <c r="K25" s="10"/>
      <c r="L25" s="10"/>
      <c r="M25" s="10"/>
      <c r="N25" s="10"/>
      <c r="O25" s="10"/>
      <c r="P25" s="10"/>
      <c r="Q25" s="5"/>
    </row>
    <row r="26" spans="4:19" ht="13.9" x14ac:dyDescent="0.25">
      <c r="E26" s="4"/>
      <c r="F26" s="10"/>
      <c r="G26" s="10"/>
      <c r="H26" s="10"/>
      <c r="I26" s="10"/>
      <c r="J26" s="10"/>
      <c r="K26" s="10"/>
      <c r="L26" s="10"/>
      <c r="M26" s="10"/>
      <c r="N26" s="10"/>
      <c r="O26" s="10"/>
      <c r="P26" s="10"/>
      <c r="Q26" s="5"/>
    </row>
    <row r="27" spans="4:19" ht="13.9" x14ac:dyDescent="0.25">
      <c r="E27" s="4"/>
      <c r="F27" s="10"/>
      <c r="G27" s="10"/>
      <c r="H27" s="10"/>
      <c r="I27" s="10"/>
      <c r="J27" s="10"/>
      <c r="K27" s="10"/>
      <c r="L27" s="10"/>
      <c r="M27" s="10"/>
      <c r="N27" s="10"/>
      <c r="O27" s="10"/>
      <c r="P27" s="10"/>
      <c r="Q27" s="5"/>
    </row>
    <row r="28" spans="4:19" ht="13.9" x14ac:dyDescent="0.25">
      <c r="E28" s="4"/>
      <c r="F28" s="10"/>
      <c r="G28" s="10"/>
      <c r="H28" s="10"/>
      <c r="I28" s="10"/>
      <c r="J28" s="10"/>
      <c r="K28" s="10"/>
      <c r="L28" s="10"/>
      <c r="M28" s="10"/>
      <c r="N28" s="10"/>
      <c r="O28" s="10"/>
      <c r="P28" s="10"/>
      <c r="Q28" s="5"/>
    </row>
    <row r="29" spans="4:19" ht="13.9" x14ac:dyDescent="0.25">
      <c r="E29" s="4"/>
      <c r="F29" s="10"/>
      <c r="G29" s="10"/>
      <c r="H29" s="10"/>
      <c r="I29" s="10"/>
      <c r="J29" s="10"/>
      <c r="K29" s="10"/>
      <c r="L29" s="10"/>
      <c r="M29" s="10"/>
      <c r="N29" s="10"/>
      <c r="O29" s="10"/>
      <c r="P29" s="10"/>
      <c r="Q29" s="5"/>
    </row>
    <row r="30" spans="4:19" ht="13.9" x14ac:dyDescent="0.25">
      <c r="E30" s="4"/>
      <c r="G30" s="10" t="s">
        <v>205</v>
      </c>
      <c r="H30" s="10"/>
      <c r="I30" s="10"/>
      <c r="K30" s="10"/>
      <c r="L30" s="10"/>
      <c r="M30" s="10"/>
      <c r="N30" s="10"/>
      <c r="O30" s="10"/>
      <c r="P30" s="10"/>
      <c r="Q30" s="5"/>
    </row>
    <row r="31" spans="4:19" ht="13.9" x14ac:dyDescent="0.25">
      <c r="E31" s="4"/>
      <c r="F31" s="10"/>
      <c r="G31" s="10"/>
      <c r="H31" s="10"/>
      <c r="I31" s="10"/>
      <c r="J31" s="10"/>
      <c r="K31" s="10"/>
      <c r="L31" s="10"/>
      <c r="M31" s="10"/>
      <c r="N31" s="10"/>
      <c r="O31" s="10"/>
      <c r="P31" s="10"/>
      <c r="Q31" s="5"/>
    </row>
    <row r="32" spans="4:19" ht="13.9" x14ac:dyDescent="0.25">
      <c r="E32" s="4"/>
      <c r="F32" s="10"/>
      <c r="G32" s="10"/>
      <c r="H32" s="10"/>
      <c r="I32" s="10"/>
      <c r="J32" s="10"/>
      <c r="K32" s="10"/>
      <c r="L32" s="10"/>
      <c r="M32" s="10"/>
      <c r="N32" s="10"/>
      <c r="O32" s="10"/>
      <c r="P32" s="10"/>
      <c r="Q32" s="5"/>
    </row>
    <row r="33" spans="5:17" ht="13.9" x14ac:dyDescent="0.25">
      <c r="E33" s="4"/>
      <c r="F33" s="10"/>
      <c r="G33" s="10"/>
      <c r="H33" s="10"/>
      <c r="I33" s="10"/>
      <c r="J33" s="10"/>
      <c r="K33" s="10"/>
      <c r="L33" s="10"/>
      <c r="M33" s="10"/>
      <c r="N33" s="10"/>
      <c r="O33" s="10"/>
      <c r="P33" s="10"/>
      <c r="Q33" s="5"/>
    </row>
    <row r="34" spans="5:17" ht="13.9" x14ac:dyDescent="0.25">
      <c r="E34" s="4"/>
      <c r="F34" s="10"/>
      <c r="G34" s="10"/>
      <c r="H34" s="10"/>
      <c r="I34" s="10"/>
      <c r="J34" s="10"/>
      <c r="K34" s="10"/>
      <c r="L34" s="10"/>
      <c r="M34" s="10"/>
      <c r="N34" s="10"/>
      <c r="O34" s="10"/>
      <c r="P34" s="10"/>
      <c r="Q34" s="5"/>
    </row>
    <row r="35" spans="5:17" ht="14.25" x14ac:dyDescent="0.2">
      <c r="E35" s="4"/>
      <c r="F35" s="10"/>
      <c r="G35" s="10"/>
      <c r="H35" s="10"/>
      <c r="I35" s="10"/>
      <c r="J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11"/>
      <c r="F41" s="12"/>
      <c r="G41" s="12"/>
      <c r="H41" s="12"/>
      <c r="I41" s="12"/>
      <c r="J41" s="12"/>
      <c r="K41" s="12"/>
      <c r="L41" s="12"/>
      <c r="M41" s="12"/>
      <c r="N41" s="12"/>
      <c r="O41" s="12"/>
      <c r="P41" s="12"/>
      <c r="Q41" s="13"/>
    </row>
  </sheetData>
  <mergeCells count="1">
    <mergeCell ref="D9:Q11"/>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6 3 2 6 b 5 0 - 9 d 7 8 - 4 0 4 8 - b f 7 d - 5 1 a 1 a a b 1 9 8 2 3 " > < C u s t o m C o n t e n t > < ! [ C D A T A [ < ? x m l   v e r s i o n = " 1 . 0 "   e n c o d i n g = " u t f - 1 6 " ? > < S e t t i n g s > < H S l i c e r s S h a p e > 0 ; 0 ; 0 ; 0 < / H S l i c e r s S h a p e > < V S l i c e r s S h a p e > 0 ; 0 ; 0 ; 0 < / V S l i c e r s S h a p e > < S l i c e r S h e e t N a m e > P i v o t   4 b < / S l i c e r S h e e t N a m e > < S A H o s t H a s h > 1 3 3 4 4 7 1 0 6 3 < / S A H o s t H a s h > < G e m i n i F i e l d L i s t V i s i b l e > T r u e < / G e m i n i F i e l d L i s t V i s i b l e > < / S e t t i n g s > ] ] > < / C u s t o m C o n t e n t > < / G e m i n i > 
</file>

<file path=customXml/item10.xml>��< ? x m l   v e r s i o n = " 1 . 0 "   e n c o d i n g = " U T F - 1 6 " ? > < G e m i n i   x m l n s = " h t t p : / / g e m i n i / p i v o t c u s t o m i z a t i o n / 1 4 7 4 9 d 6 d - 0 b b 3 - 4 f 9 1 - a 7 a a - 9 3 3 8 e 5 4 4 9 e b 4 " > < C u s t o m C o n t e n t > < ! [ C D A T A [ < ? x m l   v e r s i o n = " 1 . 0 "   e n c o d i n g = " u t f - 1 6 " ? > < S e t t i n g s > < H S l i c e r s S h a p e > 0 ; 0 ; 0 ; 0 < / H S l i c e r s S h a p e > < V S l i c e r s S h a p e > 0 ; 0 ; 0 ; 0 < / V S l i c e r s S h a p e > < S l i c e r S h e e t N a m e > P i v o t   4 a < / S l i c e r S h e e t N a m e > < S A H o s t H a s h > 1 3 3 4 4 7 1 0 6 3 < / S A H o s t H a s h > < G e m i n i F i e l d L i s t V i s i b l e > T r u e < / G e m i n i F i e l d L i s t V i s i b l e > < / S e t t i n g s > ] ] > < / C u s t o m C o n t e n t > < / G e m i n i > 
</file>

<file path=customXml/item11.xml>��< ? x m l   v e r s i o n = " 1 . 0 "   e n c o d i n g = " U T F - 1 6 " ? > < G e m i n i   x m l n s = " h t t p : / / g e m i n i / p i v o t c u s t o m i z a t i o n / 0 3 1 2 c 9 f e - e 3 2 1 - 4 f b b - a c 8 e - 1 f 7 d a e 2 4 a 6 1 d " > < C u s t o m C o n t e n t > < ! [ C D A T A [ < ? x m l   v e r s i o n = " 1 . 0 "   e n c o d i n g = " u t f - 1 6 " ? > < S e t t i n g s > < H S l i c e r s S h a p e > 0 ; 0 ; 0 ; 0 < / H S l i c e r s S h a p e > < V S l i c e r s S h a p e > 0 ; 0 ; 0 ; 0 < / V S l i c e r s S h a p e > < S l i c e r S h e e t N a m e > P i v o t   4 a < / S l i c e r S h e e t N a m e > < S A H o s t H a s h > 1 5 8 5 2 1 3 3 0 1 < / S A H o s t H a s h > < G e m i n i F i e l d L i s t V i s i b l e > T r u e < / G e m i n i F i e l d L i s t V i s i b l e > < / S e t t i n g s > ] ] > < / C u s t o m C o n t e n t > < / G e m i n i > 
</file>

<file path=customXml/item12.xml>��< ? x m l   v e r s i o n = " 1 . 0 "   e n c o d i n g = " U T F - 1 6 " ? > < G e m i n i   x m l n s = " h t t p : / / g e m i n i / p i v o t c u s t o m i z a t i o n / b 8 8 0 3 b 4 2 - 3 5 4 1 - 4 9 d 9 - a 2 a 9 - 4 8 1 9 1 c 8 6 0 1 b 2 " > < C u s t o m C o n t e n t > < ! [ C D A T A [ < ? x m l   v e r s i o n = " 1 . 0 "   e n c o d i n g = " u t f - 1 6 " ? > < S e t t i n g s > < H S l i c e r s S h a p e > 0 ; 0 ; 0 ; 0 < / H S l i c e r s S h a p e > < V S l i c e r s S h a p e > 0 ; 0 ; 0 ; 0 < / V S l i c e r s S h a p e > < S l i c e r S h e e t N a m e > E x e r c i s e   5   ( A N S ) < / S l i c e r S h e e t N a m e > < S A H o s t H a s h > 2 1 0 4 9 9 8 9 9 1 < / S A H o s t H a s h > < G e m i n i F i e l d L i s t V i s i b l e > T r u e < / G e m i n i F i e l d L i s t V i s i b l e > < / S e t t i n g s > ] ] > < / C u s t o m C o n t e n t > < / G e m i n i > 
</file>

<file path=customXml/item13.xml>��< ? x m l   v e r s i o n = " 1 . 0 "   e n c o d i n g = " U T F - 1 6 " ? > < G e m i n i   x m l n s = " h t t p : / / g e m i n i / p i v o t c u s t o m i z a t i o n / 5 2 6 7 c 8 e 0 - 5 e f 3 - 4 f 8 6 - 9 e 0 c - 8 0 3 c 8 d c b 1 4 f b " > < C u s t o m C o n t e n t > < ! [ C D A T A [ < ? x m l   v e r s i o n = " 1 . 0 "   e n c o d i n g = " u t f - 1 6 " ? > < S e t t i n g s > < H S l i c e r s S h a p e > 0 ; 0 ; 0 ; 0 < / H S l i c e r s S h a p e > < V S l i c e r s S h a p e > 0 ; 0 ; 0 ; 0 < / V S l i c e r s S h a p e > < S l i c e r S h e e t N a m e > P i v o t   2 c < / S l i c e r S h e e t N a m e > < S A H o s t H a s h > 9 0 0 9 1 1 9 2 1 < / S A H o s t H a s h > < G e m i n i F i e l d L i s t V i s i b l e > T r u e < / G e m i n i F i e l d L i s t V i s i b l e > < / S e t t i n g s > ] ] > < / C u s t o m C o n t e n t > < / G e m i n i > 
</file>

<file path=customXml/item14.xml>��< ? x m l   v e r s i o n = " 1 . 0 "   e n c o d i n g = " U T F - 1 6 " ? > < G e m i n i   x m l n s = " h t t p : / / g e m i n i / p i v o t c u s t o m i z a t i o n / d e a 9 9 e 7 0 - 9 b a a - 4 a e 5 - 8 3 f 9 - 0 2 4 7 c b 0 5 0 0 9 d " > < C u s t o m C o n t e n t > < ! [ C D A T A [ < ? x m l   v e r s i o n = " 1 . 0 "   e n c o d i n g = " u t f - 1 6 " ? > < S e t t i n g s > < H S l i c e r s S h a p e > 0 ; 0 ; 0 ; 0 < / H S l i c e r s S h a p e > < V S l i c e r s S h a p e > 0 ; 0 ; 0 ; 0 < / V S l i c e r s S h a p e > < S l i c e r S h e e t N a m e > P i v o t   4 b < / S l i c e r S h e e t N a m e > < S A H o s t H a s h > 9 5 2 3 7 8 5 0 9 < / 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7 6 8 e 3 e 8 b - 5 7 2 b - 4 7 8 8 - a 7 8 4 - d c f 3 9 e 0 e 6 4 8 4 " > < C u s t o m C o n t e n t > < ! [ C D A T A [ < ? x m l   v e r s i o n = " 1 . 0 "   e n c o d i n g = " u t f - 1 6 " ? > < S e t t i n g s > < H S l i c e r s S h a p e > 0 ; 0 ; 0 ; 0 < / H S l i c e r s S h a p e > < V S l i c e r s S h a p e > 0 ; 0 ; 0 ; 0 < / V S l i c e r s S h a p e > < S l i c e r S h e e t N a m e > D e m a n d   c u r v e   w o r k < / S l i c e r S h e e t N a m e > < S A H o s t H a s h > 2 0 1 7 2 6 3 7 1 1 < / S A H o s t H a s h > < G e m i n i F i e l d L i s t V i s i b l e > T r u e < / G e m i n i F i e l d L i s t V i s i b l e > < / S e t t i n g s > ] ] > < / C u s t o m C o n t e n t > < / G e m i n i > 
</file>

<file path=customXml/item17.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 T r a n s a c t i o n s - 3 5 0 7 9 7 6 1 - 2 c 0 8 - 4 f b 0 - a 1 d 1 - 3 0 c 4 a 3 3 9 5 e 0 6 < / G e m i n i T a b l e I d > < L i n k e d C o l u m n L i s t   / > < U p d a t e N e e d e d > f a l s e < / U p d a t e N e e d e d > < R o w C o u n t > 0 < / R o w C o u n t > < / L i n k e d T a b l e I n f o > < L i n k e d T a b l e I n f o > < E x c e l T a b l e N a m e > P r o d u c t s < / E x c e l T a b l e N a m e > < G e m i n i T a b l e I d > P r o d u c t s - a 1 2 e 5 3 2 7 - f 9 c 0 - 4 c 8 4 - 9 a b b - 8 0 0 7 a 5 3 6 c 8 b 2 < / G e m i n i T a b l e I d > < L i n k e d C o l u m n L i s t   / > < U p d a t e N e e d e d > f a l s e < / U p d a t e N e e d e d > < R o w C o u n t > 0 < / R o w C o u n t > < / L i n k e d T a b l e I n f o > < L i n k e d T a b l e I n f o > < E x c e l T a b l e N a m e > C a t e g o r i e s < / E x c e l T a b l e N a m e > < G e m i n i T a b l e I d > C a t e g o r i e s - 7 d 7 3 8 3 1 1 - e b 7 a - 4 f 4 1 - b 4 e d - 2 2 3 4 9 4 7 3 a 2 9 9 < / G e m i n i T a b l e I d > < L i n k e d C o l u m n L i s t   / > < U p d a t e N e e d e d > f a l s e < / U p d a t e N e e d e d > < R o w C o u n t > 0 < / R o w C o u n t > < / L i n k e d T a b l e I n f o > < L i n k e d T a b l e I n f o > < E x c e l T a b l e N a m e > S t a t e s < / E x c e l T a b l e N a m e > < G e m i n i T a b l e I d > S t a t e s - 8 b 8 e a d 4 5 - 4 5 f 6 - 4 e 7 c - a 0 d c - 3 f 1 2 2 1 c 3 5 b 7 8 < / G e m i n i T a b l e I d > < L i n k e d C o l u m n L i s t   / > < U p d a t e N e e d e d > f a l s e < / U p d a t e N e e d e d > < R o w C o u n t > 0 < / R o w C o u n t > < / L i n k e d T a b l e I n f o > < / L i n k e d T a b l e L i s t > < / L i n k e d T a b l e 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T r a n s a c t i o n s " > < C u s t o m C o n t e n t > < ! [ C D A T A [ < T a b l e W i d g e t G r i d S e r i a l i z a t i o n   x m l n s : x s d = " h t t p : / / w w w . w 3 . o r g / 2 0 0 1 / X M L S c h e m a "   x m l n s : x s i = " h t t p : / / w w w . w 3 . o r g / 2 0 0 1 / X M L S c h e m a - i n s t a n c e " > < C o l u m n S u g g e s t e d T y p e   / > < C o l u m n F o r m a t   / > < C o l u m n A c c u r a c y   / > < C o l u m n C u r r e n c y S y m b o l   / > < C o l u m n P o s i t i v e P a t t e r n   / > < C o l u m n N e g a t i v e P a t t e r n   / > < C o l u m n W i d t h s > < i t e m > < k e y > < s t r i n g > D i s t r i b u t o r   I D < / s t r i n g > < / k e y > < v a l u e > < i n t > 1 1 9 < / i n t > < / v a l u e > < / i t e m > < i t e m > < k e y > < s t r i n g > D i s t r i b u t o r   N a m e < / s t r i n g > < / k e y > < v a l u e > < i n t > 1 4 3 < / i n t > < / v a l u e > < / i t e m > < i t e m > < k e y > < s t r i n g > S t a t e   C o d e < / s t r i n g > < / k e y > < v a l u e > < i n t > 1 0 3 < / i n t > < / v a l u e > < / i t e m > < i t e m > < k e y > < s t r i n g > P r o d u c t   C o d e < / s t r i n g > < / k e y > < v a l u e > < i n t > 1 1 9 < / i n t > < / v a l u e > < / i t e m > < i t e m > < k e y > < s t r i n g > S a l e s   C h a n n e l < / s t r i n g > < / k e y > < v a l u e > < i n t > 1 2 2 < / i n t > < / v a l u e > < / i t e m > < i t e m > < k e y > < s t r i n g > D a t e   S o l d < / s t r i n g > < / k e y > < v a l u e > < i n t > 9 5 < / i n t > < / v a l u e > < / i t e m > < i t e m > < k e y > < s t r i n g > M o n t h   S o l d < / s t r i n g > < / k e y > < v a l u e > < i n t > 1 0 7 < / i n t > < / v a l u e > < / i t e m > < i t e m > < k e y > < s t r i n g > Q u a n t i t y < / s t r i n g > < / k e y > < v a l u e > < i n t > 8 9 < / i n t > < / v a l u e > < / i t e m > < i t e m > < k e y > < s t r i n g > U n i t   P r i c e < / s t r i n g > < / k e y > < v a l u e > < i n t > 9 6 < / i n t > < / v a l u e > < / i t e m > < i t e m > < k e y > < s t r i n g > D a t e   S o l d   ( M o n t h   I n d e x ) < / s t r i n g > < / k e y > < v a l u e > < i n t > 1 8 7 < / i n t > < / v a l u e > < / i t e m > < i t e m > < k e y > < s t r i n g > D a t e   S o l d   ( M o n t h ) < / s t r i n g > < / k e y > < v a l u e > < i n t > 1 4 9 < / i n t > < / v a l u e > < / i t e m > < i t e m > < k e y > < s t r i n g > S a l e s < / s t r i n g > < / k e y > < v a l u e > < i n t > 1 1 9 < / i n t > < / v a l u e > < / i t e m > < i t e m > < k e y > < s t r i n g > T o t a l _ S o l d < / s t r i n g > < / k e y > < v a l u e > < i n t > 1 0 0 < / i n t > < / v a l u e > < / i t e m > < / C o l u m n W i d t h s > < C o l u m n D i s p l a y I n d e x > < i t e m > < k e y > < s t r i n g > D i s t r i b u t o r   I D < / s t r i n g > < / k e y > < v a l u e > < i n t > 0 < / i n t > < / v a l u e > < / i t e m > < i t e m > < k e y > < s t r i n g > D i s t r i b u t o r   N a m e < / s t r i n g > < / k e y > < v a l u e > < i n t > 1 < / i n t > < / v a l u e > < / i t e m > < i t e m > < k e y > < s t r i n g > S t a t e   C o d e < / s t r i n g > < / k e y > < v a l u e > < i n t > 2 < / i n t > < / v a l u e > < / i t e m > < i t e m > < k e y > < s t r i n g > P r o d u c t   C o d e < / s t r i n g > < / k e y > < v a l u e > < i n t > 3 < / i n t > < / v a l u e > < / i t e m > < i t e m > < k e y > < s t r i n g > S a l e s   C h a n n e l < / s t r i n g > < / k e y > < v a l u e > < i n t > 4 < / i n t > < / v a l u e > < / i t e m > < i t e m > < k e y > < s t r i n g > D a t e   S o l d < / s t r i n g > < / k e y > < v a l u e > < i n t > 5 < / i n t > < / v a l u e > < / i t e m > < i t e m > < k e y > < s t r i n g > M o n t h   S o l d < / s t r i n g > < / k e y > < v a l u e > < i n t > 6 < / i n t > < / v a l u e > < / i t e m > < i t e m > < k e y > < s t r i n g > Q u a n t i t y < / s t r i n g > < / k e y > < v a l u e > < i n t > 7 < / i n t > < / v a l u e > < / i t e m > < i t e m > < k e y > < s t r i n g > U n i t   P r i c e < / s t r i n g > < / k e y > < v a l u e > < i n t > 8 < / i n t > < / v a l u e > < / i t e m > < i t e m > < k e y > < s t r i n g > D a t e   S o l d   ( M o n t h   I n d e x ) < / s t r i n g > < / k e y > < v a l u e > < i n t > 9 < / i n t > < / v a l u e > < / i t e m > < i t e m > < k e y > < s t r i n g > D a t e   S o l d   ( M o n t h ) < / s t r i n g > < / k e y > < v a l u e > < i n t > 1 0 < / i n t > < / v a l u e > < / i t e m > < i t e m > < k e y > < s t r i n g > S a l e s < / s t r i n g > < / k e y > < v a l u e > < i n t > 1 1 < / i n t > < / v a l u e > < / i t e m > < i t e m > < k e y > < s t r i n g > T o t a l _ S o l d < / 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3 e 2 b a 8 6 - 1 a 8 c - 4 5 f 0 - a a c f - b e 3 1 d 7 c c 8 2 5 5 " > < C u s t o m C o n t e n t > < ! [ C D A T A [ < ? x m l   v e r s i o n = " 1 . 0 "   e n c o d i n g = " u t f - 1 6 " ? > < S e t t i n g s > < H S l i c e r s S h a p e > 0 ; 0 ; 0 ; 0 < / H S l i c e r s S h a p e > < V S l i c e r s S h a p e > 0 ; 0 ; 0 ; 0 < / V S l i c e r s S h a p e > < S l i c e r S h e e t N a m e > P i v o t   2 a < / S l i c e r S h e e t N a m e > < S A H o s t H a s h > 9 1 5 3 1 5 0 2 6 < / S A H o s t H a s h > < G e m i n i F i e l d L i s t V i s i b l e > T r u e < / G e m i n i F i e l d L i s t V i s i b l e > < / S e t t i n g s > ] ] > < / C u s t o m C o n t e n t > < / G e m i n i > 
</file>

<file path=customXml/item20.xml>��< ? x m l   v e r s i o n = " 1 . 0 "   e n c o d i n g = " U T F - 1 6 " ? > < G e m i n i   x m l n s = " h t t p : / / g e m i n i / p i v o t c u s t o m i z a t i o n / d 6 0 e 2 f 4 c - d 8 1 0 - 4 0 7 b - 8 8 2 c - a 1 7 a a e e 9 2 6 a 3 " > < C u s t o m C o n t e n t > < ! [ C D A T A [ < ? x m l   v e r s i o n = " 1 . 0 "   e n c o d i n g = " u t f - 1 6 " ? > < S e t t i n g s > < H S l i c e r s S h a p e > 0 ; 0 ; 0 ; 0 < / H S l i c e r s S h a p e > < V S l i c e r s S h a p e > 0 ; 0 ; 0 ; 0 < / V S l i c e r s S h a p e > < S l i c e r S h e e t N a m e > 1   ( 1 3 ) < / S l i c e r S h e e t N a m e > < S A H o s t H a s h > 1 6 8 9 8 2 8 9 1 1 < / S A H o s t H a s h > < G e m i n i F i e l d L i s t V i s i b l e > T r u e < / G e m i n i F i e l d L i s t V i s i b l e > < / S e t t i n g s > ] ] > < / C u s t o m C o n t e n t > < / G e m i n i > 
</file>

<file path=customXml/item21.xml>��< ? x m l   v e r s i o n = " 1 . 0 "   e n c o d i n g = " U T F - 1 6 " ? > < G e m i n i   x m l n s = " h t t p : / / g e m i n i / p i v o t c u s t o m i z a t i o n / 1 a 5 a 1 5 5 9 - d 0 4 8 - 4 4 3 d - 9 2 4 3 - 4 9 d 6 9 1 3 3 8 f 2 5 " > < C u s t o m C o n t e n t > < ! [ C D A T A [ < ? x m l   v e r s i o n = " 1 . 0 "   e n c o d i n g = " u t f - 1 6 " ? > < S e t t i n g s > < H S l i c e r s S h a p e > 0 ; 0 ; 0 ; 0 < / H S l i c e r s S h a p e > < V S l i c e r s S h a p e > 0 ; 0 ; 0 ; 0 < / V S l i c e r s S h a p e > < S l i c e r S h e e t N a m e > P i v o t   3 c < / S l i c e r S h e e t N a m e > < S A H o s t H a s h > 1 4 4 0 2 2 2 3 4 3 < / S A H o s t H a s h > < G e m i n i F i e l d L i s t V i s i b l e > T r u e < / G e m i n i F i e l d L i s t V i s i b l e > < / S e t t i n g s > ] ] > < / C u s t o m C o n t e n t > < / G e m i n i > 
</file>

<file path=customXml/item22.xml>��< ? x m l   v e r s i o n = " 1 . 0 "   e n c o d i n g = " U T F - 1 6 " ? > < G e m i n i   x m l n s = " h t t p : / / g e m i n i / p i v o t c u s t o m i z a t i o n / 0 e 4 f 7 8 d d - 1 7 f 4 - 4 e 9 7 - 9 0 9 b - 0 e f 7 8 1 e 4 0 b 5 9 " > < C u s t o m C o n t e n t > < ! [ C D A T A [ < ? x m l   v e r s i o n = " 1 . 0 "   e n c o d i n g = " u t f - 1 6 " ? > < S e t t i n g s > < H S l i c e r s S h a p e > 0 ; 0 ; 0 ; 0 < / H S l i c e r s S h a p e > < V S l i c e r s S h a p e > 0 ; 0 ; 0 ; 0 < / V S l i c e r s S h a p e > < S l i c e r S h e e t N a m e > P i v o t   4 b < / S l i c e r S h e e t N a m e > < S A H o s t H a s h > 1 2 1 0 4 1 5 1 5 4 < / S A H o s t H a s h > < G e m i n i F i e l d L i s t V i s i b l e > T r u e < / G e m i n i F i e l d L i s t V i s i b l e > < / S e t t i n g s > ] ] > < / C u s t o m C o n t e n t > < / G e m i n i > 
</file>

<file path=customXml/item23.xml>��< ? x m l   v e r s i o n = " 1 . 0 "   e n c o d i n g = " U T F - 1 6 " ? > < G e m i n i   x m l n s = " h t t p : / / g e m i n i / p i v o t c u s t o m i z a t i o n / 7 1 0 f b e 8 e - e d 5 6 - 4 4 4 c - a 9 8 6 - e 6 3 f 8 5 f 5 b 4 1 9 " > < C u s t o m C o n t e n t > < ! [ C D A T A [ < ? x m l   v e r s i o n = " 1 . 0 "   e n c o d i n g = " u t f - 1 6 " ? > < S e t t i n g s > < H S l i c e r s S h a p e > 0 ; 0 ; 0 ; 0 < / H S l i c e r s S h a p e > < V S l i c e r s S h a p e > 0 ; 0 ; 0 ; 0 < / V S l i c e r s S h a p e > < S l i c e r S h e e t N a m e > P i v o t   3 a < / S l i c e r S h e e t N a m e > < S A H o s t H a s h > 1 6 8 5 8 4 2 9 5 4 < / S A H o s t H a s h > < G e m i n i F i e l d L i s t V i s i b l e > T r u e < / G e m i n i F i e l d L i s t V i s i b l e > < / S e t t i n g s > ] ] > < / C u s t o m C o n t e n t > < / G e m i n i > 
</file>

<file path=customXml/item24.xml>��< ? x m l   v e r s i o n = " 1 . 0 "   e n c o d i n g = " U T F - 1 6 " ? > < G e m i n i   x m l n s = " h t t p : / / g e m i n i / p i v o t c u s t o m i z a t i o n / b 5 b e d 7 5 9 - 7 4 c 8 - 4 7 d 0 - b b d e - 6 e a e 6 c 4 8 2 8 b e " > < C u s t o m C o n t e n t > < ! [ C D A T A [ < ? x m l   v e r s i o n = " 1 . 0 "   e n c o d i n g = " u t f - 1 6 " ? > < S e t t i n g s > < H S l i c e r s S h a p e > 0 ; 0 ; 0 ; 0 < / H S l i c e r s S h a p e > < V S l i c e r s S h a p e > 0 ; 0 ; 0 ; 0 < / V S l i c e r s S h a p e > < S l i c e r S h e e t N a m e > 1   ( 1 3 ) < / S l i c e r S h e e t N a m e > < S A H o s t H a s h > 1 3 3 4 4 7 1 0 6 3 < / S A H o s t H a s h > < G e m i n i F i e l d L i s t V i s i b l e > T r u e < / G e m i n i F i e l d L i s t V i s i b l e > < / S e t t i n g s > ] ] > < / C u s t o m C o n t e n t > < / G e m i n i > 
</file>

<file path=customXml/item25.xml>��< ? x m l   v e r s i o n = " 1 . 0 "   e n c o d i n g = " U T F - 1 6 " ? > < G e m i n i   x m l n s = " h t t p : / / g e m i n i / p i v o t c u s t o m i z a t i o n / c c 4 c 2 9 9 1 - 4 a 7 d - 4 8 0 8 - 8 9 d b - 7 b a 1 e d 9 9 1 4 f 5 " > < C u s t o m C o n t e n t > < ! [ C D A T A [ < ? x m l   v e r s i o n = " 1 . 0 "   e n c o d i n g = " u t f - 1 6 " ? > < S e t t i n g s > < H S l i c e r s S h a p e > 0 ; 0 ; 0 ; 0 < / H S l i c e r s S h a p e > < V S l i c e r s S h a p e > 0 ; 0 ; 0 ; 0 < / V S l i c e r s S h a p e > < S l i c e r S h e e t N a m e > P i v o t   3 a < / S l i c e r S h e e t N a m e > < S A H o s t H a s h > 5 7 7 3 2 9 4 5 6 < / S A H o s t H a s h > < G e m i n i F i e l d L i s t V i s i b l e > T r u e < / G e m i n i F i e l d L i s t V i s i b l e > < / S e t t i n g s > ] ] > < / C u s t o m C o n t e n t > < / G e m i n i > 
</file>

<file path=customXml/item26.xml>��< ? x m l   v e r s i o n = " 1 . 0 "   e n c o d i n g = " U T F - 1 6 " ? > < G e m i n i   x m l n s = " h t t p : / / g e m i n i / p i v o t c u s t o m i z a t i o n / 8 8 f 8 7 c 8 2 - 5 d 8 2 - 4 7 f 9 - b c 2 9 - 9 1 2 7 7 1 b e 5 4 f 4 " > < C u s t o m C o n t e n t > < ! [ C D A T A [ < ? x m l   v e r s i o n = " 1 . 0 "   e n c o d i n g = " u t f - 1 6 " ? > < S e t t i n g s > < H S l i c e r s S h a p e > 0 ; 0 ; 0 ; 0 < / H S l i c e r s S h a p e > < V S l i c e r s S h a p e > 0 ; 0 ; 0 ; 0 < / V S l i c e r s S h a p e > < S l i c e r S h e e t N a m e > E x e r c i s e   2   P r o d u c t R e v e n u e   ( 2 ) < / S l i c e r S h e e t N a m e > < S A H o s t H a s h > 1 1 3 0 7 4 1 4 8 0 < / S A H o s t H a s h > < G e m i n i F i e l d L i s t V i s i b l e > T r u e < / G e m i n i F i e l d L i s t V i s i b l e > < / S e t t i n g s > ] ] > < / C u s t o m C o n t e n t > < / G e m i n i > 
</file>

<file path=customXml/item27.xml>��< ? x m l   v e r s i o n = " 1 . 0 "   e n c o d i n g = " U T F - 1 6 " ? > < G e m i n i   x m l n s = " h t t p : / / g e m i n i / p i v o t c u s t o m i z a t i o n / T a b l e X M L _ C a t e g o r i e s " > < C u s t o m C o n t e n t > < ! [ C D A T A [ < T a b l e W i d g e t G r i d S e r i a l i z a t i o n   x m l n s : x s d = " h t t p : / / w w w . w 3 . o r g / 2 0 0 1 / X M L S c h e m a "   x m l n s : x s i = " h t t p : / / w w w . w 3 . o r g / 2 0 0 1 / X M L S c h e m a - i n s t a n c e " > < C o l u m n S u g g e s t e d T y p e   / > < C o l u m n F o r m a t   / > < C o l u m n A c c u r a c y   / > < C o l u m n C u r r e n c y S y m b o l   / > < C o l u m n P o s i t i v e P a t t e r n   / > < C o l u m n N e g a t i v e P a t t e r n   / > < C o l u m n W i d t h s > < i t e m > < k e y > < s t r i n g > C a t e g o r y   C o d e < / s t r i n g > < / k e y > < v a l u e > < i n t > 1 2 6 < / i n t > < / v a l u e > < / i t e m > < i t e m > < k e y > < s t r i n g > C a t e g o r y < / s t r i n g > < / k e y > < v a l u e > < i n t > 9 1 < / 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S h o w H i d d e n " > < C u s t o m C o n t e n t > < ! [ C D A T A [ F a l s e ] ] > < / C u s t o m C o n t e n t > < / G e m i n i > 
</file>

<file path=customXml/item29.xml>��< ? x m l   v e r s i o n = " 1 . 0 "   e n c o d i n g = " U T F - 1 6 " ? > < G e m i n i   x m l n s = " h t t p : / / g e m i n i / p i v o t c u s t o m i z a t i o n / b 6 0 c 5 3 4 8 - 6 3 8 9 - 4 2 8 f - 8 e 7 5 - a 4 7 7 1 2 a e 6 4 b f " > < C u s t o m C o n t e n t > < ! [ C D A T A [ < ? x m l   v e r s i o n = " 1 . 0 "   e n c o d i n g = " u t f - 1 6 " ? > < S e t t i n g s > < H S l i c e r s S h a p e > 0 ; 0 ; 0 ; 0 < / H S l i c e r s S h a p e > < V S l i c e r s S h a p e > 0 ; 0 ; 0 ; 0 < / V S l i c e r s S h a p e > < S l i c e r S h e e t N a m e > P i v o t   3 d < / S l i c e r S h e e t N a m e > < S A H o s t H a s h > 9 7 9 8 9 9 9 6 8 < / S A H o s t H a s h > < G e m i n i F i e l d L i s t V i s i b l e > T r u e < / G e m i n i F i e l d L i s t V i s i b l e > < / S e t t i n g s > ] ] > < / C u s t o m C o n t e n t > < / G e m i n i > 
</file>

<file path=customXml/item3.xml>��< ? x m l   v e r s i o n = " 1 . 0 "   e n c o d i n g = " U T F - 1 6 " ? > < G e m i n i   x m l n s = " h t t p : / / g e m i n i / p i v o t c u s t o m i z a t i o n / b b 8 a 8 3 b 6 - a 7 e d - 4 e 8 1 - a e c c - 1 0 6 4 9 7 3 5 1 b a 6 " > < C u s t o m C o n t e n t > < ! [ C D A T A [ < ? x m l   v e r s i o n = " 1 . 0 "   e n c o d i n g = " u t f - 1 6 " ? > < S e t t i n g s > < H S l i c e r s S h a p e > 0 ; 0 ; 0 ; 0 < / H S l i c e r s S h a p e > < V S l i c e r s S h a p e > 0 ; 0 ; 0 ; 0 < / V S l i c e r s S h a p e > < S l i c e r S h e e t N a m e > P i v o t   2 a < / S l i c e r S h e e t N a m e > < S A H o s t H a s h > 9 9 6 7 6 6 3 6 5 < / S A H o s t H a s h > < G e m i n i F i e l d L i s t V i s i b l e > T r u e < / G e m i n i F i e l d L i s t V i s i b l e > < / S e t t i n g s > ] ] > < / C u s t o m C o n t e n t > < / G e m i n i > 
</file>

<file path=customXml/item30.xml>��< ? x m l   v e r s i o n = " 1 . 0 "   e n c o d i n g = " U T F - 1 6 " ? > < G e m i n i   x m l n s = " h t t p : / / g e m i n i / p i v o t c u s t o m i z a t i o n / 6 8 3 5 b a e 0 - 1 e 4 6 - 4 d 3 8 - a 9 2 3 - b 1 4 9 e a f a a 1 1 6 " > < C u s t o m C o n t e n t > < ! [ C D A T A [ < ? x m l   v e r s i o n = " 1 . 0 "   e n c o d i n g = " u t f - 1 6 " ? > < S e t t i n g s > < H S l i c e r s S h a p e > 0 ; 0 ; 0 ; 0 < / H S l i c e r s S h a p e > < V S l i c e r s S h a p e > 0 ; 0 ; 0 ; 0 < / V S l i c e r s S h a p e > < S l i c e r S h e e t N a m e > P i v o t   5 a < / S l i c e r S h e e t N a m e > < S A H o s t H a s h > 2 1 0 4 9 9 8 9 9 1 < / S A H o s t H a s h > < G e m i n i F i e l d L i s t V i s i b l e > T r u e < / G e m i n i F i e l d L i s t V i s i b l e > < / S e t t i n g s > ] ] > < / C u s t o m C o n t e n t > < / G e m i n i > 
</file>

<file path=customXml/item31.xml>��< ? x m l   v e r s i o n = " 1 . 0 "   e n c o d i n g = " U T F - 1 6 " ? > < G e m i n i   x m l n s = " h t t p : / / g e m i n i / p i v o t c u s t o m i z a t i o n / 7 0 3 0 9 f e 2 - e b 7 8 - 4 d 1 3 - a 5 1 1 - 4 6 2 0 6 1 a 3 6 0 9 b " > < C u s t o m C o n t e n t > < ! [ C D A T A [ < ? x m l   v e r s i o n = " 1 . 0 "   e n c o d i n g = " u t f - 1 6 " ? > < S e t t i n g s > < H S l i c e r s S h a p e > 0 ; 0 ; 0 ; 0 < / H S l i c e r s S h a p e > < V S l i c e r s S h a p e > 0 ; 0 ; 0 ; 0 < / V S l i c e r s S h a p e > < S l i c e r S h e e t N a m e > P i v o t   5 a < / S l i c e r S h e e t N a m e > < S A H o s t H a s h > 1 0 9 0 8 3 6 4 8 3 < / S A H o s t H a s h > < G e m i n i F i e l d L i s t V i s i b l e > T r u e < / G e m i n i F i e l d L i s t V i s i b l e > < / S e t t i n g s > ] ] > < / C u s t o m C o n t e n t > < / G e m i n i > 
</file>

<file path=customXml/item32.xml>��< ? x m l   v e r s i o n = " 1 . 0 "   e n c o d i n g = " U T F - 1 6 " ? > < G e m i n i   x m l n s = " h t t p : / / g e m i n i / p i v o t c u s t o m i z a t i o n / 1 9 2 5 c 9 6 b - 8 f 9 c - 4 5 5 2 - b 8 9 3 - a c 5 c a 1 8 6 7 f 1 a " > < C u s t o m C o n t e n t > < ! [ C D A T A [ < ? x m l   v e r s i o n = " 1 . 0 "   e n c o d i n g = " u t f - 1 6 " ? > < S e t t i n g s > < H S l i c e r s S h a p e > 0 ; 0 ; 0 ; 0 < / H S l i c e r s S h a p e > < V S l i c e r s S h a p e > 0 ; 0 ; 0 ; 0 < / V S l i c e r s S h a p e > < S l i c e r S h e e t N a m e > P i v o t   2 b < / S l i c e r S h e e t N a m e > < S A H o s t H a s h > 9 1 5 3 1 5 0 2 6 < / S A H o s t H a s h > < G e m i n i F i e l d L i s t V i s i b l e > T r u e < / G e m i n i F i e l d L i s t V i s i b l e > < / S e t t i n g s > ] ] > < / C u s t o m C o n t e n t > < / G e m i n i > 
</file>

<file path=customXml/item33.xml>��< ? x m l   v e r s i o n = " 1 . 0 "   e n c o d i n g = " U T F - 1 6 " ? > < G e m i n i   x m l n s = " h t t p : / / g e m i n i / p i v o t c u s t o m i z a t i o n / 8 9 d b 0 4 e 4 - 1 c b 9 - 4 f e d - b 1 5 f - d c 3 6 4 b d a b 7 e f " > < C u s t o m C o n t e n t > < ! [ C D A T A [ < ? x m l   v e r s i o n = " 1 . 0 "   e n c o d i n g = " u t f - 1 6 " ? > < S e t t i n g s > < H S l i c e r s S h a p e > 0 ; 0 ; 0 ; 0 < / H S l i c e r s S h a p e > < V S l i c e r s S h a p e > 0 ; 0 ; 0 ; 0 < / V S l i c e r s S h a p e > < S l i c e r S h e e t N a m e > P i v o t   2 b < / S l i c e r S h e e t N a m e > < S A H o s t H a s h > 1 4 7 6 1 1 2 5 0 1 < / S A H o s t H a s h > < G e m i n i F i e l d L i s t V i s i b l e > T r u e < / G e m i n i F i e l d L i s t V i s i b l e > < / S e t t i n g s > ] ] > < / C u s t o m C o n t e n t > < / G e m i n i > 
</file>

<file path=customXml/item34.xml>��< ? x m l   v e r s i o n = " 1 . 0 "   e n c o d i n g = " U T F - 1 6 " ? > < G e m i n i   x m l n s = " h t t p : / / g e m i n i / p i v o t c u s t o m i z a t i o n / 3 7 3 d 1 2 f b - a 4 3 0 - 4 9 6 4 - a 6 6 8 - b e 2 2 b 7 4 c b 9 f 3 " > < C u s t o m C o n t e n t > < ! [ C D A T A [ < ? x m l   v e r s i o n = " 1 . 0 "   e n c o d i n g = " u t f - 1 6 " ? > < S e t t i n g s > < H S l i c e r s S h a p e > 0 ; 0 ; 0 ; 0 < / H S l i c e r s S h a p e > < V S l i c e r s S h a p e > 0 ; 0 ; 0 ; 0 < / V S l i c e r s S h a p e > < S l i c e r S h e e t N a m e > P i v o t   2 b < / S l i c e r S h e e t N a m e > < S A H o s t H a s h > 1 3 2 5 3 5 1 1 8 5 < / S A H o s t H a s h > < G e m i n i F i e l d L i s t V i s i b l e > T r u e < / G e m i n i F i e l d L i s t V i s i b l e > < / S e t t i n g s > ] ] > < / C u s t o m C o n t e n t > < / G e m i n i > 
</file>

<file path=customXml/item35.xml>��< ? x m l   v e r s i o n = " 1 . 0 "   e n c o d i n g = " U T F - 1 6 " ? > < G e m i n i   x m l n s = " h t t p : / / g e m i n i / p i v o t c u s t o m i z a t i o n / 5 0 4 6 8 0 d 8 - f 4 0 9 - 4 e 6 7 - 9 2 e 5 - e 6 c b 9 7 e 8 1 b 9 4 " > < C u s t o m C o n t e n t > < ! [ C D A T A [ < ? x m l   v e r s i o n = " 1 . 0 "   e n c o d i n g = " u t f - 1 6 " ? > < S e t t i n g s > < H S l i c e r s S h a p e > 0 ; 0 ; 0 ; 0 < / H S l i c e r s S h a p e > < V S l i c e r s S h a p e > 0 ; 0 ; 0 ; 0 < / V S l i c e r s S h a p e > < S l i c e r S h e e t N a m e > P i v o t   2 b < / S l i c e r S h e e t N a m e > < S A H o s t H a s h > 1 4 8 1 0 4 2 9 1 1 < / S A H o s t H a s h > < G e m i n i F i e l d L i s t V i s i b l e > T r u e < / G e m i n i F i e l d L i s t V i s i b l e > < / S e t t i n g s > ] ] > < / C u s t o m C o n t e n t > < / G e m i n i > 
</file>

<file path=customXml/item36.xml>��< ? x m l   v e r s i o n = " 1 . 0 "   e n c o d i n g = " U T F - 1 6 " ? > < G e m i n i   x m l n s = " h t t p : / / g e m i n i / p i v o t c u s t o m i z a t i o n / S h o w I m p l i c i t M e a s u r e s " > < C u s t o m C o n t e n t > < ! [ C D A T A [ F a l s e ] ] > < / C u s t o m C o n t e n t > < / G e m i n i > 
</file>

<file path=customXml/item37.xml>��< ? x m l   v e r s i o n = " 1 . 0 "   e n c o d i n g = " U T F - 1 6 " ? > < G e m i n i   x m l n s = " h t t p : / / g e m i n i / p i v o t c u s t o m i z a t i o n / L i n k e d T a b l e U p d a t e M o d e " > < C u s t o m C o n t e n t > < ! [ C D A T A [ T r u e ] ] > < / C u s t o m C o n t e n t > < / G e m i n i > 
</file>

<file path=customXml/item3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 C o l u m n s \ D i s t r i b u t o r   I D < / K e y > < / a : K e y > < a : V a l u e   i : t y p e = " T a b l e W i d g e t B a s e V i e w S t a t e " / > < / a : K e y V a l u e O f D i a g r a m O b j e c t K e y a n y T y p e z b w N T n L X > < a : K e y V a l u e O f D i a g r a m O b j e c t K e y a n y T y p e z b w N T n L X > < a : K e y > < K e y > C o l u m n s \ D i s t r i b u t o r   N a m e 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 C o l u m n s \ D a t e   S o l d < / K e y > < / a : K e y > < a : V a l u e   i : t y p e = " T a b l e W i d g e t B a s e V i e w S t a t e " / > < / a : K e y V a l u e O f D i a g r a m O b j e c t K e y a n y T y p e z b w N T n L X > < a : K e y V a l u e O f D i a g r a m O b j e c t K e y a n y T y p e z b w N T n L X > < a : K e y > < K e y > C o l u m n s \ M o n t h   S o l d 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 C o l u m n s \ D a t e   S o l d   ( M o n t h   I n d e x ) < / K e y > < / a : K e y > < a : V a l u e   i : t y p e = " T a b l e W i d g e t B a s e V i e w S t a t e " / > < / a : K e y V a l u e O f D i a g r a m O b j e c t K e y a n y T y p e z b w N T n L X > < a : K e y V a l u e O f D i a g r a m O b j e c t K e y a n y T y p e z b w N T n L X > < a : K e y > < K e y > C o l u m n s \ D a t e   S o l d   ( M o n t h ) < / 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 C o l u m n s \ T o t a l _ S o l d 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9.xml>��< ? x m l   v e r s i o n = " 1 . 0 "   e n c o d i n g = " U T F - 1 6 " ? > < G e m i n i   x m l n s = " h t t p : / / g e m i n i / p i v o t c u s t o m i z a t i o n / 7 0 c e a 3 f 5 - a 8 c 3 - 4 6 3 a - a b 2 a - d 2 6 8 8 a 9 f 7 c 9 0 " > < C u s t o m C o n t e n t > < ! [ C D A T A [ < ? x m l   v e r s i o n = " 1 . 0 "   e n c o d i n g = " u t f - 1 6 " ? > < S e t t i n g s > < H S l i c e r s S h a p e > 0 ; 0 ; 0 ; 0 < / H S l i c e r s S h a p e > < V S l i c e r s S h a p e > 0 ; 0 ; 0 ; 0 < / V S l i c e r s S h a p e > < S l i c e r S h e e t N a m e > P i v o t   2 c < / S l i c e r S h e e t N a m e > < S A H o s t H a s h > 7 1 5 7 9 8 2 1 0 < / S A H o s t H a s h > < G e m i n i F i e l d L i s t V i s i b l e > T r u e < / G e m i n i F i e l d L i s t V i s i b l e > < / S e t t i n g s > ] ] > < / C u s t o m C o n t e n t > < / G e m i n i > 
</file>

<file path=customXml/item4.xml>��< ? x m l   v e r s i o n = " 1 . 0 "   e n c o d i n g = " U T F - 1 6 " ? > < G e m i n i   x m l n s = " h t t p : / / g e m i n i / p i v o t c u s t o m i z a t i o n / 9 9 4 8 b 4 9 e - 1 8 b 9 - 4 f d a - 9 2 3 1 - 3 1 7 a 0 7 e 5 2 2 a 9 " > < C u s t o m C o n t e n t > < ! [ C D A T A [ < ? x m l   v e r s i o n = " 1 . 0 "   e n c o d i n g = " u t f - 1 6 " ? > < S e t t i n g s > < H S l i c e r s S h a p e > 0 ; 0 ; 0 ; 0 < / H S l i c e r s S h a p e > < V S l i c e r s S h a p e > 0 ; 0 ; 0 ; 0 < / V S l i c e r s S h a p e > < S l i c e r S h e e t N a m e > E x e r c i s e   1   -   ( A N S ) < / S l i c e r S h e e t N a m e > < S A H o s t H a s h > 4 2 8 7 5 8 3 2 4 < / S A H o s t H a s h > < G e m i n i F i e l d L i s t V i s i b l e > T r u e < / G e m i n i F i e l d L i s t V i s i b l e > < / S e t t i n g s > ] ] > < / C u s t o m C o n t e n t > < / G e m i n i > 
</file>

<file path=customXml/item40.xml>��< ? x m l   v e r s i o n = " 1 . 0 "   e n c o d i n g = " U T F - 1 6 " ? > < G e m i n i   x m l n s = " h t t p : / / g e m i n i / p i v o t c u s t o m i z a t i o n / f 3 f d 6 4 2 3 - 8 e d 1 - 4 6 a 2 - b 8 6 5 - d 5 9 1 4 d d 1 d 3 e 2 " > < C u s t o m C o n t e n t > < ! [ C D A T A [ < ? x m l   v e r s i o n = " 1 . 0 "   e n c o d i n g = " u t f - 1 6 " ? > < S e t t i n g s > < H S l i c e r s S h a p e > 0 ; 0 ; 0 ; 0 < / H S l i c e r s S h a p e > < V S l i c e r s S h a p e > 0 ; 0 ; 0 ; 0 < / V S l i c e r s S h a p e > < S l i c e r S h e e t N a m e > P i v o t   3 b < / S l i c e r S h e e t N a m e > < S A H o s t H a s h > 3 8 3 0 1 3 8 8 3 < / S A H o s t H a s h > < G e m i n i F i e l d L i s t V i s i b l e > T r u e < / G e m i n i F i e l d L i s t V i s i b l e > < / S e t t i n g s > ] ] > < / C u s t o m C o n t e n t > < / G e m i n i > 
</file>

<file path=customXml/item41.xml>��< ? x m l   v e r s i o n = " 1 . 0 "   e n c o d i n g = " U T F - 1 6 " ? > < G e m i n i   x m l n s = " h t t p : / / g e m i n i / p i v o t c u s t o m i z a t i o n / T a b l e X M L _ S t a t e s " > < C u s t o m C o n t e n t > < ! [ C D A T A [ < T a b l e W i d g e t G r i d S e r i a l i z a t i o n   x m l n s : x s d = " h t t p : / / w w w . w 3 . o r g / 2 0 0 1 / X M L S c h e m a "   x m l n s : x s i = " h t t p : / / w w w . w 3 . o r g / 2 0 0 1 / X M L S c h e m a - i n s t a n c e " > < C o l u m n S u g g e s t e d T y p e   / > < C o l u m n F o r m a t   / > < C o l u m n A c c u r a c y   / > < C o l u m n C u r r e n c y S y m b o l   / > < C o l u m n P o s i t i v e P a t t e r n   / > < C o l u m n N e g a t i v e P a t t e r n   / > < C o l u m n W i d t h s > < i t e m > < k e y > < s t r i n g > S t a t e   C o d e < / s t r i n g > < / k e y > < v a l u e > < i n t > 1 0 3 < / i n t > < / v a l u e > < / i t e m > < i t e m > < k e y > < s t r i n g > S t a t e < / s t r i n g > < / k e y > < v a l u e > < i n t > 6 8 < / 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e 1 e a 3 e b b - 0 1 d 5 - 4 e c 6 - 9 1 1 1 - 5 3 b 5 2 7 6 e 4 c 5 b " > < C u s t o m C o n t e n t > < ! [ C D A T A [ < ? x m l   v e r s i o n = " 1 . 0 "   e n c o d i n g = " u t f - 1 6 " ? > < S e t t i n g s > < H S l i c e r s S h a p e > 0 ; 0 ; 0 ; 0 < / H S l i c e r s S h a p e > < V S l i c e r s S h a p e > 0 ; 0 ; 0 ; 0 < / V S l i c e r s S h a p e > < S l i c e r S h e e t N a m e > P i v o t   2 a < / S l i c e r S h e e t N a m e > < S A H o s t H a s h > 5 7 6 0 4 4 7 9 2 < / S A H o s t H a s h > < G e m i n i F i e l d L i s t V i s i b l e > T r u e < / G e m i n i F i e l d L i s t V i s i b l e > < / S e t t i n g s > ] ] > < / C u s t o m C o n t e n t > < / G e m i n i > 
</file>

<file path=customXml/item43.xml>��< ? x m l   v e r s i o n = " 1 . 0 "   e n c o d i n g = " U T F - 1 6 " ? > < G e m i n i   x m l n s = " h t t p : / / g e m i n i / p i v o t c u s t o m i z a t i o n / 6 e b 0 1 a 3 d - 8 f a b - 4 c d 3 - b b b 7 - 3 5 8 b e f d 8 f 6 4 0 " > < C u s t o m C o n t e n t > < ! [ C D A T A [ < ? x m l   v e r s i o n = " 1 . 0 "   e n c o d i n g = " u t f - 1 6 " ? > < S e t t i n g s > < H S l i c e r s S h a p e > 0 ; 0 ; 0 ; 0 < / H S l i c e r s S h a p e > < V S l i c e r s S h a p e > 0 ; 0 ; 0 ; 0 < / V S l i c e r s S h a p e > < S l i c e r S h e e t N a m e > 1   ( 4 ) < / S l i c e r S h e e t N a m e > < S A H o s t H a s h > 1 3 8 5 6 4 5 7 2 < / S A H o s t H a s h > < G e m i n i F i e l d L i s t V i s i b l e > T r u e < / G e m i n i F i e l d L i s t V i s i b l e > < / S e t t i n g s > ] ] > < / C u s t o m C o n t e n t > < / G e m i n i > 
</file>

<file path=customXml/item44.xml>��< ? x m l   v e r s i o n = " 1 . 0 "   e n c o d i n g = " U T F - 1 6 " ? > < G e m i n i   x m l n s = " h t t p : / / g e m i n i / p i v o t c u s t o m i z a t i o n / 4 d 7 a 9 4 0 1 - e e 4 8 - 4 3 c 0 - 8 5 d 9 - 3 9 c 7 5 1 5 3 5 f 5 1 " > < C u s t o m C o n t e n t > < ! [ C D A T A [ < ? x m l   v e r s i o n = " 1 . 0 "   e n c o d i n g = " u t f - 1 6 " ? > < S e t t i n g s > < H S l i c e r s S h a p e > 0 ; 0 ; 0 ; 0 < / H S l i c e r s S h a p e > < V S l i c e r s S h a p e > 0 ; 0 ; 0 ; 0 < / V S l i c e r s S h a p e > < S l i c e r S h e e t N a m e > P i v o t   3 b < / S l i c e r S h e e t N a m e > < S A H o s t H a s h > 1 6 8 5 8 4 2 9 5 4 < / S A H o s t H a s h > < G e m i n i F i e l d L i s t V i s i b l e > T r u e < / G e m i n i F i e l d L i s t V i s i b l e > < / S e t t i n g s > ] ] > < / C u s t o m C o n t e n t > < / G e m i n i > 
</file>

<file path=customXml/item4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 C o d e < / K e y > < / D i a g r a m O b j e c t K e y > < D i a g r a m O b j e c t K e y > < K e y > C o l u m n s \ P r o d u c t < / K e y > < / D i a g r a m O b j e c t K e y > < D i a g r a m O b j e c t K e y > < K e y > C o l u m n s \ C a t e g o r y   C o d e 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 C o d e 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  C o d e < / K e y > < / a : K e y > < a : V a l u e   i : t y p e = " M e a s u r e G r i d N o d e V i e w S t a t e " > < C o l u m n > 2 < / C o l u m n > < L a y e d O u t > t r u e < / L a y e d O u t > < / a : V a l u e > < / a : K e y V a l u e O f D i a g r a m O b j e c t K e y a n y T y p e z b w N T n L X > < a : K e y V a l u e O f D i a g r a m O b j e c t K e y a n y T y p e z b w N T n L X > < a : K e y > < K e y > C o l u m n s \ U n i t   C o s t < / K e y > < / a : K e y > < a : V a l u e   i : t y p e = " M e a s u r e G r i d N o d e V i e w S t a t e " > < C o l u m n > 3 < / 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 C o d e 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 C o d e 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  C o d e 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 T a g s \ T a b l e s \ & l t ; T a b l e s \ P r o d u c t s & g t ; < / K e y > < / D i a g r a m O b j e c t K e y > < D i a g r a m O b j e c t K e y > < K e y > D y n a m i c   T a g s \ T a b l e s \ & l t ; T a b l e s \ C a t e g o r i e s & g t ; < / K e y > < / D i a g r a m O b j e c t K e y > < D i a g r a m O b j e c t K e y > < K e y > D y n a m i c   T a g s \ T a b l e s \ & l t ; T a b l e s \ S t a t e s & g t ; < / K e y > < / D i a g r a m O b j e c t K e y > < D i a g r a m O b j e c t K e y > < K e y > T a b l e s \ T r a n s a c t i o n s < / K e y > < / D i a g r a m O b j e c t K e y > < D i a g r a m O b j e c t K e y > < K e y > T a b l e s \ T r a n s a c t i o n s \ C o l u m n s \ D i s t r i b u t o r   I D < / K e y > < / D i a g r a m O b j e c t K e y > < D i a g r a m O b j e c t K e y > < K e y > T a b l e s \ T r a n s a c t i o n s \ C o l u m n s \ D i s t r i b u t o r   N a m e < / K e y > < / D i a g r a m O b j e c t K e y > < D i a g r a m O b j e c t K e y > < K e y > T a b l e s \ T r a n s a c t i o n s \ C o l u m n s \ S t a t e   C o d e < / K e y > < / D i a g r a m O b j e c t K e y > < D i a g r a m O b j e c t K e y > < K e y > T a b l e s \ T r a n s a c t i o n s \ C o l u m n s \ P r o d u c t   C o d e < / K e y > < / D i a g r a m O b j e c t K e y > < D i a g r a m O b j e c t K e y > < K e y > T a b l e s \ T r a n s a c t i o n s \ C o l u m n s \ S a l e s   C h a n n e l < / K e y > < / D i a g r a m O b j e c t K e y > < D i a g r a m O b j e c t K e y > < K e y > T a b l e s \ T r a n s a c t i o n s \ C o l u m n s \ D a t e   S o l d < / K e y > < / D i a g r a m O b j e c t K e y > < D i a g r a m O b j e c t K e y > < K e y > T a b l e s \ T r a n s a c t i o n s \ C o l u m n s \ M o n t h   S o l d < / K e y > < / D i a g r a m O b j e c t K e y > < D i a g r a m O b j e c t K e y > < K e y > T a b l e s \ T r a n s a c t i o n s \ C o l u m n s \ Q u a n t i t y < / K e y > < / D i a g r a m O b j e c t K e y > < D i a g r a m O b j e c t K e y > < K e y > T a b l e s \ T r a n s a c t i o n s \ C o l u m n s \ U n i t   P r i c e < / K e y > < / D i a g r a m O b j e c t K e y > < D i a g r a m O b j e c t K e y > < K e y > T a b l e s \ T r a n s a c t i o n s \ C o l u m n s \ D a t e   S o l d   ( M o n t h   I n d e x ) < / K e y > < / D i a g r a m O b j e c t K e y > < D i a g r a m O b j e c t K e y > < K e y > T a b l e s \ T r a n s a c t i o n s \ C o l u m n s \ D a t e   S o l d   ( M o n t h ) < / K e y > < / D i a g r a m O b j e c t K e y > < D i a g r a m O b j e c t K e y > < K e y > T a b l e s \ T r a n s a c t i o n s \ C o l u m n s \ S a l e s < / K e y > < / D i a g r a m O b j e c t K e y > < D i a g r a m O b j e c t K e y > < K e y > T a b l e s \ T r a n s a c t i o n s \ M e a s u r e s \ S u m   o f   D i s t r i b u t o r   I D < / K e y > < / D i a g r a m O b j e c t K e y > < D i a g r a m O b j e c t K e y > < K e y > T a b l e s \ T r a n s a c t i o n s \ S u m   o f   D i s t r i b u t o r   I D \ A d d i t i o n a l   I n f o \ I m p l i c i t   M e a s u r e < / K e y > < / D i a g r a m O b j e c t K e y > < D i a g r a m O b j e c t K e y > < K e y > T a b l e s \ T r a n s a c t i o n s \ M e a s u r e s \ S u m   o f   Q u a n t i t y < / K e y > < / D i a g r a m O b j e c t K e y > < D i a g r a m O b j e c t K e y > < K e y > T a b l e s \ T r a n s a c t i o n s \ S u m   o f   Q u a n t i t y \ A d d i t i o n a l   I n f o \ I m p l i c i t   M e a s u r e < / K e y > < / D i a g r a m O b j e c t K e y > < D i a g r a m O b j e c t K e y > < K e y > T a b l e s \ T r a n s a c t i o n s \ M e a s u r e s \ S u m   o f   U n i t   P r i c e < / K e y > < / D i a g r a m O b j e c t K e y > < D i a g r a m O b j e c t K e y > < K e y > T a b l e s \ T r a n s a c t i o n s \ S u m   o f   U n i t   P r i c e \ A d d i t i o n a l   I n f o \ I m p l i c i t   M e a s u r e < / K e y > < / D i a g r a m O b j e c t K e y > < D i a g r a m O b j e c t K e y > < K e y > T a b l e s \ T r a n s a c t i o n s \ M e a s u r e s \ S u m   o f   M o n t h   S o l d < / K e y > < / D i a g r a m O b j e c t K e y > < D i a g r a m O b j e c t K e y > < K e y > T a b l e s \ T r a n s a c t i o n s \ S u m   o f   M o n t h   S o l d \ A d d i t i o n a l   I n f o \ I m p l i c i t   M e a s u r e < / K e y > < / D i a g r a m O b j e c t K e y > < D i a g r a m O b j e c t K e y > < K e y > T a b l e s \ P r o d u c t s < / K e y > < / D i a g r a m O b j e c t K e y > < D i a g r a m O b j e c t K e y > < K e y > T a b l e s \ P r o d u c t s \ C o l u m n s \ P r o d u c t   C o d e < / K e y > < / D i a g r a m O b j e c t K e y > < D i a g r a m O b j e c t K e y > < K e y > T a b l e s \ P r o d u c t s \ C o l u m n s \ P r o d u c t < / K e y > < / D i a g r a m O b j e c t K e y > < D i a g r a m O b j e c t K e y > < K e y > T a b l e s \ P r o d u c t s \ C o l u m n s \ C a t e g o r y   C o d e < / K e y > < / D i a g r a m O b j e c t K e y > < D i a g r a m O b j e c t K e y > < K e y > T a b l e s \ P r o d u c t s \ C o l u m n s \ U n i t   C o s t < / K e y > < / D i a g r a m O b j e c t K e y > < D i a g r a m O b j e c t K e y > < K e y > T a b l e s \ P r o d u c t s \ M e a s u r e s \ S u m   o f   U n i t   C o s t < / K e y > < / D i a g r a m O b j e c t K e y > < D i a g r a m O b j e c t K e y > < K e y > T a b l e s \ P r o d u c t s \ S u m   o f   U n i t   C o s t \ A d d i t i o n a l   I n f o \ I m p l i c i t   M e a s u r e < / K e y > < / D i a g r a m O b j e c t K e y > < D i a g r a m O b j e c t K e y > < K e y > T a b l e s \ C a t e g o r i e s < / K e y > < / D i a g r a m O b j e c t K e y > < D i a g r a m O b j e c t K e y > < K e y > T a b l e s \ C a t e g o r i e s \ C o l u m n s \ C a t e g o r y   C o d e < / K e y > < / D i a g r a m O b j e c t K e y > < D i a g r a m O b j e c t K e y > < K e y > T a b l e s \ C a t e g o r i e s \ C o l u m n s \ C a t e g o r y < / K e y > < / D i a g r a m O b j e c t K e y > < D i a g r a m O b j e c t K e y > < K e y > T a b l e s \ S t a t e s < / K e y > < / D i a g r a m O b j e c t K e y > < D i a g r a m O b j e c t K e y > < K e y > T a b l e s \ S t a t e s \ C o l u m n s \ S t a t e   C o d e < / K e y > < / D i a g r a m O b j e c t K e y > < D i a g r a m O b j e c t K e y > < K e y > T a b l e s \ S t a t e s \ C o l u m n s \ S t a t e < / K e y > < / D i a g r a m O b j e c t K e y > < D i a g r a m O b j e c t K e y > < K e y > R e l a t i o n s h i p s \ & l t ; T a b l e s \ T r a n s a c t i o n s \ C o l u m n s \ P r o d u c t   C o d e & g t ; - & l t ; T a b l e s \ P r o d u c t s \ C o l u m n s \ P r o d u c t   C o d e & g t ; < / K e y > < / D i a g r a m O b j e c t K e y > < D i a g r a m O b j e c t K e y > < K e y > R e l a t i o n s h i p s \ & l t ; T a b l e s \ T r a n s a c t i o n s \ C o l u m n s \ P r o d u c t   C o d e & g t ; - & l t ; T a b l e s \ P r o d u c t s \ C o l u m n s \ P r o d u c t   C o d e & g t ; \ F K < / K e y > < / D i a g r a m O b j e c t K e y > < D i a g r a m O b j e c t K e y > < K e y > R e l a t i o n s h i p s \ & l t ; T a b l e s \ T r a n s a c t i o n s \ C o l u m n s \ P r o d u c t   C o d e & g t ; - & l t ; T a b l e s \ P r o d u c t s \ C o l u m n s \ P r o d u c t   C o d e & g t ; \ P K < / K e y > < / D i a g r a m O b j e c t K e y > < D i a g r a m O b j e c t K e y > < K e y > R e l a t i o n s h i p s \ & l t ; T a b l e s \ T r a n s a c t i o n s \ C o l u m n s \ P r o d u c t   C o d e & g t ; - & l t ; T a b l e s \ P r o d u c t s \ C o l u m n s \ P r o d u c t   C o d e & g t ; \ C r o s s F i l t e r < / K e y > < / D i a g r a m O b j e c t K e y > < D i a g r a m O b j e c t K e y > < K e y > R e l a t i o n s h i p s \ & l t ; T a b l e s \ T r a n s a c t i o n s \ C o l u m n s \ S t a t e   C o d e & g t ; - & l t ; T a b l e s \ S t a t e s \ C o l u m n s \ S t a t e   C o d e & g t ; < / K e y > < / D i a g r a m O b j e c t K e y > < D i a g r a m O b j e c t K e y > < K e y > R e l a t i o n s h i p s \ & l t ; T a b l e s \ T r a n s a c t i o n s \ C o l u m n s \ S t a t e   C o d e & g t ; - & l t ; T a b l e s \ S t a t e s \ C o l u m n s \ S t a t e   C o d e & g t ; \ F K < / K e y > < / D i a g r a m O b j e c t K e y > < D i a g r a m O b j e c t K e y > < K e y > R e l a t i o n s h i p s \ & l t ; T a b l e s \ T r a n s a c t i o n s \ C o l u m n s \ S t a t e   C o d e & g t ; - & l t ; T a b l e s \ S t a t e s \ C o l u m n s \ S t a t e   C o d e & g t ; \ P K < / K e y > < / D i a g r a m O b j e c t K e y > < D i a g r a m O b j e c t K e y > < K e y > R e l a t i o n s h i p s \ & l t ; T a b l e s \ T r a n s a c t i o n s \ C o l u m n s \ S t a t e   C o d e & g t ; - & l t ; T a b l e s \ S t a t e s \ C o l u m n s \ S t a t e   C o d e & g t ; \ C r o s s F i l t e r < / K e y > < / D i a g r a m O b j e c t K e y > < D i a g r a m O b j e c t K e y > < K e y > R e l a t i o n s h i p s \ & l t ; T a b l e s \ P r o d u c t s \ C o l u m n s \ C a t e g o r y   C o d e & g t ; - & l t ; T a b l e s \ C a t e g o r i e s \ C o l u m n s \ C a t e g o r y   C o d e & g t ; < / K e y > < / D i a g r a m O b j e c t K e y > < D i a g r a m O b j e c t K e y > < K e y > R e l a t i o n s h i p s \ & l t ; T a b l e s \ P r o d u c t s \ C o l u m n s \ C a t e g o r y   C o d e & g t ; - & l t ; T a b l e s \ C a t e g o r i e s \ C o l u m n s \ C a t e g o r y   C o d e & g t ; \ F K < / K e y > < / D i a g r a m O b j e c t K e y > < D i a g r a m O b j e c t K e y > < K e y > R e l a t i o n s h i p s \ & l t ; T a b l e s \ P r o d u c t s \ C o l u m n s \ C a t e g o r y   C o d e & g t ; - & l t ; T a b l e s \ C a t e g o r i e s \ C o l u m n s \ C a t e g o r y   C o d e & g t ; \ P K < / K e y > < / D i a g r a m O b j e c t K e y > < D i a g r a m O b j e c t K e y > < K e y > R e l a t i o n s h i p s \ & l t ; T a b l e s \ P r o d u c t s \ C o l u m n s \ C a t e g o r y   C o d e & g t ; - & l t ; T a b l e s \ C a t e g o r i e s \ C o l u m n s \ C a t e g o r y   C o d e & g t ; \ C r o s s F i l t e r < / K e y > < / D i a g r a m O b j e c t K e y > < / A l l K e y s > < S e l e c t e d K e y s > < D i a g r a m O b j e c t K e y > < K e y > T a b l e s \ T r a n s a c t i o n s 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 T a g s \ T a b l e s \ & l t ; T a b l e s \ S t a t e s & g t ; < / K e y > < / a : K e y > < a : V a l u e   i : t y p e = " D i a g r a m D i s p l a y T a g V i e w S t a t e " > < I s N o t F i l t e r e d O u t > t r u e < / I s N o t F i l t e r e d O u t > < / a : V a l u e > < / a : K e y V a l u e O f D i a g r a m O b j e c t K e y a n y T y p e z b w N T n L X > < a : K e y V a l u e O f D i a g r a m O b j e c t K e y a n y T y p e z b w N T n L X > < a : K e y > < K e y > T a b l e s \ T r a n s a c t i o n s < / K e y > < / a : K e y > < a : V a l u e   i : t y p e = " D i a g r a m D i s p l a y N o d e V i e w S t a t e " > < H e i g h t > 3 0 7 < / H e i g h t > < I s E x p a n d e d > t r u e < / I s E x p a n d e d > < I s F o c u s e d > t r u e < / I s F o c u s e d > < L a y e d O u t > t r u e < / L a y e d O u t > < W i d t h > 2 0 0 < / W i d t h > < / a : V a l u e > < / a : K e y V a l u e O f D i a g r a m O b j e c t K e y a n y T y p e z b w N T n L X > < a : K e y V a l u e O f D i a g r a m O b j e c t K e y a n y T y p e z b w N T n L X > < a : K e y > < K e y > T a b l e s \ T r a n s a c t i o n s \ C o l u m n s \ D i s t r i b u t o r   I D < / K e y > < / a : K e y > < a : V a l u e   i : t y p e = " D i a g r a m D i s p l a y N o d e V i e w S t a t e " > < H e i g h t > 1 5 0 < / H e i g h t > < I s E x p a n d e d > t r u e < / I s E x p a n d e d > < W i d t h > 2 0 0 < / W i d t h > < / a : V a l u e > < / a : K e y V a l u e O f D i a g r a m O b j e c t K e y a n y T y p e z b w N T n L X > < a : K e y V a l u e O f D i a g r a m O b j e c t K e y a n y T y p e z b w N T n L X > < a : K e y > < K e y > T a b l e s \ T r a n s a c t i o n s \ C o l u m n s \ D i s t r i b u t o r   N a m e < / K e y > < / a : K e y > < a : V a l u e   i : t y p e = " D i a g r a m D i s p l a y N o d e V i e w S t a t e " > < H e i g h t > 1 5 0 < / H e i g h t > < I s E x p a n d e d > t r u e < / I s E x p a n d e d > < W i d t h > 2 0 0 < / W i d t h > < / a : V a l u e > < / a : K e y V a l u e O f D i a g r a m O b j e c t K e y a n y T y p e z b w N T n L X > < a : K e y V a l u e O f D i a g r a m O b j e c t K e y a n y T y p e z b w N T n L X > < a : K e y > < K e y > T a b l e s \ T r a n s a c t i o n s \ C o l u m n s \ S t a t e   C o d e < / K e y > < / a : K e y > < a : V a l u e   i : t y p e = " D i a g r a m D i s p l a y N o d e V i e w S t a t e " > < H e i g h t > 1 5 0 < / H e i g h t > < I s E x p a n d e d > t r u e < / I s E x p a n d e d > < W i d t h > 2 0 0 < / W i d t h > < / a : V a l u e > < / a : K e y V a l u e O f D i a g r a m O b j e c t K e y a n y T y p e z b w N T n L X > < a : K e y V a l u e O f D i a g r a m O b j e c t K e y a n y T y p e z b w N T n L X > < a : K e y > < K e y > T a b l e s \ T r a n s a c t i o n s \ C o l u m n s \ P r o d u c t   C o d e < / K e y > < / a : K e y > < a : V a l u e   i : t y p e = " D i a g r a m D i s p l a y N o d e V i e w S t a t e " > < H e i g h t > 1 5 0 < / H e i g h t > < I s E x p a n d e d > t r u e < / I s E x p a n d e d > < W i d t h > 2 0 0 < / W i d t h > < / a : V a l u e > < / a : K e y V a l u e O f D i a g r a m O b j e c t K e y a n y T y p e z b w N T n L X > < a : K e y V a l u e O f D i a g r a m O b j e c t K e y a n y T y p e z b w N T n L X > < a : K e y > < K e y > T a b l e s \ T r a n s a c t i o n s \ C o l u m n s \ S a l e s   C h a n n e l < / K e y > < / a : K e y > < a : V a l u e   i : t y p e = " D i a g r a m D i s p l a y N o d e V i e w S t a t e " > < H e i g h t > 1 5 0 < / H e i g h t > < I s E x p a n d e d > t r u e < / I s E x p a n d e d > < W i d t h > 2 0 0 < / W i d t h > < / a : V a l u e > < / a : K e y V a l u e O f D i a g r a m O b j e c t K e y a n y T y p e z b w N T n L X > < a : K e y V a l u e O f D i a g r a m O b j e c t K e y a n y T y p e z b w N T n L X > < a : K e y > < K e y > T a b l e s \ T r a n s a c t i o n s \ C o l u m n s \ D a t e   S o l d < / K e y > < / a : K e y > < a : V a l u e   i : t y p e = " D i a g r a m D i s p l a y N o d e V i e w S t a t e " > < H e i g h t > 1 5 0 < / H e i g h t > < I s E x p a n d e d > t r u e < / I s E x p a n d e d > < W i d t h > 2 0 0 < / W i d t h > < / a : V a l u e > < / a : K e y V a l u e O f D i a g r a m O b j e c t K e y a n y T y p e z b w N T n L X > < a : K e y V a l u e O f D i a g r a m O b j e c t K e y a n y T y p e z b w N T n L X > < a : K e y > < K e y > T a b l e s \ T r a n s a c t i o n s \ C o l u m n s \ M o n t h   S o l d < / 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 T a b l e s \ T r a n s a c t i o n s \ C o l u m n s \ U n i t   P r i c e < / K e y > < / a : K e y > < a : V a l u e   i : t y p e = " D i a g r a m D i s p l a y N o d e V i e w S t a t e " > < H e i g h t > 1 5 0 < / H e i g h t > < I s E x p a n d e d > t r u e < / I s E x p a n d e d > < W i d t h > 2 0 0 < / W i d t h > < / a : V a l u e > < / a : K e y V a l u e O f D i a g r a m O b j e c t K e y a n y T y p e z b w N T n L X > < a : K e y V a l u e O f D i a g r a m O b j e c t K e y a n y T y p e z b w N T n L X > < a : K e y > < K e y > T a b l e s \ T r a n s a c t i o n s \ C o l u m n s \ D a t e   S o l d   ( M o n t h   I n d e x ) < / K e y > < / a : K e y > < a : V a l u e   i : t y p e = " D i a g r a m D i s p l a y N o d e V i e w S t a t e " > < H e i g h t > 1 5 0 < / H e i g h t > < I s E x p a n d e d > t r u e < / I s E x p a n d e d > < W i d t h > 2 0 0 < / W i d t h > < / a : V a l u e > < / a : K e y V a l u e O f D i a g r a m O b j e c t K e y a n y T y p e z b w N T n L X > < a : K e y V a l u e O f D i a g r a m O b j e c t K e y a n y T y p e z b w N T n L X > < a : K e y > < K e y > T a b l e s \ T r a n s a c t i o n s \ C o l u m n s \ D a t e   S o l d   ( M o n t h ) < / K e y > < / a : K e y > < a : V a l u e   i : t y p e = " D i a g r a m D i s p l a y N o d e V i e w S t a t e " > < H e i g h t > 1 5 0 < / H e i g h t > < I s E x p a n d e d > t r u e < / I s E x p a n d e d > < W i d t h > 2 0 0 < / W i d t h > < / a : V a l u e > < / a : K e y V a l u e O f D i a g r a m O b j e c t K e y a n y T y p e z b w N T n L X > < a : K e y V a l u e O f D i a g r a m O b j e c t K e y a n y T y p e z b w N T n L X > < a : K e y > < K e y > T a b l e s \ T r a n s a c t i o n s \ C o l u m n s \ S a l e s < / K e y > < / a : K e y > < a : V a l u e   i : t y p e = " D i a g r a m D i s p l a y N o d e V i e w S t a t e " > < H e i g h t > 1 5 0 < / H e i g h t > < I s E x p a n d e d > t r u e < / I s E x p a n d e d > < W i d t h > 2 0 0 < / W i d t h > < / a : V a l u e > < / a : K e y V a l u e O f D i a g r a m O b j e c t K e y a n y T y p e z b w N T n L X > < a : K e y V a l u e O f D i a g r a m O b j e c t K e y a n y T y p e z b w N T n L X > < a : K e y > < K e y > T a b l e s \ T r a n s a c t i o n s \ M e a s u r e s \ S u m   o f   D i s t r i b u t o r   I D < / K e y > < / a : K e y > < a : V a l u e   i : t y p e = " D i a g r a m D i s p l a y N o d e V i e w S t a t e " > < H e i g h t > 1 5 0 < / H e i g h t > < I s E x p a n d e d > t r u e < / I s E x p a n d e d > < W i d t h > 2 0 0 < / W i d t h > < / a : V a l u e > < / a : K e y V a l u e O f D i a g r a m O b j e c t K e y a n y T y p e z b w N T n L X > < a : K e y V a l u e O f D i a g r a m O b j e c t K e y a n y T y p e z b w N T n L X > < a : K e y > < K e y > T a b l e s \ T r a n s a c t i o n s \ S u m   o f   D i s t r i b u t o r   I D \ A d d i t i o n a l   I n f o \ I m p l i c i t   M e a s u r e < / K e y > < / a : K e y > < a : V a l u e   i : t y p e = " D i a g r a m D i s p l a y V i e w S t a t e I D i a g r a m T a g A d d i t i o n a l I n f o " / > < / a : K e y V a l u e O f D i a g r a m O b j e c t K e y a n y T y p e z b w N T n L X > < a : K e y V a l u e O f D i a g r a m O b j e c t K e y a n y T y p e z b w N T n L X > < a : K e y > < K e y > T a b l e s \ T r a n s a c t i o n s \ M e a s u r e s \ S u m   o f   Q u a n t i t y < / K e y > < / a : K e y > < a : V a l u e   i : t y p e = " D i a g r a m D i s p l a y N o d e V i e w S t a t e " > < H e i g h t > 1 5 0 < / H e i g h t > < I s E x p a n d e d > t r u e < / I s E x p a n d e d > < W i d t h > 2 0 0 < / W i d t h > < / a : V a l u e > < / a : K e y V a l u e O f D i a g r a m O b j e c t K e y a n y T y p e z b w N T n L X > < a : K e y V a l u e O f D i a g r a m O b j e c t K e y a n y T y p e z b w N T n L X > < a : K e y > < K e y > T a b l e s \ T r a n s a c t i o n s \ S u m   o f   Q u a n t i t y \ A d d i t i o n a l   I n f o \ I m p l i c i t   M e a s u r e < / K e y > < / a : K e y > < a : V a l u e   i : t y p e = " D i a g r a m D i s p l a y V i e w S t a t e I D i a g r a m T a g A d d i t i o n a l I n f o " / > < / a : K e y V a l u e O f D i a g r a m O b j e c t K e y a n y T y p e z b w N T n L X > < a : K e y V a l u e O f D i a g r a m O b j e c t K e y a n y T y p e z b w N T n L X > < a : K e y > < K e y > T a b l e s \ T r a n s a c t i o n s \ M e a s u r e s \ S u m   o f   U n i t   P r i c e < / K e y > < / a : K e y > < a : V a l u e   i : t y p e = " D i a g r a m D i s p l a y N o d e V i e w S t a t e " > < H e i g h t > 1 5 0 < / H e i g h t > < I s E x p a n d e d > t r u e < / I s E x p a n d e d > < W i d t h > 2 0 0 < / W i d t h > < / a : V a l u e > < / a : K e y V a l u e O f D i a g r a m O b j e c t K e y a n y T y p e z b w N T n L X > < a : K e y V a l u e O f D i a g r a m O b j e c t K e y a n y T y p e z b w N T n L X > < a : K e y > < K e y > T a b l e s \ T r a n s a c t i o n s \ S u m   o f   U n i t   P r i c e \ A d d i t i o n a l   I n f o \ I m p l i c i t   M e a s u r e < / K e y > < / a : K e y > < a : V a l u e   i : t y p e = " D i a g r a m D i s p l a y V i e w S t a t e I D i a g r a m T a g A d d i t i o n a l I n f o " / > < / a : K e y V a l u e O f D i a g r a m O b j e c t K e y a n y T y p e z b w N T n L X > < a : K e y V a l u e O f D i a g r a m O b j e c t K e y a n y T y p e z b w N T n L X > < a : K e y > < K e y > T a b l e s \ T r a n s a c t i o n s \ M e a s u r e s \ S u m   o f   M o n t h   S o l d < / K e y > < / a : K e y > < a : V a l u e   i : t y p e = " D i a g r a m D i s p l a y N o d e V i e w S t a t e " > < H e i g h t > 1 5 0 < / H e i g h t > < I s E x p a n d e d > t r u e < / I s E x p a n d e d > < W i d t h > 2 0 0 < / W i d t h > < / a : V a l u e > < / a : K e y V a l u e O f D i a g r a m O b j e c t K e y a n y T y p e z b w N T n L X > < a : K e y V a l u e O f D i a g r a m O b j e c t K e y a n y T y p e z b w N T n L X > < a : K e y > < K e y > T a b l e s \ T r a n s a c t i o n s \ S u m   o f   M o n t h   S o l d \ A d d i t i o n a l 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 2 6 2 . 9 0 3 8 1 0 5 6 7 6 6 5 8 < / L e f t > < T a b I n d e x > 1 < / T a b I n d e x > < W i d t h > 2 0 0 < / W i d t h > < / a : V a l u e > < / a : K e y V a l u e O f D i a g r a m O b j e c t K e y a n y T y p e z b w N T n L X > < a : K e y V a l u e O f D i a g r a m O b j e c t K e y a n y T y p e z b w N T n L X > < a : K e y > < K e y > T a b l e s \ P r o d u c t s \ C o l u m n s \ P r o d u c t   C o d e < / K e y > < / a : K e y > < a : V a l u e   i : t y p e = " D i a g r a m D i s p l a y N o d e V i e w S t a t e " > < H e i g h t > 1 5 0 < / H e i g h t > < I s E x p a n d e d > t r u e < / I s E x p a n d e d > < 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 T a b l e s \ P r o d u c t s \ C o l u m n s \ C a t e g o r y   C o d e < / K e y > < / a : K e y > < a : V a l u e   i : t y p e = " D i a g r a m D i s p l a y N o d e V i e w S t a t e " > < H e i g h t > 1 5 0 < / H e i g h t > < I s E x p a n d e d > t r u e < / I s E x p a n d e d > < W i d t h > 2 0 0 < / W i d t h > < / a : V a l u e > < / a : K e y V a l u e O f D i a g r a m O b j e c t K e y a n y T y p e z b w N T n L X > < a : K e y V a l u e O f D i a g r a m O b j e c t K e y a n y T y p e z b w N T n L X > < a : K e y > < K e y > T a b l e s \ P r o d u c t s \ C o l u m n s \ U n i t   C o s t < / K e y > < / a : K e y > < a : V a l u e   i : t y p e = " D i a g r a m D i s p l a y N o d e V i e w S t a t e " > < H e i g h t > 1 5 0 < / H e i g h t > < I s E x p a n d e d > t r u e < / I s E x p a n d e d > < W i d t h > 2 0 0 < / W i d t h > < / a : V a l u e > < / a : K e y V a l u e O f D i a g r a m O b j e c t K e y a n y T y p e z b w N T n L X > < a : K e y V a l u e O f D i a g r a m O b j e c t K e y a n y T y p e z b w N T n L X > < a : K e y > < K e y > T a b l e s \ P r o d u c t s \ M e a s u r e s \ S u m   o f   U n i t   C o s t < / K e y > < / a : K e y > < a : V a l u e   i : t y p e = " D i a g r a m D i s p l a y N o d e V i e w S t a t e " > < H e i g h t > 1 5 0 < / H e i g h t > < I s E x p a n d e d > t r u e < / I s E x p a n d e d > < W i d t h > 2 0 0 < / W i d t h > < / a : V a l u e > < / a : K e y V a l u e O f D i a g r a m O b j e c t K e y a n y T y p e z b w N T n L X > < a : K e y V a l u e O f D i a g r a m O b j e c t K e y a n y T y p e z b w N T n L X > < a : K e y > < K e y > T a b l e s \ P r o d u c t s \ S u m   o f   U n i t   C o s t \ A d d i t i o n a l   I n f o \ I m p l i c i t   M e a s u r e < / K e y > < / a : K e y > < a : V a l u e   i : t y p e = " D i a g r a m D i s p l a y V i e w S t a t e I D i a g r a m T a g A d d i t i o n a l I n f o " / > < / a : K e y V a l u e O f D i a g r a m O b j e c t K e y a n y T y p e z b w N T n L X > < a : K e y V a l u e O f D i a g r a m O b j e c t K e y a n y T y p e z b w N T n L X > < a : K e y > < K e y > T a b l e s \ C a t e g o r i e s < / K e y > < / a : K e y > < a : V a l u e   i : t y p e = " D i a g r a m D i s p l a y N o d e V i e w S t a t e " > < H e i g h t > 1 5 0 < / H e i g h t > < I s E x p a n d e d > t r u e < / I s E x p a n d e d > < L a y e d O u t > t r u e < / L a y e d O u t > < L e f t > 5 3 1 . 8 0 7 6 2 1 1 3 5 3 3 1 6 < / L e f t > < T a b I n d e x > 2 < / T a b I n d e x > < T o p > 1 0 3 < / T o p > < W i d t h > 2 0 0 < / W i d t h > < / a : V a l u e > < / a : K e y V a l u e O f D i a g r a m O b j e c t K e y a n y T y p e z b w N T n L X > < a : K e y V a l u e O f D i a g r a m O b j e c t K e y a n y T y p e z b w N T n L X > < a : K e y > < K e y > T a b l e s \ C a t e g o r i e s \ C o l u m n s \ C a t e g o r y   C o d e < / K e y > < / a : K e y > < a : V a l u e   i : t y p e = " D i a g r a m D i s p l a y N o d e V i e w S t a t e " > < H e i g h t > 1 5 0 < / H e i g h t > < I s E x p a n d e d > t r u e < / I s E x p a n d e d > < W i d t h > 2 0 0 < / W i d t h > < / a : V a l u e > < / a : K e y V a l u e O f D i a g r a m O b j e c t K e y a n y T y p e z b w N T n L X > < a : K e y V a l u e O f D i a g r a m O b j e c t K e y a n y T y p e z b w N T n L X > < a : K e y > < K e y > T a b l e s \ C a t e g o r i e s \ C o l u m n s \ C a t e g o r y < / K e y > < / a : K e y > < a : V a l u e   i : t y p e = " D i a g r a m D i s p l a y N o d e V i e w S t a t e " > < H e i g h t > 1 5 0 < / H e i g h t > < I s E x p a n d e d > t r u e < / I s E x p a n d e d > < W i d t h > 2 0 0 < / W i d t h > < / a : V a l u e > < / a : K e y V a l u e O f D i a g r a m O b j e c t K e y a n y T y p e z b w N T n L X > < a : K e y V a l u e O f D i a g r a m O b j e c t K e y a n y T y p e z b w N T n L X > < a : K e y > < K e y > T a b l e s \ S t a t e s < / K e y > < / a : K e y > < a : V a l u e   i : t y p e = " D i a g r a m D i s p l a y N o d e V i e w S t a t e " > < H e i g h t > 1 5 0 < / H e i g h t > < I s E x p a n d e d > t r u e < / I s E x p a n d e d > < L a y e d O u t > t r u e < / L a y e d O u t > < L e f t > 2 1 3 . 7 1 1 4 3 1 7 0 2 9 9 7 2 9 < / L e f t > < T a b I n d e x > 3 < / T a b I n d e x > < T o p > 3 0 8 < / T o p > < W i d t h > 2 0 0 < / W i d t h > < / a : V a l u e > < / a : K e y V a l u e O f D i a g r a m O b j e c t K e y a n y T y p e z b w N T n L X > < a : K e y V a l u e O f D i a g r a m O b j e c t K e y a n y T y p e z b w N T n L X > < a : K e y > < K e y > T a b l e s \ S t a t e s \ C o l u m n s \ S t a t e   C o d e < / K e y > < / a : K e y > < a : V a l u e   i : t y p e = " D i a g r a m D i s p l a y N o d e V i e w S t a t e " > < H e i g h t > 1 5 0 < / H e i g h t > < I s E x p a n d e d > t r u e < / I s E x p a n d e d > < W i d t h > 2 0 0 < / W i d t h > < / a : V a l u e > < / a : K e y V a l u e O f D i a g r a m O b j e c t K e y a n y T y p e z b w N T n L X > < a : K e y V a l u e O f D i a g r a m O b j e c t K e y a n y T y p e z b w N T n L X > < a : K e y > < K e y > T a b l e s \ S t a t e s \ C o l u m n s \ S t a t e < / K e y > < / a : K e y > < a : V a l u e   i : t y p e = " D i a g r a m D i s p l a y N o d e V i e w S t a t e " > < H e i g h t > 1 5 0 < / H e i g h t > < I s E x p a n d e d > t r u e < / I s E x p a n d e d > < W i d t h > 2 0 0 < / W i d t h > < / a : V a l u e > < / a : K e y V a l u e O f D i a g r a m O b j e c t K e y a n y T y p e z b w N T n L X > < a : K e y V a l u e O f D i a g r a m O b j e c t K e y a n y T y p e z b w N T n L X > < a : K e y > < K e y > R e l a t i o n s h i p s \ & l t ; T a b l e s \ T r a n s a c t i o n s \ C o l u m n s \ P r o d u c t   C o d e & g t ; - & l t ; T a b l e s \ P r o d u c t s \ C o l u m n s \ P r o d u c t   C o d e & g t ; < / K e y > < / a : K e y > < a : V a l u e   i : t y p e = " D i a g r a m D i s p l a y L i n k V i e w S t a t e " > < A u t o m a t i o n P r o p e r t y H e l p e r T e x t > E n d   p o i n t   1 :   ( 2 1 6 , 1 5 3 . 5 ) .   E n d   p o i n t   2 :   ( 2 4 6 . 9 0 3 8 1 0 5 6 7 6 6 6 , 7 5 )   < / A u t o m a t i o n P r o p e r t y H e l p e r T e x t > < L a y e d O u t > t r u e < / L a y e d O u t > < P o i n t s   x m l n s : b = " h t t p : / / s c h e m a s . d a t a c o n t r a c t . o r g / 2 0 0 4 / 0 7 / S y s t e m . W i n d o w s " > < b : P o i n t > < b : _ x > 2 1 6 < / b : _ x > < b : _ y > 1 5 3 . 5 < / b : _ y > < / b : P o i n t > < b : P o i n t > < b : _ x > 2 2 9 . 4 5 1 9 0 5 5 < / b : _ x > < b : _ y > 1 5 3 . 5 < / b : _ y > < / b : P o i n t > < b : P o i n t > < b : _ x > 2 3 1 . 4 5 1 9 0 5 5 < / b : _ x > < b : _ y > 1 5 1 . 5 < / b : _ y > < / b : P o i n t > < b : P o i n t > < b : _ x > 2 3 1 . 4 5 1 9 0 5 5 < / b : _ x > < b : _ y > 7 7 < / b : _ y > < / b : P o i n t > < b : P o i n t > < b : _ x > 2 3 3 . 4 5 1 9 0 5 5 < / b : _ x > < b : _ y > 7 5 < / b : _ y > < / b : P o i n t > < b : P o i n t > < b : _ x > 2 4 6 . 9 0 3 8 1 0 5 6 7 6 6 5 7 4 < / b : _ x > < b : _ y > 7 5 < / b : _ y > < / b : P o i n t > < / P o i n t s > < / a : V a l u e > < / a : K e y V a l u e O f D i a g r a m O b j e c t K e y a n y T y p e z b w N T n L X > < a : K e y V a l u e O f D i a g r a m O b j e c t K e y a n y T y p e z b w N T n L X > < a : K e y > < K e y > R e l a t i o n s h i p s \ & l t ; T a b l e s \ T r a n s a c t i o n s \ C o l u m n s \ P r o d u c t   C o d e & g t ; - & l t ; T a b l e s \ P r o d u c t s \ C o l u m n s \ P r o d u c t   C o d e & g t ; \ F K < / K e y > < / a : K e y > < a : V a l u e   i : t y p e = " D i a g r a m D i s p l a y L i n k E n d p o i n t V i e w S t a t e " > < H e i g h t > 1 6 < / H e i g h t > < L a b e l L o c a t i o n   x m l n s : b = " h t t p : / / s c h e m a s . d a t a c o n t r a c t . o r g / 2 0 0 4 / 0 7 / S y s t e m . W i n d o w s " > < b : _ x > 2 0 0 < / b : _ x > < b : _ y > 1 4 5 . 5 < / b : _ y > < / L a b e l L o c a t i o n > < L o c a t i o n   x m l n s : b = " h t t p : / / s c h e m a s . d a t a c o n t r a c t . o r g / 2 0 0 4 / 0 7 / S y s t e m . W i n d o w s " > < b : _ x > 2 0 0 < / b : _ x > < b : _ y > 1 5 3 . 5 < / b : _ y > < / L o c a t i o n > < S h a p e R o t a t e A n g l e > 3 6 0 < / S h a p e R o t a t e A n g l e > < W i d t h > 1 6 < / W i d t h > < / a : V a l u e > < / a : K e y V a l u e O f D i a g r a m O b j e c t K e y a n y T y p e z b w N T n L X > < a : K e y V a l u e O f D i a g r a m O b j e c t K e y a n y T y p e z b w N T n L X > < a : K e y > < K e y > R e l a t i o n s h i p s \ & l t ; T a b l e s \ T r a n s a c t i o n s \ C o l u m n s \ P r o d u c t   C o d e & g t ; - & l t ; T a b l e s \ P r o d u c t s \ C o l u m n s \ P r o d u c t   C o d e & g t ; \ P K < / K e y > < / a : K e y > < a : V a l u e   i : t y p e = " D i a g r a m D i s p l a y L i n k E n d p o i n t V i e w S t a t e " > < H e i g h t > 1 6 < / H e i g h t > < L a b e l L o c a t i o n   x m l n s : b = " h t t p : / / s c h e m a s . d a t a c o n t r a c t . o r g / 2 0 0 4 / 0 7 / S y s t e m . W i n d o w s " > < b : _ x > 2 4 6 . 9 0 3 8 1 0 5 6 7 6 6 5 7 4 < / b : _ x > < b : _ y > 6 7 < / b : _ y > < / L a b e l L o c a t i o n > < L o c a t i o n   x m l n s : b = " h t t p : / / s c h e m a s . d a t a c o n t r a c t . o r g / 2 0 0 4 / 0 7 / S y s t e m . W i n d o w s " > < b : _ x > 2 6 2 . 9 0 3 8 1 0 5 6 7 6 6 5 7 4 < / b : _ x > < b : _ y > 7 5 < / b : _ y > < / L o c a t i o n > < S h a p e R o t a t e A n g l e > 1 8 0 < / S h a p e R o t a t e A n g l e > < W i d t h > 1 6 < / W i d t h > < / a : V a l u e > < / a : K e y V a l u e O f D i a g r a m O b j e c t K e y a n y T y p e z b w N T n L X > < a : K e y V a l u e O f D i a g r a m O b j e c t K e y a n y T y p e z b w N T n L X > < a : K e y > < K e y > R e l a t i o n s h i p s \ & l t ; T a b l e s \ T r a n s a c t i o n s \ C o l u m n s \ P r o d u c t   C o d e & g t ; - & l t ; T a b l e s \ P r o d u c t s \ C o l u m n s \ P r o d u c t   C o d e & g t ; \ C r o s s F i l t e r < / K e y > < / a : K e y > < a : V a l u e   i : t y p e = " D i a g r a m D i s p l a y L i n k C r o s s F i l t e r V i e w S t a t e " > < P o i n t s   x m l n s : b = " h t t p : / / s c h e m a s . d a t a c o n t r a c t . o r g / 2 0 0 4 / 0 7 / S y s t e m . W i n d o w s " > < b : P o i n t > < b : _ x > 2 1 6 < / b : _ x > < b : _ y > 1 5 3 . 5 < / b : _ y > < / b : P o i n t > < b : P o i n t > < b : _ x > 2 2 9 . 4 5 1 9 0 5 5 < / b : _ x > < b : _ y > 1 5 3 . 5 < / b : _ y > < / b : P o i n t > < b : P o i n t > < b : _ x > 2 3 1 . 4 5 1 9 0 5 5 < / b : _ x > < b : _ y > 1 5 1 . 5 < / b : _ y > < / b : P o i n t > < b : P o i n t > < b : _ x > 2 3 1 . 4 5 1 9 0 5 5 < / b : _ x > < b : _ y > 7 7 < / b : _ y > < / b : P o i n t > < b : P o i n t > < b : _ x > 2 3 3 . 4 5 1 9 0 5 5 < / b : _ x > < b : _ y > 7 5 < / b : _ y > < / b : P o i n t > < b : P o i n t > < b : _ x > 2 4 6 . 9 0 3 8 1 0 5 6 7 6 6 5 7 4 < / b : _ x > < b : _ y > 7 5 < / b : _ y > < / b : P o i n t > < / P o i n t s > < / a : V a l u e > < / a : K e y V a l u e O f D i a g r a m O b j e c t K e y a n y T y p e z b w N T n L X > < a : K e y V a l u e O f D i a g r a m O b j e c t K e y a n y T y p e z b w N T n L X > < a : K e y > < K e y > R e l a t i o n s h i p s \ & l t ; T a b l e s \ T r a n s a c t i o n s \ C o l u m n s \ S t a t e   C o d e & g t ; - & l t ; T a b l e s \ S t a t e s \ C o l u m n s \ S t a t e   C o d e & g t ; < / K e y > < / a : K e y > < a : V a l u e   i : t y p e = " D i a g r a m D i s p l a y L i n k V i e w S t a t e " > < A u t o m a t i o n P r o p e r t y H e l p e r T e x t > E n d   p o i n t   1 :   ( 1 0 0 , 3 2 3 ) .   E n d   p o i n t   2 :   ( 1 9 7 . 7 1 1 4 3 1 7 0 2 9 9 7 , 3 8 3 )   < / A u t o m a t i o n P r o p e r t y H e l p e r T e x t > < L a y e d O u t > t r u e < / L a y e d O u t > < P o i n t s   x m l n s : b = " h t t p : / / s c h e m a s . d a t a c o n t r a c t . o r g / 2 0 0 4 / 0 7 / S y s t e m . W i n d o w s " > < b : P o i n t > < b : _ x > 1 0 0 < / b : _ x > < b : _ y > 3 2 3 < / b : _ y > < / b : P o i n t > < b : P o i n t > < b : _ x > 1 0 0 < / b : _ x > < b : _ y > 3 8 1 < / b : _ y > < / b : P o i n t > < b : P o i n t > < b : _ x > 1 0 2 < / b : _ x > < b : _ y > 3 8 3 < / b : _ y > < / b : P o i n t > < b : P o i n t > < b : _ x > 1 9 7 . 7 1 1 4 3 1 7 0 2 9 9 7 2 6 < / b : _ x > < b : _ y > 3 8 3 < / b : _ y > < / b : P o i n t > < / P o i n t s > < / a : V a l u e > < / a : K e y V a l u e O f D i a g r a m O b j e c t K e y a n y T y p e z b w N T n L X > < a : K e y V a l u e O f D i a g r a m O b j e c t K e y a n y T y p e z b w N T n L X > < a : K e y > < K e y > R e l a t i o n s h i p s \ & l t ; T a b l e s \ T r a n s a c t i o n s \ C o l u m n s \ S t a t e   C o d e & g t ; - & l t ; T a b l e s \ S t a t e s \ C o l u m n s \ S t a t e   C o d e & g t ; \ F K < / K e y > < / a : K e y > < a : V a l u e   i : t y p e = " D i a g r a m D i s p l a y L i n k E n d p o i n t V i e w S t a t e " > < H e i g h t > 1 6 < / H e i g h t > < L a b e l L o c a t i o n   x m l n s : b = " h t t p : / / s c h e m a s . d a t a c o n t r a c t . o r g / 2 0 0 4 / 0 7 / S y s t e m . W i n d o w s " > < b : _ x > 9 2 < / b : _ x > < b : _ y > 3 0 7 < / b : _ y > < / L a b e l L o c a t i o n > < L o c a t i o n   x m l n s : b = " h t t p : / / s c h e m a s . d a t a c o n t r a c t . o r g / 2 0 0 4 / 0 7 / S y s t e m . W i n d o w s " > < b : _ x > 1 0 0 < / b : _ x > < b : _ y > 3 0 7 < / b : _ y > < / L o c a t i o n > < S h a p e R o t a t e A n g l e > 9 0 < / S h a p e R o t a t e A n g l e > < W i d t h > 1 6 < / W i d t h > < / a : V a l u e > < / a : K e y V a l u e O f D i a g r a m O b j e c t K e y a n y T y p e z b w N T n L X > < a : K e y V a l u e O f D i a g r a m O b j e c t K e y a n y T y p e z b w N T n L X > < a : K e y > < K e y > R e l a t i o n s h i p s \ & l t ; T a b l e s \ T r a n s a c t i o n s \ C o l u m n s \ S t a t e   C o d e & g t ; - & l t ; T a b l e s \ S t a t e s \ C o l u m n s \ S t a t e   C o d e & g t ; \ P K < / K e y > < / a : K e y > < a : V a l u e   i : t y p e = " D i a g r a m D i s p l a y L i n k E n d p o i n t V i e w S t a t e " > < H e i g h t > 1 6 < / H e i g h t > < L a b e l L o c a t i o n   x m l n s : b = " h t t p : / / s c h e m a s . d a t a c o n t r a c t . o r g / 2 0 0 4 / 0 7 / S y s t e m . W i n d o w s " > < b : _ x > 1 9 7 . 7 1 1 4 3 1 7 0 2 9 9 7 2 6 < / b : _ x > < b : _ y > 3 7 5 < / b : _ y > < / L a b e l L o c a t i o n > < L o c a t i o n   x m l n s : b = " h t t p : / / s c h e m a s . d a t a c o n t r a c t . o r g / 2 0 0 4 / 0 7 / S y s t e m . W i n d o w s " > < b : _ x > 2 1 3 . 7 1 1 4 3 1 7 0 2 9 9 7 2 6 < / b : _ x > < b : _ y > 3 8 3 < / b : _ y > < / L o c a t i o n > < S h a p e R o t a t e A n g l e > 1 8 0 < / S h a p e R o t a t e A n g l e > < W i d t h > 1 6 < / W i d t h > < / a : V a l u e > < / a : K e y V a l u e O f D i a g r a m O b j e c t K e y a n y T y p e z b w N T n L X > < a : K e y V a l u e O f D i a g r a m O b j e c t K e y a n y T y p e z b w N T n L X > < a : K e y > < K e y > R e l a t i o n s h i p s \ & l t ; T a b l e s \ T r a n s a c t i o n s \ C o l u m n s \ S t a t e   C o d e & g t ; - & l t ; T a b l e s \ S t a t e s \ C o l u m n s \ S t a t e   C o d e & g t ; \ C r o s s F i l t e r < / K e y > < / a : K e y > < a : V a l u e   i : t y p e = " D i a g r a m D i s p l a y L i n k C r o s s F i l t e r V i e w S t a t e " > < P o i n t s   x m l n s : b = " h t t p : / / s c h e m a s . d a t a c o n t r a c t . o r g / 2 0 0 4 / 0 7 / S y s t e m . W i n d o w s " > < b : P o i n t > < b : _ x > 1 0 0 < / b : _ x > < b : _ y > 3 2 3 < / b : _ y > < / b : P o i n t > < b : P o i n t > < b : _ x > 1 0 0 < / b : _ x > < b : _ y > 3 8 1 < / b : _ y > < / b : P o i n t > < b : P o i n t > < b : _ x > 1 0 2 < / b : _ x > < b : _ y > 3 8 3 < / b : _ y > < / b : P o i n t > < b : P o i n t > < b : _ x > 1 9 7 . 7 1 1 4 3 1 7 0 2 9 9 7 2 6 < / b : _ x > < b : _ y > 3 8 3 < / b : _ y > < / b : P o i n t > < / P o i n t s > < / a : V a l u e > < / a : K e y V a l u e O f D i a g r a m O b j e c t K e y a n y T y p e z b w N T n L X > < a : K e y V a l u e O f D i a g r a m O b j e c t K e y a n y T y p e z b w N T n L X > < a : K e y > < K e y > R e l a t i o n s h i p s \ & l t ; T a b l e s \ P r o d u c t s \ C o l u m n s \ C a t e g o r y   C o d e & g t ; - & l t ; T a b l e s \ C a t e g o r i e s \ C o l u m n s \ C a t e g o r y   C o d e & g t ; < / K e y > < / a : K e y > < a : V a l u e   i : t y p e = " D i a g r a m D i s p l a y L i n k V i e w S t a t e " > < A u t o m a t i o n P r o p e r t y H e l p e r T e x t > E n d   p o i n t   1 :   ( 4 7 8 . 9 0 3 8 1 0 5 6 7 6 6 6 , 7 5 ) .   E n d   p o i n t   2 :   ( 5 1 5 . 8 0 7 6 2 1 1 3 5 3 3 2 , 1 7 8 )   < / A u t o m a t i o n P r o p e r t y H e l p e r T e x t > < L a y e d O u t > t r u e < / L a y e d O u t > < P o i n t s   x m l n s : b = " h t t p : / / s c h e m a s . d a t a c o n t r a c t . o r g / 2 0 0 4 / 0 7 / S y s t e m . W i n d o w s " > < b : P o i n t > < b : _ x > 4 7 8 . 9 0 3 8 1 0 5 6 7 6 6 5 8 < / b : _ x > < b : _ y > 7 5 < / b : _ y > < / b : P o i n t > < b : P o i n t > < b : _ x > 4 9 5 . 3 5 5 7 1 6 0 0 0 0 0 0 0 3 < / b : _ x > < b : _ y > 7 5 < / b : _ y > < / b : P o i n t > < b : P o i n t > < b : _ x > 4 9 7 . 3 5 5 7 1 6 0 0 0 0 0 0 0 3 < / b : _ x > < b : _ y > 7 7 < / b : _ y > < / b : P o i n t > < b : P o i n t > < b : _ x > 4 9 7 . 3 5 5 7 1 6 0 0 0 0 0 0 0 3 < / b : _ x > < b : _ y > 1 7 6 < / b : _ y > < / b : P o i n t > < b : P o i n t > < b : _ x > 4 9 9 . 3 5 5 7 1 6 0 0 0 0 0 0 0 3 < / b : _ x > < b : _ y > 1 7 8 < / b : _ y > < / b : P o i n t > < b : P o i n t > < b : _ x > 5 1 5 . 8 0 7 6 2 1 1 3 5 3 3 1 6 < / b : _ x > < b : _ y > 1 7 8 < / b : _ y > < / b : P o i n t > < / P o i n t s > < / a : V a l u e > < / a : K e y V a l u e O f D i a g r a m O b j e c t K e y a n y T y p e z b w N T n L X > < a : K e y V a l u e O f D i a g r a m O b j e c t K e y a n y T y p e z b w N T n L X > < a : K e y > < K e y > R e l a t i o n s h i p s \ & l t ; T a b l e s \ P r o d u c t s \ C o l u m n s \ C a t e g o r y   C o d e & g t ; - & l t ; T a b l e s \ C a t e g o r i e s \ C o l u m n s \ C a t e g o r y   C o d e & g t ; \ F K < / K e y > < / a : K e y > < a : V a l u e   i : t y p e = " D i a g r a m D i s p l a y L i n k E n d p o i n t V i e w S t a t e " > < H e i g h t > 1 6 < / H e i g h t > < L a b e l L o c a t i o n   x m l n s : b = " h t t p : / / s c h e m a s . d a t a c o n t r a c t . o r g / 2 0 0 4 / 0 7 / S y s t e m . W i n d o w s " > < b : _ x > 4 6 2 . 9 0 3 8 1 0 5 6 7 6 6 5 8 < / b : _ x > < b : _ y > 6 7 < / b : _ y > < / L a b e l L o c a t i o n > < L o c a t i o n   x m l n s : b = " h t t p : / / s c h e m a s . d a t a c o n t r a c t . o r g / 2 0 0 4 / 0 7 / S y s t e m . W i n d o w s " > < b : _ x > 4 6 2 . 9 0 3 8 1 0 5 6 7 6 6 5 8 < / b : _ x > < b : _ y > 7 5 < / b : _ y > < / L o c a t i o n > < S h a p e R o t a t e A n g l e > 3 6 0 < / S h a p e R o t a t e A n g l e > < W i d t h > 1 6 < / W i d t h > < / a : V a l u e > < / a : K e y V a l u e O f D i a g r a m O b j e c t K e y a n y T y p e z b w N T n L X > < a : K e y V a l u e O f D i a g r a m O b j e c t K e y a n y T y p e z b w N T n L X > < a : K e y > < K e y > R e l a t i o n s h i p s \ & l t ; T a b l e s \ P r o d u c t s \ C o l u m n s \ C a t e g o r y   C o d e & g t ; - & l t ; T a b l e s \ C a t e g o r i e s \ C o l u m n s \ C a t e g o r y   C o d e & g t ; \ P K < / K e y > < / a : K e y > < a : V a l u e   i : t y p e = " D i a g r a m D i s p l a y L i n k E n d p o i n t V i e w S t a t e " > < H e i g h t > 1 6 < / H e i g h t > < L a b e l L o c a t i o n   x m l n s : b = " h t t p : / / s c h e m a s . d a t a c o n t r a c t . o r g / 2 0 0 4 / 0 7 / S y s t e m . W i n d o w s " > < b : _ x > 5 1 5 . 8 0 7 6 2 1 1 3 5 3 3 1 6 < / b : _ x > < b : _ y > 1 7 0 < / b : _ y > < / L a b e l L o c a t i o n > < L o c a t i o n   x m l n s : b = " h t t p : / / s c h e m a s . d a t a c o n t r a c t . o r g / 2 0 0 4 / 0 7 / S y s t e m . W i n d o w s " > < b : _ x > 5 3 1 . 8 0 7 6 2 1 1 3 5 3 3 1 6 < / b : _ x > < b : _ y > 1 7 8 < / b : _ y > < / L o c a t i o n > < S h a p e R o t a t e A n g l e > 1 8 0 < / S h a p e R o t a t e A n g l e > < W i d t h > 1 6 < / W i d t h > < / a : V a l u e > < / a : K e y V a l u e O f D i a g r a m O b j e c t K e y a n y T y p e z b w N T n L X > < a : K e y V a l u e O f D i a g r a m O b j e c t K e y a n y T y p e z b w N T n L X > < a : K e y > < K e y > R e l a t i o n s h i p s \ & l t ; T a b l e s \ P r o d u c t s \ C o l u m n s \ C a t e g o r y   C o d e & g t ; - & l t ; T a b l e s \ C a t e g o r i e s \ C o l u m n s \ C a t e g o r y   C o d e & g t ; \ C r o s s F i l t e r < / K e y > < / a : K e y > < a : V a l u e   i : t y p e = " D i a g r a m D i s p l a y L i n k C r o s s F i l t e r V i e w S t a t e " > < P o i n t s   x m l n s : b = " h t t p : / / s c h e m a s . d a t a c o n t r a c t . o r g / 2 0 0 4 / 0 7 / S y s t e m . W i n d o w s " > < b : P o i n t > < b : _ x > 4 7 8 . 9 0 3 8 1 0 5 6 7 6 6 5 8 < / b : _ x > < b : _ y > 7 5 < / b : _ y > < / b : P o i n t > < b : P o i n t > < b : _ x > 4 9 5 . 3 5 5 7 1 6 0 0 0 0 0 0 0 3 < / b : _ x > < b : _ y > 7 5 < / b : _ y > < / b : P o i n t > < b : P o i n t > < b : _ x > 4 9 7 . 3 5 5 7 1 6 0 0 0 0 0 0 0 3 < / b : _ x > < b : _ y > 7 7 < / b : _ y > < / b : P o i n t > < b : P o i n t > < b : _ x > 4 9 7 . 3 5 5 7 1 6 0 0 0 0 0 0 0 3 < / b : _ x > < b : _ y > 1 7 6 < / b : _ y > < / b : P o i n t > < b : P o i n t > < b : _ x > 4 9 9 . 3 5 5 7 1 6 0 0 0 0 0 0 0 3 < / b : _ x > < b : _ y > 1 7 8 < / b : _ y > < / b : P o i n t > < b : P o i n t > < b : _ x > 5 1 5 . 8 0 7 6 2 1 1 3 5 3 3 1 6 < / b : _ x > < b : _ y > 1 7 8 < / b : _ y > < / b : P o i n t > < / P o i n t s > < / 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 D i s t r i b u t o r   I D < / K e y > < / D i a g r a m O b j e c t K e y > < D i a g r a m O b j e c t K e y > < K e y > M e a s u r e s \ S u m   o f   D i s t r i b u t o r   I D \ T a g I n f o \ F o r m u l a < / K e y > < / D i a g r a m O b j e c t K e y > < D i a g r a m O b j e c t K e y > < K e y > M e a s u r e s \ S u m   o f   D i s t r i b u t o r   I D \ T a g I n f o \ V a l u e < / K e y > < / D i a g r a m O b j e c t K e y > < D i a g r a m O b j e c t K e y > < K e y > M e a s u r e s \ S u m   o f   Q u a n t i t y < / K e y > < / D i a g r a m O b j e c t K e y > < D i a g r a m O b j e c t K e y > < K e y > M e a s u r e s \ S u m   o f   Q u a n t i t y \ T a g I n f o \ F o r m u l a < / K e y > < / D i a g r a m O b j e c t K e y > < D i a g r a m O b j e c t K e y > < K e y > M e a s u r e s \ S u m   o f   Q u a n t i t y \ T a g I n f o \ V a l u e 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 M o n t h   S o l d < / K e y > < / D i a g r a m O b j e c t K e y > < D i a g r a m O b j e c t K e y > < K e y > M e a s u r e s \ S u m   o f   M o n t h   S o l d \ T a g I n f o \ F o r m u l a < / K e y > < / D i a g r a m O b j e c t K e y > < D i a g r a m O b j e c t K e y > < K e y > M e a s u r e s \ S u m   o f   M o n t h   S o l d \ T a g I n f o \ V a l u e < / K e y > < / D i a g r a m O b j e c t K e y > < D i a g r a m O b j e c t K e y > < K e y > M e a s u r e s \ S u m   o f   S a l e s < / K e y > < / D i a g r a m O b j e c t K e y > < D i a g r a m O b j e c t K e y > < K e y > M e a s u r e s \ S u m   o f   S a l e s \ T a g I n f o \ F o r m u l a < / K e y > < / D i a g r a m O b j e c t K e y > < D i a g r a m O b j e c t K e y > < K e y > M e a s u r e s \ S u m   o f   S a l e s \ T a g I n f o \ V a l u e < / K e y > < / D i a g r a m O b j e c t K e y > < D i a g r a m O b j e c t K e y > < K e y > M e a s u r e s \ M a x   o f   S a l e s < / K e y > < / D i a g r a m O b j e c t K e y > < D i a g r a m O b j e c t K e y > < K e y > M e a s u r e s \ M a x   o f   S a l e s \ T a g I n f o \ F o r m u l a < / K e y > < / D i a g r a m O b j e c t K e y > < D i a g r a m O b j e c t K e y > < K e y > M e a s u r e s \ M a x   o f   S a l e s \ T a g I n f o \ V a l u e < / K e y > < / D i a g r a m O b j e c t K e y > < D i a g r a m O b j e c t K e y > < K e y > M e a s u r e s \ C o u n t   o f   S a l e s   C h a n n e l < / K e y > < / D i a g r a m O b j e c t K e y > < D i a g r a m O b j e c t K e y > < K e y > M e a s u r e s \ C o u n t   o f   S a l e s   C h a n n e l \ T a g I n f o \ F o r m u l a < / K e y > < / D i a g r a m O b j e c t K e y > < D i a g r a m O b j e c t K e y > < K e y > M e a s u r e s \ C o u n t   o f   S a l e s   C h a n n e l \ T a g I n f o \ V a l u e < / K e y > < / D i a g r a m O b j e c t K e y > < D i a g r a m O b j e c t K e y > < K e y > M e a s u r e s \ C o u n t   o f   Q u a n t i t y < / K e y > < / D i a g r a m O b j e c t K e y > < D i a g r a m O b j e c t K e y > < K e y > M e a s u r e s \ C o u n t   o f   Q u a n t i t y \ T a g I n f o \ F o r m u l a < / K e y > < / D i a g r a m O b j e c t K e y > < D i a g r a m O b j e c t K e y > < K e y > M e a s u r e s \ C o u n t   o f   Q u a n t i t y \ T a g I n f o \ V a l u e < / K e y > < / D i a g r a m O b j e c t K e y > < D i a g r a m O b j e c t K e y > < K e y > M e a s u r e s \ A v e r a g e   o f   Q u a n t i t y < / K e y > < / D i a g r a m O b j e c t K e y > < D i a g r a m O b j e c t K e y > < K e y > M e a s u r e s \ A v e r a g e   o f   Q u a n t i t y \ T a g I n f o \ F o r m u l a < / K e y > < / D i a g r a m O b j e c t K e y > < D i a g r a m O b j e c t K e y > < K e y > M e a s u r e s \ A v e r a g e   o f   Q u a n t i t y \ T a g I n f o \ V a l u e < / K e y > < / D i a g r a m O b j e c t K e y > < D i a g r a m O b j e c t K e y > < K e y > M e a s u r e s \ S u m   o f   T o t a l _ S o l d < / K e y > < / D i a g r a m O b j e c t K e y > < D i a g r a m O b j e c t K e y > < K e y > M e a s u r e s \ S u m   o f   T o t a l _ S o l d \ T a g I n f o \ F o r m u l a < / K e y > < / D i a g r a m O b j e c t K e y > < D i a g r a m O b j e c t K e y > < K e y > M e a s u r e s \ S u m   o f   T o t a l _ S o l d \ T a g I n f o \ V a l u e < / K e y > < / D i a g r a m O b j e c t K e y > < D i a g r a m O b j e c t K e y > < K e y > C o l u m n s \ D i s t r i b u t o r   I D < / K e y > < / D i a g r a m O b j e c t K e y > < D i a g r a m O b j e c t K e y > < K e y > C o l u m n s \ D i s t r i b u t o r   N a m e < / K e y > < / D i a g r a m O b j e c t K e y > < D i a g r a m O b j e c t K e y > < K e y > C o l u m n s \ S t a t e   C o d e < / K e y > < / D i a g r a m O b j e c t K e y > < D i a g r a m O b j e c t K e y > < K e y > C o l u m n s \ P r o d u c t   C o d e < / K e y > < / D i a g r a m O b j e c t K e y > < D i a g r a m O b j e c t K e y > < K e y > C o l u m n s \ S a l e s   C h a n n e l < / K e y > < / D i a g r a m O b j e c t K e y > < D i a g r a m O b j e c t K e y > < K e y > C o l u m n s \ D a t e   S o l d < / K e y > < / D i a g r a m O b j e c t K e y > < D i a g r a m O b j e c t K e y > < K e y > C o l u m n s \ M o n t h   S o l d < / K e y > < / D i a g r a m O b j e c t K e y > < D i a g r a m O b j e c t K e y > < K e y > C o l u m n s \ Q u a n t i t y < / K e y > < / D i a g r a m O b j e c t K e y > < D i a g r a m O b j e c t K e y > < K e y > C o l u m n s \ U n i t   P r i c e < / K e y > < / D i a g r a m O b j e c t K e y > < D i a g r a m O b j e c t K e y > < K e y > C o l u m n s \ D a t e   S o l d   ( M o n t h   I n d e x ) < / K e y > < / D i a g r a m O b j e c t K e y > < D i a g r a m O b j e c t K e y > < K e y > C o l u m n s \ D a t e   S o l d   ( M o n t h ) < / K e y > < / D i a g r a m O b j e c t K e y > < D i a g r a m O b j e c t K e y > < K e y > C o l u m n s \ S a l e s < / K e y > < / D i a g r a m O b j e c t K e y > < D i a g r a m O b j e c t K e y > < K e y > C o l u m n s \ T o t a l _ S o l d < / K e y > < / D i a g r a m O b j e c t K e y > < D i a g r a m O b j e c t K e y > < K e y > L i n k s \ & l t ; C o l u m n s \ S u m   o f   D i s t r i b u t o r   I D & g t ; - & l t ; M e a s u r e s \ D i s t r i b u t o r   I D & g t ; < / K e y > < / D i a g r a m O b j e c t K e y > < D i a g r a m O b j e c t K e y > < K e y > L i n k s \ & l t ; C o l u m n s \ S u m   o f   D i s t r i b u t o r   I D & g t ; - & l t ; M e a s u r e s \ D i s t r i b u t o r   I D & g t ; \ C O L U M N < / K e y > < / D i a g r a m O b j e c t K e y > < D i a g r a m O b j e c t K e y > < K e y > L i n k s \ & l t ; C o l u m n s \ S u m   o f   D i s t r i b u t o r   I D & g t ; - & l t ; M e a s u r e s \ D i s t r i b u t o r   I D & g t ; \ M E A S U R E 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 M o n t h   S o l d & g t ; - & l t ; M e a s u r e s \ M o n t h   S o l d & g t ; < / K e y > < / D i a g r a m O b j e c t K e y > < D i a g r a m O b j e c t K e y > < K e y > L i n k s \ & l t ; C o l u m n s \ S u m   o f   M o n t h   S o l d & g t ; - & l t ; M e a s u r e s \ M o n t h   S o l d & g t ; \ C O L U M N < / K e y > < / D i a g r a m O b j e c t K e y > < D i a g r a m O b j e c t K e y > < K e y > L i n k s \ & l t ; C o l u m n s \ S u m   o f   M o n t h   S o l d & g t ; - & l t ; M e a s u r e s \ M o n t h   S o l d & g t ; \ M E A S U R E 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 L i n k s \ & l t ; C o l u m n s \ M a x   o f   S a l e s & g t ; - & l t ; M e a s u r e s \ S a l e s & g t ; < / K e y > < / D i a g r a m O b j e c t K e y > < D i a g r a m O b j e c t K e y > < K e y > L i n k s \ & l t ; C o l u m n s \ M a x   o f   S a l e s & g t ; - & l t ; M e a s u r e s \ S a l e s & g t ; \ C O L U M N < / K e y > < / D i a g r a m O b j e c t K e y > < D i a g r a m O b j e c t K e y > < K e y > L i n k s \ & l t ; C o l u m n s \ M a x   o f   S a l e s & g t ; - & l t ; M e a s u r e s \ S a l e s & g t ; \ M E A S U R E < / K e y > < / D i a g r a m O b j e c t K e y > < D i a g r a m O b j e c t K e y > < K e y > L i n k s \ & l t ; C o l u m n s \ C o u n t   o f   S a l e s   C h a n n e l & g t ; - & l t ; M e a s u r e s \ S a l e s   C h a n n e l & g t ; < / K e y > < / D i a g r a m O b j e c t K e y > < D i a g r a m O b j e c t K e y > < K e y > L i n k s \ & l t ; C o l u m n s \ C o u n t   o f   S a l e s   C h a n n e l & g t ; - & l t ; M e a s u r e s \ S a l e s   C h a n n e l & g t ; \ C O L U M N < / K e y > < / D i a g r a m O b j e c t K e y > < D i a g r a m O b j e c t K e y > < K e y > L i n k s \ & l t ; C o l u m n s \ C o u n t   o f   S a l e s   C h a n n e l & g t ; - & l t ; M e a s u r e s \ S a l e s   C h a n n e l & g t ; \ M E A S U R E 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D i a g r a m O b j e c t K e y > < K e y > L i n k s \ & l t ; C o l u m n s \ S u m   o f   T o t a l _ S o l d & g t ; - & l t ; M e a s u r e s \ T o t a l _ S o l d & g t ; < / K e y > < / D i a g r a m O b j e c t K e y > < D i a g r a m O b j e c t K e y > < K e y > L i n k s \ & l t ; C o l u m n s \ S u m   o f   T o t a l _ S o l d & g t ; - & l t ; M e a s u r e s \ T o t a l _ S o l d & g t ; \ C O L U M N < / K e y > < / D i a g r a m O b j e c t K e y > < D i a g r a m O b j e c t K e y > < K e y > L i n k s \ & l t ; C o l u m n s \ S u m   o f   T o t a l _ S o l d & g t ; - & l t ; M e a s u r e s \ T o t a l _ S o l d & g t ; \ M E A S U R E 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 D i s t r i b u t o r   I D < / K e y > < / a : K e y > < a : V a l u e   i : t y p e = " M e a s u r e G r i d N o d e V i e w S t a t e " > < L a y e d O u t > t r u e < / L a y e d O u t > < W a s U I I n v i s i b l e > t r u e < / W a s U I I n v i s i b l e > < / a : V a l u e > < / a : K e y V a l u e O f D i a g r a m O b j e c t K e y a n y T y p e z b w N T n L X > < a : K e y V a l u e O f D i a g r a m O b j e c t K e y a n y T y p e z b w N T n L X > < a : K e y > < K e y > M e a s u r e s \ S u m   o f   D i s t r i b u t o r   I D \ T a g I n f o \ F o r m u l a < / K e y > < / a : K e y > < a : V a l u e   i : t y p e = " M e a s u r e G r i d V i e w S t a t e I D i a g r a m T a g A d d i t i o n a l I n f o " / > < / a : K e y V a l u e O f D i a g r a m O b j e c t K e y a n y T y p e z b w N T n L X > < a : K e y V a l u e O f D i a g r a m O b j e c t K e y a n y T y p e z b w N T n L X > < a : K e y > < K e y > M e a s u r e s \ S u m   o f   D i s t r i b u t o r   I D \ T a g I n f o \ V a l u e < / 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 U n i t   P r i c e < / K e y > < / a : K e y > < a : V a l u e   i : t y p e = " M e a s u r e G r i d N o d e V i e w S t a t e " > < C o l u m n > 8 < / 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 M o n t h   S o l d < / K e y > < / a : K e y > < a : V a l u e   i : t y p e = " M e a s u r e G r i d N o d e V i e w S t a t e " > < C o l u m n > 6 < / C o l u m n > < L a y e d O u t > t r u e < / L a y e d O u t > < W a s U I I n v i s i b l e > t r u e < / W a s U I I n v i s i b l e > < / a : V a l u e > < / a : K e y V a l u e O f D i a g r a m O b j e c t K e y a n y T y p e z b w N T n L X > < a : K e y V a l u e O f D i a g r a m O b j e c t K e y a n y T y p e z b w N T n L X > < a : K e y > < K e y > M e a s u r e s \ S u m   o f   M o n t h   S o l d \ T a g I n f o \ F o r m u l a < / K e y > < / a : K e y > < a : V a l u e   i : t y p e = " M e a s u r e G r i d V i e w S t a t e I D i a g r a m T a g A d d i t i o n a l I n f o " / > < / a : K e y V a l u e O f D i a g r a m O b j e c t K e y a n y T y p e z b w N T n L X > < a : K e y V a l u e O f D i a g r a m O b j e c t K e y a n y T y p e z b w N T n L X > < a : K e y > < K e y > M e a s u r e s \ S u m   o f   M o n t h   S o l d \ T a g I n f o \ V a l u e < / K e y > < / a : K e y > < a : V a l u e   i : t y p e = " M e a s u r e G r i d V i e w S t a t e I D i a g r a m T a g A d d i t i o n a l I n f o " / > < / 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 M e a s u r e s \ M a x   o f   S a l e s < / K e y > < / a : K e y > < a : V a l u e   i : t y p e = " M e a s u r e G r i d N o d e V i e w S t a t e " > < C o l u m n > 1 0 < / C o l u m n > < L a y e d O u t > t r u e < / L a y e d O u t > < W a s U I I n v i s i b l e > t r u e < / W a s U I I n v i s i b l e > < / a : V a l u e > < / a : K e y V a l u e O f D i a g r a m O b j e c t K e y a n y T y p e z b w N T n L X > < a : K e y V a l u e O f D i a g r a m O b j e c t K e y a n y T y p e z b w N T n L X > < a : K e y > < K e y > M e a s u r e s \ M a x   o f   S a l e s \ T a g I n f o \ F o r m u l a < / K e y > < / a : K e y > < a : V a l u e   i : t y p e = " M e a s u r e G r i d V i e w S t a t e I D i a g r a m T a g A d d i t i o n a l I n f o " / > < / a : K e y V a l u e O f D i a g r a m O b j e c t K e y a n y T y p e z b w N T n L X > < a : K e y V a l u e O f D i a g r a m O b j e c t K e y a n y T y p e z b w N T n L X > < a : K e y > < K e y > M e a s u r e s \ M a x   o f   S a l e s \ T a g I n f o \ V a l u e < / K e y > < / a : K e y > < a : V a l u e   i : t y p e = " M e a s u r e G r i d V i e w S t a t e I D i a g r a m T a g A d d i t i o n a l I n f o " / > < / a : K e y V a l u e O f D i a g r a m O b j e c t K e y a n y T y p e z b w N T n L X > < a : K e y V a l u e O f D i a g r a m O b j e c t K e y a n y T y p e z b w N T n L X > < a : K e y > < K e y > M e a s u r e s \ C o u n t   o f   S a l e s   C h a n n e l < / K e y > < / a : K e y > < a : V a l u e   i : t y p e = " M e a s u r e G r i d N o d e V i e w S t a t e " > < C o l u m n > 4 < / C o l u m n > < L a y e d O u t > t r u e < / L a y e d O u t > < W a s U I I n v i s i b l e > t r u e < / W a s U I I n v i s i b l e > < / a : V a l u e > < / a : K e y V a l u e O f D i a g r a m O b j e c t K e y a n y T y p e z b w N T n L X > < a : K e y V a l u e O f D i a g r a m O b j e c t K e y a n y T y p e z b w N T n L X > < a : K e y > < K e y > M e a s u r e s \ C o u n t   o f   S a l e s   C h a n n e l \ T a g I n f o \ F o r m u l a < / K e y > < / a : K e y > < a : V a l u e   i : t y p e = " M e a s u r e G r i d V i e w S t a t e I D i a g r a m T a g A d d i t i o n a l I n f o " / > < / a : K e y V a l u e O f D i a g r a m O b j e c t K e y a n y T y p e z b w N T n L X > < a : K e y V a l u e O f D i a g r a m O b j e c t K e y a n y T y p e z b w N T n L X > < a : K e y > < K e y > M e a s u r e s \ C o u n t   o f   S a l e s   C h a n n e l \ T a g I n f o \ V a l u e < / K e y > < / a : K e y > < a : V a l u e   i : t y p e = " M e a s u r e G r i d V i e w S t a t e I D i a g r a m T a g A d d i t i o n a l I n f o " / > < / a : K e y V a l u e O f D i a g r a m O b j e c t K e y a n y T y p e z b w N T n L X > < a : K e y V a l u e O f D i a g r a m O b j e c t K e y a n y T y p e z b w N T n L X > < a : K e y > < K e y > M e a s u r e s \ C o u n t   o f   Q u a n t i t y < / K e y > < / a : K e y > < a : V a l u e   i : t y p e = " M e a s u r e G r i d N o d e V i e w S t a t e " > < C o l u m n > 7 < / 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 M e a s u r e s \ A v e r a g e   o f   Q u a n t i t y < / K e y > < / a : K e y > < a : V a l u e   i : t y p e = " M e a s u r e G r i d N o d e V i e w S t a t e " > < C o l u m n > 7 < / C o l u m n > < L a y e d O u t > t r u e < / L a y e d O u t > < 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 M e a s u r e s \ S u m   o f   T o t a l _ S o l d < / K e y > < / a : K e y > < a : V a l u e   i : t y p e = " M e a s u r e G r i d N o d e V i e w S t a t e " > < C o l u m n > 1 1 < / C o l u m n > < L a y e d O u t > t r u e < / L a y e d O u t > < W a s U I I n v i s i b l e > t r u e < / W a s U I I n v i s i b l e > < / a : V a l u e > < / a : K e y V a l u e O f D i a g r a m O b j e c t K e y a n y T y p e z b w N T n L X > < a : K e y V a l u e O f D i a g r a m O b j e c t K e y a n y T y p e z b w N T n L X > < a : K e y > < K e y > M e a s u r e s \ S u m   o f   T o t a l _ S o l d \ T a g I n f o \ F o r m u l a < / K e y > < / a : K e y > < a : V a l u e   i : t y p e = " M e a s u r e G r i d V i e w S t a t e I D i a g r a m T a g A d d i t i o n a l I n f o " / > < / a : K e y V a l u e O f D i a g r a m O b j e c t K e y a n y T y p e z b w N T n L X > < a : K e y V a l u e O f D i a g r a m O b j e c t K e y a n y T y p e z b w N T n L X > < a : K e y > < K e y > M e a s u r e s \ S u m   o f   T o t a l _ S o l d \ T a g I n f o \ V a l u e < / K e y > < / a : K e y > < a : V a l u e   i : t y p e = " M e a s u r e G r i d V i e w S t a t e I D i a g r a m T a g A d d i t i o n a l I n f o " / > < / a : K e y V a l u e O f D i a g r a m O b j e c t K e y a n y T y p e z b w N T n L X > < a : K e y V a l u e O f D i a g r a m O b j e c t K e y a n y T y p e z b w N T n L X > < a : K e y > < K e y > C o l u m n s \ D i s t r i b u t o r   I D < / K e y > < / a : K e y > < a : V a l u e   i : t y p e = " M e a s u r e G r i d N o d e V i e w S t a t e " > < L a y e d O u t > t r u e < / L a y e d O u t > < / a : V a l u e > < / a : K e y V a l u e O f D i a g r a m O b j e c t K e y a n y T y p e z b w N T n L X > < a : K e y V a l u e O f D i a g r a m O b j e c t K e y a n y T y p e z b w N T n L X > < a : K e y > < K e y > C o l u m n s \ D i s t r i b u t o r   N a m e < / K e y > < / a : K e y > < a : V a l u e   i : t y p e = " M e a s u r e G r i d N o d e V i e w S t a t e " > < C o l u m n > 1 < / C o l u m n > < L a y e d O u t > t r u e < / L a y e d O u t > < / a : V a l u e > < / a : K e y V a l u e O f D i a g r a m O b j e c t K e y a n y T y p e z b w N T n L X > < a : K e y V a l u e O f D i a g r a m O b j e c t K e y a n y T y p e z b w N T n L X > < a : K e y > < K e y > C o l u m n s \ S t a t e   C o d e < / K e y > < / a : K e y > < a : V a l u e   i : t y p e = " M e a s u r e G r i d N o d e V i e w S t a t e " > < C o l u m n > 2 < / C o l u m n > < L a y e d O u t > t r u e < / L a y e d O u t > < / a : V a l u e > < / a : K e y V a l u e O f D i a g r a m O b j e c t K e y a n y T y p e z b w N T n L X > < a : K e y V a l u e O f D i a g r a m O b j e c t K e y a n y T y p e z b w N T n L X > < a : K e y > < K e y > C o l u m n s \ P r o d u c t   C o d e < / K e y > < / a : K e y > < a : V a l u e   i : t y p e = " M e a s u r e G r i d N o d e V i e w S t a t e " > < C o l u m n > 3 < / C o l u m n > < L a y e d O u t > t r u e < / L a y e d O u t > < / a : V a l u e > < / a : K e y V a l u e O f D i a g r a m O b j e c t K e y a n y T y p e z b w N T n L X > < a : K e y V a l u e O f D i a g r a m O b j e c t K e y a n y T y p e z b w N T n L X > < a : K e y > < K e y > C o l u m n s \ S a l e s   C h a n n e l < / K e y > < / a : K e y > < a : V a l u e   i : t y p e = " M e a s u r e G r i d N o d e V i e w S t a t e " > < C o l u m n > 4 < / C o l u m n > < L a y e d O u t > t r u e < / L a y e d O u t > < / a : V a l u e > < / a : K e y V a l u e O f D i a g r a m O b j e c t K e y a n y T y p e z b w N T n L X > < a : K e y V a l u e O f D i a g r a m O b j e c t K e y a n y T y p e z b w N T n L X > < a : K e y > < K e y > C o l u m n s \ D a t e   S o l d < / K e y > < / a : K e y > < a : V a l u e   i : t y p e = " M e a s u r e G r i d N o d e V i e w S t a t e " > < C o l u m n > 5 < / C o l u m n > < L a y e d O u t > t r u e < / L a y e d O u t > < / a : V a l u e > < / a : K e y V a l u e O f D i a g r a m O b j e c t K e y a n y T y p e z b w N T n L X > < a : K e y V a l u e O f D i a g r a m O b j e c t K e y a n y T y p e z b w N T n L X > < a : K e y > < K e y > C o l u m n s \ M o n t h   S o l d < / 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 C o l u m n s \ U n i t   P r i c e < / K e y > < / a : K e y > < a : V a l u e   i : t y p e = " M e a s u r e G r i d N o d e V i e w S t a t e " > < C o l u m n > 8 < / C o l u m n > < L a y e d O u t > t r u e < / L a y e d O u t > < / a : V a l u e > < / a : K e y V a l u e O f D i a g r a m O b j e c t K e y a n y T y p e z b w N T n L X > < a : K e y V a l u e O f D i a g r a m O b j e c t K e y a n y T y p e z b w N T n L X > < a : K e y > < K e y > C o l u m n s \ D a t e   S o l d   ( M o n t h   I n d e x ) < / K e y > < / a : K e y > < a : V a l u e   i : t y p e = " M e a s u r e G r i d N o d e V i e w S t a t e " > < C o l u m n > 9 < / C o l u m n > < L a y e d O u t > t r u e < / L a y e d O u t > < / a : V a l u e > < / a : K e y V a l u e O f D i a g r a m O b j e c t K e y a n y T y p e z b w N T n L X > < a : K e y V a l u e O f D i a g r a m O b j e c t K e y a n y T y p e z b w N T n L X > < a : K e y > < K e y > C o l u m n s \ D a t e   S o l d   ( M o n t h ) < / 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 C o l u m n s \ T o t a l _ S o l d < / K e y > < / a : K e y > < a : V a l u e   i : t y p e = " M e a s u r e G r i d N o d e V i e w S t a t e " > < C o l u m n > 1 1 < / C o l u m n > < L a y e d O u t > t r u e < / L a y e d O u t > < / a : V a l u e > < / a : K e y V a l u e O f D i a g r a m O b j e c t K e y a n y T y p e z b w N T n L X > < a : K e y V a l u e O f D i a g r a m O b j e c t K e y a n y T y p e z b w N T n L X > < a : K e y > < K e y > L i n k s \ & l t ; C o l u m n s \ S u m   o f   D i s t r i b u t o r   I D & g t ; - & l t ; M e a s u r e s \ D i s t r i b u t o r   I D & g t ; < / K e y > < / a : K e y > < a : V a l u e   i : t y p e = " M e a s u r e G r i d V i e w S t a t e I D i a g r a m L i n k " / > < / a : K e y V a l u e O f D i a g r a m O b j e c t K e y a n y T y p e z b w N T n L X > < a : K e y V a l u e O f D i a g r a m O b j e c t K e y a n y T y p e z b w N T n L X > < a : K e y > < K e y > L i n k s \ & l t ; C o l u m n s \ S u m   o f   D i s t r i b u t o r   I D & g t ; - & l t ; M e a s u r e s \ D i s t r i b u t o r   I D & g t ; \ C O L U M N < / K e y > < / a : K e y > < a : V a l u e   i : t y p e = " M e a s u r e G r i d V i e w S t a t e I D i a g r a m L i n k E n d p o i n t " / > < / a : K e y V a l u e O f D i a g r a m O b j e c t K e y a n y T y p e z b w N T n L X > < a : K e y V a l u e O f D i a g r a m O b j e c t K e y a n y T y p e z b w N T n L X > < a : K e y > < K e y > L i n k s \ & l t ; C o l u m n s \ S u m   o f   D i s t r i b u t o r   I D & g t ; - & l t ; M e a s u r e s \ D i s t r i b u t o r   I D & g t ; \ M E A S U R E 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 M o n t h   S o l d & g t ; - & l t ; M e a s u r e s \ M o n t h   S o l d & g t ; < / K e y > < / a : K e y > < a : V a l u e   i : t y p e = " M e a s u r e G r i d V i e w S t a t e I D i a g r a m L i n k " / > < / a : K e y V a l u e O f D i a g r a m O b j e c t K e y a n y T y p e z b w N T n L X > < a : K e y V a l u e O f D i a g r a m O b j e c t K e y a n y T y p e z b w N T n L X > < a : K e y > < K e y > L i n k s \ & l t ; C o l u m n s \ S u m   o f   M o n t h   S o l d & g t ; - & l t ; M e a s u r e s \ M o n t h   S o l d & g t ; \ C O L U M N < / K e y > < / a : K e y > < a : V a l u e   i : t y p e = " M e a s u r e G r i d V i e w S t a t e I D i a g r a m L i n k E n d p o i n t " / > < / a : K e y V a l u e O f D i a g r a m O b j e c t K e y a n y T y p e z b w N T n L X > < a : K e y V a l u e O f D i a g r a m O b j e c t K e y a n y T y p e z b w N T n L X > < a : K e y > < K e y > L i n k s \ & l t ; C o l u m n s \ S u m   o f   M o n t h   S o l d & g t ; - & l t ; M e a s u r e s \ M o n t h   S o l d & g t ; \ M E A S U R E 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 L i n k s \ & l t ; C o l u m n s \ M a x   o f   S a l e s & g t ; - & l t ; M e a s u r e s \ S a l e s & g t ; < / K e y > < / a : K e y > < a : V a l u e   i : t y p e = " M e a s u r e G r i d V i e w S t a t e I D i a g r a m L i n k " / > < / a : K e y V a l u e O f D i a g r a m O b j e c t K e y a n y T y p e z b w N T n L X > < a : K e y V a l u e O f D i a g r a m O b j e c t K e y a n y T y p e z b w N T n L X > < a : K e y > < K e y > L i n k s \ & l t ; C o l u m n s \ M a x   o f   S a l e s & g t ; - & l t ; M e a s u r e s \ S a l e s & g t ; \ C O L U M N < / K e y > < / a : K e y > < a : V a l u e   i : t y p e = " M e a s u r e G r i d V i e w S t a t e I D i a g r a m L i n k E n d p o i n t " / > < / a : K e y V a l u e O f D i a g r a m O b j e c t K e y a n y T y p e z b w N T n L X > < a : K e y V a l u e O f D i a g r a m O b j e c t K e y a n y T y p e z b w N T n L X > < a : K e y > < K e y > L i n k s \ & l t ; C o l u m n s \ M a x   o f   S a l e s & g t ; - & l t ; M e a s u r e s \ S a l e s & g t ; \ M E A S U R E < / K e y > < / a : K e y > < a : V a l u e   i : t y p e = " M e a s u r e G r i d V i e w S t a t e I D i a g r a m L i n k E n d p o i n t " / > < / a : K e y V a l u e O f D i a g r a m O b j e c t K e y a n y T y p e z b w N T n L X > < a : K e y V a l u e O f D i a g r a m O b j e c t K e y a n y T y p e z b w N T n L X > < a : K e y > < K e y > L i n k s \ & l t ; C o l u m n s \ C o u n t   o f   S a l e s   C h a n n e l & g t ; - & l t ; M e a s u r e s \ S a l e s   C h a n n e l & g t ; < / K e y > < / a : K e y > < a : V a l u e   i : t y p e = " M e a s u r e G r i d V i e w S t a t e I D i a g r a m L i n k " / > < / a : K e y V a l u e O f D i a g r a m O b j e c t K e y a n y T y p e z b w N T n L X > < a : K e y V a l u e O f D i a g r a m O b j e c t K e y a n y T y p e z b w N T n L X > < a : K e y > < K e y > L i n k s \ & l t ; C o l u m n s \ C o u n t   o f   S a l e s   C h a n n e l & g t ; - & l t ; M e a s u r e s \ S a l e s   C h a n n e l & g t ; \ C O L U M N < / K e y > < / a : K e y > < a : V a l u e   i : t y p e = " M e a s u r e G r i d V i e w S t a t e I D i a g r a m L i n k E n d p o i n t " / > < / a : K e y V a l u e O f D i a g r a m O b j e c t K e y a n y T y p e z b w N T n L X > < a : K e y V a l u e O f D i a g r a m O b j e c t K e y a n y T y p e z b w N T n L X > < a : K e y > < K e y > L i n k s \ & l t ; C o l u m n s \ C o u n t   o f   S a l e s   C h a n n e l & g t ; - & l t ; M e a s u r e s \ S a l e s   C h a n n e l & g t ; \ M E A S U R E 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a : K e y V a l u e O f D i a g r a m O b j e c t K e y a n y T y p e z b w N T n L X > < a : K e y > < K e y > L i n k s \ & l t ; C o l u m n s \ S u m   o f   T o t a l _ S o l d & g t ; - & l t ; M e a s u r e s \ T o t a l _ S o l d & g t ; < / K e y > < / a : K e y > < a : V a l u e   i : t y p e = " M e a s u r e G r i d V i e w S t a t e I D i a g r a m L i n k " / > < / a : K e y V a l u e O f D i a g r a m O b j e c t K e y a n y T y p e z b w N T n L X > < a : K e y V a l u e O f D i a g r a m O b j e c t K e y a n y T y p e z b w N T n L X > < a : K e y > < K e y > L i n k s \ & l t ; C o l u m n s \ S u m   o f   T o t a l _ S o l d & g t ; - & l t ; M e a s u r e s \ T o t a l _ S o l d & g t ; \ C O L U M N < / K e y > < / a : K e y > < a : V a l u e   i : t y p e = " M e a s u r e G r i d V i e w S t a t e I D i a g r a m L i n k E n d p o i n t " / > < / a : K e y V a l u e O f D i a g r a m O b j e c t K e y a n y T y p e z b w N T n L X > < a : K e y V a l u e O f D i a g r a m O b j e c t K e y a n y T y p e z b w N T n L X > < a : K e y > < K e y > L i n k s \ & l t ; C o l u m n s \ S u m   o f   T o t a l _ S o l d & g t ; - & l t ; M e a s u r e s \ T o t a l _ S o l d & g t ; \ M E A S U R E < / K e y > < / a : K e y > < a : V a l u e   i : t y p e = " M e a s u r e G r i d V i e w S t a t e I D i a g r a m L i n k E n d p o i n t " / > < / a : K e y V a l u e O f D i a g r a m O b j e c t K e y a n y T y p e z b w N T n L X > < / V i e w S t a t e s > < / D i a g r a m M a n a g e r . S e r i a l i z a b l e D i a g r a m > < / A r r a y O f D i a g r a m M a n a g e r . S e r i a l i z a b l e D i a g r a m > ] ] > < / C u s t o m C o n t e n t > < / G e m i n i > 
</file>

<file path=customXml/item46.xml>��< ? x m l   v e r s i o n = " 1 . 0 "   e n c o d i n g = " U T F - 1 6 " ? > < G e m i n i   x m l n s = " h t t p : / / g e m i n i / p i v o t c u s t o m i z a t i o n / b f 9 3 e 2 7 6 - d d 3 f - 4 2 5 a - 9 5 3 e - 3 0 9 2 5 f 6 7 1 8 7 7 " > < C u s t o m C o n t e n t > < ! [ C D A T A [ < ? x m l   v e r s i o n = " 1 . 0 "   e n c o d i n g = " u t f - 1 6 " ? > < S e t t i n g s > < H S l i c e r s S h a p e > 0 ; 0 ; 0 ; 0 < / H S l i c e r s S h a p e > < V S l i c e r s S h a p e > 0 ; 0 ; 0 ; 0 < / V S l i c e r s S h a p e > < S l i c e r S h e e t N a m e > 1   ( 8 ) < / S l i c e r S h e e t N a m e > < S A H o s t H a s h > 1 2 8 2 6 9 3 5 8 1 < / S A H o s t H a s h > < G e m i n i F i e l d L i s t V i s i b l e > T r u e < / G e m i n i F i e l d L i s t V i s i b l e > < / S e t t i n g s > ] ] > < / C u s t o m C o n t e n t > < / G e m i n i > 
</file>

<file path=customXml/item47.xml>��< ? x m l   v e r s i o n = " 1 . 0 "   e n c o d i n g = " U T F - 1 6 " ? > < G e m i n i   x m l n s = " h t t p : / / g e m i n i / p i v o t c u s t o m i z a t i o n / C l i e n t W i n d o w X M L " > < C u s t o m C o n t e n t > < ! [ C D A T A [ T r a n s a c t i o n s ] ] > < / C u s t o m C o n t e n t > < / G e m i n i > 
</file>

<file path=customXml/item48.xml>��< ? x m l   v e r s i o n = " 1 . 0 "   e n c o d i n g = " U T F - 1 6 " ? > < G e m i n i   x m l n s = " h t t p : / / g e m i n i / p i v o t c u s t o m i z a t i o n / S a n d b o x N o n E m p t y " > < C u s t o m C o n t e n t > < ! [ C D A T A [ 1 ] ] > < / C u s t o m C o n t e n t > < / G e m i n i > 
</file>

<file path=customXml/item49.xml>��< ? x m l   v e r s i o n = " 1 . 0 "   e n c o d i n g = " U T F - 1 6 " ? > < G e m i n i   x m l n s = " h t t p : / / g e m i n i / p i v o t c u s t o m i z a t i o n / I s S a n d b o x E m b e d d e d " > < C u s t o m C o n t e n t > < ! [ C D A T A [ y e 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 C a t e g o r i e s < / K e y > < V a l u e   x m l n s : a = " h t t p : / / s c h e m a s . d a t a c o n t r a c t . o r g / 2 0 0 4 / 0 7 / M i c r o s o f t . A n a l y s i s S e r v i c e s . C o m m o n " > < a : H a s F o c u s > t r u e < / a : H a s F o c u s > < a : S i z e A t D p i 9 6 > 1 1 3 < / a : S i z e A t D p i 9 6 > < a : V i s i b l e > t r u e < / a : V i s i b l e > < / V a l u e > < / K e y V a l u e O f s t r i n g S a n d b o x E d i t o r . M e a s u r e G r i d S t a t e S c d E 3 5 R y > < K e y V a l u e O f s t r i n g S a n d b o x E d i t o r . M e a s u r e G r i d S t a t e S c d E 3 5 R y > < K e y > S t a t e s 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0.xml>��< ? x m l   v e r s i o n = " 1 . 0 "   e n c o d i n g = " U T F - 1 6 " ? > < G e m i n i   x m l n s = " h t t p : / / g e m i n i / p i v o t c u s t o m i z a t i o n / P o w e r P i v o t V e r s i o n " > < C u s t o m C o n t e n t > < ! [ C D A T A [ 2 0 1 5 . 1 3 0 . 1 6 0 5 . 9 1 3 ] ] > < / C u s t o m C o n t e n t > < / G e m i n i > 
</file>

<file path=customXml/item51.xml>��< ? x m l   v e r s i o n = " 1 . 0 "   e n c o d i n g = " U T F - 1 6 " ? > < G e m i n i   x m l n s = " h t t p : / / g e m i n i / p i v o t c u s t o m i z a t i o n / R e l a t i o n s h i p A u t o D e t e c t i o n E n a b l e d " > < C u s t o m C o n t e n t > < ! [ C D A T A [ T r u e ] ] > < / C u s t o m C o n t e n t > < / G e m i n i > 
</file>

<file path=customXml/item5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 2 0 2 2 - 0 8 - 2 5 T 0 3 : 1 1 : 3 7 . 3 8 5 2 8 2 + 0 2 : 0 0 < / L a s t P r o c e s s e d T i m e > < / D a t a M o d e l i n g S a n d b o x . S e r i a l i z e d S a n d b o x E r r o r C a c h e > ] ] > < / C u s t o m C o n t e n t > < / G e m i n i > 
</file>

<file path=customXml/item6.xml>��< ? x m l   v e r s i o n = " 1 . 0 "   e n c o d i n g = " U T F - 1 6 " ? > < G e m i n i   x m l n s = " h t t p : / / g e m i n i / p i v o t c u s t o m i z a t i o n / 3 7 f 7 4 5 b 9 - 3 2 b 4 - 4 c e 7 - 9 1 a a - a f 7 d 7 2 e f 2 4 d a " > < C u s t o m C o n t e n t > < ! [ C D A T A [ < ? x m l   v e r s i o n = " 1 . 0 "   e n c o d i n g = " u t f - 1 6 " ? > < S e t t i n g s > < H S l i c e r s S h a p e > 0 ; 0 ; 0 ; 0 < / H S l i c e r s S h a p e > < V S l i c e r s S h a p e > 0 ; 0 ; 0 ; 0 < / V S l i c e r s S h a p e > < S l i c e r S h e e t N a m e > P i v o t   3 c < / S l i c e r S h e e t N a m e > < S A H o s t H a s h > 1 6 8 5 8 4 2 9 5 4 < / S A H o s t H a s h > < G e m i n i F i e l d L i s t V i s i b l e > T r u e < / G e m i n i F i e l d L i s t V i s i b l e > < / S e t t i n g s > ] ] > < / C u s t o m C o n t e n t > < / G e m i n i > 
</file>

<file path=customXml/item7.xml>��< ? x m l   v e r s i o n = " 1 . 0 "   e n c o d i n g = " U T F - 1 6 " ? > < G e m i n i   x m l n s = " h t t p : / / g e m i n i / p i v o t c u s t o m i z a t i o n / 1 a 5 a 0 2 7 8 - 6 3 2 3 - 4 e 6 b - b 3 f d - c b 4 7 8 f 8 7 1 7 4 5 " > < C u s t o m C o n t e n t > < ! [ C D A T A [ < ? x m l   v e r s i o n = " 1 . 0 "   e n c o d i n g = " u t f - 1 6 " ? > < S e t t i n g s > < H S l i c e r s S h a p e > 0 ; 0 ; 0 ; 0 < / H S l i c e r s S h a p e > < V S l i c e r s S h a p e > 0 ; 0 ; 0 ; 0 < / V S l i c e r s S h a p e > < S l i c e r S h e e t N a m e > 1   ( 1 0 ) < / S l i c e r S h e e t N a m e > < S A H o s t H a s h > 5 0 1 8 9 3 3 3 1 < / S A H o s t H a s h > < G e m i n i F i e l d L i s t V i s i b l e > T r u e < / G e m i n i F i e l d L i s t V i s i b l e > < / S e t t i n g s > ] ] > < / 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 C o d e < / s t r i n g > < / k e y > < v a l u e > < i n t > 1 1 9 < / i n t > < / v a l u e > < / i t e m > < i t e m > < k e y > < s t r i n g > P r o d u c t < / s t r i n g > < / k e y > < v a l u e > < i n t > 8 4 < / i n t > < / v a l u e > < / i t e m > < i t e m > < k e y > < s t r i n g > C a t e g o r y   C o d e < / s t r i n g > < / k e y > < v a l u e > < i n t > 1 2 6 < / i n t > < / v a l u e > < / i t e m > < i t e m > < k e y > < s t r i n g > U n i t   C o s t < / s t r i n g > < / k e y > < v a l u e > < i n t > 9 2 < / i n t > < / v a l u e > < / i t e m > < / C o l u m n W i d t h s > < C o l u m n D i s p l a y I n d e x > < i t e m > < k e y > < s t r i n g > P r o d u c t   C o d e < / s t r i n g > < / k e y > < v a l u e > < i n t > 0 < / i n t > < / v a l u e > < / i t e m > < i t e m > < k e y > < s t r i n g > P r o d u c t < / s t r i n g > < / k e y > < v a l u e > < i n t > 1 < / i n t > < / v a l u e > < / i t e m > < i t e m > < k e y > < s t r i n g > C a t e g o r y   C o d e < / s t r i n g > < / k e y > < v a l u e > < i n t > 2 < / i n t > < / v a l u e > < / i t e m > < i t e m > < k e y > < s t r i n g > U n i t   C o s t < / 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T r a n s a c t i o n s , P r o d u c t s , C a t e g o r i e s , S t a t e s ] ] > < / C u s t o m C o n t e n t > < / G e m i n i > 
</file>

<file path=customXml/itemProps1.xml><?xml version="1.0" encoding="utf-8"?>
<ds:datastoreItem xmlns:ds="http://schemas.openxmlformats.org/officeDocument/2006/customXml" ds:itemID="{041DE9E0-B77D-4560-96EB-98DC2CC17DF1}">
  <ds:schemaRefs/>
</ds:datastoreItem>
</file>

<file path=customXml/itemProps10.xml><?xml version="1.0" encoding="utf-8"?>
<ds:datastoreItem xmlns:ds="http://schemas.openxmlformats.org/officeDocument/2006/customXml" ds:itemID="{28497DE1-FED4-4043-8ED1-192EA95A4554}">
  <ds:schemaRefs/>
</ds:datastoreItem>
</file>

<file path=customXml/itemProps11.xml><?xml version="1.0" encoding="utf-8"?>
<ds:datastoreItem xmlns:ds="http://schemas.openxmlformats.org/officeDocument/2006/customXml" ds:itemID="{1F028758-72BD-489F-A91A-CDF184001717}">
  <ds:schemaRefs/>
</ds:datastoreItem>
</file>

<file path=customXml/itemProps12.xml><?xml version="1.0" encoding="utf-8"?>
<ds:datastoreItem xmlns:ds="http://schemas.openxmlformats.org/officeDocument/2006/customXml" ds:itemID="{C12D634D-2061-430E-B0C9-9AA203020407}">
  <ds:schemaRefs/>
</ds:datastoreItem>
</file>

<file path=customXml/itemProps13.xml><?xml version="1.0" encoding="utf-8"?>
<ds:datastoreItem xmlns:ds="http://schemas.openxmlformats.org/officeDocument/2006/customXml" ds:itemID="{38CC47FD-151B-43F1-8674-2A11C4FB73CF}">
  <ds:schemaRefs/>
</ds:datastoreItem>
</file>

<file path=customXml/itemProps14.xml><?xml version="1.0" encoding="utf-8"?>
<ds:datastoreItem xmlns:ds="http://schemas.openxmlformats.org/officeDocument/2006/customXml" ds:itemID="{AAAF0BEA-7886-4077-86DF-B57DD333864D}">
  <ds:schemaRefs/>
</ds:datastoreItem>
</file>

<file path=customXml/itemProps15.xml><?xml version="1.0" encoding="utf-8"?>
<ds:datastoreItem xmlns:ds="http://schemas.openxmlformats.org/officeDocument/2006/customXml" ds:itemID="{0B636599-6616-4871-878B-7F9226CD10DC}">
  <ds:schemaRefs/>
</ds:datastoreItem>
</file>

<file path=customXml/itemProps16.xml><?xml version="1.0" encoding="utf-8"?>
<ds:datastoreItem xmlns:ds="http://schemas.openxmlformats.org/officeDocument/2006/customXml" ds:itemID="{B4EA85C3-451B-4BA4-9511-7B7317068425}">
  <ds:schemaRefs/>
</ds:datastoreItem>
</file>

<file path=customXml/itemProps17.xml><?xml version="1.0" encoding="utf-8"?>
<ds:datastoreItem xmlns:ds="http://schemas.openxmlformats.org/officeDocument/2006/customXml" ds:itemID="{C1F334F8-E7A7-40AC-80FB-EEB08125636C}">
  <ds:schemaRefs/>
</ds:datastoreItem>
</file>

<file path=customXml/itemProps18.xml><?xml version="1.0" encoding="utf-8"?>
<ds:datastoreItem xmlns:ds="http://schemas.openxmlformats.org/officeDocument/2006/customXml" ds:itemID="{7A34EC0F-8429-4D49-B861-B70E6B47252A}">
  <ds:schemaRefs/>
</ds:datastoreItem>
</file>

<file path=customXml/itemProps19.xml><?xml version="1.0" encoding="utf-8"?>
<ds:datastoreItem xmlns:ds="http://schemas.openxmlformats.org/officeDocument/2006/customXml" ds:itemID="{9B66DCD2-2DAE-4628-8CB5-3F16B758B933}">
  <ds:schemaRefs/>
</ds:datastoreItem>
</file>

<file path=customXml/itemProps2.xml><?xml version="1.0" encoding="utf-8"?>
<ds:datastoreItem xmlns:ds="http://schemas.openxmlformats.org/officeDocument/2006/customXml" ds:itemID="{DEAF1EB7-AB6B-4FC4-979F-68E575CED245}">
  <ds:schemaRefs/>
</ds:datastoreItem>
</file>

<file path=customXml/itemProps20.xml><?xml version="1.0" encoding="utf-8"?>
<ds:datastoreItem xmlns:ds="http://schemas.openxmlformats.org/officeDocument/2006/customXml" ds:itemID="{F6D18083-0EE6-4881-AC85-C9F5A9C24928}">
  <ds:schemaRefs/>
</ds:datastoreItem>
</file>

<file path=customXml/itemProps21.xml><?xml version="1.0" encoding="utf-8"?>
<ds:datastoreItem xmlns:ds="http://schemas.openxmlformats.org/officeDocument/2006/customXml" ds:itemID="{EBA7E587-F13A-4DFB-9732-20CF61A1F537}">
  <ds:schemaRefs/>
</ds:datastoreItem>
</file>

<file path=customXml/itemProps22.xml><?xml version="1.0" encoding="utf-8"?>
<ds:datastoreItem xmlns:ds="http://schemas.openxmlformats.org/officeDocument/2006/customXml" ds:itemID="{65FCE6F3-43BD-44AA-B616-93693C162D65}">
  <ds:schemaRefs/>
</ds:datastoreItem>
</file>

<file path=customXml/itemProps23.xml><?xml version="1.0" encoding="utf-8"?>
<ds:datastoreItem xmlns:ds="http://schemas.openxmlformats.org/officeDocument/2006/customXml" ds:itemID="{6990E3A7-DCCA-46CD-A97F-68152AA4F456}">
  <ds:schemaRefs/>
</ds:datastoreItem>
</file>

<file path=customXml/itemProps24.xml><?xml version="1.0" encoding="utf-8"?>
<ds:datastoreItem xmlns:ds="http://schemas.openxmlformats.org/officeDocument/2006/customXml" ds:itemID="{EE8630AB-CC12-4E59-9FFD-7FEA0289C674}">
  <ds:schemaRefs/>
</ds:datastoreItem>
</file>

<file path=customXml/itemProps25.xml><?xml version="1.0" encoding="utf-8"?>
<ds:datastoreItem xmlns:ds="http://schemas.openxmlformats.org/officeDocument/2006/customXml" ds:itemID="{58015828-605B-4690-A249-09DACC897DB0}">
  <ds:schemaRefs/>
</ds:datastoreItem>
</file>

<file path=customXml/itemProps26.xml><?xml version="1.0" encoding="utf-8"?>
<ds:datastoreItem xmlns:ds="http://schemas.openxmlformats.org/officeDocument/2006/customXml" ds:itemID="{7657FA01-4C01-45E1-879D-3F5970364F3B}">
  <ds:schemaRefs/>
</ds:datastoreItem>
</file>

<file path=customXml/itemProps27.xml><?xml version="1.0" encoding="utf-8"?>
<ds:datastoreItem xmlns:ds="http://schemas.openxmlformats.org/officeDocument/2006/customXml" ds:itemID="{C247B43D-498E-4D98-A31B-B76DDCB79ECF}">
  <ds:schemaRefs/>
</ds:datastoreItem>
</file>

<file path=customXml/itemProps28.xml><?xml version="1.0" encoding="utf-8"?>
<ds:datastoreItem xmlns:ds="http://schemas.openxmlformats.org/officeDocument/2006/customXml" ds:itemID="{493EEB4B-E14F-4259-821F-43F74B6E4C00}">
  <ds:schemaRefs/>
</ds:datastoreItem>
</file>

<file path=customXml/itemProps29.xml><?xml version="1.0" encoding="utf-8"?>
<ds:datastoreItem xmlns:ds="http://schemas.openxmlformats.org/officeDocument/2006/customXml" ds:itemID="{AC2AFA20-9B27-41DC-86D7-BADCC17A5A8F}">
  <ds:schemaRefs/>
</ds:datastoreItem>
</file>

<file path=customXml/itemProps3.xml><?xml version="1.0" encoding="utf-8"?>
<ds:datastoreItem xmlns:ds="http://schemas.openxmlformats.org/officeDocument/2006/customXml" ds:itemID="{FE780081-6B3D-4B89-AA7E-13676BAE8B6A}">
  <ds:schemaRefs/>
</ds:datastoreItem>
</file>

<file path=customXml/itemProps30.xml><?xml version="1.0" encoding="utf-8"?>
<ds:datastoreItem xmlns:ds="http://schemas.openxmlformats.org/officeDocument/2006/customXml" ds:itemID="{2336CD30-2A53-4130-B916-79F396AF9BF5}">
  <ds:schemaRefs/>
</ds:datastoreItem>
</file>

<file path=customXml/itemProps31.xml><?xml version="1.0" encoding="utf-8"?>
<ds:datastoreItem xmlns:ds="http://schemas.openxmlformats.org/officeDocument/2006/customXml" ds:itemID="{E40E9425-5251-48A0-B9AF-8181E109F126}">
  <ds:schemaRefs/>
</ds:datastoreItem>
</file>

<file path=customXml/itemProps32.xml><?xml version="1.0" encoding="utf-8"?>
<ds:datastoreItem xmlns:ds="http://schemas.openxmlformats.org/officeDocument/2006/customXml" ds:itemID="{817D0B67-A30D-43B5-8EE6-539B3724D681}">
  <ds:schemaRefs/>
</ds:datastoreItem>
</file>

<file path=customXml/itemProps33.xml><?xml version="1.0" encoding="utf-8"?>
<ds:datastoreItem xmlns:ds="http://schemas.openxmlformats.org/officeDocument/2006/customXml" ds:itemID="{CC2A126D-C231-4405-BE8E-1BA0F83377F3}">
  <ds:schemaRefs/>
</ds:datastoreItem>
</file>

<file path=customXml/itemProps34.xml><?xml version="1.0" encoding="utf-8"?>
<ds:datastoreItem xmlns:ds="http://schemas.openxmlformats.org/officeDocument/2006/customXml" ds:itemID="{3FD27C74-707F-4254-8778-E6BFCFECBCEA}">
  <ds:schemaRefs/>
</ds:datastoreItem>
</file>

<file path=customXml/itemProps35.xml><?xml version="1.0" encoding="utf-8"?>
<ds:datastoreItem xmlns:ds="http://schemas.openxmlformats.org/officeDocument/2006/customXml" ds:itemID="{FCA813BB-8399-4D7A-BC91-232D66941667}">
  <ds:schemaRefs/>
</ds:datastoreItem>
</file>

<file path=customXml/itemProps36.xml><?xml version="1.0" encoding="utf-8"?>
<ds:datastoreItem xmlns:ds="http://schemas.openxmlformats.org/officeDocument/2006/customXml" ds:itemID="{79C66267-1CEB-40DA-9970-47EF752BA536}">
  <ds:schemaRefs/>
</ds:datastoreItem>
</file>

<file path=customXml/itemProps37.xml><?xml version="1.0" encoding="utf-8"?>
<ds:datastoreItem xmlns:ds="http://schemas.openxmlformats.org/officeDocument/2006/customXml" ds:itemID="{368CF3D9-E65E-4E30-9500-0A57C13E9F35}">
  <ds:schemaRefs/>
</ds:datastoreItem>
</file>

<file path=customXml/itemProps38.xml><?xml version="1.0" encoding="utf-8"?>
<ds:datastoreItem xmlns:ds="http://schemas.openxmlformats.org/officeDocument/2006/customXml" ds:itemID="{7BA9A95F-B25C-4F5F-8148-B341415E3D3D}">
  <ds:schemaRefs/>
</ds:datastoreItem>
</file>

<file path=customXml/itemProps39.xml><?xml version="1.0" encoding="utf-8"?>
<ds:datastoreItem xmlns:ds="http://schemas.openxmlformats.org/officeDocument/2006/customXml" ds:itemID="{2A5F06CD-F5BF-4A21-A2AA-9E79C1AD7DFA}">
  <ds:schemaRefs/>
</ds:datastoreItem>
</file>

<file path=customXml/itemProps4.xml><?xml version="1.0" encoding="utf-8"?>
<ds:datastoreItem xmlns:ds="http://schemas.openxmlformats.org/officeDocument/2006/customXml" ds:itemID="{12B72709-1106-4AFA-8822-EFF0C6A0E55B}">
  <ds:schemaRefs/>
</ds:datastoreItem>
</file>

<file path=customXml/itemProps40.xml><?xml version="1.0" encoding="utf-8"?>
<ds:datastoreItem xmlns:ds="http://schemas.openxmlformats.org/officeDocument/2006/customXml" ds:itemID="{9FDD7FAE-3835-4A1E-BD1A-7465B61B3B5B}">
  <ds:schemaRefs/>
</ds:datastoreItem>
</file>

<file path=customXml/itemProps41.xml><?xml version="1.0" encoding="utf-8"?>
<ds:datastoreItem xmlns:ds="http://schemas.openxmlformats.org/officeDocument/2006/customXml" ds:itemID="{120E156E-500A-412A-9668-7DE097E5D089}">
  <ds:schemaRefs/>
</ds:datastoreItem>
</file>

<file path=customXml/itemProps42.xml><?xml version="1.0" encoding="utf-8"?>
<ds:datastoreItem xmlns:ds="http://schemas.openxmlformats.org/officeDocument/2006/customXml" ds:itemID="{7C038E27-ABCF-4528-BB92-562349C6A420}">
  <ds:schemaRefs/>
</ds:datastoreItem>
</file>

<file path=customXml/itemProps43.xml><?xml version="1.0" encoding="utf-8"?>
<ds:datastoreItem xmlns:ds="http://schemas.openxmlformats.org/officeDocument/2006/customXml" ds:itemID="{B037AA0C-C61E-439C-A549-003647EF132E}">
  <ds:schemaRefs/>
</ds:datastoreItem>
</file>

<file path=customXml/itemProps44.xml><?xml version="1.0" encoding="utf-8"?>
<ds:datastoreItem xmlns:ds="http://schemas.openxmlformats.org/officeDocument/2006/customXml" ds:itemID="{D698F4A8-F99F-476C-BC22-0D0713824267}">
  <ds:schemaRefs/>
</ds:datastoreItem>
</file>

<file path=customXml/itemProps45.xml><?xml version="1.0" encoding="utf-8"?>
<ds:datastoreItem xmlns:ds="http://schemas.openxmlformats.org/officeDocument/2006/customXml" ds:itemID="{42AB43E7-4CBB-48A2-A386-C861ED4271A7}">
  <ds:schemaRefs/>
</ds:datastoreItem>
</file>

<file path=customXml/itemProps46.xml><?xml version="1.0" encoding="utf-8"?>
<ds:datastoreItem xmlns:ds="http://schemas.openxmlformats.org/officeDocument/2006/customXml" ds:itemID="{B8BBFAF2-D057-47A5-8D22-37950FB09593}">
  <ds:schemaRefs/>
</ds:datastoreItem>
</file>

<file path=customXml/itemProps47.xml><?xml version="1.0" encoding="utf-8"?>
<ds:datastoreItem xmlns:ds="http://schemas.openxmlformats.org/officeDocument/2006/customXml" ds:itemID="{0B313CBE-9FB7-44BD-B18F-06984BA92B7A}">
  <ds:schemaRefs/>
</ds:datastoreItem>
</file>

<file path=customXml/itemProps48.xml><?xml version="1.0" encoding="utf-8"?>
<ds:datastoreItem xmlns:ds="http://schemas.openxmlformats.org/officeDocument/2006/customXml" ds:itemID="{319D2DCB-1B6A-44C5-8E22-777BF1EB647D}">
  <ds:schemaRefs/>
</ds:datastoreItem>
</file>

<file path=customXml/itemProps49.xml><?xml version="1.0" encoding="utf-8"?>
<ds:datastoreItem xmlns:ds="http://schemas.openxmlformats.org/officeDocument/2006/customXml" ds:itemID="{129E42DC-B138-4104-85BA-2B2D7C53A987}">
  <ds:schemaRefs/>
</ds:datastoreItem>
</file>

<file path=customXml/itemProps5.xml><?xml version="1.0" encoding="utf-8"?>
<ds:datastoreItem xmlns:ds="http://schemas.openxmlformats.org/officeDocument/2006/customXml" ds:itemID="{2FC0CF06-D742-4F9A-9E6D-D0ECC5FD6212}">
  <ds:schemaRefs/>
</ds:datastoreItem>
</file>

<file path=customXml/itemProps50.xml><?xml version="1.0" encoding="utf-8"?>
<ds:datastoreItem xmlns:ds="http://schemas.openxmlformats.org/officeDocument/2006/customXml" ds:itemID="{81A7F83D-A1DE-495F-9F9C-1074EFEE0894}">
  <ds:schemaRefs/>
</ds:datastoreItem>
</file>

<file path=customXml/itemProps51.xml><?xml version="1.0" encoding="utf-8"?>
<ds:datastoreItem xmlns:ds="http://schemas.openxmlformats.org/officeDocument/2006/customXml" ds:itemID="{FE5E2015-DE38-421D-A549-E01010C43159}">
  <ds:schemaRefs/>
</ds:datastoreItem>
</file>

<file path=customXml/itemProps52.xml><?xml version="1.0" encoding="utf-8"?>
<ds:datastoreItem xmlns:ds="http://schemas.openxmlformats.org/officeDocument/2006/customXml" ds:itemID="{63E93C5A-A285-4400-85E9-9482F3C69FFA}">
  <ds:schemaRefs/>
</ds:datastoreItem>
</file>

<file path=customXml/itemProps6.xml><?xml version="1.0" encoding="utf-8"?>
<ds:datastoreItem xmlns:ds="http://schemas.openxmlformats.org/officeDocument/2006/customXml" ds:itemID="{B08A77E0-F7E3-48F2-AFFD-2A73F1A9F41B}">
  <ds:schemaRefs/>
</ds:datastoreItem>
</file>

<file path=customXml/itemProps7.xml><?xml version="1.0" encoding="utf-8"?>
<ds:datastoreItem xmlns:ds="http://schemas.openxmlformats.org/officeDocument/2006/customXml" ds:itemID="{6F55B459-E89D-4001-9375-BC7A44A0A7F0}">
  <ds:schemaRefs/>
</ds:datastoreItem>
</file>

<file path=customXml/itemProps8.xml><?xml version="1.0" encoding="utf-8"?>
<ds:datastoreItem xmlns:ds="http://schemas.openxmlformats.org/officeDocument/2006/customXml" ds:itemID="{5F27C256-5A81-49AE-835A-D0A84ADA746F}">
  <ds:schemaRefs/>
</ds:datastoreItem>
</file>

<file path=customXml/itemProps9.xml><?xml version="1.0" encoding="utf-8"?>
<ds:datastoreItem xmlns:ds="http://schemas.openxmlformats.org/officeDocument/2006/customXml" ds:itemID="{3C846AF9-C71F-429F-BC71-D90408489A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Page</vt:lpstr>
      <vt:lpstr>Data&gt;&gt;&gt;</vt:lpstr>
      <vt:lpstr>Transactions</vt:lpstr>
      <vt:lpstr>Products</vt:lpstr>
      <vt:lpstr>Categories</vt:lpstr>
      <vt:lpstr>States</vt:lpstr>
      <vt:lpstr>Exercises&gt;&gt;&gt;</vt:lpstr>
      <vt:lpstr>Exercise 1</vt:lpstr>
      <vt:lpstr>Exercise 2</vt:lpstr>
      <vt:lpstr>Pivot 2a</vt:lpstr>
      <vt:lpstr>Pivot 2b</vt:lpstr>
      <vt:lpstr>Exercise 3</vt:lpstr>
      <vt:lpstr>Pivot 3a</vt:lpstr>
      <vt:lpstr>Pivot 3b</vt:lpstr>
      <vt:lpstr>Pivot 3c</vt:lpstr>
      <vt:lpstr>Exercise 4</vt:lpstr>
      <vt:lpstr>1 (13)</vt:lpstr>
      <vt:lpstr>Pivot 4a</vt:lpstr>
      <vt:lpstr>Pivot 4b</vt:lpstr>
      <vt:lpstr>Sheet1</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Singaraju</dc:creator>
  <cp:lastModifiedBy>Yehia Hossam</cp:lastModifiedBy>
  <dcterms:created xsi:type="dcterms:W3CDTF">2014-11-18T17:16:50Z</dcterms:created>
  <dcterms:modified xsi:type="dcterms:W3CDTF">2022-08-25T01:11:38Z</dcterms:modified>
</cp:coreProperties>
</file>