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Coding\Data anaylsis\Data Visualization with Advanced Excel\Week3\"/>
    </mc:Choice>
  </mc:AlternateContent>
  <xr:revisionPtr revIDLastSave="0" documentId="13_ncr:1_{C46CB8EA-A1F5-4674-A8A5-DFB5AC3917C9}" xr6:coauthVersionLast="47" xr6:coauthVersionMax="47" xr10:uidLastSave="{00000000-0000-0000-0000-000000000000}"/>
  <bookViews>
    <workbookView xWindow="-120" yWindow="-120" windowWidth="20730" windowHeight="11160" firstSheet="10" activeTab="11" xr2:uid="{00000000-000D-0000-FFFF-FFFF00000000}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" sheetId="5" r:id="rId5"/>
    <sheet name="Exercise 2 (ANS)" sheetId="17" r:id="rId6"/>
    <sheet name="Exercise 3" sheetId="7" r:id="rId7"/>
    <sheet name="Exercise 3 (ANS)" sheetId="18" r:id="rId8"/>
    <sheet name="Exercise 4" sheetId="9" r:id="rId9"/>
    <sheet name="Exercise 4 - Data" sheetId="19" r:id="rId10"/>
    <sheet name="Exercise 4 (ANS)" sheetId="20" r:id="rId11"/>
    <sheet name="Exercise 5" sheetId="13" r:id="rId12"/>
    <sheet name="Exercise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91029"/>
  <pivotCaches>
    <pivotCache cacheId="2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7" l="1"/>
  <c r="D30" i="7"/>
  <c r="E21" i="7"/>
  <c r="E30" i="7" s="1"/>
  <c r="F21" i="7"/>
  <c r="F27" i="7" s="1"/>
  <c r="D21" i="7"/>
  <c r="D27" i="7" s="1"/>
  <c r="G21" i="5"/>
  <c r="G22" i="5" s="1"/>
  <c r="G23" i="5" s="1"/>
  <c r="G24" i="5" s="1"/>
  <c r="G25" i="5" s="1"/>
  <c r="G26" i="5" s="1"/>
  <c r="G27" i="5" s="1"/>
  <c r="G28" i="5" s="1"/>
  <c r="G29" i="5" s="1"/>
  <c r="G30" i="5" s="1"/>
  <c r="G20" i="5"/>
  <c r="G19" i="5"/>
  <c r="F20" i="5"/>
  <c r="F21" i="5"/>
  <c r="F22" i="5"/>
  <c r="F23" i="5"/>
  <c r="F24" i="5"/>
  <c r="F25" i="5"/>
  <c r="F26" i="5"/>
  <c r="F27" i="5"/>
  <c r="F28" i="5"/>
  <c r="F29" i="5"/>
  <c r="F30" i="5"/>
  <c r="F19" i="5"/>
  <c r="H18" i="3"/>
  <c r="H17" i="3"/>
  <c r="H16" i="3"/>
  <c r="H20" i="3"/>
  <c r="H19" i="3"/>
  <c r="G18" i="3"/>
  <c r="G19" i="3"/>
  <c r="G20" i="3"/>
  <c r="G16" i="3"/>
  <c r="G17" i="3"/>
  <c r="F20" i="17"/>
  <c r="F21" i="17"/>
  <c r="F22" i="17"/>
  <c r="F23" i="17"/>
  <c r="F24" i="17"/>
  <c r="F25" i="17"/>
  <c r="F26" i="17"/>
  <c r="F27" i="17"/>
  <c r="F28" i="17"/>
  <c r="F29" i="17"/>
  <c r="F30" i="17"/>
  <c r="F19" i="17"/>
  <c r="I17" i="9"/>
  <c r="I21" i="9"/>
  <c r="I20" i="9"/>
  <c r="I18" i="9"/>
  <c r="I19" i="9"/>
  <c r="H17" i="9"/>
  <c r="H21" i="9"/>
  <c r="H18" i="9"/>
  <c r="H19" i="9"/>
  <c r="H20" i="9"/>
  <c r="G17" i="9"/>
  <c r="G21" i="9"/>
  <c r="G18" i="9"/>
  <c r="G19" i="9"/>
  <c r="G20" i="9"/>
  <c r="F17" i="9"/>
  <c r="F21" i="9"/>
  <c r="F18" i="9"/>
  <c r="F20" i="9"/>
  <c r="F19" i="9"/>
  <c r="F16" i="9"/>
  <c r="G16" i="9"/>
  <c r="H16" i="9"/>
  <c r="I16" i="9"/>
  <c r="E17" i="9"/>
  <c r="E21" i="9"/>
  <c r="E18" i="9"/>
  <c r="E19" i="9"/>
  <c r="E20" i="9"/>
  <c r="E16" i="9"/>
  <c r="F26" i="7" l="1"/>
  <c r="D29" i="7"/>
  <c r="E26" i="7"/>
  <c r="E28" i="7"/>
  <c r="F29" i="7"/>
  <c r="D26" i="7"/>
  <c r="D28" i="7"/>
  <c r="E31" i="7"/>
  <c r="E27" i="7"/>
  <c r="F28" i="7"/>
  <c r="F30" i="7"/>
  <c r="D31" i="7"/>
  <c r="F31" i="7"/>
  <c r="F19" i="21"/>
  <c r="H19" i="21" s="1"/>
  <c r="I19" i="21" s="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D30" i="18" l="1"/>
  <c r="D29" i="18"/>
  <c r="D28" i="18"/>
  <c r="D26" i="18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1" i="18"/>
  <c r="E31" i="18"/>
  <c r="E29" i="18"/>
  <c r="E27" i="18"/>
  <c r="F30" i="18"/>
  <c r="F28" i="18"/>
  <c r="D31" i="18"/>
  <c r="D32" i="18" s="1"/>
  <c r="E30" i="18"/>
  <c r="E28" i="18"/>
  <c r="I14" i="21"/>
  <c r="H17" i="21"/>
  <c r="I17" i="21" s="1"/>
  <c r="I18" i="21"/>
  <c r="E32" i="18" l="1"/>
  <c r="F32" i="18"/>
  <c r="F19" i="13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<sst xmlns="http://schemas.openxmlformats.org/spreadsheetml/2006/main" count="743" uniqueCount="176">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</sst>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  <numFmt numFmtId="166" formatCode="[$-409]d\-mmm\-yy;@"/>
    <numFmt numFmtId="167" formatCode="&quot;&quot;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>
      <alignment horizontal="left"/>
    </xf>
    <xf numFmtId="166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4" fontId="3" fillId="0" borderId="0" xfId="2" applyFont="1"/>
    <xf numFmtId="0" fontId="4" fillId="0" borderId="0" xfId="0" applyFont="1"/>
    <xf numFmtId="1" fontId="3" fillId="0" borderId="0" xfId="0" applyNumberFormat="1" applyFont="1"/>
    <xf numFmtId="0" fontId="3" fillId="2" borderId="0" xfId="0" applyFont="1" applyFill="1"/>
    <xf numFmtId="37" fontId="3" fillId="0" borderId="0" xfId="0" applyNumberFormat="1" applyFont="1"/>
    <xf numFmtId="0" fontId="3" fillId="2" borderId="0" xfId="0" applyFont="1" applyFill="1" applyAlignment="1">
      <alignment horizontal="left"/>
    </xf>
    <xf numFmtId="164" fontId="9" fillId="0" borderId="0" xfId="2" applyFont="1"/>
    <xf numFmtId="0" fontId="9" fillId="0" borderId="0" xfId="0" applyFont="1"/>
    <xf numFmtId="0" fontId="10" fillId="0" borderId="0" xfId="2" applyNumberFormat="1" applyFont="1" applyFill="1" applyBorder="1"/>
    <xf numFmtId="0" fontId="11" fillId="0" borderId="0" xfId="2" applyNumberFormat="1" applyFont="1" applyFill="1" applyBorder="1"/>
    <xf numFmtId="0" fontId="0" fillId="0" borderId="0" xfId="0" applyFont="1"/>
    <xf numFmtId="0" fontId="7" fillId="3" borderId="1" xfId="0" applyFont="1" applyFill="1" applyBorder="1" applyAlignment="1">
      <alignment wrapText="1"/>
    </xf>
    <xf numFmtId="9" fontId="0" fillId="4" borderId="1" xfId="1" applyNumberFormat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0" fontId="8" fillId="0" borderId="0" xfId="0" applyFont="1"/>
    <xf numFmtId="0" fontId="0" fillId="0" borderId="0" xfId="0" applyFont="1" applyFill="1" applyAlignment="1"/>
    <xf numFmtId="0" fontId="7" fillId="5" borderId="1" xfId="0" applyFont="1" applyFill="1" applyBorder="1" applyAlignment="1">
      <alignment horizontal="center" vertical="center"/>
    </xf>
    <xf numFmtId="9" fontId="0" fillId="4" borderId="1" xfId="1" applyFont="1" applyFill="1" applyBorder="1"/>
    <xf numFmtId="0" fontId="0" fillId="0" borderId="0" xfId="0" applyFont="1" applyAlignment="1"/>
    <xf numFmtId="0" fontId="1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7" fontId="13" fillId="0" borderId="5" xfId="0" applyNumberFormat="1" applyFont="1" applyBorder="1" applyAlignment="1">
      <alignment vertical="center"/>
    </xf>
    <xf numFmtId="167" fontId="13" fillId="0" borderId="10" xfId="0" applyNumberFormat="1" applyFont="1" applyBorder="1" applyAlignment="1">
      <alignment vertical="center"/>
    </xf>
    <xf numFmtId="167" fontId="13" fillId="0" borderId="6" xfId="0" applyNumberFormat="1" applyFont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167" fontId="13" fillId="0" borderId="0" xfId="0" applyNumberFormat="1" applyFont="1" applyBorder="1" applyAlignment="1">
      <alignment vertical="center"/>
    </xf>
    <xf numFmtId="167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ont="1" applyFill="1" applyBorder="1"/>
    <xf numFmtId="0" fontId="0" fillId="0" borderId="1" xfId="0" applyFont="1" applyBorder="1"/>
    <xf numFmtId="167" fontId="13" fillId="0" borderId="7" xfId="0" applyNumberFormat="1" applyFont="1" applyBorder="1" applyAlignment="1">
      <alignment vertical="center"/>
    </xf>
    <xf numFmtId="167" fontId="13" fillId="0" borderId="15" xfId="0" applyNumberFormat="1" applyFont="1" applyBorder="1" applyAlignment="1">
      <alignment vertical="center"/>
    </xf>
    <xf numFmtId="167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6" fillId="2" borderId="1" xfId="3" applyNumberFormat="1" applyFont="1" applyFill="1" applyBorder="1"/>
    <xf numFmtId="0" fontId="13" fillId="0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6" fontId="15" fillId="0" borderId="1" xfId="0" applyNumberFormat="1" applyFont="1" applyFill="1" applyBorder="1"/>
    <xf numFmtId="0" fontId="15" fillId="0" borderId="1" xfId="0" applyNumberFormat="1" applyFont="1" applyFill="1" applyBorder="1"/>
    <xf numFmtId="9" fontId="15" fillId="0" borderId="1" xfId="1" applyFont="1" applyFill="1" applyBorder="1"/>
    <xf numFmtId="0" fontId="0" fillId="0" borderId="1" xfId="0" applyNumberFormat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ont="1" applyFill="1" applyBorder="1"/>
    <xf numFmtId="167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Changed of sales by</a:t>
            </a:r>
            <a:r>
              <a:rPr lang="en-US" b="1" baseline="0"/>
              <a:t> Region in feb and march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1'!$C$16:$C$20</c:f>
              <c:strCache>
                <c:ptCount val="5"/>
                <c:pt idx="0">
                  <c:v>Southeast</c:v>
                </c:pt>
                <c:pt idx="1">
                  <c:v>Southwest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'Exercise 1'!$G$16:$G$20</c:f>
              <c:numCache>
                <c:formatCode>0%</c:formatCode>
                <c:ptCount val="5"/>
                <c:pt idx="0">
                  <c:v>-2.4166666666666666E-2</c:v>
                </c:pt>
                <c:pt idx="1">
                  <c:v>-2.2222222222222223E-2</c:v>
                </c:pt>
                <c:pt idx="2">
                  <c:v>0.1306340718105424</c:v>
                </c:pt>
                <c:pt idx="3">
                  <c:v>0.15322580645161291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1E4-9E20-328A381FC4A3}"/>
            </c:ext>
          </c:extLst>
        </c:ser>
        <c:ser>
          <c:idx val="1"/>
          <c:order val="1"/>
          <c:tx>
            <c:strRef>
              <c:f>'Exercise 1'!$H$15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1'!$C$16:$C$20</c:f>
              <c:strCache>
                <c:ptCount val="5"/>
                <c:pt idx="0">
                  <c:v>Southeast</c:v>
                </c:pt>
                <c:pt idx="1">
                  <c:v>Southwest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'Exercise 1'!$H$16:$H$20</c:f>
              <c:numCache>
                <c:formatCode>0%</c:formatCode>
                <c:ptCount val="5"/>
                <c:pt idx="0">
                  <c:v>8.1127241673783088E-2</c:v>
                </c:pt>
                <c:pt idx="1">
                  <c:v>-7.1590909090909094E-2</c:v>
                </c:pt>
                <c:pt idx="2">
                  <c:v>5.4054054054054057E-2</c:v>
                </c:pt>
                <c:pt idx="3">
                  <c:v>0.29300699300699301</c:v>
                </c:pt>
                <c:pt idx="4">
                  <c:v>-1.3774104683195593E-3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1E4-9E20-328A381F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414512"/>
        <c:axId val="1232411600"/>
      </c:barChart>
      <c:catAx>
        <c:axId val="12324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</a:t>
                </a:r>
              </a:p>
            </c:rich>
          </c:tx>
          <c:layout>
            <c:manualLayout>
              <c:xMode val="edge"/>
              <c:yMode val="edge"/>
              <c:x val="0.47793087310432708"/>
              <c:y val="0.8463326783357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1600"/>
        <c:crosses val="autoZero"/>
        <c:auto val="1"/>
        <c:lblAlgn val="ctr"/>
        <c:lblOffset val="100"/>
        <c:noMultiLvlLbl val="0"/>
      </c:catAx>
      <c:valAx>
        <c:axId val="12324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percantage</a:t>
                </a:r>
                <a:r>
                  <a:rPr lang="en-US" sz="1050" b="1" baseline="0"/>
                  <a:t> of change of sales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68032219163444E-2"/>
          <c:y val="0.16757937313591564"/>
          <c:w val="0.4480310105898363"/>
          <c:h val="6.119725577775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0-4F3C-AF6E-5829AE101807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F3C-AF6E-5829AE101807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0-4F3C-AF6E-5829AE101807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0-4F3C-AF6E-5829AE10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of sales by month</a:t>
            </a:r>
          </a:p>
        </c:rich>
      </c:tx>
      <c:layout>
        <c:manualLayout>
          <c:xMode val="edge"/>
          <c:yMode val="edge"/>
          <c:x val="0.39473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2-40F1-BADD-D18CE097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89744"/>
        <c:axId val="1224500144"/>
      </c:barChart>
      <c:lineChart>
        <c:grouping val="standard"/>
        <c:varyColors val="0"/>
        <c:ser>
          <c:idx val="1"/>
          <c:order val="1"/>
          <c:tx>
            <c:strRef>
              <c:f>'Exercise 2'!$G$18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2'!$E$19:$E$30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40F1-BADD-D18CE097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93328"/>
        <c:axId val="1107097072"/>
      </c:lineChart>
      <c:catAx>
        <c:axId val="1224489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00144"/>
        <c:crosses val="autoZero"/>
        <c:auto val="1"/>
        <c:lblAlgn val="ctr"/>
        <c:lblOffset val="100"/>
        <c:noMultiLvlLbl val="0"/>
      </c:catAx>
      <c:valAx>
        <c:axId val="1224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of sales from 2015 to 2016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9744"/>
        <c:crosses val="autoZero"/>
        <c:crossBetween val="between"/>
      </c:valAx>
      <c:valAx>
        <c:axId val="1107097072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93328"/>
        <c:crosses val="max"/>
        <c:crossBetween val="between"/>
      </c:valAx>
      <c:catAx>
        <c:axId val="110709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09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distruibtion over 3 month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0-4E59-96B7-55A27A3CAAAD}"/>
            </c:ext>
          </c:extLst>
        </c:ser>
        <c:ser>
          <c:idx val="1"/>
          <c:order val="1"/>
          <c:tx>
            <c:strRef>
              <c:f>'Exercise 3'!$E$25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0-4E59-96B7-55A27A3CAAAD}"/>
            </c:ext>
          </c:extLst>
        </c:ser>
        <c:ser>
          <c:idx val="2"/>
          <c:order val="2"/>
          <c:tx>
            <c:strRef>
              <c:f>'Exercise 3'!$F$25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0-4E59-96B7-55A27A3CAA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6872896"/>
        <c:axId val="1096874560"/>
      </c:barChart>
      <c:catAx>
        <c:axId val="10968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74560"/>
        <c:crosses val="autoZero"/>
        <c:auto val="1"/>
        <c:lblAlgn val="ctr"/>
        <c:lblOffset val="100"/>
        <c:noMultiLvlLbl val="0"/>
      </c:catAx>
      <c:valAx>
        <c:axId val="1096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Percantage</a:t>
                </a:r>
                <a:r>
                  <a:rPr lang="en-US" baseline="0"/>
                  <a:t> of sales of product overall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823-A503-0B70E8B4CC2D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823-A503-0B70E8B4CC2D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823-A503-0B70E8B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Marketing</a:t>
            </a:r>
            <a:r>
              <a:rPr lang="en-US" b="1" baseline="0"/>
              <a:t> campain plan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'Exercise 5'!$D$13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0-41AA-9469-4F381F244346}"/>
            </c:ext>
          </c:extLst>
        </c:ser>
        <c:ser>
          <c:idx val="2"/>
          <c:order val="1"/>
          <c:tx>
            <c:strRef>
              <c:f>'Exercise 5'!$H$13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0-41AA-9469-4F381F244346}"/>
            </c:ext>
          </c:extLst>
        </c:ser>
        <c:ser>
          <c:idx val="3"/>
          <c:order val="2"/>
          <c:tx>
            <c:strRef>
              <c:f>'Exercise 5'!$I$13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0-41AA-9469-4F381F24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004432"/>
        <c:axId val="1147008592"/>
      </c:barChart>
      <c:catAx>
        <c:axId val="114700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47008592"/>
        <c:crosses val="autoZero"/>
        <c:auto val="1"/>
        <c:lblAlgn val="ctr"/>
        <c:lblOffset val="100"/>
        <c:noMultiLvlLbl val="0"/>
      </c:catAx>
      <c:valAx>
        <c:axId val="1147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0C-90F0-919ECC619142}"/>
            </c:ext>
          </c:extLst>
        </c:ser>
        <c:ser>
          <c:idx val="0"/>
          <c:order val="1"/>
          <c:tx>
            <c:strRef>
              <c:f>'Exercise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0C-90F0-919ECC619142}"/>
            </c:ext>
          </c:extLst>
        </c:ser>
        <c:ser>
          <c:idx val="1"/>
          <c:order val="2"/>
          <c:tx>
            <c:strRef>
              <c:f>'Exercise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9-4A0C-90F0-919ECC619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23815</xdr:colOff>
      <xdr:row>23</xdr:row>
      <xdr:rowOff>59532</xdr:rowOff>
    </xdr:from>
    <xdr:to>
      <xdr:col>7</xdr:col>
      <xdr:colOff>1607344</xdr:colOff>
      <xdr:row>41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1DA9D-D093-8786-47D5-B690A1DC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23</xdr:row>
      <xdr:rowOff>0</xdr:rowOff>
    </xdr:from>
    <xdr:to>
      <xdr:col>8</xdr:col>
      <xdr:colOff>9524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321469</xdr:colOff>
      <xdr:row>34</xdr:row>
      <xdr:rowOff>35718</xdr:rowOff>
    </xdr:from>
    <xdr:to>
      <xdr:col>6</xdr:col>
      <xdr:colOff>1452562</xdr:colOff>
      <xdr:row>51</xdr:row>
      <xdr:rowOff>44052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62474-3477-1D5E-5F13-42AEE83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Difference</a:t>
          </a:r>
          <a:r>
            <a:rPr lang="en-US" sz="1200" b="1" baseline="0" dirty="0" err="1">
              <a:latin typeface="Georgia" pitchFamily="18" charset="0"/>
            </a:rPr>
            <a:t> from 2014 Sales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Cumulative</a:t>
          </a:r>
          <a:r>
            <a:rPr lang="en-US" sz="1200" b="1" baseline="0" dirty="0" err="1">
              <a:latin typeface="Georgia" pitchFamily="18" charset="0"/>
            </a:rPr>
            <a:t> Difference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43</xdr:row>
      <xdr:rowOff>144051</xdr:rowOff>
    </xdr:from>
    <xdr:to>
      <xdr:col>3</xdr:col>
      <xdr:colOff>1325349</xdr:colOff>
      <xdr:row>46</xdr:row>
      <xdr:rowOff>142767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ltGray">
        <a:xfrm rot="19326086">
          <a:off x="2313760" y="7792626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250031</xdr:colOff>
      <xdr:row>35</xdr:row>
      <xdr:rowOff>59531</xdr:rowOff>
    </xdr:from>
    <xdr:to>
      <xdr:col>7</xdr:col>
      <xdr:colOff>369094</xdr:colOff>
      <xdr:row>53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B7BB6-B6FC-3C0C-01E6-14D7F635B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21</xdr:row>
      <xdr:rowOff>166686</xdr:rowOff>
    </xdr:from>
    <xdr:to>
      <xdr:col>9</xdr:col>
      <xdr:colOff>0</xdr:colOff>
      <xdr:row>42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4FB1E-5134-A97C-9129-057FDFA7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ant S Chaurasia" refreshedDate="42719.528437384259" createdVersion="5" refreshedVersion="5" minRefreshableVersion="3" recordCount="102" xr:uid="{00000000-000A-0000-FFFF-FFFF00000000}">
  <cacheSource type="worksheet">
    <worksheetSource ref="A1:E103" sheet="Exercise 4 - Data"/>
  </cacheSource>
  <cacheFields count="5">
    <cacheField name="Store" numFmtId="0">
      <sharedItems/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5">
      <sharedItems containsSemiMixedTypes="0" containsString="0" containsNumber="1" containsInteger="1" minValue="10045" maxValue="19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Store 1"/>
    <x v="0"/>
    <x v="0"/>
    <x v="0"/>
    <n v="16178"/>
  </r>
  <r>
    <s v="Store 1"/>
    <x v="0"/>
    <x v="1"/>
    <x v="1"/>
    <n v="19074"/>
  </r>
  <r>
    <s v="Store 1"/>
    <x v="0"/>
    <x v="2"/>
    <x v="2"/>
    <n v="16087"/>
  </r>
  <r>
    <s v="Store 1"/>
    <x v="0"/>
    <x v="3"/>
    <x v="3"/>
    <n v="17159"/>
  </r>
  <r>
    <s v="Store 1"/>
    <x v="0"/>
    <x v="4"/>
    <x v="4"/>
    <n v="17425"/>
  </r>
  <r>
    <s v="Store 1"/>
    <x v="0"/>
    <x v="5"/>
    <x v="0"/>
    <n v="15515"/>
  </r>
  <r>
    <s v="Store 1"/>
    <x v="0"/>
    <x v="6"/>
    <x v="5"/>
    <n v="18478"/>
  </r>
  <r>
    <s v="Store 1"/>
    <x v="0"/>
    <x v="7"/>
    <x v="5"/>
    <n v="16411"/>
  </r>
  <r>
    <s v="Store 1"/>
    <x v="0"/>
    <x v="8"/>
    <x v="4"/>
    <n v="15956"/>
  </r>
  <r>
    <s v="Store 1"/>
    <x v="0"/>
    <x v="9"/>
    <x v="4"/>
    <n v="17002"/>
  </r>
  <r>
    <s v="Store 1"/>
    <x v="0"/>
    <x v="10"/>
    <x v="1"/>
    <n v="14527"/>
  </r>
  <r>
    <s v="Store 1"/>
    <x v="0"/>
    <x v="11"/>
    <x v="3"/>
    <n v="16474"/>
  </r>
  <r>
    <s v="Store 2"/>
    <x v="0"/>
    <x v="2"/>
    <x v="2"/>
    <n v="19613"/>
  </r>
  <r>
    <s v="Store 2"/>
    <x v="0"/>
    <x v="12"/>
    <x v="4"/>
    <n v="10960"/>
  </r>
  <r>
    <s v="Store 2"/>
    <x v="0"/>
    <x v="13"/>
    <x v="0"/>
    <n v="19523"/>
  </r>
  <r>
    <s v="Store 2"/>
    <x v="0"/>
    <x v="14"/>
    <x v="1"/>
    <n v="13243"/>
  </r>
  <r>
    <s v="Store 2"/>
    <x v="0"/>
    <x v="15"/>
    <x v="3"/>
    <n v="10322"/>
  </r>
  <r>
    <s v="Store 2"/>
    <x v="0"/>
    <x v="9"/>
    <x v="4"/>
    <n v="11177"/>
  </r>
  <r>
    <s v="Store 2"/>
    <x v="0"/>
    <x v="16"/>
    <x v="2"/>
    <n v="14903"/>
  </r>
  <r>
    <s v="Store 2"/>
    <x v="0"/>
    <x v="11"/>
    <x v="3"/>
    <n v="12512"/>
  </r>
  <r>
    <s v="Store 2"/>
    <x v="0"/>
    <x v="17"/>
    <x v="1"/>
    <n v="12899"/>
  </r>
  <r>
    <s v="Store 2"/>
    <x v="0"/>
    <x v="14"/>
    <x v="1"/>
    <n v="15943"/>
  </r>
  <r>
    <s v="Store 3"/>
    <x v="1"/>
    <x v="16"/>
    <x v="2"/>
    <n v="14873"/>
  </r>
  <r>
    <s v="Store 3"/>
    <x v="1"/>
    <x v="18"/>
    <x v="4"/>
    <n v="10449"/>
  </r>
  <r>
    <s v="Store 3"/>
    <x v="1"/>
    <x v="19"/>
    <x v="2"/>
    <n v="12092"/>
  </r>
  <r>
    <s v="Store 3"/>
    <x v="1"/>
    <x v="20"/>
    <x v="5"/>
    <n v="10361"/>
  </r>
  <r>
    <s v="Store 3"/>
    <x v="1"/>
    <x v="20"/>
    <x v="5"/>
    <n v="11962"/>
  </r>
  <r>
    <s v="Store 3"/>
    <x v="1"/>
    <x v="0"/>
    <x v="0"/>
    <n v="16718"/>
  </r>
  <r>
    <s v="Store 3"/>
    <x v="1"/>
    <x v="12"/>
    <x v="4"/>
    <n v="10712"/>
  </r>
  <r>
    <s v="Store 3"/>
    <x v="1"/>
    <x v="16"/>
    <x v="2"/>
    <n v="14769"/>
  </r>
  <r>
    <s v="Store 3"/>
    <x v="1"/>
    <x v="21"/>
    <x v="0"/>
    <n v="14294"/>
  </r>
  <r>
    <s v="Store 3"/>
    <x v="1"/>
    <x v="6"/>
    <x v="5"/>
    <n v="16217"/>
  </r>
  <r>
    <s v="Store 4"/>
    <x v="1"/>
    <x v="17"/>
    <x v="1"/>
    <n v="10660"/>
  </r>
  <r>
    <s v="Store 4"/>
    <x v="1"/>
    <x v="22"/>
    <x v="5"/>
    <n v="14093"/>
  </r>
  <r>
    <s v="Store 4"/>
    <x v="1"/>
    <x v="15"/>
    <x v="3"/>
    <n v="19603"/>
  </r>
  <r>
    <s v="Store 4"/>
    <x v="1"/>
    <x v="23"/>
    <x v="3"/>
    <n v="11898"/>
  </r>
  <r>
    <s v="Store 4"/>
    <x v="1"/>
    <x v="8"/>
    <x v="4"/>
    <n v="16956"/>
  </r>
  <r>
    <s v="Store 4"/>
    <x v="1"/>
    <x v="5"/>
    <x v="0"/>
    <n v="15963"/>
  </r>
  <r>
    <s v="Store 4"/>
    <x v="1"/>
    <x v="14"/>
    <x v="1"/>
    <n v="11196"/>
  </r>
  <r>
    <s v="Store 4"/>
    <x v="1"/>
    <x v="5"/>
    <x v="0"/>
    <n v="19344"/>
  </r>
  <r>
    <s v="Store 4"/>
    <x v="1"/>
    <x v="11"/>
    <x v="3"/>
    <n v="10508"/>
  </r>
  <r>
    <s v="Store 4"/>
    <x v="1"/>
    <x v="4"/>
    <x v="4"/>
    <n v="15445"/>
  </r>
  <r>
    <s v="Store 5"/>
    <x v="2"/>
    <x v="24"/>
    <x v="1"/>
    <n v="14734"/>
  </r>
  <r>
    <s v="Store 5"/>
    <x v="2"/>
    <x v="23"/>
    <x v="3"/>
    <n v="14051"/>
  </r>
  <r>
    <s v="Store 5"/>
    <x v="2"/>
    <x v="25"/>
    <x v="2"/>
    <n v="10231"/>
  </r>
  <r>
    <s v="Store 5"/>
    <x v="2"/>
    <x v="7"/>
    <x v="5"/>
    <n v="11884"/>
  </r>
  <r>
    <s v="Store 5"/>
    <x v="2"/>
    <x v="0"/>
    <x v="0"/>
    <n v="15847"/>
  </r>
  <r>
    <s v="Store 5"/>
    <x v="2"/>
    <x v="11"/>
    <x v="3"/>
    <n v="18799"/>
  </r>
  <r>
    <s v="Store 5"/>
    <x v="2"/>
    <x v="8"/>
    <x v="4"/>
    <n v="17807"/>
  </r>
  <r>
    <s v="Store 5"/>
    <x v="2"/>
    <x v="5"/>
    <x v="0"/>
    <n v="11321"/>
  </r>
  <r>
    <s v="Store 5"/>
    <x v="2"/>
    <x v="1"/>
    <x v="1"/>
    <n v="14762"/>
  </r>
  <r>
    <s v="Store 5"/>
    <x v="2"/>
    <x v="26"/>
    <x v="1"/>
    <n v="15077"/>
  </r>
  <r>
    <s v="Store 6"/>
    <x v="2"/>
    <x v="10"/>
    <x v="1"/>
    <n v="17428"/>
  </r>
  <r>
    <s v="Store 6"/>
    <x v="2"/>
    <x v="16"/>
    <x v="2"/>
    <n v="19314"/>
  </r>
  <r>
    <s v="Store 6"/>
    <x v="2"/>
    <x v="27"/>
    <x v="2"/>
    <n v="11250"/>
  </r>
  <r>
    <s v="Store 6"/>
    <x v="2"/>
    <x v="18"/>
    <x v="4"/>
    <n v="11174"/>
  </r>
  <r>
    <s v="Store 6"/>
    <x v="2"/>
    <x v="18"/>
    <x v="4"/>
    <n v="17056"/>
  </r>
  <r>
    <s v="Store 6"/>
    <x v="2"/>
    <x v="12"/>
    <x v="4"/>
    <n v="14317"/>
  </r>
  <r>
    <s v="Store 6"/>
    <x v="2"/>
    <x v="13"/>
    <x v="0"/>
    <n v="19041"/>
  </r>
  <r>
    <s v="Store 6"/>
    <x v="2"/>
    <x v="10"/>
    <x v="1"/>
    <n v="12342"/>
  </r>
  <r>
    <s v="Store 6"/>
    <x v="2"/>
    <x v="27"/>
    <x v="2"/>
    <n v="13001"/>
  </r>
  <r>
    <s v="Store 6"/>
    <x v="2"/>
    <x v="3"/>
    <x v="3"/>
    <n v="14359"/>
  </r>
  <r>
    <s v="Store 7"/>
    <x v="3"/>
    <x v="28"/>
    <x v="3"/>
    <n v="14904"/>
  </r>
  <r>
    <s v="Store 7"/>
    <x v="3"/>
    <x v="1"/>
    <x v="1"/>
    <n v="17800"/>
  </r>
  <r>
    <s v="Store 7"/>
    <x v="3"/>
    <x v="2"/>
    <x v="2"/>
    <n v="13097"/>
  </r>
  <r>
    <s v="Store 7"/>
    <x v="3"/>
    <x v="9"/>
    <x v="4"/>
    <n v="14211"/>
  </r>
  <r>
    <s v="Store 7"/>
    <x v="3"/>
    <x v="13"/>
    <x v="0"/>
    <n v="19251"/>
  </r>
  <r>
    <s v="Store 7"/>
    <x v="3"/>
    <x v="2"/>
    <x v="2"/>
    <n v="18334"/>
  </r>
  <r>
    <s v="Store 7"/>
    <x v="3"/>
    <x v="7"/>
    <x v="5"/>
    <n v="15567"/>
  </r>
  <r>
    <s v="Store 7"/>
    <x v="3"/>
    <x v="15"/>
    <x v="3"/>
    <n v="12620"/>
  </r>
  <r>
    <s v="Store 7"/>
    <x v="3"/>
    <x v="9"/>
    <x v="4"/>
    <n v="14185"/>
  </r>
  <r>
    <s v="Store 7"/>
    <x v="3"/>
    <x v="13"/>
    <x v="0"/>
    <n v="15546"/>
  </r>
  <r>
    <s v="Store 8"/>
    <x v="3"/>
    <x v="16"/>
    <x v="2"/>
    <n v="18394"/>
  </r>
  <r>
    <s v="Store 8"/>
    <x v="3"/>
    <x v="16"/>
    <x v="2"/>
    <n v="14304"/>
  </r>
  <r>
    <s v="Store 8"/>
    <x v="3"/>
    <x v="29"/>
    <x v="5"/>
    <n v="16273"/>
  </r>
  <r>
    <s v="Store 8"/>
    <x v="3"/>
    <x v="16"/>
    <x v="2"/>
    <n v="15037"/>
  </r>
  <r>
    <s v="Store 8"/>
    <x v="3"/>
    <x v="29"/>
    <x v="5"/>
    <n v="12651"/>
  </r>
  <r>
    <s v="Store 8"/>
    <x v="3"/>
    <x v="3"/>
    <x v="3"/>
    <n v="10090"/>
  </r>
  <r>
    <s v="Store 8"/>
    <x v="3"/>
    <x v="18"/>
    <x v="4"/>
    <n v="15221"/>
  </r>
  <r>
    <s v="Store 8"/>
    <x v="3"/>
    <x v="9"/>
    <x v="4"/>
    <n v="12201"/>
  </r>
  <r>
    <s v="Store 8"/>
    <x v="3"/>
    <x v="26"/>
    <x v="1"/>
    <n v="14535"/>
  </r>
  <r>
    <s v="Store 8"/>
    <x v="3"/>
    <x v="16"/>
    <x v="2"/>
    <n v="18708"/>
  </r>
  <r>
    <s v="Store 9"/>
    <x v="4"/>
    <x v="23"/>
    <x v="3"/>
    <n v="15880"/>
  </r>
  <r>
    <s v="Store 9"/>
    <x v="4"/>
    <x v="5"/>
    <x v="0"/>
    <n v="18484"/>
  </r>
  <r>
    <s v="Store 9"/>
    <x v="4"/>
    <x v="17"/>
    <x v="1"/>
    <n v="17462"/>
  </r>
  <r>
    <s v="Store 9"/>
    <x v="4"/>
    <x v="20"/>
    <x v="5"/>
    <n v="19013"/>
  </r>
  <r>
    <s v="Store 9"/>
    <x v="4"/>
    <x v="13"/>
    <x v="0"/>
    <n v="14206"/>
  </r>
  <r>
    <s v="Store 9"/>
    <x v="4"/>
    <x v="24"/>
    <x v="1"/>
    <n v="15736"/>
  </r>
  <r>
    <s v="Store 9"/>
    <x v="4"/>
    <x v="14"/>
    <x v="1"/>
    <n v="18548"/>
  </r>
  <r>
    <s v="Store 9"/>
    <x v="4"/>
    <x v="14"/>
    <x v="1"/>
    <n v="14940"/>
  </r>
  <r>
    <s v="Store 9"/>
    <x v="4"/>
    <x v="11"/>
    <x v="3"/>
    <n v="12520"/>
  </r>
  <r>
    <s v="Store 9"/>
    <x v="4"/>
    <x v="20"/>
    <x v="5"/>
    <n v="17569"/>
  </r>
  <r>
    <s v="Store 10"/>
    <x v="4"/>
    <x v="7"/>
    <x v="5"/>
    <n v="11729"/>
  </r>
  <r>
    <s v="Store 10"/>
    <x v="4"/>
    <x v="9"/>
    <x v="4"/>
    <n v="17233"/>
  </r>
  <r>
    <s v="Store 10"/>
    <x v="4"/>
    <x v="1"/>
    <x v="1"/>
    <n v="15947"/>
  </r>
  <r>
    <s v="Store 10"/>
    <x v="4"/>
    <x v="17"/>
    <x v="1"/>
    <n v="16028"/>
  </r>
  <r>
    <s v="Store 10"/>
    <x v="4"/>
    <x v="10"/>
    <x v="1"/>
    <n v="13230"/>
  </r>
  <r>
    <s v="Store 10"/>
    <x v="4"/>
    <x v="29"/>
    <x v="5"/>
    <n v="10045"/>
  </r>
  <r>
    <s v="Store 10"/>
    <x v="4"/>
    <x v="10"/>
    <x v="1"/>
    <n v="19851"/>
  </r>
  <r>
    <s v="Store 10"/>
    <x v="4"/>
    <x v="16"/>
    <x v="2"/>
    <n v="16925"/>
  </r>
  <r>
    <s v="Store 10"/>
    <x v="4"/>
    <x v="29"/>
    <x v="5"/>
    <n v="11420"/>
  </r>
  <r>
    <s v="Store 10"/>
    <x v="4"/>
    <x v="20"/>
    <x v="5"/>
    <n v="15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808B7-32C9-4F91-8E74-3E49A2994070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C27:I35" firstHeaderRow="1" firstDataRow="2" firstDataCol="1"/>
  <pivotFields count="5">
    <pivotField showAll="0"/>
    <pivotField axis="axisCol" showAll="0">
      <items count="6">
        <item x="4"/>
        <item x="0"/>
        <item x="2"/>
        <item x="3"/>
        <item x="1"/>
        <item t="default"/>
      </items>
    </pivotField>
    <pivotField showAll="0"/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2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2"/>
  </cols>
  <sheetData>
    <row r="1" spans="1:1" ht="18" x14ac:dyDescent="0.25">
      <c r="A1" s="18" t="s">
        <v>0</v>
      </c>
    </row>
    <row r="2" spans="1:1" ht="18" x14ac:dyDescent="0.25">
      <c r="A2" s="18" t="s">
        <v>1</v>
      </c>
    </row>
    <row r="3" spans="1:1" ht="18" x14ac:dyDescent="0.25">
      <c r="A3" s="18" t="s">
        <v>105</v>
      </c>
    </row>
    <row r="4" spans="1:1" ht="18" x14ac:dyDescent="0.25">
      <c r="A4" s="18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3"/>
  <sheetViews>
    <sheetView showGridLines="0" zoomScale="80" zoomScaleNormal="80" workbookViewId="0">
      <selection sqref="A1:E103"/>
    </sheetView>
  </sheetViews>
  <sheetFormatPr defaultRowHeight="14.25" x14ac:dyDescent="0.2"/>
  <cols>
    <col min="1" max="1" width="8.25" style="11" bestFit="1" customWidth="1"/>
    <col min="2" max="2" width="10.125" style="11" bestFit="1" customWidth="1"/>
    <col min="3" max="3" width="8.125" style="11" bestFit="1" customWidth="1"/>
    <col min="4" max="4" width="16.125" style="11" bestFit="1" customWidth="1"/>
    <col min="5" max="5" width="8.25" style="11" bestFit="1" customWidth="1"/>
    <col min="6" max="6" width="9" style="1"/>
  </cols>
  <sheetData>
    <row r="1" spans="1:5" ht="15" x14ac:dyDescent="0.2">
      <c r="A1" s="73" t="s">
        <v>34</v>
      </c>
      <c r="B1" s="73" t="s">
        <v>2</v>
      </c>
      <c r="C1" s="73" t="s">
        <v>35</v>
      </c>
      <c r="D1" s="73" t="s">
        <v>47</v>
      </c>
      <c r="E1" s="73" t="s">
        <v>36</v>
      </c>
    </row>
    <row r="2" spans="1:5" x14ac:dyDescent="0.2">
      <c r="A2" s="74" t="s">
        <v>37</v>
      </c>
      <c r="B2" s="74" t="s">
        <v>3</v>
      </c>
      <c r="C2" s="74" t="s">
        <v>76</v>
      </c>
      <c r="D2" s="74" t="s">
        <v>69</v>
      </c>
      <c r="E2" s="75">
        <v>16178</v>
      </c>
    </row>
    <row r="3" spans="1:5" x14ac:dyDescent="0.2">
      <c r="A3" s="74" t="s">
        <v>37</v>
      </c>
      <c r="B3" s="74" t="s">
        <v>3</v>
      </c>
      <c r="C3" s="74" t="s">
        <v>48</v>
      </c>
      <c r="D3" s="74" t="s">
        <v>70</v>
      </c>
      <c r="E3" s="75">
        <v>19074</v>
      </c>
    </row>
    <row r="4" spans="1:5" x14ac:dyDescent="0.2">
      <c r="A4" s="74" t="s">
        <v>37</v>
      </c>
      <c r="B4" s="74" t="s">
        <v>3</v>
      </c>
      <c r="C4" s="74" t="s">
        <v>49</v>
      </c>
      <c r="D4" s="74" t="s">
        <v>71</v>
      </c>
      <c r="E4" s="75">
        <v>16087</v>
      </c>
    </row>
    <row r="5" spans="1:5" x14ac:dyDescent="0.2">
      <c r="A5" s="74" t="s">
        <v>37</v>
      </c>
      <c r="B5" s="74" t="s">
        <v>3</v>
      </c>
      <c r="C5" s="74" t="s">
        <v>50</v>
      </c>
      <c r="D5" s="74" t="s">
        <v>72</v>
      </c>
      <c r="E5" s="75">
        <v>17159</v>
      </c>
    </row>
    <row r="6" spans="1:5" x14ac:dyDescent="0.2">
      <c r="A6" s="74" t="s">
        <v>37</v>
      </c>
      <c r="B6" s="74" t="s">
        <v>3</v>
      </c>
      <c r="C6" s="74" t="s">
        <v>51</v>
      </c>
      <c r="D6" s="74" t="s">
        <v>73</v>
      </c>
      <c r="E6" s="75">
        <v>17425</v>
      </c>
    </row>
    <row r="7" spans="1:5" x14ac:dyDescent="0.2">
      <c r="A7" s="74" t="s">
        <v>37</v>
      </c>
      <c r="B7" s="74" t="s">
        <v>3</v>
      </c>
      <c r="C7" s="74" t="s">
        <v>77</v>
      </c>
      <c r="D7" s="74" t="s">
        <v>69</v>
      </c>
      <c r="E7" s="75">
        <v>15515</v>
      </c>
    </row>
    <row r="8" spans="1:5" x14ac:dyDescent="0.2">
      <c r="A8" s="74" t="s">
        <v>37</v>
      </c>
      <c r="B8" s="74" t="s">
        <v>3</v>
      </c>
      <c r="C8" s="74" t="s">
        <v>78</v>
      </c>
      <c r="D8" s="74" t="s">
        <v>74</v>
      </c>
      <c r="E8" s="75">
        <v>18478</v>
      </c>
    </row>
    <row r="9" spans="1:5" x14ac:dyDescent="0.2">
      <c r="A9" s="74" t="s">
        <v>37</v>
      </c>
      <c r="B9" s="74" t="s">
        <v>3</v>
      </c>
      <c r="C9" s="74" t="s">
        <v>79</v>
      </c>
      <c r="D9" s="74" t="s">
        <v>74</v>
      </c>
      <c r="E9" s="75">
        <v>16411</v>
      </c>
    </row>
    <row r="10" spans="1:5" x14ac:dyDescent="0.2">
      <c r="A10" s="74" t="s">
        <v>37</v>
      </c>
      <c r="B10" s="74" t="s">
        <v>3</v>
      </c>
      <c r="C10" s="74" t="s">
        <v>52</v>
      </c>
      <c r="D10" s="74" t="s">
        <v>73</v>
      </c>
      <c r="E10" s="75">
        <v>15956</v>
      </c>
    </row>
    <row r="11" spans="1:5" x14ac:dyDescent="0.2">
      <c r="A11" s="74" t="s">
        <v>37</v>
      </c>
      <c r="B11" s="74" t="s">
        <v>3</v>
      </c>
      <c r="C11" s="74" t="s">
        <v>53</v>
      </c>
      <c r="D11" s="74" t="s">
        <v>73</v>
      </c>
      <c r="E11" s="75">
        <v>17002</v>
      </c>
    </row>
    <row r="12" spans="1:5" x14ac:dyDescent="0.2">
      <c r="A12" s="74" t="s">
        <v>37</v>
      </c>
      <c r="B12" s="74" t="s">
        <v>3</v>
      </c>
      <c r="C12" s="74" t="s">
        <v>54</v>
      </c>
      <c r="D12" s="74" t="s">
        <v>70</v>
      </c>
      <c r="E12" s="75">
        <v>14527</v>
      </c>
    </row>
    <row r="13" spans="1:5" x14ac:dyDescent="0.2">
      <c r="A13" s="74" t="s">
        <v>37</v>
      </c>
      <c r="B13" s="74" t="s">
        <v>3</v>
      </c>
      <c r="C13" s="74" t="s">
        <v>55</v>
      </c>
      <c r="D13" s="74" t="s">
        <v>72</v>
      </c>
      <c r="E13" s="75">
        <v>16474</v>
      </c>
    </row>
    <row r="14" spans="1:5" x14ac:dyDescent="0.2">
      <c r="A14" s="74" t="s">
        <v>38</v>
      </c>
      <c r="B14" s="74" t="s">
        <v>3</v>
      </c>
      <c r="C14" s="74" t="s">
        <v>49</v>
      </c>
      <c r="D14" s="74" t="s">
        <v>71</v>
      </c>
      <c r="E14" s="75">
        <v>19613</v>
      </c>
    </row>
    <row r="15" spans="1:5" x14ac:dyDescent="0.2">
      <c r="A15" s="74" t="s">
        <v>38</v>
      </c>
      <c r="B15" s="74" t="s">
        <v>3</v>
      </c>
      <c r="C15" s="74" t="s">
        <v>56</v>
      </c>
      <c r="D15" s="74" t="s">
        <v>73</v>
      </c>
      <c r="E15" s="75">
        <v>10960</v>
      </c>
    </row>
    <row r="16" spans="1:5" x14ac:dyDescent="0.2">
      <c r="A16" s="74" t="s">
        <v>38</v>
      </c>
      <c r="B16" s="74" t="s">
        <v>3</v>
      </c>
      <c r="C16" s="74" t="s">
        <v>80</v>
      </c>
      <c r="D16" s="74" t="s">
        <v>69</v>
      </c>
      <c r="E16" s="75">
        <v>19523</v>
      </c>
    </row>
    <row r="17" spans="1:5" x14ac:dyDescent="0.2">
      <c r="A17" s="74" t="s">
        <v>38</v>
      </c>
      <c r="B17" s="74" t="s">
        <v>3</v>
      </c>
      <c r="C17" s="74" t="s">
        <v>57</v>
      </c>
      <c r="D17" s="74" t="s">
        <v>70</v>
      </c>
      <c r="E17" s="75">
        <v>13243</v>
      </c>
    </row>
    <row r="18" spans="1:5" x14ac:dyDescent="0.2">
      <c r="A18" s="74" t="s">
        <v>38</v>
      </c>
      <c r="B18" s="74" t="s">
        <v>3</v>
      </c>
      <c r="C18" s="74" t="s">
        <v>58</v>
      </c>
      <c r="D18" s="74" t="s">
        <v>72</v>
      </c>
      <c r="E18" s="75">
        <v>10322</v>
      </c>
    </row>
    <row r="19" spans="1:5" x14ac:dyDescent="0.2">
      <c r="A19" s="74" t="s">
        <v>38</v>
      </c>
      <c r="B19" s="74" t="s">
        <v>3</v>
      </c>
      <c r="C19" s="74" t="s">
        <v>53</v>
      </c>
      <c r="D19" s="74" t="s">
        <v>73</v>
      </c>
      <c r="E19" s="75">
        <v>11177</v>
      </c>
    </row>
    <row r="20" spans="1:5" x14ac:dyDescent="0.2">
      <c r="A20" s="74" t="s">
        <v>38</v>
      </c>
      <c r="B20" s="74" t="s">
        <v>3</v>
      </c>
      <c r="C20" s="74" t="s">
        <v>59</v>
      </c>
      <c r="D20" s="74" t="s">
        <v>71</v>
      </c>
      <c r="E20" s="75">
        <v>14903</v>
      </c>
    </row>
    <row r="21" spans="1:5" x14ac:dyDescent="0.2">
      <c r="A21" s="74" t="s">
        <v>38</v>
      </c>
      <c r="B21" s="74" t="s">
        <v>3</v>
      </c>
      <c r="C21" s="74" t="s">
        <v>55</v>
      </c>
      <c r="D21" s="74" t="s">
        <v>72</v>
      </c>
      <c r="E21" s="75">
        <v>12512</v>
      </c>
    </row>
    <row r="22" spans="1:5" x14ac:dyDescent="0.2">
      <c r="A22" s="74" t="s">
        <v>38</v>
      </c>
      <c r="B22" s="74" t="s">
        <v>3</v>
      </c>
      <c r="C22" s="74" t="s">
        <v>60</v>
      </c>
      <c r="D22" s="74" t="s">
        <v>70</v>
      </c>
      <c r="E22" s="75">
        <v>12899</v>
      </c>
    </row>
    <row r="23" spans="1:5" x14ac:dyDescent="0.2">
      <c r="A23" s="74" t="s">
        <v>38</v>
      </c>
      <c r="B23" s="74" t="s">
        <v>3</v>
      </c>
      <c r="C23" s="74" t="s">
        <v>57</v>
      </c>
      <c r="D23" s="74" t="s">
        <v>70</v>
      </c>
      <c r="E23" s="75">
        <v>15943</v>
      </c>
    </row>
    <row r="24" spans="1:5" x14ac:dyDescent="0.2">
      <c r="A24" s="74" t="s">
        <v>39</v>
      </c>
      <c r="B24" s="74" t="s">
        <v>4</v>
      </c>
      <c r="C24" s="74" t="s">
        <v>59</v>
      </c>
      <c r="D24" s="74" t="s">
        <v>71</v>
      </c>
      <c r="E24" s="75">
        <v>14873</v>
      </c>
    </row>
    <row r="25" spans="1:5" x14ac:dyDescent="0.2">
      <c r="A25" s="74" t="s">
        <v>39</v>
      </c>
      <c r="B25" s="74" t="s">
        <v>4</v>
      </c>
      <c r="C25" s="74" t="s">
        <v>61</v>
      </c>
      <c r="D25" s="74" t="s">
        <v>73</v>
      </c>
      <c r="E25" s="75">
        <v>10449</v>
      </c>
    </row>
    <row r="26" spans="1:5" x14ac:dyDescent="0.2">
      <c r="A26" s="74" t="s">
        <v>39</v>
      </c>
      <c r="B26" s="74" t="s">
        <v>4</v>
      </c>
      <c r="C26" s="74" t="s">
        <v>62</v>
      </c>
      <c r="D26" s="74" t="s">
        <v>71</v>
      </c>
      <c r="E26" s="75">
        <v>12092</v>
      </c>
    </row>
    <row r="27" spans="1:5" x14ac:dyDescent="0.2">
      <c r="A27" s="74" t="s">
        <v>39</v>
      </c>
      <c r="B27" s="74" t="s">
        <v>4</v>
      </c>
      <c r="C27" s="74" t="s">
        <v>81</v>
      </c>
      <c r="D27" s="74" t="s">
        <v>74</v>
      </c>
      <c r="E27" s="75">
        <v>10361</v>
      </c>
    </row>
    <row r="28" spans="1:5" x14ac:dyDescent="0.2">
      <c r="A28" s="74" t="s">
        <v>39</v>
      </c>
      <c r="B28" s="74" t="s">
        <v>4</v>
      </c>
      <c r="C28" s="74" t="s">
        <v>81</v>
      </c>
      <c r="D28" s="74" t="s">
        <v>74</v>
      </c>
      <c r="E28" s="75">
        <v>11962</v>
      </c>
    </row>
    <row r="29" spans="1:5" x14ac:dyDescent="0.2">
      <c r="A29" s="74" t="s">
        <v>39</v>
      </c>
      <c r="B29" s="74" t="s">
        <v>4</v>
      </c>
      <c r="C29" s="74" t="s">
        <v>76</v>
      </c>
      <c r="D29" s="74" t="s">
        <v>69</v>
      </c>
      <c r="E29" s="75">
        <v>16718</v>
      </c>
    </row>
    <row r="30" spans="1:5" x14ac:dyDescent="0.2">
      <c r="A30" s="74" t="s">
        <v>39</v>
      </c>
      <c r="B30" s="74" t="s">
        <v>4</v>
      </c>
      <c r="C30" s="74" t="s">
        <v>56</v>
      </c>
      <c r="D30" s="74" t="s">
        <v>73</v>
      </c>
      <c r="E30" s="75">
        <v>10712</v>
      </c>
    </row>
    <row r="31" spans="1:5" x14ac:dyDescent="0.2">
      <c r="A31" s="74" t="s">
        <v>39</v>
      </c>
      <c r="B31" s="74" t="s">
        <v>4</v>
      </c>
      <c r="C31" s="74" t="s">
        <v>59</v>
      </c>
      <c r="D31" s="74" t="s">
        <v>71</v>
      </c>
      <c r="E31" s="75">
        <v>14769</v>
      </c>
    </row>
    <row r="32" spans="1:5" x14ac:dyDescent="0.2">
      <c r="A32" s="74" t="s">
        <v>39</v>
      </c>
      <c r="B32" s="74" t="s">
        <v>4</v>
      </c>
      <c r="C32" s="74" t="s">
        <v>82</v>
      </c>
      <c r="D32" s="74" t="s">
        <v>69</v>
      </c>
      <c r="E32" s="75">
        <v>14294</v>
      </c>
    </row>
    <row r="33" spans="1:5" x14ac:dyDescent="0.2">
      <c r="A33" s="74" t="s">
        <v>39</v>
      </c>
      <c r="B33" s="74" t="s">
        <v>4</v>
      </c>
      <c r="C33" s="74" t="s">
        <v>78</v>
      </c>
      <c r="D33" s="74" t="s">
        <v>74</v>
      </c>
      <c r="E33" s="75">
        <v>16217</v>
      </c>
    </row>
    <row r="34" spans="1:5" x14ac:dyDescent="0.2">
      <c r="A34" s="74" t="s">
        <v>40</v>
      </c>
      <c r="B34" s="74" t="s">
        <v>4</v>
      </c>
      <c r="C34" s="74" t="s">
        <v>60</v>
      </c>
      <c r="D34" s="74" t="s">
        <v>70</v>
      </c>
      <c r="E34" s="75">
        <v>10660</v>
      </c>
    </row>
    <row r="35" spans="1:5" x14ac:dyDescent="0.2">
      <c r="A35" s="74" t="s">
        <v>40</v>
      </c>
      <c r="B35" s="74" t="s">
        <v>4</v>
      </c>
      <c r="C35" s="74" t="s">
        <v>83</v>
      </c>
      <c r="D35" s="74" t="s">
        <v>74</v>
      </c>
      <c r="E35" s="75">
        <v>14093</v>
      </c>
    </row>
    <row r="36" spans="1:5" x14ac:dyDescent="0.2">
      <c r="A36" s="74" t="s">
        <v>40</v>
      </c>
      <c r="B36" s="74" t="s">
        <v>4</v>
      </c>
      <c r="C36" s="74" t="s">
        <v>58</v>
      </c>
      <c r="D36" s="74" t="s">
        <v>72</v>
      </c>
      <c r="E36" s="75">
        <v>19603</v>
      </c>
    </row>
    <row r="37" spans="1:5" x14ac:dyDescent="0.2">
      <c r="A37" s="74" t="s">
        <v>40</v>
      </c>
      <c r="B37" s="74" t="s">
        <v>4</v>
      </c>
      <c r="C37" s="74" t="s">
        <v>63</v>
      </c>
      <c r="D37" s="74" t="s">
        <v>72</v>
      </c>
      <c r="E37" s="75">
        <v>11898</v>
      </c>
    </row>
    <row r="38" spans="1:5" x14ac:dyDescent="0.2">
      <c r="A38" s="74" t="s">
        <v>40</v>
      </c>
      <c r="B38" s="74" t="s">
        <v>4</v>
      </c>
      <c r="C38" s="74" t="s">
        <v>52</v>
      </c>
      <c r="D38" s="74" t="s">
        <v>73</v>
      </c>
      <c r="E38" s="75">
        <v>16956</v>
      </c>
    </row>
    <row r="39" spans="1:5" x14ac:dyDescent="0.2">
      <c r="A39" s="74" t="s">
        <v>40</v>
      </c>
      <c r="B39" s="74" t="s">
        <v>4</v>
      </c>
      <c r="C39" s="74" t="s">
        <v>77</v>
      </c>
      <c r="D39" s="74" t="s">
        <v>69</v>
      </c>
      <c r="E39" s="75">
        <v>15963</v>
      </c>
    </row>
    <row r="40" spans="1:5" x14ac:dyDescent="0.2">
      <c r="A40" s="74" t="s">
        <v>40</v>
      </c>
      <c r="B40" s="74" t="s">
        <v>4</v>
      </c>
      <c r="C40" s="74" t="s">
        <v>57</v>
      </c>
      <c r="D40" s="74" t="s">
        <v>70</v>
      </c>
      <c r="E40" s="75">
        <v>11196</v>
      </c>
    </row>
    <row r="41" spans="1:5" x14ac:dyDescent="0.2">
      <c r="A41" s="74" t="s">
        <v>40</v>
      </c>
      <c r="B41" s="74" t="s">
        <v>4</v>
      </c>
      <c r="C41" s="74" t="s">
        <v>77</v>
      </c>
      <c r="D41" s="74" t="s">
        <v>69</v>
      </c>
      <c r="E41" s="75">
        <v>19344</v>
      </c>
    </row>
    <row r="42" spans="1:5" x14ac:dyDescent="0.2">
      <c r="A42" s="74" t="s">
        <v>40</v>
      </c>
      <c r="B42" s="74" t="s">
        <v>4</v>
      </c>
      <c r="C42" s="74" t="s">
        <v>55</v>
      </c>
      <c r="D42" s="74" t="s">
        <v>72</v>
      </c>
      <c r="E42" s="75">
        <v>10508</v>
      </c>
    </row>
    <row r="43" spans="1:5" x14ac:dyDescent="0.2">
      <c r="A43" s="74" t="s">
        <v>40</v>
      </c>
      <c r="B43" s="74" t="s">
        <v>4</v>
      </c>
      <c r="C43" s="74" t="s">
        <v>51</v>
      </c>
      <c r="D43" s="74" t="s">
        <v>73</v>
      </c>
      <c r="E43" s="75">
        <v>15445</v>
      </c>
    </row>
    <row r="44" spans="1:5" x14ac:dyDescent="0.2">
      <c r="A44" s="74" t="s">
        <v>41</v>
      </c>
      <c r="B44" s="74" t="s">
        <v>5</v>
      </c>
      <c r="C44" s="74" t="s">
        <v>64</v>
      </c>
      <c r="D44" s="74" t="s">
        <v>70</v>
      </c>
      <c r="E44" s="75">
        <v>14734</v>
      </c>
    </row>
    <row r="45" spans="1:5" x14ac:dyDescent="0.2">
      <c r="A45" s="74" t="s">
        <v>41</v>
      </c>
      <c r="B45" s="74" t="s">
        <v>5</v>
      </c>
      <c r="C45" s="74" t="s">
        <v>63</v>
      </c>
      <c r="D45" s="74" t="s">
        <v>72</v>
      </c>
      <c r="E45" s="75">
        <v>14051</v>
      </c>
    </row>
    <row r="46" spans="1:5" x14ac:dyDescent="0.2">
      <c r="A46" s="74" t="s">
        <v>41</v>
      </c>
      <c r="B46" s="74" t="s">
        <v>5</v>
      </c>
      <c r="C46" s="74" t="s">
        <v>65</v>
      </c>
      <c r="D46" s="74" t="s">
        <v>71</v>
      </c>
      <c r="E46" s="75">
        <v>10231</v>
      </c>
    </row>
    <row r="47" spans="1:5" x14ac:dyDescent="0.2">
      <c r="A47" s="74" t="s">
        <v>41</v>
      </c>
      <c r="B47" s="74" t="s">
        <v>5</v>
      </c>
      <c r="C47" s="74" t="s">
        <v>79</v>
      </c>
      <c r="D47" s="74" t="s">
        <v>74</v>
      </c>
      <c r="E47" s="75">
        <v>11884</v>
      </c>
    </row>
    <row r="48" spans="1:5" x14ac:dyDescent="0.2">
      <c r="A48" s="74" t="s">
        <v>41</v>
      </c>
      <c r="B48" s="74" t="s">
        <v>5</v>
      </c>
      <c r="C48" s="74" t="s">
        <v>76</v>
      </c>
      <c r="D48" s="74" t="s">
        <v>69</v>
      </c>
      <c r="E48" s="75">
        <v>15847</v>
      </c>
    </row>
    <row r="49" spans="1:5" x14ac:dyDescent="0.2">
      <c r="A49" s="74" t="s">
        <v>41</v>
      </c>
      <c r="B49" s="74" t="s">
        <v>5</v>
      </c>
      <c r="C49" s="74" t="s">
        <v>55</v>
      </c>
      <c r="D49" s="74" t="s">
        <v>72</v>
      </c>
      <c r="E49" s="75">
        <v>18799</v>
      </c>
    </row>
    <row r="50" spans="1:5" x14ac:dyDescent="0.2">
      <c r="A50" s="74" t="s">
        <v>41</v>
      </c>
      <c r="B50" s="74" t="s">
        <v>5</v>
      </c>
      <c r="C50" s="74" t="s">
        <v>52</v>
      </c>
      <c r="D50" s="74" t="s">
        <v>73</v>
      </c>
      <c r="E50" s="75">
        <v>17807</v>
      </c>
    </row>
    <row r="51" spans="1:5" x14ac:dyDescent="0.2">
      <c r="A51" s="74" t="s">
        <v>41</v>
      </c>
      <c r="B51" s="74" t="s">
        <v>5</v>
      </c>
      <c r="C51" s="74" t="s">
        <v>77</v>
      </c>
      <c r="D51" s="74" t="s">
        <v>69</v>
      </c>
      <c r="E51" s="75">
        <v>11321</v>
      </c>
    </row>
    <row r="52" spans="1:5" x14ac:dyDescent="0.2">
      <c r="A52" s="74" t="s">
        <v>41</v>
      </c>
      <c r="B52" s="74" t="s">
        <v>5</v>
      </c>
      <c r="C52" s="74" t="s">
        <v>48</v>
      </c>
      <c r="D52" s="74" t="s">
        <v>70</v>
      </c>
      <c r="E52" s="75">
        <v>14762</v>
      </c>
    </row>
    <row r="53" spans="1:5" x14ac:dyDescent="0.2">
      <c r="A53" s="74" t="s">
        <v>41</v>
      </c>
      <c r="B53" s="74" t="s">
        <v>5</v>
      </c>
      <c r="C53" s="74" t="s">
        <v>66</v>
      </c>
      <c r="D53" s="74" t="s">
        <v>70</v>
      </c>
      <c r="E53" s="75">
        <v>15077</v>
      </c>
    </row>
    <row r="54" spans="1:5" x14ac:dyDescent="0.2">
      <c r="A54" s="74" t="s">
        <v>42</v>
      </c>
      <c r="B54" s="74" t="s">
        <v>5</v>
      </c>
      <c r="C54" s="74" t="s">
        <v>54</v>
      </c>
      <c r="D54" s="74" t="s">
        <v>70</v>
      </c>
      <c r="E54" s="75">
        <v>17428</v>
      </c>
    </row>
    <row r="55" spans="1:5" x14ac:dyDescent="0.2">
      <c r="A55" s="74" t="s">
        <v>42</v>
      </c>
      <c r="B55" s="74" t="s">
        <v>5</v>
      </c>
      <c r="C55" s="74" t="s">
        <v>59</v>
      </c>
      <c r="D55" s="74" t="s">
        <v>71</v>
      </c>
      <c r="E55" s="75">
        <v>19314</v>
      </c>
    </row>
    <row r="56" spans="1:5" x14ac:dyDescent="0.2">
      <c r="A56" s="74" t="s">
        <v>42</v>
      </c>
      <c r="B56" s="74" t="s">
        <v>5</v>
      </c>
      <c r="C56" s="74" t="s">
        <v>67</v>
      </c>
      <c r="D56" s="74" t="s">
        <v>71</v>
      </c>
      <c r="E56" s="75">
        <v>11250</v>
      </c>
    </row>
    <row r="57" spans="1:5" x14ac:dyDescent="0.2">
      <c r="A57" s="74" t="s">
        <v>42</v>
      </c>
      <c r="B57" s="74" t="s">
        <v>5</v>
      </c>
      <c r="C57" s="74" t="s">
        <v>61</v>
      </c>
      <c r="D57" s="74" t="s">
        <v>73</v>
      </c>
      <c r="E57" s="75">
        <v>11174</v>
      </c>
    </row>
    <row r="58" spans="1:5" x14ac:dyDescent="0.2">
      <c r="A58" s="74" t="s">
        <v>42</v>
      </c>
      <c r="B58" s="74" t="s">
        <v>5</v>
      </c>
      <c r="C58" s="74" t="s">
        <v>61</v>
      </c>
      <c r="D58" s="74" t="s">
        <v>73</v>
      </c>
      <c r="E58" s="75">
        <v>17056</v>
      </c>
    </row>
    <row r="59" spans="1:5" x14ac:dyDescent="0.2">
      <c r="A59" s="74" t="s">
        <v>42</v>
      </c>
      <c r="B59" s="74" t="s">
        <v>5</v>
      </c>
      <c r="C59" s="74" t="s">
        <v>56</v>
      </c>
      <c r="D59" s="74" t="s">
        <v>73</v>
      </c>
      <c r="E59" s="75">
        <v>14317</v>
      </c>
    </row>
    <row r="60" spans="1:5" x14ac:dyDescent="0.2">
      <c r="A60" s="74" t="s">
        <v>42</v>
      </c>
      <c r="B60" s="74" t="s">
        <v>5</v>
      </c>
      <c r="C60" s="74" t="s">
        <v>80</v>
      </c>
      <c r="D60" s="74" t="s">
        <v>69</v>
      </c>
      <c r="E60" s="75">
        <v>19041</v>
      </c>
    </row>
    <row r="61" spans="1:5" x14ac:dyDescent="0.2">
      <c r="A61" s="74" t="s">
        <v>42</v>
      </c>
      <c r="B61" s="74" t="s">
        <v>5</v>
      </c>
      <c r="C61" s="74" t="s">
        <v>54</v>
      </c>
      <c r="D61" s="74" t="s">
        <v>70</v>
      </c>
      <c r="E61" s="75">
        <v>12342</v>
      </c>
    </row>
    <row r="62" spans="1:5" x14ac:dyDescent="0.2">
      <c r="A62" s="74" t="s">
        <v>42</v>
      </c>
      <c r="B62" s="74" t="s">
        <v>5</v>
      </c>
      <c r="C62" s="74" t="s">
        <v>67</v>
      </c>
      <c r="D62" s="74" t="s">
        <v>71</v>
      </c>
      <c r="E62" s="75">
        <v>13001</v>
      </c>
    </row>
    <row r="63" spans="1:5" x14ac:dyDescent="0.2">
      <c r="A63" s="74" t="s">
        <v>42</v>
      </c>
      <c r="B63" s="74" t="s">
        <v>5</v>
      </c>
      <c r="C63" s="74" t="s">
        <v>50</v>
      </c>
      <c r="D63" s="74" t="s">
        <v>72</v>
      </c>
      <c r="E63" s="75">
        <v>14359</v>
      </c>
    </row>
    <row r="64" spans="1:5" x14ac:dyDescent="0.2">
      <c r="A64" s="74" t="s">
        <v>43</v>
      </c>
      <c r="B64" s="74" t="s">
        <v>6</v>
      </c>
      <c r="C64" s="74" t="s">
        <v>68</v>
      </c>
      <c r="D64" s="74" t="s">
        <v>72</v>
      </c>
      <c r="E64" s="75">
        <v>14904</v>
      </c>
    </row>
    <row r="65" spans="1:5" x14ac:dyDescent="0.2">
      <c r="A65" s="74" t="s">
        <v>43</v>
      </c>
      <c r="B65" s="74" t="s">
        <v>6</v>
      </c>
      <c r="C65" s="74" t="s">
        <v>48</v>
      </c>
      <c r="D65" s="74" t="s">
        <v>70</v>
      </c>
      <c r="E65" s="75">
        <v>17800</v>
      </c>
    </row>
    <row r="66" spans="1:5" x14ac:dyDescent="0.2">
      <c r="A66" s="74" t="s">
        <v>43</v>
      </c>
      <c r="B66" s="74" t="s">
        <v>6</v>
      </c>
      <c r="C66" s="74" t="s">
        <v>49</v>
      </c>
      <c r="D66" s="74" t="s">
        <v>71</v>
      </c>
      <c r="E66" s="75">
        <v>13097</v>
      </c>
    </row>
    <row r="67" spans="1:5" x14ac:dyDescent="0.2">
      <c r="A67" s="74" t="s">
        <v>43</v>
      </c>
      <c r="B67" s="74" t="s">
        <v>6</v>
      </c>
      <c r="C67" s="74" t="s">
        <v>53</v>
      </c>
      <c r="D67" s="74" t="s">
        <v>73</v>
      </c>
      <c r="E67" s="75">
        <v>14211</v>
      </c>
    </row>
    <row r="68" spans="1:5" x14ac:dyDescent="0.2">
      <c r="A68" s="74" t="s">
        <v>43</v>
      </c>
      <c r="B68" s="74" t="s">
        <v>6</v>
      </c>
      <c r="C68" s="74" t="s">
        <v>80</v>
      </c>
      <c r="D68" s="74" t="s">
        <v>69</v>
      </c>
      <c r="E68" s="75">
        <v>19251</v>
      </c>
    </row>
    <row r="69" spans="1:5" x14ac:dyDescent="0.2">
      <c r="A69" s="74" t="s">
        <v>43</v>
      </c>
      <c r="B69" s="74" t="s">
        <v>6</v>
      </c>
      <c r="C69" s="74" t="s">
        <v>49</v>
      </c>
      <c r="D69" s="74" t="s">
        <v>71</v>
      </c>
      <c r="E69" s="75">
        <v>18334</v>
      </c>
    </row>
    <row r="70" spans="1:5" x14ac:dyDescent="0.2">
      <c r="A70" s="74" t="s">
        <v>43</v>
      </c>
      <c r="B70" s="74" t="s">
        <v>6</v>
      </c>
      <c r="C70" s="74" t="s">
        <v>79</v>
      </c>
      <c r="D70" s="74" t="s">
        <v>74</v>
      </c>
      <c r="E70" s="75">
        <v>15567</v>
      </c>
    </row>
    <row r="71" spans="1:5" x14ac:dyDescent="0.2">
      <c r="A71" s="74" t="s">
        <v>43</v>
      </c>
      <c r="B71" s="74" t="s">
        <v>6</v>
      </c>
      <c r="C71" s="74" t="s">
        <v>58</v>
      </c>
      <c r="D71" s="74" t="s">
        <v>72</v>
      </c>
      <c r="E71" s="75">
        <v>12620</v>
      </c>
    </row>
    <row r="72" spans="1:5" x14ac:dyDescent="0.2">
      <c r="A72" s="74" t="s">
        <v>43</v>
      </c>
      <c r="B72" s="74" t="s">
        <v>6</v>
      </c>
      <c r="C72" s="74" t="s">
        <v>53</v>
      </c>
      <c r="D72" s="74" t="s">
        <v>73</v>
      </c>
      <c r="E72" s="75">
        <v>14185</v>
      </c>
    </row>
    <row r="73" spans="1:5" x14ac:dyDescent="0.2">
      <c r="A73" s="74" t="s">
        <v>43</v>
      </c>
      <c r="B73" s="74" t="s">
        <v>6</v>
      </c>
      <c r="C73" s="74" t="s">
        <v>80</v>
      </c>
      <c r="D73" s="74" t="s">
        <v>69</v>
      </c>
      <c r="E73" s="75">
        <v>15546</v>
      </c>
    </row>
    <row r="74" spans="1:5" x14ac:dyDescent="0.2">
      <c r="A74" s="74" t="s">
        <v>44</v>
      </c>
      <c r="B74" s="74" t="s">
        <v>6</v>
      </c>
      <c r="C74" s="74" t="s">
        <v>59</v>
      </c>
      <c r="D74" s="74" t="s">
        <v>71</v>
      </c>
      <c r="E74" s="75">
        <v>18394</v>
      </c>
    </row>
    <row r="75" spans="1:5" x14ac:dyDescent="0.2">
      <c r="A75" s="74" t="s">
        <v>44</v>
      </c>
      <c r="B75" s="74" t="s">
        <v>6</v>
      </c>
      <c r="C75" s="74" t="s">
        <v>59</v>
      </c>
      <c r="D75" s="74" t="s">
        <v>71</v>
      </c>
      <c r="E75" s="75">
        <v>14304</v>
      </c>
    </row>
    <row r="76" spans="1:5" x14ac:dyDescent="0.2">
      <c r="A76" s="74" t="s">
        <v>44</v>
      </c>
      <c r="B76" s="74" t="s">
        <v>6</v>
      </c>
      <c r="C76" s="74" t="s">
        <v>84</v>
      </c>
      <c r="D76" s="74" t="s">
        <v>74</v>
      </c>
      <c r="E76" s="75">
        <v>16273</v>
      </c>
    </row>
    <row r="77" spans="1:5" x14ac:dyDescent="0.2">
      <c r="A77" s="74" t="s">
        <v>44</v>
      </c>
      <c r="B77" s="74" t="s">
        <v>6</v>
      </c>
      <c r="C77" s="74" t="s">
        <v>59</v>
      </c>
      <c r="D77" s="74" t="s">
        <v>71</v>
      </c>
      <c r="E77" s="75">
        <v>15037</v>
      </c>
    </row>
    <row r="78" spans="1:5" x14ac:dyDescent="0.2">
      <c r="A78" s="74" t="s">
        <v>44</v>
      </c>
      <c r="B78" s="74" t="s">
        <v>6</v>
      </c>
      <c r="C78" s="74" t="s">
        <v>84</v>
      </c>
      <c r="D78" s="74" t="s">
        <v>74</v>
      </c>
      <c r="E78" s="75">
        <v>12651</v>
      </c>
    </row>
    <row r="79" spans="1:5" x14ac:dyDescent="0.2">
      <c r="A79" s="74" t="s">
        <v>44</v>
      </c>
      <c r="B79" s="74" t="s">
        <v>6</v>
      </c>
      <c r="C79" s="74" t="s">
        <v>50</v>
      </c>
      <c r="D79" s="74" t="s">
        <v>72</v>
      </c>
      <c r="E79" s="75">
        <v>10090</v>
      </c>
    </row>
    <row r="80" spans="1:5" x14ac:dyDescent="0.2">
      <c r="A80" s="74" t="s">
        <v>44</v>
      </c>
      <c r="B80" s="74" t="s">
        <v>6</v>
      </c>
      <c r="C80" s="74" t="s">
        <v>61</v>
      </c>
      <c r="D80" s="74" t="s">
        <v>73</v>
      </c>
      <c r="E80" s="75">
        <v>15221</v>
      </c>
    </row>
    <row r="81" spans="1:5" x14ac:dyDescent="0.2">
      <c r="A81" s="74" t="s">
        <v>44</v>
      </c>
      <c r="B81" s="74" t="s">
        <v>6</v>
      </c>
      <c r="C81" s="74" t="s">
        <v>53</v>
      </c>
      <c r="D81" s="74" t="s">
        <v>73</v>
      </c>
      <c r="E81" s="75">
        <v>12201</v>
      </c>
    </row>
    <row r="82" spans="1:5" x14ac:dyDescent="0.2">
      <c r="A82" s="74" t="s">
        <v>44</v>
      </c>
      <c r="B82" s="74" t="s">
        <v>6</v>
      </c>
      <c r="C82" s="74" t="s">
        <v>66</v>
      </c>
      <c r="D82" s="74" t="s">
        <v>70</v>
      </c>
      <c r="E82" s="75">
        <v>14535</v>
      </c>
    </row>
    <row r="83" spans="1:5" x14ac:dyDescent="0.2">
      <c r="A83" s="74" t="s">
        <v>44</v>
      </c>
      <c r="B83" s="74" t="s">
        <v>6</v>
      </c>
      <c r="C83" s="74" t="s">
        <v>59</v>
      </c>
      <c r="D83" s="74" t="s">
        <v>71</v>
      </c>
      <c r="E83" s="75">
        <v>18708</v>
      </c>
    </row>
    <row r="84" spans="1:5" x14ac:dyDescent="0.2">
      <c r="A84" s="74" t="s">
        <v>45</v>
      </c>
      <c r="B84" s="74" t="s">
        <v>7</v>
      </c>
      <c r="C84" s="74" t="s">
        <v>63</v>
      </c>
      <c r="D84" s="74" t="s">
        <v>72</v>
      </c>
      <c r="E84" s="75">
        <v>15880</v>
      </c>
    </row>
    <row r="85" spans="1:5" x14ac:dyDescent="0.2">
      <c r="A85" s="74" t="s">
        <v>45</v>
      </c>
      <c r="B85" s="74" t="s">
        <v>7</v>
      </c>
      <c r="C85" s="74" t="s">
        <v>77</v>
      </c>
      <c r="D85" s="74" t="s">
        <v>69</v>
      </c>
      <c r="E85" s="75">
        <v>18484</v>
      </c>
    </row>
    <row r="86" spans="1:5" x14ac:dyDescent="0.2">
      <c r="A86" s="74" t="s">
        <v>45</v>
      </c>
      <c r="B86" s="74" t="s">
        <v>7</v>
      </c>
      <c r="C86" s="74" t="s">
        <v>60</v>
      </c>
      <c r="D86" s="74" t="s">
        <v>70</v>
      </c>
      <c r="E86" s="75">
        <v>17462</v>
      </c>
    </row>
    <row r="87" spans="1:5" x14ac:dyDescent="0.2">
      <c r="A87" s="74" t="s">
        <v>45</v>
      </c>
      <c r="B87" s="74" t="s">
        <v>7</v>
      </c>
      <c r="C87" s="74" t="s">
        <v>81</v>
      </c>
      <c r="D87" s="74" t="s">
        <v>74</v>
      </c>
      <c r="E87" s="75">
        <v>19013</v>
      </c>
    </row>
    <row r="88" spans="1:5" x14ac:dyDescent="0.2">
      <c r="A88" s="74" t="s">
        <v>45</v>
      </c>
      <c r="B88" s="74" t="s">
        <v>7</v>
      </c>
      <c r="C88" s="74" t="s">
        <v>80</v>
      </c>
      <c r="D88" s="74" t="s">
        <v>69</v>
      </c>
      <c r="E88" s="75">
        <v>14206</v>
      </c>
    </row>
    <row r="89" spans="1:5" x14ac:dyDescent="0.2">
      <c r="A89" s="74" t="s">
        <v>45</v>
      </c>
      <c r="B89" s="74" t="s">
        <v>7</v>
      </c>
      <c r="C89" s="74" t="s">
        <v>64</v>
      </c>
      <c r="D89" s="74" t="s">
        <v>70</v>
      </c>
      <c r="E89" s="75">
        <v>15736</v>
      </c>
    </row>
    <row r="90" spans="1:5" x14ac:dyDescent="0.2">
      <c r="A90" s="74" t="s">
        <v>45</v>
      </c>
      <c r="B90" s="74" t="s">
        <v>7</v>
      </c>
      <c r="C90" s="74" t="s">
        <v>57</v>
      </c>
      <c r="D90" s="74" t="s">
        <v>70</v>
      </c>
      <c r="E90" s="75">
        <v>18548</v>
      </c>
    </row>
    <row r="91" spans="1:5" x14ac:dyDescent="0.2">
      <c r="A91" s="74" t="s">
        <v>45</v>
      </c>
      <c r="B91" s="74" t="s">
        <v>7</v>
      </c>
      <c r="C91" s="74" t="s">
        <v>57</v>
      </c>
      <c r="D91" s="74" t="s">
        <v>70</v>
      </c>
      <c r="E91" s="75">
        <v>14940</v>
      </c>
    </row>
    <row r="92" spans="1:5" x14ac:dyDescent="0.2">
      <c r="A92" s="74" t="s">
        <v>45</v>
      </c>
      <c r="B92" s="74" t="s">
        <v>7</v>
      </c>
      <c r="C92" s="74" t="s">
        <v>55</v>
      </c>
      <c r="D92" s="74" t="s">
        <v>72</v>
      </c>
      <c r="E92" s="75">
        <v>12520</v>
      </c>
    </row>
    <row r="93" spans="1:5" x14ac:dyDescent="0.2">
      <c r="A93" s="74" t="s">
        <v>45</v>
      </c>
      <c r="B93" s="74" t="s">
        <v>7</v>
      </c>
      <c r="C93" s="74" t="s">
        <v>81</v>
      </c>
      <c r="D93" s="74" t="s">
        <v>74</v>
      </c>
      <c r="E93" s="75">
        <v>17569</v>
      </c>
    </row>
    <row r="94" spans="1:5" x14ac:dyDescent="0.2">
      <c r="A94" s="74" t="s">
        <v>46</v>
      </c>
      <c r="B94" s="74" t="s">
        <v>7</v>
      </c>
      <c r="C94" s="74" t="s">
        <v>79</v>
      </c>
      <c r="D94" s="74" t="s">
        <v>74</v>
      </c>
      <c r="E94" s="75">
        <v>11729</v>
      </c>
    </row>
    <row r="95" spans="1:5" x14ac:dyDescent="0.2">
      <c r="A95" s="74" t="s">
        <v>46</v>
      </c>
      <c r="B95" s="74" t="s">
        <v>7</v>
      </c>
      <c r="C95" s="74" t="s">
        <v>53</v>
      </c>
      <c r="D95" s="74" t="s">
        <v>73</v>
      </c>
      <c r="E95" s="75">
        <v>17233</v>
      </c>
    </row>
    <row r="96" spans="1:5" x14ac:dyDescent="0.2">
      <c r="A96" s="74" t="s">
        <v>46</v>
      </c>
      <c r="B96" s="74" t="s">
        <v>7</v>
      </c>
      <c r="C96" s="74" t="s">
        <v>48</v>
      </c>
      <c r="D96" s="74" t="s">
        <v>70</v>
      </c>
      <c r="E96" s="75">
        <v>15947</v>
      </c>
    </row>
    <row r="97" spans="1:5" x14ac:dyDescent="0.2">
      <c r="A97" s="74" t="s">
        <v>46</v>
      </c>
      <c r="B97" s="74" t="s">
        <v>7</v>
      </c>
      <c r="C97" s="74" t="s">
        <v>60</v>
      </c>
      <c r="D97" s="74" t="s">
        <v>70</v>
      </c>
      <c r="E97" s="75">
        <v>16028</v>
      </c>
    </row>
    <row r="98" spans="1:5" x14ac:dyDescent="0.2">
      <c r="A98" s="74" t="s">
        <v>46</v>
      </c>
      <c r="B98" s="74" t="s">
        <v>7</v>
      </c>
      <c r="C98" s="74" t="s">
        <v>54</v>
      </c>
      <c r="D98" s="74" t="s">
        <v>70</v>
      </c>
      <c r="E98" s="75">
        <v>13230</v>
      </c>
    </row>
    <row r="99" spans="1:5" x14ac:dyDescent="0.2">
      <c r="A99" s="74" t="s">
        <v>46</v>
      </c>
      <c r="B99" s="74" t="s">
        <v>7</v>
      </c>
      <c r="C99" s="74" t="s">
        <v>84</v>
      </c>
      <c r="D99" s="74" t="s">
        <v>74</v>
      </c>
      <c r="E99" s="75">
        <v>10045</v>
      </c>
    </row>
    <row r="100" spans="1:5" x14ac:dyDescent="0.2">
      <c r="A100" s="74" t="s">
        <v>46</v>
      </c>
      <c r="B100" s="74" t="s">
        <v>7</v>
      </c>
      <c r="C100" s="74" t="s">
        <v>54</v>
      </c>
      <c r="D100" s="74" t="s">
        <v>70</v>
      </c>
      <c r="E100" s="75">
        <v>19851</v>
      </c>
    </row>
    <row r="101" spans="1:5" x14ac:dyDescent="0.2">
      <c r="A101" s="74" t="s">
        <v>46</v>
      </c>
      <c r="B101" s="74" t="s">
        <v>7</v>
      </c>
      <c r="C101" s="74" t="s">
        <v>59</v>
      </c>
      <c r="D101" s="74" t="s">
        <v>71</v>
      </c>
      <c r="E101" s="75">
        <v>16925</v>
      </c>
    </row>
    <row r="102" spans="1:5" x14ac:dyDescent="0.2">
      <c r="A102" s="74" t="s">
        <v>46</v>
      </c>
      <c r="B102" s="74" t="s">
        <v>7</v>
      </c>
      <c r="C102" s="74" t="s">
        <v>84</v>
      </c>
      <c r="D102" s="74" t="s">
        <v>74</v>
      </c>
      <c r="E102" s="75">
        <v>11420</v>
      </c>
    </row>
    <row r="103" spans="1:5" x14ac:dyDescent="0.2">
      <c r="A103" s="74" t="s">
        <v>46</v>
      </c>
      <c r="B103" s="74" t="s">
        <v>7</v>
      </c>
      <c r="C103" s="74" t="s">
        <v>81</v>
      </c>
      <c r="D103" s="74" t="s">
        <v>74</v>
      </c>
      <c r="E103" s="75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S92"/>
  <sheetViews>
    <sheetView showGridLines="0" topLeftCell="A22" zoomScale="80" zoomScaleNormal="80" workbookViewId="0">
      <selection activeCell="D27" sqref="D27"/>
    </sheetView>
  </sheetViews>
  <sheetFormatPr defaultColWidth="9" defaultRowHeight="14.25" x14ac:dyDescent="0.2"/>
  <cols>
    <col min="1" max="2" width="9" style="1"/>
    <col min="3" max="3" width="14.625" style="1" customWidth="1"/>
    <col min="4" max="4" width="16.625" style="1" customWidth="1"/>
    <col min="5" max="5" width="9.625" style="1" bestFit="1" customWidth="1"/>
    <col min="6" max="6" width="10.25" style="1" customWidth="1"/>
    <col min="7" max="7" width="10.25" style="1" bestFit="1" customWidth="1"/>
    <col min="8" max="8" width="9.875" style="1" bestFit="1" customWidth="1"/>
    <col min="9" max="9" width="11.7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8" x14ac:dyDescent="0.2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25">
      <c r="A2" s="19" t="str">
        <f>'Cover Page'!A2</f>
        <v>Week 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8" x14ac:dyDescent="0.25">
      <c r="A3" s="19" t="str">
        <f>'Cover Page'!A3</f>
        <v>Data Visualization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8" x14ac:dyDescent="0.25">
      <c r="A4" s="19" t="s">
        <v>112</v>
      </c>
    </row>
    <row r="7" spans="1:12" ht="15.75" x14ac:dyDescent="0.25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2">
      <c r="B8" s="33"/>
      <c r="C8" s="47" t="s">
        <v>162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">
      <c r="B9" s="48"/>
      <c r="C9" s="49" t="s">
        <v>87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">
      <c r="B10" s="48"/>
      <c r="C10" s="45" t="s">
        <v>133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2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5" x14ac:dyDescent="0.2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5" x14ac:dyDescent="0.2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5" x14ac:dyDescent="0.2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x14ac:dyDescent="0.2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75" x14ac:dyDescent="0.25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ht="15.75" x14ac:dyDescent="0.25">
      <c r="B24" s="20"/>
      <c r="C24" s="22"/>
      <c r="D24" s="51"/>
      <c r="E24" s="51"/>
      <c r="F24" s="51"/>
      <c r="G24" s="51"/>
      <c r="H24" s="51"/>
      <c r="I24" s="51"/>
      <c r="J24" s="51"/>
      <c r="K24" s="51"/>
      <c r="L24" s="51"/>
    </row>
    <row r="25" spans="2:12" x14ac:dyDescent="0.2">
      <c r="C25" s="83" t="s">
        <v>165</v>
      </c>
      <c r="D25" s="83" t="s">
        <v>164</v>
      </c>
      <c r="E25" s="83"/>
      <c r="F25" s="83"/>
      <c r="G25" s="83"/>
      <c r="H25" s="83"/>
      <c r="I25"/>
      <c r="J25" s="51"/>
      <c r="K25" s="51"/>
      <c r="L25" s="51"/>
    </row>
    <row r="26" spans="2:12" x14ac:dyDescent="0.2">
      <c r="C26" s="83" t="s">
        <v>163</v>
      </c>
      <c r="D26" s="83" t="s">
        <v>3</v>
      </c>
      <c r="E26" s="83" t="s">
        <v>7</v>
      </c>
      <c r="F26" s="83" t="s">
        <v>6</v>
      </c>
      <c r="G26" s="83" t="s">
        <v>5</v>
      </c>
      <c r="H26" s="83" t="s">
        <v>4</v>
      </c>
      <c r="I26"/>
      <c r="J26" s="51"/>
      <c r="K26" s="51"/>
      <c r="L26" s="51"/>
    </row>
    <row r="27" spans="2:12" ht="15" x14ac:dyDescent="0.25">
      <c r="C27" s="84" t="s">
        <v>70</v>
      </c>
      <c r="D27" s="82">
        <v>75686</v>
      </c>
      <c r="E27" s="82">
        <v>131742</v>
      </c>
      <c r="F27" s="82">
        <v>32335</v>
      </c>
      <c r="G27" s="82">
        <v>74343</v>
      </c>
      <c r="H27" s="82">
        <v>21856</v>
      </c>
      <c r="I27"/>
      <c r="J27" s="17"/>
      <c r="K27" s="17"/>
    </row>
    <row r="28" spans="2:12" ht="15" x14ac:dyDescent="0.25">
      <c r="C28" s="84" t="s">
        <v>72</v>
      </c>
      <c r="D28" s="82">
        <v>56467</v>
      </c>
      <c r="E28" s="82">
        <v>28400</v>
      </c>
      <c r="F28" s="82">
        <v>37614</v>
      </c>
      <c r="G28" s="82">
        <v>47209</v>
      </c>
      <c r="H28" s="82">
        <v>42009</v>
      </c>
      <c r="I28"/>
    </row>
    <row r="29" spans="2:12" ht="15" x14ac:dyDescent="0.25">
      <c r="C29" s="84" t="s">
        <v>69</v>
      </c>
      <c r="D29" s="82">
        <v>51216</v>
      </c>
      <c r="E29" s="82">
        <v>32690</v>
      </c>
      <c r="F29" s="82">
        <v>34797</v>
      </c>
      <c r="G29" s="82">
        <v>46209</v>
      </c>
      <c r="H29" s="82">
        <v>66319</v>
      </c>
      <c r="I29"/>
    </row>
    <row r="30" spans="2:12" ht="15" x14ac:dyDescent="0.25">
      <c r="C30" s="84" t="s">
        <v>74</v>
      </c>
      <c r="D30" s="82">
        <v>34889</v>
      </c>
      <c r="E30" s="82">
        <v>84834</v>
      </c>
      <c r="F30" s="82">
        <v>44491</v>
      </c>
      <c r="G30" s="82">
        <v>11884</v>
      </c>
      <c r="H30" s="82">
        <v>52633</v>
      </c>
      <c r="I30"/>
    </row>
    <row r="31" spans="2:12" ht="15" x14ac:dyDescent="0.25">
      <c r="C31" s="84" t="s">
        <v>71</v>
      </c>
      <c r="D31" s="82">
        <v>50603</v>
      </c>
      <c r="E31" s="82">
        <v>16925</v>
      </c>
      <c r="F31" s="82">
        <v>97874</v>
      </c>
      <c r="G31" s="82">
        <v>53796</v>
      </c>
      <c r="H31" s="82">
        <v>41734</v>
      </c>
      <c r="I31"/>
    </row>
    <row r="32" spans="2:12" ht="15" x14ac:dyDescent="0.25">
      <c r="C32" s="84" t="s">
        <v>73</v>
      </c>
      <c r="D32" s="82">
        <v>72520</v>
      </c>
      <c r="E32" s="82">
        <v>17233</v>
      </c>
      <c r="F32" s="82">
        <v>55818</v>
      </c>
      <c r="G32" s="82">
        <v>60354</v>
      </c>
      <c r="H32" s="82">
        <v>53562</v>
      </c>
      <c r="I32"/>
    </row>
    <row r="33" spans="2:12" ht="14.25" customHeight="1" x14ac:dyDescent="0.2">
      <c r="C33"/>
      <c r="D33"/>
      <c r="E33"/>
      <c r="F33"/>
      <c r="G33"/>
      <c r="H33"/>
      <c r="I33"/>
      <c r="L33" s="11"/>
    </row>
    <row r="34" spans="2:12" x14ac:dyDescent="0.2">
      <c r="B34" s="33"/>
      <c r="C34" s="51"/>
      <c r="D34" s="72"/>
      <c r="E34" s="51"/>
      <c r="F34" s="51"/>
      <c r="G34" s="51"/>
      <c r="L34" s="11"/>
    </row>
    <row r="35" spans="2:12" ht="15.75" x14ac:dyDescent="0.25">
      <c r="B35" s="20" t="s">
        <v>131</v>
      </c>
      <c r="C35" s="22" t="s">
        <v>132</v>
      </c>
      <c r="D35" s="72"/>
      <c r="E35" s="51"/>
      <c r="F35" s="51"/>
      <c r="G35" s="51"/>
      <c r="L35" s="11"/>
    </row>
    <row r="36" spans="2:12" x14ac:dyDescent="0.2">
      <c r="B36" s="17"/>
      <c r="C36" s="17"/>
      <c r="D36" s="17"/>
      <c r="E36" s="17"/>
      <c r="F36" s="17"/>
      <c r="G36" s="17"/>
      <c r="L36" s="11"/>
    </row>
    <row r="37" spans="2:12" x14ac:dyDescent="0.2">
      <c r="L37" s="11"/>
    </row>
    <row r="38" spans="2:12" ht="15" x14ac:dyDescent="0.2">
      <c r="C38" s="52"/>
      <c r="D38" s="53"/>
      <c r="E38" s="88" t="s">
        <v>75</v>
      </c>
      <c r="F38" s="88"/>
      <c r="G38" s="88"/>
      <c r="H38" s="88"/>
      <c r="I38" s="89"/>
      <c r="J38" s="51"/>
      <c r="K38" s="51"/>
      <c r="L38" s="51"/>
    </row>
    <row r="39" spans="2:12" ht="15" x14ac:dyDescent="0.2">
      <c r="C39" s="54"/>
      <c r="D39" s="55"/>
      <c r="E39" s="87" t="s">
        <v>86</v>
      </c>
      <c r="F39" s="88"/>
      <c r="G39" s="88"/>
      <c r="H39" s="88"/>
      <c r="I39" s="89"/>
      <c r="J39" s="51"/>
      <c r="K39" s="51"/>
      <c r="L39" s="51"/>
    </row>
    <row r="40" spans="2:12" ht="15" x14ac:dyDescent="0.2">
      <c r="C40" s="56"/>
      <c r="D40" s="57"/>
      <c r="E40" s="58" t="s">
        <v>3</v>
      </c>
      <c r="F40" s="58" t="s">
        <v>7</v>
      </c>
      <c r="G40" s="58" t="s">
        <v>6</v>
      </c>
      <c r="H40" s="58" t="s">
        <v>5</v>
      </c>
      <c r="I40" s="58" t="s">
        <v>4</v>
      </c>
      <c r="J40" s="33"/>
      <c r="K40" s="51"/>
      <c r="L40" s="51"/>
    </row>
    <row r="41" spans="2:12" ht="15" x14ac:dyDescent="0.2">
      <c r="C41" s="90" t="s">
        <v>85</v>
      </c>
      <c r="D41" s="59" t="s">
        <v>70</v>
      </c>
      <c r="E41" s="86">
        <v>75686</v>
      </c>
      <c r="F41" s="86">
        <v>131742</v>
      </c>
      <c r="G41" s="86">
        <v>32335</v>
      </c>
      <c r="H41" s="86">
        <v>74343</v>
      </c>
      <c r="I41" s="86">
        <v>21856</v>
      </c>
      <c r="J41" s="33"/>
      <c r="K41" s="51"/>
      <c r="L41" s="51"/>
    </row>
    <row r="42" spans="2:12" ht="15" x14ac:dyDescent="0.2">
      <c r="C42" s="91"/>
      <c r="D42" s="59" t="s">
        <v>72</v>
      </c>
      <c r="E42" s="86">
        <v>56467</v>
      </c>
      <c r="F42" s="86">
        <v>28400</v>
      </c>
      <c r="G42" s="86">
        <v>37614</v>
      </c>
      <c r="H42" s="86">
        <v>47209</v>
      </c>
      <c r="I42" s="86">
        <v>42009</v>
      </c>
      <c r="J42" s="33"/>
      <c r="K42" s="51"/>
      <c r="L42" s="33"/>
    </row>
    <row r="43" spans="2:12" ht="15" x14ac:dyDescent="0.2">
      <c r="C43" s="91"/>
      <c r="D43" s="59" t="s">
        <v>69</v>
      </c>
      <c r="E43" s="86">
        <v>51216</v>
      </c>
      <c r="F43" s="86">
        <v>32690</v>
      </c>
      <c r="G43" s="86">
        <v>34797</v>
      </c>
      <c r="H43" s="86">
        <v>46209</v>
      </c>
      <c r="I43" s="86">
        <v>66319</v>
      </c>
      <c r="J43" s="33"/>
      <c r="K43" s="66" t="s">
        <v>128</v>
      </c>
      <c r="L43" s="22"/>
    </row>
    <row r="44" spans="2:12" ht="15" x14ac:dyDescent="0.2">
      <c r="C44" s="91"/>
      <c r="D44" s="59" t="s">
        <v>74</v>
      </c>
      <c r="E44" s="86">
        <v>34889</v>
      </c>
      <c r="F44" s="86">
        <v>84834</v>
      </c>
      <c r="G44" s="86">
        <v>44491</v>
      </c>
      <c r="H44" s="86">
        <v>11884</v>
      </c>
      <c r="I44" s="86">
        <v>52633</v>
      </c>
      <c r="J44" s="33"/>
      <c r="K44" s="85"/>
      <c r="L44" s="68" t="s">
        <v>166</v>
      </c>
    </row>
    <row r="45" spans="2:12" ht="15" x14ac:dyDescent="0.2">
      <c r="C45" s="91"/>
      <c r="D45" s="59" t="s">
        <v>71</v>
      </c>
      <c r="E45" s="86">
        <v>50603</v>
      </c>
      <c r="F45" s="86">
        <v>16925</v>
      </c>
      <c r="G45" s="86">
        <v>97874</v>
      </c>
      <c r="H45" s="86">
        <v>53796</v>
      </c>
      <c r="I45" s="86">
        <v>41734</v>
      </c>
      <c r="J45" s="33"/>
      <c r="K45" s="68"/>
      <c r="L45" s="68" t="s">
        <v>167</v>
      </c>
    </row>
    <row r="46" spans="2:12" ht="15" x14ac:dyDescent="0.2">
      <c r="C46" s="92"/>
      <c r="D46" s="59" t="s">
        <v>73</v>
      </c>
      <c r="E46" s="86">
        <v>72520</v>
      </c>
      <c r="F46" s="86">
        <v>17233</v>
      </c>
      <c r="G46" s="86">
        <v>55818</v>
      </c>
      <c r="H46" s="86">
        <v>60354</v>
      </c>
      <c r="I46" s="86">
        <v>53562</v>
      </c>
      <c r="J46" s="33"/>
      <c r="K46" s="33"/>
      <c r="L46" s="33"/>
    </row>
    <row r="47" spans="2:12" x14ac:dyDescent="0.2">
      <c r="H47" s="11"/>
      <c r="I47" s="11"/>
      <c r="J47" s="11"/>
      <c r="K47" s="11"/>
      <c r="L47" s="11"/>
    </row>
    <row r="48" spans="2:12" x14ac:dyDescent="0.2">
      <c r="E48" s="11"/>
      <c r="F48" s="11"/>
      <c r="G48" s="11"/>
      <c r="H48" s="11"/>
      <c r="I48" s="11"/>
      <c r="J48" s="11"/>
      <c r="K48" s="11"/>
      <c r="L48" s="11"/>
    </row>
    <row r="49" spans="2:12" ht="15" x14ac:dyDescent="0.25">
      <c r="C49" s="41" t="s">
        <v>119</v>
      </c>
      <c r="E49" s="11"/>
      <c r="F49" s="11"/>
      <c r="G49" s="11"/>
      <c r="H49" s="11"/>
      <c r="I49" s="11"/>
      <c r="J49" s="11"/>
      <c r="K49" s="11"/>
      <c r="L49" s="11"/>
    </row>
    <row r="50" spans="2:12" x14ac:dyDescent="0.2">
      <c r="E50" s="11"/>
      <c r="F50" s="11"/>
      <c r="G50" s="11"/>
      <c r="H50" s="11"/>
      <c r="I50" s="11"/>
      <c r="J50" s="11"/>
      <c r="K50" s="11"/>
      <c r="L50" s="11"/>
    </row>
    <row r="51" spans="2:12" x14ac:dyDescent="0.2">
      <c r="B51" s="11">
        <v>1</v>
      </c>
      <c r="C51" s="11" t="s">
        <v>168</v>
      </c>
      <c r="E51" s="11"/>
      <c r="F51" s="11"/>
      <c r="G51" s="11"/>
      <c r="H51" s="11"/>
      <c r="I51" s="11"/>
      <c r="J51" s="11"/>
      <c r="K51" s="11"/>
      <c r="L51" s="11"/>
    </row>
    <row r="52" spans="2:12" x14ac:dyDescent="0.2">
      <c r="B52" s="11">
        <v>2</v>
      </c>
      <c r="C52" s="11" t="s">
        <v>169</v>
      </c>
      <c r="E52" s="11"/>
      <c r="F52" s="11"/>
      <c r="G52" s="11"/>
      <c r="H52" s="11"/>
      <c r="I52" s="11"/>
      <c r="J52" s="11"/>
      <c r="K52" s="11"/>
      <c r="L52" s="11"/>
    </row>
    <row r="53" spans="2:12" x14ac:dyDescent="0.2">
      <c r="E53" s="11"/>
      <c r="F53" s="11"/>
      <c r="G53" s="11"/>
      <c r="H53" s="11"/>
      <c r="I53" s="11"/>
      <c r="J53" s="11"/>
      <c r="K53" s="11"/>
      <c r="L53" s="11"/>
    </row>
    <row r="54" spans="2:12" x14ac:dyDescent="0.2">
      <c r="E54" s="11"/>
      <c r="F54" s="11"/>
      <c r="G54" s="11"/>
      <c r="H54" s="11"/>
      <c r="I54" s="11"/>
      <c r="J54" s="11"/>
      <c r="K54" s="11"/>
      <c r="L54" s="11"/>
    </row>
    <row r="55" spans="2:12" x14ac:dyDescent="0.2">
      <c r="E55" s="11"/>
      <c r="F55" s="11"/>
      <c r="G55" s="11"/>
      <c r="H55" s="11"/>
      <c r="I55" s="11"/>
      <c r="J55" s="11"/>
      <c r="K55" s="11"/>
      <c r="L55" s="11"/>
    </row>
    <row r="56" spans="2:12" x14ac:dyDescent="0.2">
      <c r="E56" s="11"/>
      <c r="F56" s="11"/>
      <c r="G56" s="11"/>
      <c r="H56" s="11"/>
      <c r="I56" s="11"/>
      <c r="J56" s="11"/>
      <c r="K56" s="11"/>
      <c r="L56" s="11"/>
    </row>
    <row r="57" spans="2:12" x14ac:dyDescent="0.2">
      <c r="E57" s="11"/>
      <c r="F57" s="11"/>
      <c r="G57" s="11"/>
      <c r="H57" s="11"/>
      <c r="I57" s="11"/>
      <c r="J57" s="11"/>
      <c r="K57" s="11"/>
      <c r="L57" s="11"/>
    </row>
    <row r="58" spans="2:12" x14ac:dyDescent="0.2">
      <c r="E58" s="11"/>
      <c r="F58" s="11"/>
      <c r="G58" s="11"/>
      <c r="H58" s="11"/>
      <c r="I58" s="11"/>
      <c r="J58" s="11"/>
      <c r="K58" s="11"/>
      <c r="L58" s="11"/>
    </row>
    <row r="59" spans="2:12" x14ac:dyDescent="0.2">
      <c r="E59" s="11"/>
      <c r="F59" s="11"/>
      <c r="G59" s="11"/>
      <c r="H59" s="11"/>
      <c r="I59" s="11"/>
      <c r="J59" s="11"/>
      <c r="K59" s="11"/>
      <c r="L59" s="11"/>
    </row>
    <row r="60" spans="2:12" x14ac:dyDescent="0.2">
      <c r="E60" s="11"/>
      <c r="F60" s="11"/>
      <c r="G60" s="11"/>
      <c r="H60" s="11"/>
      <c r="I60" s="11"/>
      <c r="J60" s="11"/>
      <c r="K60" s="11"/>
      <c r="L60" s="11"/>
    </row>
    <row r="61" spans="2:12" x14ac:dyDescent="0.2">
      <c r="E61" s="11"/>
      <c r="F61" s="11"/>
      <c r="G61" s="11"/>
      <c r="H61" s="11"/>
      <c r="I61" s="11"/>
      <c r="J61" s="11"/>
      <c r="K61" s="11"/>
      <c r="L61" s="11"/>
    </row>
    <row r="62" spans="2:12" x14ac:dyDescent="0.2">
      <c r="E62" s="11"/>
      <c r="F62" s="11"/>
      <c r="G62" s="11"/>
      <c r="H62" s="11"/>
      <c r="I62" s="11"/>
    </row>
    <row r="63" spans="2:12" x14ac:dyDescent="0.2">
      <c r="E63" s="11"/>
      <c r="F63" s="11"/>
      <c r="G63" s="11"/>
      <c r="H63" s="11"/>
      <c r="I63" s="11"/>
    </row>
    <row r="64" spans="2:12" x14ac:dyDescent="0.2">
      <c r="E64" s="11"/>
      <c r="F64" s="11"/>
      <c r="G64" s="11"/>
      <c r="H64" s="11"/>
      <c r="I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</row>
    <row r="85" spans="5:9" x14ac:dyDescent="0.2">
      <c r="E85" s="11"/>
      <c r="F85" s="11"/>
      <c r="G85" s="11"/>
    </row>
    <row r="86" spans="5:9" x14ac:dyDescent="0.2">
      <c r="E86" s="11"/>
      <c r="F86" s="11"/>
      <c r="G86" s="11"/>
    </row>
    <row r="87" spans="5:9" x14ac:dyDescent="0.2">
      <c r="E87" s="11"/>
      <c r="F87" s="11"/>
      <c r="G87" s="11"/>
    </row>
    <row r="88" spans="5:9" x14ac:dyDescent="0.2">
      <c r="E88" s="11"/>
      <c r="F88" s="11"/>
      <c r="G88" s="11"/>
    </row>
    <row r="89" spans="5:9" x14ac:dyDescent="0.2">
      <c r="E89" s="11"/>
      <c r="F89" s="11"/>
      <c r="G89" s="11"/>
    </row>
    <row r="90" spans="5:9" x14ac:dyDescent="0.2">
      <c r="E90" s="11"/>
      <c r="F90" s="11"/>
      <c r="G90" s="11"/>
    </row>
    <row r="91" spans="5:9" x14ac:dyDescent="0.2">
      <c r="E91" s="11"/>
      <c r="F91" s="11"/>
      <c r="G91" s="11"/>
    </row>
    <row r="92" spans="5:9" x14ac:dyDescent="0.2">
      <c r="E92" s="11"/>
      <c r="F92" s="11"/>
      <c r="G92" s="11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6"/>
  <sheetViews>
    <sheetView showGridLines="0" tabSelected="1" zoomScale="80" zoomScaleNormal="80" workbookViewId="0">
      <selection activeCell="J39" sqref="J39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8" x14ac:dyDescent="0.25">
      <c r="A1" s="19" t="str">
        <f>'Cover Page'!A1</f>
        <v>Data Driven Decision Making - Course 3</v>
      </c>
    </row>
    <row r="2" spans="1:13" ht="18" x14ac:dyDescent="0.25">
      <c r="A2" s="19" t="str">
        <f>'Cover Page'!A2</f>
        <v>Week 3</v>
      </c>
    </row>
    <row r="3" spans="1:13" ht="18" x14ac:dyDescent="0.25">
      <c r="A3" s="19" t="str">
        <f>'Cover Page'!A3</f>
        <v>Data Visualization</v>
      </c>
    </row>
    <row r="4" spans="1:13" ht="18" x14ac:dyDescent="0.25">
      <c r="A4" s="19" t="s">
        <v>111</v>
      </c>
      <c r="B4" s="2"/>
      <c r="J4" s="2"/>
      <c r="K4" s="2"/>
      <c r="L4" s="2"/>
      <c r="M4" s="2"/>
    </row>
    <row r="5" spans="1:13" x14ac:dyDescent="0.2">
      <c r="A5" s="2"/>
      <c r="B5" s="2"/>
      <c r="J5" s="2"/>
      <c r="K5" s="2"/>
      <c r="L5" s="2"/>
      <c r="M5" s="2"/>
    </row>
    <row r="6" spans="1:13" x14ac:dyDescent="0.2">
      <c r="A6" s="4"/>
      <c r="B6" s="2"/>
      <c r="J6" s="5"/>
      <c r="K6" s="5"/>
      <c r="L6" s="5"/>
      <c r="M6" s="2"/>
    </row>
    <row r="7" spans="1:13" ht="15.75" x14ac:dyDescent="0.25">
      <c r="C7" s="20" t="s">
        <v>111</v>
      </c>
    </row>
    <row r="9" spans="1:13" ht="14.25" x14ac:dyDescent="0.2">
      <c r="C9" s="49" t="s">
        <v>151</v>
      </c>
    </row>
    <row r="10" spans="1:13" ht="14.25" x14ac:dyDescent="0.2">
      <c r="C10" s="49" t="s">
        <v>174</v>
      </c>
    </row>
    <row r="11" spans="1:13" ht="14.25" x14ac:dyDescent="0.2">
      <c r="C11" s="49" t="s">
        <v>152</v>
      </c>
    </row>
    <row r="13" spans="1:13" ht="15" x14ac:dyDescent="0.2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4.25" x14ac:dyDescent="0.2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4.25" x14ac:dyDescent="0.2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4.25" x14ac:dyDescent="0.2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4.25" x14ac:dyDescent="0.2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4.25" x14ac:dyDescent="0.2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4.25" x14ac:dyDescent="0.2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.75" x14ac:dyDescent="0.25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x14ac:dyDescent="0.2">
      <c r="B22" s="33"/>
      <c r="C22" s="33"/>
      <c r="D22" s="33"/>
      <c r="E22" s="33"/>
      <c r="F22" s="33"/>
      <c r="G22" s="33"/>
      <c r="H22" s="33"/>
      <c r="I22" s="33"/>
    </row>
    <row r="23" spans="2:9" ht="14.25" x14ac:dyDescent="0.2">
      <c r="B23" s="33"/>
      <c r="C23" s="27"/>
      <c r="D23" s="28"/>
      <c r="E23" s="28"/>
      <c r="F23" s="28"/>
      <c r="G23" s="28"/>
      <c r="H23" s="28"/>
      <c r="I23" s="29"/>
    </row>
    <row r="24" spans="2:9" ht="14.25" x14ac:dyDescent="0.2">
      <c r="B24" s="33"/>
      <c r="C24" s="30"/>
      <c r="D24" s="31"/>
      <c r="E24" s="31"/>
      <c r="F24" s="31"/>
      <c r="G24" s="31"/>
      <c r="H24" s="31"/>
      <c r="I24" s="32"/>
    </row>
    <row r="25" spans="2:9" ht="14.25" x14ac:dyDescent="0.2">
      <c r="B25" s="33"/>
      <c r="C25" s="30"/>
      <c r="D25" s="31"/>
      <c r="E25" s="31"/>
      <c r="F25" s="31"/>
      <c r="G25" s="31"/>
      <c r="H25" s="31"/>
      <c r="I25" s="32"/>
    </row>
    <row r="26" spans="2:9" ht="14.25" x14ac:dyDescent="0.2">
      <c r="B26" s="33"/>
      <c r="C26" s="30"/>
      <c r="D26" s="31"/>
      <c r="E26" s="31"/>
      <c r="F26" s="31"/>
      <c r="G26" s="31"/>
      <c r="H26" s="31"/>
      <c r="I26" s="32"/>
    </row>
    <row r="27" spans="2:9" ht="14.25" x14ac:dyDescent="0.2">
      <c r="B27" s="33"/>
      <c r="C27" s="30"/>
      <c r="D27" s="31"/>
      <c r="E27" s="31"/>
      <c r="F27" s="31"/>
      <c r="G27" s="31"/>
      <c r="H27" s="31"/>
      <c r="I27" s="32"/>
    </row>
    <row r="28" spans="2:9" ht="14.25" x14ac:dyDescent="0.2">
      <c r="B28" s="33"/>
      <c r="C28" s="30"/>
      <c r="D28" s="31"/>
      <c r="E28" s="31"/>
      <c r="F28" s="31"/>
      <c r="G28" s="31"/>
      <c r="H28" s="31"/>
      <c r="I28" s="32"/>
    </row>
    <row r="29" spans="2:9" ht="14.25" x14ac:dyDescent="0.2">
      <c r="B29" s="33"/>
      <c r="C29" s="30"/>
      <c r="D29" s="31"/>
      <c r="E29" s="31"/>
      <c r="F29" s="31"/>
      <c r="G29" s="31"/>
      <c r="H29" s="31"/>
      <c r="I29" s="32"/>
    </row>
    <row r="30" spans="2:9" ht="14.25" x14ac:dyDescent="0.2">
      <c r="B30" s="33"/>
      <c r="C30" s="30"/>
      <c r="D30" s="31"/>
      <c r="E30" s="31"/>
      <c r="F30" s="31"/>
      <c r="G30" s="31"/>
      <c r="H30" s="31"/>
      <c r="I30" s="32"/>
    </row>
    <row r="31" spans="2:9" ht="14.25" x14ac:dyDescent="0.2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4.25" x14ac:dyDescent="0.2">
      <c r="B32" s="33"/>
      <c r="C32" s="30"/>
      <c r="D32" s="31"/>
      <c r="E32" s="31"/>
      <c r="F32" s="31"/>
      <c r="G32" s="31"/>
      <c r="H32" s="31"/>
      <c r="I32" s="32"/>
    </row>
    <row r="33" spans="2:9" ht="14.25" x14ac:dyDescent="0.2">
      <c r="B33" s="33"/>
      <c r="C33" s="30"/>
      <c r="D33" s="31"/>
      <c r="E33" s="31"/>
      <c r="F33" s="31"/>
      <c r="G33" s="31"/>
      <c r="H33" s="31"/>
      <c r="I33" s="32"/>
    </row>
    <row r="34" spans="2:9" ht="14.25" x14ac:dyDescent="0.2">
      <c r="B34" s="33"/>
      <c r="C34" s="30"/>
      <c r="D34" s="31"/>
      <c r="E34" s="31"/>
      <c r="F34" s="31"/>
      <c r="G34" s="31"/>
      <c r="H34" s="31"/>
      <c r="I34" s="32"/>
    </row>
    <row r="35" spans="2:9" ht="14.25" x14ac:dyDescent="0.2">
      <c r="B35" s="33"/>
      <c r="C35" s="30"/>
      <c r="D35" s="31"/>
      <c r="E35" s="31"/>
      <c r="F35" s="31"/>
      <c r="G35" s="31"/>
      <c r="H35" s="31"/>
      <c r="I35" s="32"/>
    </row>
    <row r="36" spans="2:9" ht="14.25" x14ac:dyDescent="0.2">
      <c r="B36" s="33"/>
      <c r="C36" s="30"/>
      <c r="D36" s="31"/>
      <c r="E36" s="31"/>
      <c r="F36" s="31"/>
      <c r="G36" s="31"/>
      <c r="H36" s="31"/>
      <c r="I36" s="32"/>
    </row>
    <row r="37" spans="2:9" ht="14.25" x14ac:dyDescent="0.2">
      <c r="B37" s="33"/>
      <c r="C37" s="30"/>
      <c r="D37" s="31"/>
      <c r="E37" s="31"/>
      <c r="F37" s="31"/>
      <c r="G37" s="31"/>
      <c r="H37" s="31"/>
      <c r="I37" s="32"/>
    </row>
    <row r="38" spans="2:9" ht="14.25" x14ac:dyDescent="0.2">
      <c r="B38" s="33"/>
      <c r="C38" s="30"/>
      <c r="D38" s="31"/>
      <c r="E38" s="31"/>
      <c r="F38" s="31"/>
      <c r="G38" s="31"/>
      <c r="H38" s="31"/>
      <c r="I38" s="32"/>
    </row>
    <row r="39" spans="2:9" ht="14.25" x14ac:dyDescent="0.2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5" spans="2:9" x14ac:dyDescent="0.2">
      <c r="D45" s="7"/>
      <c r="E45" s="6"/>
      <c r="F45" s="6"/>
      <c r="G45" s="8"/>
      <c r="H45" s="9"/>
      <c r="I45" s="6"/>
    </row>
    <row r="46" spans="2:9" x14ac:dyDescent="0.2">
      <c r="C46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M47"/>
  <sheetViews>
    <sheetView showGridLines="0" topLeftCell="A16" zoomScale="80" zoomScaleNormal="80" workbookViewId="0">
      <selection activeCell="C10" sqref="C10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8" x14ac:dyDescent="0.25">
      <c r="A1" s="19" t="str">
        <f>'Cover Page'!A1</f>
        <v>Data Driven Decision Making - Course 3</v>
      </c>
    </row>
    <row r="2" spans="1:13" ht="18" x14ac:dyDescent="0.25">
      <c r="A2" s="19" t="str">
        <f>'Cover Page'!A2</f>
        <v>Week 3</v>
      </c>
    </row>
    <row r="3" spans="1:13" ht="18" x14ac:dyDescent="0.25">
      <c r="A3" s="19" t="str">
        <f>'Cover Page'!A3</f>
        <v>Data Visualization</v>
      </c>
    </row>
    <row r="4" spans="1:13" ht="18" x14ac:dyDescent="0.25">
      <c r="A4" s="19" t="s">
        <v>111</v>
      </c>
      <c r="B4" s="2"/>
      <c r="J4" s="2"/>
      <c r="K4" s="2"/>
      <c r="L4" s="2"/>
      <c r="M4" s="2"/>
    </row>
    <row r="5" spans="1:13" x14ac:dyDescent="0.2">
      <c r="A5" s="2"/>
      <c r="B5" s="2"/>
      <c r="J5" s="2"/>
      <c r="K5" s="2"/>
      <c r="L5" s="2"/>
      <c r="M5" s="2"/>
    </row>
    <row r="6" spans="1:13" x14ac:dyDescent="0.2">
      <c r="A6" s="4"/>
      <c r="B6" s="2"/>
      <c r="J6" s="5"/>
      <c r="K6" s="5"/>
      <c r="L6" s="5"/>
      <c r="M6" s="2"/>
    </row>
    <row r="7" spans="1:13" ht="15.75" x14ac:dyDescent="0.25">
      <c r="C7" s="20" t="s">
        <v>111</v>
      </c>
    </row>
    <row r="9" spans="1:13" ht="14.25" x14ac:dyDescent="0.2">
      <c r="C9" s="49" t="s">
        <v>151</v>
      </c>
    </row>
    <row r="10" spans="1:13" ht="14.25" x14ac:dyDescent="0.2">
      <c r="C10" s="49" t="s">
        <v>174</v>
      </c>
    </row>
    <row r="11" spans="1:13" ht="14.25" x14ac:dyDescent="0.2">
      <c r="C11" s="49" t="s">
        <v>152</v>
      </c>
    </row>
    <row r="13" spans="1:13" ht="15" x14ac:dyDescent="0.2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4.25" x14ac:dyDescent="0.2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4.25" x14ac:dyDescent="0.2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4.25" x14ac:dyDescent="0.2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4.25" x14ac:dyDescent="0.2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4.25" x14ac:dyDescent="0.2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4.25" x14ac:dyDescent="0.2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.75" x14ac:dyDescent="0.25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x14ac:dyDescent="0.2">
      <c r="B22" s="33"/>
      <c r="C22" s="33"/>
      <c r="D22" s="33"/>
      <c r="E22" s="33"/>
      <c r="F22" s="33"/>
      <c r="G22" s="33"/>
      <c r="H22" s="33"/>
      <c r="I22" s="33"/>
    </row>
    <row r="23" spans="2:9" ht="14.25" x14ac:dyDescent="0.2">
      <c r="B23" s="33"/>
      <c r="C23" s="27"/>
      <c r="D23" s="28"/>
      <c r="E23" s="28"/>
      <c r="F23" s="28"/>
      <c r="G23" s="28"/>
      <c r="H23" s="28"/>
      <c r="I23" s="29"/>
    </row>
    <row r="24" spans="2:9" ht="14.25" x14ac:dyDescent="0.2">
      <c r="B24" s="33"/>
      <c r="C24" s="30"/>
      <c r="D24" s="31"/>
      <c r="E24" s="31"/>
      <c r="F24" s="31"/>
      <c r="G24" s="31"/>
      <c r="H24" s="31"/>
      <c r="I24" s="32"/>
    </row>
    <row r="25" spans="2:9" ht="14.25" x14ac:dyDescent="0.2">
      <c r="B25" s="33"/>
      <c r="C25" s="30"/>
      <c r="D25" s="31"/>
      <c r="E25" s="31"/>
      <c r="F25" s="31"/>
      <c r="G25" s="31"/>
      <c r="H25" s="31"/>
      <c r="I25" s="32"/>
    </row>
    <row r="26" spans="2:9" ht="14.25" x14ac:dyDescent="0.2">
      <c r="B26" s="33"/>
      <c r="C26" s="30"/>
      <c r="D26" s="31"/>
      <c r="E26" s="31"/>
      <c r="F26" s="31"/>
      <c r="G26" s="31"/>
      <c r="H26" s="31"/>
      <c r="I26" s="32"/>
    </row>
    <row r="27" spans="2:9" ht="14.25" x14ac:dyDescent="0.2">
      <c r="B27" s="33"/>
      <c r="C27" s="30"/>
      <c r="D27" s="31"/>
      <c r="E27" s="31"/>
      <c r="F27" s="31"/>
      <c r="G27" s="31"/>
      <c r="H27" s="31"/>
      <c r="I27" s="32"/>
    </row>
    <row r="28" spans="2:9" ht="14.25" x14ac:dyDescent="0.2">
      <c r="B28" s="33"/>
      <c r="C28" s="30"/>
      <c r="D28" s="31"/>
      <c r="E28" s="31"/>
      <c r="F28" s="31"/>
      <c r="G28" s="31"/>
      <c r="H28" s="31"/>
      <c r="I28" s="32"/>
    </row>
    <row r="29" spans="2:9" ht="14.25" x14ac:dyDescent="0.2">
      <c r="B29" s="33"/>
      <c r="C29" s="30"/>
      <c r="D29" s="31"/>
      <c r="E29" s="31"/>
      <c r="F29" s="31"/>
      <c r="G29" s="31"/>
      <c r="H29" s="31"/>
      <c r="I29" s="32"/>
    </row>
    <row r="30" spans="2:9" ht="14.25" x14ac:dyDescent="0.2">
      <c r="B30" s="33"/>
      <c r="C30" s="30"/>
      <c r="D30" s="31"/>
      <c r="E30" s="31"/>
      <c r="F30" s="31"/>
      <c r="G30" s="31"/>
      <c r="H30" s="31"/>
      <c r="I30" s="32"/>
    </row>
    <row r="31" spans="2:9" ht="14.25" x14ac:dyDescent="0.2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4.25" x14ac:dyDescent="0.2">
      <c r="B32" s="33"/>
      <c r="C32" s="30"/>
      <c r="D32" s="31"/>
      <c r="E32" s="31"/>
      <c r="F32" s="31"/>
      <c r="G32" s="31"/>
      <c r="H32" s="31"/>
      <c r="I32" s="32"/>
    </row>
    <row r="33" spans="2:9" ht="14.25" x14ac:dyDescent="0.2">
      <c r="B33" s="33"/>
      <c r="C33" s="30"/>
      <c r="D33" s="31"/>
      <c r="E33" s="31"/>
      <c r="F33" s="31"/>
      <c r="G33" s="31"/>
      <c r="H33" s="31"/>
      <c r="I33" s="32"/>
    </row>
    <row r="34" spans="2:9" ht="14.25" x14ac:dyDescent="0.2">
      <c r="B34" s="33"/>
      <c r="C34" s="30"/>
      <c r="D34" s="31"/>
      <c r="E34" s="31"/>
      <c r="F34" s="31"/>
      <c r="G34" s="31"/>
      <c r="H34" s="31"/>
      <c r="I34" s="32"/>
    </row>
    <row r="35" spans="2:9" ht="14.25" x14ac:dyDescent="0.2">
      <c r="B35" s="33"/>
      <c r="C35" s="30"/>
      <c r="D35" s="31"/>
      <c r="E35" s="31"/>
      <c r="F35" s="31"/>
      <c r="G35" s="31"/>
      <c r="H35" s="31"/>
      <c r="I35" s="32"/>
    </row>
    <row r="36" spans="2:9" ht="14.25" x14ac:dyDescent="0.2">
      <c r="B36" s="33"/>
      <c r="C36" s="30"/>
      <c r="D36" s="31"/>
      <c r="E36" s="31"/>
      <c r="F36" s="31"/>
      <c r="G36" s="31"/>
      <c r="H36" s="31"/>
      <c r="I36" s="32"/>
    </row>
    <row r="37" spans="2:9" ht="14.25" x14ac:dyDescent="0.2">
      <c r="B37" s="33"/>
      <c r="C37" s="30"/>
      <c r="D37" s="31"/>
      <c r="E37" s="31"/>
      <c r="F37" s="31"/>
      <c r="G37" s="31"/>
      <c r="H37" s="31"/>
      <c r="I37" s="32"/>
    </row>
    <row r="38" spans="2:9" ht="14.25" x14ac:dyDescent="0.2">
      <c r="B38" s="33"/>
      <c r="C38" s="30"/>
      <c r="D38" s="31"/>
      <c r="E38" s="31"/>
      <c r="F38" s="31"/>
      <c r="G38" s="31"/>
      <c r="H38" s="31"/>
      <c r="I38" s="32"/>
    </row>
    <row r="39" spans="2:9" ht="14.25" x14ac:dyDescent="0.2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4" spans="2:9" ht="15" x14ac:dyDescent="0.25">
      <c r="C44" s="41" t="s">
        <v>119</v>
      </c>
    </row>
    <row r="45" spans="2:9" x14ac:dyDescent="0.2">
      <c r="D45" s="7"/>
      <c r="E45" s="6"/>
      <c r="F45" s="6"/>
      <c r="G45" s="8"/>
      <c r="H45" s="9"/>
      <c r="I45" s="6"/>
    </row>
    <row r="46" spans="2:9" ht="14.25" x14ac:dyDescent="0.2">
      <c r="B46" s="11">
        <v>1</v>
      </c>
      <c r="C46" s="11" t="s">
        <v>170</v>
      </c>
    </row>
    <row r="47" spans="2:9" ht="14.25" x14ac:dyDescent="0.2">
      <c r="B47" s="11">
        <v>2</v>
      </c>
      <c r="C47" s="11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topLeftCell="A16" zoomScale="80" zoomScaleNormal="80" workbookViewId="0">
      <selection activeCell="I35" sqref="I35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16.7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106</v>
      </c>
      <c r="F4" s="11"/>
    </row>
    <row r="5" spans="1:9" ht="14.25" x14ac:dyDescent="0.2">
      <c r="F5" s="11"/>
    </row>
    <row r="7" spans="1:9" ht="15.75" x14ac:dyDescent="0.25">
      <c r="C7" s="21" t="s">
        <v>106</v>
      </c>
    </row>
    <row r="8" spans="1:9" ht="14.25" x14ac:dyDescent="0.2">
      <c r="C8" s="22" t="s">
        <v>172</v>
      </c>
    </row>
    <row r="9" spans="1:9" ht="14.25" x14ac:dyDescent="0.2">
      <c r="C9" s="11" t="s">
        <v>139</v>
      </c>
    </row>
    <row r="10" spans="1:9" ht="14.25" x14ac:dyDescent="0.2">
      <c r="C10" s="11" t="s">
        <v>140</v>
      </c>
    </row>
    <row r="11" spans="1:9" ht="14.25" x14ac:dyDescent="0.2">
      <c r="C11" s="11" t="s">
        <v>141</v>
      </c>
    </row>
    <row r="12" spans="1:9" x14ac:dyDescent="0.2">
      <c r="I12" s="14"/>
    </row>
    <row r="13" spans="1:9" ht="15.75" x14ac:dyDescent="0.25">
      <c r="B13" s="20" t="s">
        <v>107</v>
      </c>
      <c r="C13" s="22" t="s">
        <v>138</v>
      </c>
      <c r="I13" s="14"/>
    </row>
    <row r="14" spans="1:9" ht="15.75" x14ac:dyDescent="0.25">
      <c r="B14" s="20"/>
      <c r="C14" s="22"/>
      <c r="I14" s="14"/>
    </row>
    <row r="15" spans="1:9" ht="15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4.25" x14ac:dyDescent="0.2">
      <c r="C16" s="25" t="s">
        <v>5</v>
      </c>
      <c r="D16" s="26">
        <v>2400</v>
      </c>
      <c r="E16" s="26">
        <v>2342</v>
      </c>
      <c r="F16" s="26">
        <v>2532</v>
      </c>
      <c r="G16" s="24">
        <f t="shared" ref="G16:H20" si="0">(E16-D16)/D16</f>
        <v>-2.4166666666666666E-2</v>
      </c>
      <c r="H16" s="24">
        <f t="shared" si="0"/>
        <v>8.1127241673783088E-2</v>
      </c>
    </row>
    <row r="17" spans="2:8" ht="14.25" x14ac:dyDescent="0.2">
      <c r="C17" s="25" t="s">
        <v>6</v>
      </c>
      <c r="D17" s="26">
        <v>1800</v>
      </c>
      <c r="E17" s="26">
        <v>1760</v>
      </c>
      <c r="F17" s="26">
        <v>1634</v>
      </c>
      <c r="G17" s="24">
        <f t="shared" si="0"/>
        <v>-2.2222222222222223E-2</v>
      </c>
      <c r="H17" s="24">
        <f t="shared" si="0"/>
        <v>-7.1590909090909094E-2</v>
      </c>
    </row>
    <row r="18" spans="2:8" ht="14.25" x14ac:dyDescent="0.2">
      <c r="C18" s="25" t="s">
        <v>7</v>
      </c>
      <c r="D18" s="26">
        <v>1309</v>
      </c>
      <c r="E18" s="26">
        <v>1480</v>
      </c>
      <c r="F18" s="26">
        <v>1560</v>
      </c>
      <c r="G18" s="24">
        <f t="shared" si="0"/>
        <v>0.1306340718105424</v>
      </c>
      <c r="H18" s="24">
        <f t="shared" si="0"/>
        <v>5.4054054054054057E-2</v>
      </c>
    </row>
    <row r="19" spans="2:8" ht="14.25" x14ac:dyDescent="0.2">
      <c r="C19" s="25" t="s">
        <v>3</v>
      </c>
      <c r="D19" s="26">
        <v>1240</v>
      </c>
      <c r="E19" s="26">
        <v>1430</v>
      </c>
      <c r="F19" s="26">
        <v>1849</v>
      </c>
      <c r="G19" s="24">
        <f t="shared" si="0"/>
        <v>0.15322580645161291</v>
      </c>
      <c r="H19" s="24">
        <f t="shared" si="0"/>
        <v>0.29300699300699301</v>
      </c>
    </row>
    <row r="20" spans="2:8" ht="14.25" x14ac:dyDescent="0.2">
      <c r="C20" s="25" t="s">
        <v>4</v>
      </c>
      <c r="D20" s="26">
        <v>1100</v>
      </c>
      <c r="E20" s="26">
        <v>1452</v>
      </c>
      <c r="F20" s="26">
        <v>1450</v>
      </c>
      <c r="G20" s="24">
        <f t="shared" si="0"/>
        <v>0.32</v>
      </c>
      <c r="H20" s="24">
        <f t="shared" si="0"/>
        <v>-1.3774104683195593E-3</v>
      </c>
    </row>
    <row r="22" spans="2:8" ht="15.75" x14ac:dyDescent="0.25">
      <c r="B22" s="20" t="s">
        <v>108</v>
      </c>
      <c r="C22" s="22" t="s">
        <v>109</v>
      </c>
    </row>
    <row r="24" spans="2:8" ht="14.25" x14ac:dyDescent="0.2">
      <c r="C24" s="27"/>
      <c r="D24" s="28"/>
      <c r="E24" s="28"/>
      <c r="F24" s="28"/>
      <c r="G24" s="28"/>
      <c r="H24" s="29"/>
    </row>
    <row r="25" spans="2:8" ht="14.25" x14ac:dyDescent="0.2">
      <c r="C25" s="30"/>
      <c r="D25" s="31"/>
      <c r="E25" s="31"/>
      <c r="F25" s="31"/>
      <c r="G25" s="31"/>
      <c r="H25" s="32"/>
    </row>
    <row r="26" spans="2:8" ht="14.25" x14ac:dyDescent="0.2">
      <c r="C26" s="30"/>
      <c r="D26" s="31"/>
      <c r="E26" s="31"/>
      <c r="F26" s="31"/>
      <c r="G26" s="31"/>
      <c r="H26" s="32"/>
    </row>
    <row r="27" spans="2:8" ht="14.25" x14ac:dyDescent="0.2">
      <c r="C27" s="30"/>
      <c r="D27" s="31"/>
      <c r="E27" s="31"/>
      <c r="F27" s="31"/>
      <c r="G27" s="31"/>
      <c r="H27" s="32"/>
    </row>
    <row r="28" spans="2:8" ht="14.25" x14ac:dyDescent="0.2">
      <c r="C28" s="30"/>
      <c r="D28" s="31"/>
      <c r="E28" s="31"/>
      <c r="F28" s="31"/>
      <c r="G28" s="31"/>
      <c r="H28" s="32"/>
    </row>
    <row r="29" spans="2:8" ht="14.25" x14ac:dyDescent="0.2">
      <c r="C29" s="30"/>
      <c r="D29" s="31"/>
      <c r="E29" s="31"/>
      <c r="F29" s="31"/>
      <c r="G29" s="31"/>
      <c r="H29" s="32"/>
    </row>
    <row r="30" spans="2:8" ht="14.25" x14ac:dyDescent="0.2">
      <c r="C30" s="30"/>
      <c r="D30" s="31"/>
      <c r="E30" s="31"/>
      <c r="F30" s="31"/>
      <c r="G30" s="31"/>
      <c r="H30" s="32"/>
    </row>
    <row r="31" spans="2:8" ht="14.25" x14ac:dyDescent="0.2">
      <c r="C31" s="30"/>
      <c r="D31" s="31"/>
      <c r="E31" s="31"/>
      <c r="F31" s="31"/>
      <c r="G31" s="31"/>
      <c r="H31" s="32"/>
    </row>
    <row r="32" spans="2:8" ht="14.25" x14ac:dyDescent="0.2">
      <c r="C32" s="30"/>
      <c r="D32" s="33"/>
      <c r="E32" s="31" t="s">
        <v>110</v>
      </c>
      <c r="F32" s="31"/>
      <c r="G32" s="31"/>
      <c r="H32" s="32"/>
    </row>
    <row r="33" spans="3:8" ht="14.25" x14ac:dyDescent="0.2">
      <c r="C33" s="30"/>
      <c r="D33" s="31"/>
      <c r="E33" s="31"/>
      <c r="F33" s="31"/>
      <c r="G33" s="31"/>
      <c r="H33" s="32"/>
    </row>
    <row r="34" spans="3:8" ht="14.25" x14ac:dyDescent="0.2">
      <c r="C34" s="30"/>
      <c r="D34" s="31"/>
      <c r="E34" s="31"/>
      <c r="F34" s="31"/>
      <c r="G34" s="31"/>
      <c r="H34" s="32"/>
    </row>
    <row r="35" spans="3:8" ht="14.25" x14ac:dyDescent="0.2">
      <c r="C35" s="30"/>
      <c r="D35" s="31"/>
      <c r="E35" s="31"/>
      <c r="F35" s="31"/>
      <c r="G35" s="31"/>
      <c r="H35" s="32"/>
    </row>
    <row r="36" spans="3:8" ht="14.25" x14ac:dyDescent="0.2">
      <c r="C36" s="30"/>
      <c r="D36" s="31"/>
      <c r="E36" s="31"/>
      <c r="F36" s="31"/>
      <c r="G36" s="31"/>
      <c r="H36" s="32"/>
    </row>
    <row r="37" spans="3:8" ht="14.25" x14ac:dyDescent="0.2">
      <c r="C37" s="30"/>
      <c r="D37" s="31"/>
      <c r="E37" s="31"/>
      <c r="F37" s="31"/>
      <c r="G37" s="31"/>
      <c r="H37" s="32"/>
    </row>
    <row r="38" spans="3:8" ht="14.25" x14ac:dyDescent="0.2">
      <c r="C38" s="30"/>
      <c r="D38" s="31"/>
      <c r="E38" s="31"/>
      <c r="F38" s="31"/>
      <c r="G38" s="31"/>
      <c r="H38" s="32"/>
    </row>
    <row r="39" spans="3:8" ht="14.25" x14ac:dyDescent="0.2">
      <c r="C39" s="30"/>
      <c r="D39" s="31"/>
      <c r="E39" s="31"/>
      <c r="F39" s="31"/>
      <c r="G39" s="31"/>
      <c r="H39" s="32"/>
    </row>
    <row r="40" spans="3:8" ht="14.25" x14ac:dyDescent="0.2">
      <c r="C40" s="30"/>
      <c r="D40" s="31"/>
      <c r="E40" s="31"/>
      <c r="F40" s="31"/>
      <c r="G40" s="31"/>
      <c r="H40" s="32"/>
    </row>
    <row r="41" spans="3:8" ht="14.25" x14ac:dyDescent="0.2">
      <c r="C41" s="30"/>
      <c r="D41" s="31"/>
      <c r="E41" s="31"/>
      <c r="F41" s="31"/>
      <c r="G41" s="31"/>
      <c r="H41" s="32"/>
    </row>
    <row r="42" spans="3:8" ht="14.25" x14ac:dyDescent="0.2">
      <c r="C42" s="30"/>
      <c r="D42" s="31"/>
      <c r="E42" s="31"/>
      <c r="F42" s="31"/>
      <c r="G42" s="31"/>
      <c r="H42" s="32"/>
    </row>
    <row r="43" spans="3:8" ht="14.25" x14ac:dyDescent="0.2">
      <c r="C43" s="34"/>
      <c r="D43" s="35"/>
      <c r="E43" s="35"/>
      <c r="F43" s="35"/>
      <c r="G43" s="35"/>
      <c r="H43" s="36"/>
    </row>
  </sheetData>
  <sortState xmlns:xlrd2="http://schemas.microsoft.com/office/spreadsheetml/2017/richdata2" ref="C16:H20">
    <sortCondition ref="G16:G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I48"/>
  <sheetViews>
    <sheetView showGridLines="0" topLeftCell="A16" zoomScale="80" zoomScaleNormal="80" workbookViewId="0">
      <selection activeCell="C8" sqref="C8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8.12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106</v>
      </c>
    </row>
    <row r="7" spans="1:9" ht="15.75" x14ac:dyDescent="0.25">
      <c r="C7" s="21" t="s">
        <v>106</v>
      </c>
    </row>
    <row r="8" spans="1:9" ht="14.25" x14ac:dyDescent="0.2">
      <c r="C8" s="22" t="s">
        <v>172</v>
      </c>
    </row>
    <row r="9" spans="1:9" ht="14.25" x14ac:dyDescent="0.2">
      <c r="C9" s="11" t="s">
        <v>139</v>
      </c>
    </row>
    <row r="10" spans="1:9" ht="14.25" x14ac:dyDescent="0.2">
      <c r="C10" s="11" t="s">
        <v>140</v>
      </c>
    </row>
    <row r="11" spans="1:9" ht="14.25" x14ac:dyDescent="0.2">
      <c r="C11" s="11" t="s">
        <v>141</v>
      </c>
    </row>
    <row r="12" spans="1:9" x14ac:dyDescent="0.2">
      <c r="I12" s="14"/>
    </row>
    <row r="13" spans="1:9" ht="15.75" x14ac:dyDescent="0.25">
      <c r="B13" s="20" t="s">
        <v>107</v>
      </c>
      <c r="C13" s="22" t="s">
        <v>138</v>
      </c>
      <c r="I13" s="14"/>
    </row>
    <row r="14" spans="1:9" ht="15.75" x14ac:dyDescent="0.25">
      <c r="B14" s="20"/>
      <c r="C14" s="22"/>
      <c r="I14" s="14"/>
    </row>
    <row r="15" spans="1:9" ht="15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4.25" x14ac:dyDescent="0.2">
      <c r="C16" s="25" t="s">
        <v>3</v>
      </c>
      <c r="D16" s="26">
        <v>1240</v>
      </c>
      <c r="E16" s="26">
        <v>1430</v>
      </c>
      <c r="F16" s="26">
        <v>1849</v>
      </c>
      <c r="G16" s="24">
        <f>(E16-D16)/D16</f>
        <v>0.15322580645161291</v>
      </c>
      <c r="H16" s="24">
        <f>(F16-E16)/E16</f>
        <v>0.29300699300699301</v>
      </c>
    </row>
    <row r="17" spans="2:8" ht="14.25" x14ac:dyDescent="0.2">
      <c r="C17" s="25" t="s">
        <v>4</v>
      </c>
      <c r="D17" s="26">
        <v>1100</v>
      </c>
      <c r="E17" s="26">
        <v>1452</v>
      </c>
      <c r="F17" s="26">
        <v>1450</v>
      </c>
      <c r="G17" s="24">
        <f t="shared" ref="G17:H20" si="0">(E17-D17)/D17</f>
        <v>0.32</v>
      </c>
      <c r="H17" s="24">
        <f t="shared" si="0"/>
        <v>-1.3774104683195593E-3</v>
      </c>
    </row>
    <row r="18" spans="2:8" ht="14.25" x14ac:dyDescent="0.2">
      <c r="C18" s="25" t="s">
        <v>5</v>
      </c>
      <c r="D18" s="26">
        <v>2400</v>
      </c>
      <c r="E18" s="26">
        <v>2342</v>
      </c>
      <c r="F18" s="26">
        <v>2532</v>
      </c>
      <c r="G18" s="24">
        <f t="shared" si="0"/>
        <v>-2.4166666666666666E-2</v>
      </c>
      <c r="H18" s="24">
        <f t="shared" si="0"/>
        <v>8.1127241673783088E-2</v>
      </c>
    </row>
    <row r="19" spans="2:8" ht="14.25" x14ac:dyDescent="0.2">
      <c r="C19" s="25" t="s">
        <v>6</v>
      </c>
      <c r="D19" s="26">
        <v>1800</v>
      </c>
      <c r="E19" s="26">
        <v>1760</v>
      </c>
      <c r="F19" s="26">
        <v>1634</v>
      </c>
      <c r="G19" s="24">
        <f t="shared" si="0"/>
        <v>-2.2222222222222223E-2</v>
      </c>
      <c r="H19" s="24">
        <f t="shared" si="0"/>
        <v>-7.1590909090909094E-2</v>
      </c>
    </row>
    <row r="20" spans="2:8" ht="14.25" x14ac:dyDescent="0.2">
      <c r="C20" s="25" t="s">
        <v>7</v>
      </c>
      <c r="D20" s="26">
        <v>1309</v>
      </c>
      <c r="E20" s="26">
        <v>1480</v>
      </c>
      <c r="F20" s="26">
        <v>1560</v>
      </c>
      <c r="G20" s="24">
        <f t="shared" si="0"/>
        <v>0.1306340718105424</v>
      </c>
      <c r="H20" s="24">
        <f t="shared" si="0"/>
        <v>5.4054054054054057E-2</v>
      </c>
    </row>
    <row r="22" spans="2:8" ht="15.75" x14ac:dyDescent="0.25">
      <c r="B22" s="20" t="s">
        <v>108</v>
      </c>
      <c r="C22" s="22" t="s">
        <v>109</v>
      </c>
    </row>
    <row r="24" spans="2:8" ht="14.25" x14ac:dyDescent="0.2">
      <c r="C24" s="27"/>
      <c r="D24" s="28"/>
      <c r="E24" s="28"/>
      <c r="F24" s="28"/>
      <c r="G24" s="28"/>
      <c r="H24" s="29"/>
    </row>
    <row r="25" spans="2:8" ht="14.25" x14ac:dyDescent="0.2">
      <c r="C25" s="30"/>
      <c r="D25" s="31"/>
      <c r="E25" s="31"/>
      <c r="F25" s="31"/>
      <c r="G25" s="31"/>
      <c r="H25" s="32"/>
    </row>
    <row r="26" spans="2:8" ht="14.25" x14ac:dyDescent="0.2">
      <c r="C26" s="30"/>
      <c r="D26" s="31"/>
      <c r="E26" s="31"/>
      <c r="F26" s="31"/>
      <c r="G26" s="31"/>
      <c r="H26" s="32"/>
    </row>
    <row r="27" spans="2:8" ht="14.25" x14ac:dyDescent="0.2">
      <c r="C27" s="30"/>
      <c r="D27" s="31"/>
      <c r="E27" s="31"/>
      <c r="F27" s="31"/>
      <c r="G27" s="31"/>
      <c r="H27" s="32"/>
    </row>
    <row r="28" spans="2:8" ht="14.25" x14ac:dyDescent="0.2">
      <c r="C28" s="30"/>
      <c r="D28" s="31"/>
      <c r="E28" s="31"/>
      <c r="F28" s="31"/>
      <c r="G28" s="31"/>
      <c r="H28" s="32"/>
    </row>
    <row r="29" spans="2:8" ht="14.25" x14ac:dyDescent="0.2">
      <c r="C29" s="30"/>
      <c r="D29" s="31"/>
      <c r="E29" s="31"/>
      <c r="F29" s="31"/>
      <c r="G29" s="31"/>
      <c r="H29" s="32"/>
    </row>
    <row r="30" spans="2:8" ht="14.25" x14ac:dyDescent="0.2">
      <c r="C30" s="30"/>
      <c r="D30" s="31"/>
      <c r="E30" s="31"/>
      <c r="F30" s="31"/>
      <c r="G30" s="31"/>
      <c r="H30" s="32"/>
    </row>
    <row r="31" spans="2:8" ht="14.25" x14ac:dyDescent="0.2">
      <c r="C31" s="30"/>
      <c r="D31" s="31"/>
      <c r="E31" s="31"/>
      <c r="F31" s="31"/>
      <c r="G31" s="31"/>
      <c r="H31" s="32"/>
    </row>
    <row r="32" spans="2:8" ht="14.25" x14ac:dyDescent="0.2">
      <c r="C32" s="30"/>
      <c r="D32" s="33"/>
      <c r="E32" s="31" t="s">
        <v>110</v>
      </c>
      <c r="F32" s="31"/>
      <c r="G32" s="31"/>
      <c r="H32" s="32"/>
    </row>
    <row r="33" spans="2:8" ht="14.25" x14ac:dyDescent="0.2">
      <c r="C33" s="30"/>
      <c r="D33" s="31"/>
      <c r="E33" s="31"/>
      <c r="F33" s="31"/>
      <c r="G33" s="31"/>
      <c r="H33" s="32"/>
    </row>
    <row r="34" spans="2:8" ht="14.25" x14ac:dyDescent="0.2">
      <c r="C34" s="30"/>
      <c r="D34" s="31"/>
      <c r="E34" s="31"/>
      <c r="F34" s="31"/>
      <c r="G34" s="31"/>
      <c r="H34" s="32"/>
    </row>
    <row r="35" spans="2:8" ht="14.25" x14ac:dyDescent="0.2">
      <c r="C35" s="30"/>
      <c r="D35" s="31"/>
      <c r="E35" s="31"/>
      <c r="F35" s="31"/>
      <c r="G35" s="31"/>
      <c r="H35" s="32"/>
    </row>
    <row r="36" spans="2:8" ht="14.25" x14ac:dyDescent="0.2">
      <c r="C36" s="30"/>
      <c r="D36" s="31"/>
      <c r="E36" s="31"/>
      <c r="F36" s="31"/>
      <c r="G36" s="31"/>
      <c r="H36" s="32"/>
    </row>
    <row r="37" spans="2:8" ht="14.25" x14ac:dyDescent="0.2">
      <c r="C37" s="30"/>
      <c r="D37" s="31"/>
      <c r="E37" s="31"/>
      <c r="F37" s="31"/>
      <c r="G37" s="31"/>
      <c r="H37" s="32"/>
    </row>
    <row r="38" spans="2:8" ht="14.25" x14ac:dyDescent="0.2">
      <c r="C38" s="30"/>
      <c r="D38" s="31"/>
      <c r="E38" s="31"/>
      <c r="F38" s="31"/>
      <c r="G38" s="31"/>
      <c r="H38" s="32"/>
    </row>
    <row r="39" spans="2:8" ht="14.25" x14ac:dyDescent="0.2">
      <c r="C39" s="30"/>
      <c r="D39" s="31"/>
      <c r="E39" s="31"/>
      <c r="F39" s="31"/>
      <c r="G39" s="31"/>
      <c r="H39" s="32"/>
    </row>
    <row r="40" spans="2:8" ht="14.25" x14ac:dyDescent="0.2">
      <c r="C40" s="30"/>
      <c r="D40" s="31"/>
      <c r="E40" s="31"/>
      <c r="F40" s="31"/>
      <c r="G40" s="31"/>
      <c r="H40" s="32"/>
    </row>
    <row r="41" spans="2:8" ht="14.25" x14ac:dyDescent="0.2">
      <c r="C41" s="30"/>
      <c r="D41" s="31"/>
      <c r="E41" s="31"/>
      <c r="F41" s="31"/>
      <c r="G41" s="31"/>
      <c r="H41" s="32"/>
    </row>
    <row r="42" spans="2:8" ht="14.25" x14ac:dyDescent="0.2">
      <c r="C42" s="30"/>
      <c r="D42" s="31"/>
      <c r="E42" s="31"/>
      <c r="F42" s="31"/>
      <c r="G42" s="31"/>
      <c r="H42" s="32"/>
    </row>
    <row r="43" spans="2:8" ht="14.25" x14ac:dyDescent="0.2">
      <c r="C43" s="34"/>
      <c r="D43" s="35"/>
      <c r="E43" s="35"/>
      <c r="F43" s="35"/>
      <c r="G43" s="35"/>
      <c r="H43" s="36"/>
    </row>
    <row r="45" spans="2:8" ht="15.75" x14ac:dyDescent="0.25">
      <c r="B45" s="20"/>
      <c r="C45" s="41" t="s">
        <v>119</v>
      </c>
    </row>
    <row r="46" spans="2:8" ht="14.25" x14ac:dyDescent="0.2">
      <c r="B46" s="11">
        <v>1</v>
      </c>
      <c r="C46" s="11" t="s">
        <v>154</v>
      </c>
    </row>
    <row r="47" spans="2:8" ht="14.25" x14ac:dyDescent="0.2">
      <c r="B47" s="11">
        <v>2</v>
      </c>
      <c r="C47" s="11" t="s">
        <v>155</v>
      </c>
    </row>
    <row r="48" spans="2:8" ht="14.25" x14ac:dyDescent="0.2">
      <c r="B48" s="11">
        <v>3</v>
      </c>
      <c r="C48" s="11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14999847407452621"/>
  </sheetPr>
  <dimension ref="A1:I53"/>
  <sheetViews>
    <sheetView showGridLines="0" topLeftCell="A31" zoomScale="80" zoomScaleNormal="80" workbookViewId="0">
      <selection activeCell="G15" sqref="G15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114</v>
      </c>
    </row>
    <row r="7" spans="1:9" ht="15.75" x14ac:dyDescent="0.25">
      <c r="C7" s="20" t="s">
        <v>114</v>
      </c>
    </row>
    <row r="8" spans="1:9" ht="14.25" x14ac:dyDescent="0.2">
      <c r="C8" s="11" t="s">
        <v>24</v>
      </c>
    </row>
    <row r="9" spans="1:9" ht="14.25" x14ac:dyDescent="0.2">
      <c r="C9" s="11" t="s">
        <v>142</v>
      </c>
    </row>
    <row r="10" spans="1:9" ht="14.25" x14ac:dyDescent="0.2">
      <c r="C10" s="11" t="s">
        <v>143</v>
      </c>
    </row>
    <row r="11" spans="1:9" ht="14.25" x14ac:dyDescent="0.2">
      <c r="C11" s="11"/>
    </row>
    <row r="12" spans="1:9" ht="14.25" x14ac:dyDescent="0.2">
      <c r="C12" s="11" t="s">
        <v>144</v>
      </c>
    </row>
    <row r="13" spans="1:9" ht="14.25" x14ac:dyDescent="0.2">
      <c r="C13" s="11" t="s">
        <v>173</v>
      </c>
      <c r="H13" s="15"/>
      <c r="I13" s="15"/>
    </row>
    <row r="14" spans="1:9" ht="14.25" x14ac:dyDescent="0.2">
      <c r="C14" s="11" t="s">
        <v>145</v>
      </c>
    </row>
    <row r="16" spans="1:9" ht="15.75" x14ac:dyDescent="0.25">
      <c r="B16" s="20" t="s">
        <v>115</v>
      </c>
      <c r="C16" s="22" t="s">
        <v>116</v>
      </c>
    </row>
    <row r="18" spans="2:9" ht="15" x14ac:dyDescent="0.2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  <c r="I18" s="42"/>
    </row>
    <row r="19" spans="2:9" ht="14.25" x14ac:dyDescent="0.2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  <c r="I19" s="42"/>
    </row>
    <row r="20" spans="2:9" ht="14.25" x14ac:dyDescent="0.2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G19 + F20</f>
        <v>421</v>
      </c>
      <c r="I20" s="42"/>
    </row>
    <row r="21" spans="2:9" ht="14.25" x14ac:dyDescent="0.2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:G30" si="1">G20 + F21</f>
        <v>464</v>
      </c>
      <c r="I21" s="42"/>
    </row>
    <row r="22" spans="2:9" ht="14.25" x14ac:dyDescent="0.2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si="1"/>
        <v>409</v>
      </c>
      <c r="I22" s="42"/>
    </row>
    <row r="23" spans="2:9" ht="14.25" x14ac:dyDescent="0.2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si="1"/>
        <v>304</v>
      </c>
    </row>
    <row r="24" spans="2:9" ht="14.25" x14ac:dyDescent="0.2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si="1"/>
        <v>222</v>
      </c>
    </row>
    <row r="25" spans="2:9" ht="14.25" x14ac:dyDescent="0.2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si="1"/>
        <v>129</v>
      </c>
    </row>
    <row r="26" spans="2:9" ht="14.25" x14ac:dyDescent="0.2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si="1"/>
        <v>-16</v>
      </c>
    </row>
    <row r="27" spans="2:9" ht="14.25" x14ac:dyDescent="0.2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si="1"/>
        <v>-120</v>
      </c>
    </row>
    <row r="28" spans="2:9" ht="14.25" x14ac:dyDescent="0.2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si="1"/>
        <v>-382</v>
      </c>
    </row>
    <row r="29" spans="2:9" ht="14.25" x14ac:dyDescent="0.2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si="1"/>
        <v>-686</v>
      </c>
    </row>
    <row r="30" spans="2:9" ht="14.25" x14ac:dyDescent="0.2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si="1"/>
        <v>-1049</v>
      </c>
    </row>
    <row r="31" spans="2:9" x14ac:dyDescent="0.2">
      <c r="B31" s="16"/>
      <c r="C31" s="16"/>
    </row>
    <row r="32" spans="2:9" ht="15.75" x14ac:dyDescent="0.25">
      <c r="B32" s="20" t="s">
        <v>117</v>
      </c>
      <c r="C32" s="22" t="s">
        <v>125</v>
      </c>
    </row>
    <row r="33" spans="2:7" x14ac:dyDescent="0.2">
      <c r="B33" s="16"/>
      <c r="C33" s="16"/>
    </row>
    <row r="34" spans="2:7" ht="14.25" x14ac:dyDescent="0.2">
      <c r="C34" s="27"/>
      <c r="D34" s="28"/>
      <c r="E34" s="28"/>
      <c r="F34" s="28"/>
      <c r="G34" s="29"/>
    </row>
    <row r="35" spans="2:7" ht="14.25" x14ac:dyDescent="0.2">
      <c r="C35" s="30"/>
      <c r="D35" s="31"/>
      <c r="E35" s="31"/>
      <c r="F35" s="31"/>
      <c r="G35" s="32"/>
    </row>
    <row r="36" spans="2:7" ht="14.25" x14ac:dyDescent="0.2">
      <c r="C36" s="30"/>
      <c r="D36" s="31"/>
      <c r="E36" s="31"/>
      <c r="F36" s="31"/>
      <c r="G36" s="32"/>
    </row>
    <row r="37" spans="2:7" ht="14.25" x14ac:dyDescent="0.2">
      <c r="C37" s="30"/>
      <c r="D37" s="31"/>
      <c r="E37" s="31"/>
      <c r="F37" s="31"/>
      <c r="G37" s="32"/>
    </row>
    <row r="38" spans="2:7" ht="14.25" x14ac:dyDescent="0.2">
      <c r="C38" s="30"/>
      <c r="D38" s="31"/>
      <c r="E38" s="31"/>
      <c r="F38" s="31"/>
      <c r="G38" s="32"/>
    </row>
    <row r="39" spans="2:7" ht="14.25" x14ac:dyDescent="0.2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3:7" ht="14.25" x14ac:dyDescent="0.2">
      <c r="C49" s="30"/>
      <c r="D49" s="31"/>
      <c r="E49" s="31"/>
      <c r="F49" s="31"/>
      <c r="G49" s="32"/>
    </row>
    <row r="50" spans="3:7" ht="14.25" x14ac:dyDescent="0.2">
      <c r="C50" s="30"/>
      <c r="D50" s="31"/>
      <c r="E50" s="31"/>
      <c r="F50" s="31"/>
      <c r="G50" s="32"/>
    </row>
    <row r="51" spans="3:7" ht="14.25" x14ac:dyDescent="0.2">
      <c r="C51" s="30"/>
      <c r="D51" s="31"/>
      <c r="E51" s="31"/>
      <c r="F51" s="31"/>
      <c r="G51" s="32"/>
    </row>
    <row r="52" spans="3:7" ht="14.25" x14ac:dyDescent="0.2">
      <c r="C52" s="30"/>
      <c r="D52" s="31"/>
      <c r="E52" s="31"/>
      <c r="F52" s="31"/>
      <c r="G52" s="32"/>
    </row>
    <row r="53" spans="3:7" ht="14.25" x14ac:dyDescent="0.2">
      <c r="C53" s="34"/>
      <c r="D53" s="35"/>
      <c r="E53" s="35"/>
      <c r="F53" s="35"/>
      <c r="G53" s="3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I58"/>
  <sheetViews>
    <sheetView showGridLines="0" zoomScale="80" zoomScaleNormal="80" workbookViewId="0">
      <selection activeCell="C13" sqref="C13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114</v>
      </c>
    </row>
    <row r="7" spans="1:9" ht="15.75" x14ac:dyDescent="0.25">
      <c r="C7" s="20" t="s">
        <v>114</v>
      </c>
    </row>
    <row r="8" spans="1:9" ht="14.25" x14ac:dyDescent="0.2">
      <c r="C8" s="11" t="s">
        <v>24</v>
      </c>
    </row>
    <row r="9" spans="1:9" ht="14.25" x14ac:dyDescent="0.2">
      <c r="C9" s="11" t="s">
        <v>142</v>
      </c>
    </row>
    <row r="10" spans="1:9" ht="14.25" x14ac:dyDescent="0.2">
      <c r="C10" s="11" t="s">
        <v>143</v>
      </c>
    </row>
    <row r="11" spans="1:9" ht="14.25" x14ac:dyDescent="0.2">
      <c r="C11" s="11"/>
    </row>
    <row r="12" spans="1:9" ht="14.25" x14ac:dyDescent="0.2">
      <c r="C12" s="11" t="s">
        <v>144</v>
      </c>
    </row>
    <row r="13" spans="1:9" ht="14.25" x14ac:dyDescent="0.2">
      <c r="C13" s="11" t="s">
        <v>173</v>
      </c>
      <c r="H13" s="15"/>
      <c r="I13" s="15"/>
    </row>
    <row r="14" spans="1:9" ht="14.25" x14ac:dyDescent="0.2">
      <c r="C14" s="11" t="s">
        <v>145</v>
      </c>
    </row>
    <row r="16" spans="1:9" ht="15.75" x14ac:dyDescent="0.25">
      <c r="B16" s="20" t="s">
        <v>115</v>
      </c>
      <c r="C16" s="22" t="s">
        <v>116</v>
      </c>
    </row>
    <row r="18" spans="2:7" ht="15" x14ac:dyDescent="0.2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</row>
    <row r="19" spans="2:7" ht="14.25" x14ac:dyDescent="0.2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</row>
    <row r="20" spans="2:7" ht="14.25" x14ac:dyDescent="0.2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F20+G19</f>
        <v>421</v>
      </c>
    </row>
    <row r="21" spans="2:7" ht="14.25" x14ac:dyDescent="0.2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:G30" si="1">F21+G20</f>
        <v>464</v>
      </c>
    </row>
    <row r="22" spans="2:7" ht="14.25" x14ac:dyDescent="0.2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si="1"/>
        <v>409</v>
      </c>
    </row>
    <row r="23" spans="2:7" ht="14.25" x14ac:dyDescent="0.2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si="1"/>
        <v>304</v>
      </c>
    </row>
    <row r="24" spans="2:7" ht="14.25" x14ac:dyDescent="0.2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si="1"/>
        <v>222</v>
      </c>
    </row>
    <row r="25" spans="2:7" ht="14.25" x14ac:dyDescent="0.2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si="1"/>
        <v>129</v>
      </c>
    </row>
    <row r="26" spans="2:7" ht="14.25" x14ac:dyDescent="0.2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si="1"/>
        <v>-16</v>
      </c>
    </row>
    <row r="27" spans="2:7" ht="14.25" x14ac:dyDescent="0.2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si="1"/>
        <v>-120</v>
      </c>
    </row>
    <row r="28" spans="2:7" ht="14.25" x14ac:dyDescent="0.2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si="1"/>
        <v>-382</v>
      </c>
    </row>
    <row r="29" spans="2:7" ht="14.25" x14ac:dyDescent="0.2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si="1"/>
        <v>-686</v>
      </c>
    </row>
    <row r="30" spans="2:7" ht="14.25" x14ac:dyDescent="0.2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si="1"/>
        <v>-1049</v>
      </c>
    </row>
    <row r="31" spans="2:7" x14ac:dyDescent="0.2">
      <c r="B31" s="16"/>
      <c r="C31" s="16"/>
    </row>
    <row r="32" spans="2:7" ht="15.75" x14ac:dyDescent="0.25">
      <c r="B32" s="20" t="s">
        <v>117</v>
      </c>
      <c r="C32" s="22" t="s">
        <v>118</v>
      </c>
    </row>
    <row r="33" spans="2:7" x14ac:dyDescent="0.2">
      <c r="B33" s="16"/>
      <c r="C33" s="16"/>
    </row>
    <row r="34" spans="2:7" ht="14.25" x14ac:dyDescent="0.2">
      <c r="C34" s="27"/>
      <c r="D34" s="28"/>
      <c r="E34" s="28"/>
      <c r="F34" s="28"/>
      <c r="G34" s="29"/>
    </row>
    <row r="35" spans="2:7" ht="14.25" x14ac:dyDescent="0.2">
      <c r="C35" s="30"/>
      <c r="D35" s="31"/>
      <c r="E35" s="31"/>
      <c r="F35" s="31"/>
      <c r="G35" s="32"/>
    </row>
    <row r="36" spans="2:7" ht="14.25" x14ac:dyDescent="0.2">
      <c r="C36" s="30"/>
      <c r="D36" s="31"/>
      <c r="E36" s="31"/>
      <c r="F36" s="31"/>
      <c r="G36" s="32"/>
    </row>
    <row r="37" spans="2:7" ht="14.25" x14ac:dyDescent="0.2">
      <c r="C37" s="30"/>
      <c r="D37" s="31"/>
      <c r="E37" s="31"/>
      <c r="F37" s="31"/>
      <c r="G37" s="32"/>
    </row>
    <row r="38" spans="2:7" ht="14.25" x14ac:dyDescent="0.2">
      <c r="C38" s="30"/>
      <c r="D38" s="31"/>
      <c r="E38" s="31"/>
      <c r="F38" s="31"/>
      <c r="G38" s="32"/>
    </row>
    <row r="39" spans="2:7" ht="14.25" x14ac:dyDescent="0.2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2:7" ht="14.25" x14ac:dyDescent="0.2">
      <c r="C49" s="30"/>
      <c r="D49" s="31"/>
      <c r="E49" s="31"/>
      <c r="F49" s="31"/>
      <c r="G49" s="32"/>
    </row>
    <row r="50" spans="2:7" ht="14.25" x14ac:dyDescent="0.2">
      <c r="C50" s="30"/>
      <c r="D50" s="31"/>
      <c r="E50" s="31"/>
      <c r="F50" s="31"/>
      <c r="G50" s="32"/>
    </row>
    <row r="51" spans="2:7" ht="14.25" x14ac:dyDescent="0.2">
      <c r="C51" s="30"/>
      <c r="D51" s="31"/>
      <c r="E51" s="31"/>
      <c r="F51" s="31"/>
      <c r="G51" s="32"/>
    </row>
    <row r="52" spans="2:7" ht="14.25" x14ac:dyDescent="0.2">
      <c r="C52" s="30"/>
      <c r="D52" s="31"/>
      <c r="E52" s="31"/>
      <c r="F52" s="31"/>
      <c r="G52" s="32"/>
    </row>
    <row r="53" spans="2:7" ht="14.25" x14ac:dyDescent="0.2">
      <c r="C53" s="34"/>
      <c r="D53" s="35"/>
      <c r="E53" s="35"/>
      <c r="F53" s="35"/>
      <c r="G53" s="36"/>
    </row>
    <row r="55" spans="2:7" ht="15" x14ac:dyDescent="0.25">
      <c r="C55" s="41" t="s">
        <v>119</v>
      </c>
    </row>
    <row r="57" spans="2:7" ht="14.25" x14ac:dyDescent="0.2">
      <c r="B57" s="11">
        <v>1</v>
      </c>
      <c r="C57" s="11" t="s">
        <v>157</v>
      </c>
    </row>
    <row r="58" spans="2:7" ht="14.25" x14ac:dyDescent="0.2">
      <c r="B58" s="11">
        <v>2</v>
      </c>
      <c r="C58" s="11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showGridLines="0" topLeftCell="A28" zoomScale="80" zoomScaleNormal="80" workbookViewId="0">
      <selection activeCell="G35" sqref="G35"/>
    </sheetView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8" x14ac:dyDescent="0.25">
      <c r="A1" s="19" t="str">
        <f>'Cover Page'!A1</f>
        <v>Data Driven Decision Making - Course 3</v>
      </c>
    </row>
    <row r="2" spans="1:6" ht="18" x14ac:dyDescent="0.25">
      <c r="A2" s="19" t="str">
        <f>'Cover Page'!A2</f>
        <v>Week 3</v>
      </c>
    </row>
    <row r="3" spans="1:6" ht="18" x14ac:dyDescent="0.25">
      <c r="A3" s="19" t="str">
        <f>'Cover Page'!A3</f>
        <v>Data Visualization</v>
      </c>
      <c r="D3" s="42"/>
    </row>
    <row r="4" spans="1:6" ht="18" x14ac:dyDescent="0.25">
      <c r="A4" s="19" t="s">
        <v>113</v>
      </c>
      <c r="D4" s="22"/>
    </row>
    <row r="7" spans="1:6" ht="15.75" x14ac:dyDescent="0.25">
      <c r="C7" s="20" t="s">
        <v>113</v>
      </c>
    </row>
    <row r="8" spans="1:6" ht="14.25" x14ac:dyDescent="0.2">
      <c r="C8" s="42" t="s">
        <v>148</v>
      </c>
    </row>
    <row r="9" spans="1:6" ht="14.25" x14ac:dyDescent="0.2">
      <c r="C9" s="42" t="s">
        <v>146</v>
      </c>
    </row>
    <row r="10" spans="1:6" ht="14.25" x14ac:dyDescent="0.2">
      <c r="C10" s="42" t="s">
        <v>147</v>
      </c>
    </row>
    <row r="12" spans="1:6" ht="15.75" x14ac:dyDescent="0.25">
      <c r="B12" s="20" t="s">
        <v>120</v>
      </c>
      <c r="C12" s="22" t="s">
        <v>121</v>
      </c>
    </row>
    <row r="14" spans="1:6" ht="15" x14ac:dyDescent="0.2">
      <c r="D14" s="43" t="s">
        <v>25</v>
      </c>
      <c r="E14" s="43" t="s">
        <v>26</v>
      </c>
      <c r="F14" s="43" t="s">
        <v>27</v>
      </c>
    </row>
    <row r="15" spans="1:6" ht="15" x14ac:dyDescent="0.2">
      <c r="C15" s="43" t="s">
        <v>28</v>
      </c>
      <c r="D15" s="39">
        <v>987</v>
      </c>
      <c r="E15" s="39">
        <v>935</v>
      </c>
      <c r="F15" s="39">
        <v>876</v>
      </c>
    </row>
    <row r="16" spans="1:6" ht="15" x14ac:dyDescent="0.2">
      <c r="C16" s="43" t="s">
        <v>29</v>
      </c>
      <c r="D16" s="39">
        <v>108</v>
      </c>
      <c r="E16" s="39">
        <v>125</v>
      </c>
      <c r="F16" s="39">
        <v>107</v>
      </c>
    </row>
    <row r="17" spans="2:12" ht="15" x14ac:dyDescent="0.2">
      <c r="C17" s="43" t="s">
        <v>30</v>
      </c>
      <c r="D17" s="39">
        <v>87</v>
      </c>
      <c r="E17" s="39">
        <v>97</v>
      </c>
      <c r="F17" s="39">
        <v>108</v>
      </c>
    </row>
    <row r="18" spans="2:12" ht="15" x14ac:dyDescent="0.2">
      <c r="C18" s="43" t="s">
        <v>31</v>
      </c>
      <c r="D18" s="39">
        <v>85</v>
      </c>
      <c r="E18" s="39">
        <v>95</v>
      </c>
      <c r="F18" s="39">
        <v>108</v>
      </c>
    </row>
    <row r="19" spans="2:12" ht="15" x14ac:dyDescent="0.2">
      <c r="C19" s="43" t="s">
        <v>32</v>
      </c>
      <c r="D19" s="39">
        <v>75</v>
      </c>
      <c r="E19" s="39">
        <v>88</v>
      </c>
      <c r="F19" s="39">
        <v>98</v>
      </c>
    </row>
    <row r="20" spans="2:12" ht="15" x14ac:dyDescent="0.2">
      <c r="C20" s="43" t="s">
        <v>33</v>
      </c>
      <c r="D20" s="39">
        <v>58</v>
      </c>
      <c r="E20" s="39">
        <v>75</v>
      </c>
      <c r="F20" s="39">
        <v>126</v>
      </c>
    </row>
    <row r="21" spans="2:12" ht="15" x14ac:dyDescent="0.2">
      <c r="C21" s="43" t="s">
        <v>75</v>
      </c>
      <c r="D21" s="40">
        <f>SUM(D15:D20)</f>
        <v>1400</v>
      </c>
      <c r="E21" s="40">
        <f t="shared" ref="E21:F21" si="0">SUM(E15:E20)</f>
        <v>1415</v>
      </c>
      <c r="F21" s="40">
        <f t="shared" si="0"/>
        <v>1423</v>
      </c>
      <c r="I21" s="2"/>
    </row>
    <row r="22" spans="2:12" x14ac:dyDescent="0.2">
      <c r="I22" s="2"/>
    </row>
    <row r="23" spans="2:12" ht="15.75" x14ac:dyDescent="0.25">
      <c r="B23" s="20" t="s">
        <v>122</v>
      </c>
      <c r="C23" s="22" t="s">
        <v>124</v>
      </c>
      <c r="I23" s="2"/>
    </row>
    <row r="25" spans="2:12" ht="15" x14ac:dyDescent="0.2">
      <c r="D25" s="43" t="s">
        <v>25</v>
      </c>
      <c r="E25" s="43" t="s">
        <v>26</v>
      </c>
      <c r="F25" s="43" t="s">
        <v>27</v>
      </c>
    </row>
    <row r="26" spans="2:12" ht="15" x14ac:dyDescent="0.2">
      <c r="C26" s="43" t="s">
        <v>28</v>
      </c>
      <c r="D26" s="44">
        <f>D15 / D$21</f>
        <v>0.70499999999999996</v>
      </c>
      <c r="E26" s="44">
        <f t="shared" ref="E26:F26" si="1">E15 / E$21</f>
        <v>0.66077738515901063</v>
      </c>
      <c r="F26" s="44">
        <f t="shared" si="1"/>
        <v>0.61560084328882647</v>
      </c>
    </row>
    <row r="27" spans="2:12" ht="15" x14ac:dyDescent="0.2">
      <c r="C27" s="43" t="s">
        <v>29</v>
      </c>
      <c r="D27" s="44">
        <f t="shared" ref="D27:F31" si="2">D16 / D$21</f>
        <v>7.7142857142857138E-2</v>
      </c>
      <c r="E27" s="44">
        <f t="shared" si="2"/>
        <v>8.8339222614840993E-2</v>
      </c>
      <c r="F27" s="44">
        <f t="shared" si="2"/>
        <v>7.5193253689388617E-2</v>
      </c>
    </row>
    <row r="28" spans="2:12" ht="15" x14ac:dyDescent="0.2">
      <c r="C28" s="43" t="s">
        <v>30</v>
      </c>
      <c r="D28" s="44">
        <f t="shared" si="2"/>
        <v>6.2142857142857146E-2</v>
      </c>
      <c r="E28" s="44">
        <f t="shared" si="2"/>
        <v>6.8551236749116604E-2</v>
      </c>
      <c r="F28" s="44">
        <f t="shared" si="2"/>
        <v>7.5895994378074497E-2</v>
      </c>
    </row>
    <row r="29" spans="2:12" ht="15" x14ac:dyDescent="0.2">
      <c r="C29" s="43" t="s">
        <v>31</v>
      </c>
      <c r="D29" s="44">
        <f t="shared" si="2"/>
        <v>6.0714285714285714E-2</v>
      </c>
      <c r="E29" s="44">
        <f t="shared" si="2"/>
        <v>6.7137809187279157E-2</v>
      </c>
      <c r="F29" s="44">
        <f t="shared" si="2"/>
        <v>7.5895994378074497E-2</v>
      </c>
    </row>
    <row r="30" spans="2:12" ht="15" x14ac:dyDescent="0.2">
      <c r="C30" s="43" t="s">
        <v>32</v>
      </c>
      <c r="D30" s="44">
        <f t="shared" si="2"/>
        <v>5.3571428571428568E-2</v>
      </c>
      <c r="E30" s="44">
        <f t="shared" si="2"/>
        <v>6.219081272084806E-2</v>
      </c>
      <c r="F30" s="44">
        <f t="shared" si="2"/>
        <v>6.8868587491215744E-2</v>
      </c>
    </row>
    <row r="31" spans="2:12" ht="15" x14ac:dyDescent="0.2">
      <c r="C31" s="43" t="s">
        <v>33</v>
      </c>
      <c r="D31" s="44">
        <f t="shared" si="2"/>
        <v>4.1428571428571426E-2</v>
      </c>
      <c r="E31" s="44">
        <f t="shared" si="2"/>
        <v>5.3003533568904596E-2</v>
      </c>
      <c r="F31" s="44">
        <f t="shared" si="2"/>
        <v>8.8545326774420244E-2</v>
      </c>
    </row>
    <row r="32" spans="2:12" x14ac:dyDescent="0.2">
      <c r="J32" s="16"/>
      <c r="K32" s="16"/>
      <c r="L32" s="16"/>
    </row>
    <row r="33" spans="2:12" ht="15.75" x14ac:dyDescent="0.25">
      <c r="B33" s="20" t="s">
        <v>123</v>
      </c>
      <c r="C33" s="45" t="s">
        <v>126</v>
      </c>
      <c r="J33" s="16"/>
      <c r="K33" s="16"/>
      <c r="L33" s="16"/>
    </row>
    <row r="35" spans="2:12" ht="14.25" x14ac:dyDescent="0.2">
      <c r="C35" s="27"/>
      <c r="D35" s="28"/>
      <c r="E35" s="28"/>
      <c r="F35" s="28"/>
      <c r="G35" s="28"/>
      <c r="H35" s="29"/>
    </row>
    <row r="36" spans="2:12" ht="14.25" x14ac:dyDescent="0.2">
      <c r="C36" s="30"/>
      <c r="D36" s="31"/>
      <c r="E36" s="31"/>
      <c r="F36" s="31"/>
      <c r="G36" s="31"/>
      <c r="H36" s="32"/>
    </row>
    <row r="37" spans="2:12" ht="14.25" x14ac:dyDescent="0.2">
      <c r="C37" s="30"/>
      <c r="D37" s="31"/>
      <c r="E37" s="31"/>
      <c r="F37" s="31"/>
      <c r="G37" s="31"/>
      <c r="H37" s="32"/>
    </row>
    <row r="38" spans="2:12" ht="14.25" x14ac:dyDescent="0.2">
      <c r="C38" s="30"/>
      <c r="D38" s="31"/>
      <c r="E38" s="31"/>
      <c r="F38" s="31"/>
      <c r="G38" s="31"/>
      <c r="H38" s="32"/>
    </row>
    <row r="39" spans="2:12" ht="14.25" x14ac:dyDescent="0.2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3"/>
      <c r="E43" s="31" t="s">
        <v>110</v>
      </c>
      <c r="F43" s="31"/>
      <c r="G43" s="31"/>
      <c r="H43" s="32"/>
    </row>
    <row r="44" spans="2:12" ht="14.25" x14ac:dyDescent="0.2">
      <c r="C44" s="30"/>
      <c r="D44" s="31"/>
      <c r="E44" s="31"/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3:8" ht="14.25" x14ac:dyDescent="0.2">
      <c r="C49" s="30"/>
      <c r="D49" s="31"/>
      <c r="E49" s="31"/>
      <c r="F49" s="31"/>
      <c r="G49" s="31"/>
      <c r="H49" s="32"/>
    </row>
    <row r="50" spans="3:8" ht="14.25" x14ac:dyDescent="0.2">
      <c r="C50" s="30"/>
      <c r="D50" s="31"/>
      <c r="E50" s="31"/>
      <c r="F50" s="31"/>
      <c r="G50" s="31"/>
      <c r="H50" s="32"/>
    </row>
    <row r="51" spans="3:8" ht="14.25" x14ac:dyDescent="0.2">
      <c r="C51" s="30"/>
      <c r="D51" s="31"/>
      <c r="E51" s="31"/>
      <c r="F51" s="31"/>
      <c r="G51" s="31"/>
      <c r="H51" s="32"/>
    </row>
    <row r="52" spans="3:8" ht="14.25" x14ac:dyDescent="0.2">
      <c r="C52" s="30"/>
      <c r="D52" s="31"/>
      <c r="E52" s="31"/>
      <c r="F52" s="31"/>
      <c r="G52" s="31"/>
      <c r="H52" s="32"/>
    </row>
    <row r="53" spans="3:8" ht="14.25" x14ac:dyDescent="0.2">
      <c r="C53" s="30"/>
      <c r="D53" s="31"/>
      <c r="E53" s="31"/>
      <c r="F53" s="31"/>
      <c r="G53" s="31"/>
      <c r="H53" s="32"/>
    </row>
    <row r="54" spans="3:8" ht="14.25" x14ac:dyDescent="0.2">
      <c r="C54" s="34"/>
      <c r="D54" s="35"/>
      <c r="E54" s="35"/>
      <c r="F54" s="35"/>
      <c r="G54" s="35"/>
      <c r="H54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L60"/>
  <sheetViews>
    <sheetView showGridLines="0" topLeftCell="A34" zoomScale="80" zoomScaleNormal="80" workbookViewId="0"/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8" x14ac:dyDescent="0.25">
      <c r="A1" s="19" t="str">
        <f>'Cover Page'!A1</f>
        <v>Data Driven Decision Making - Course 3</v>
      </c>
    </row>
    <row r="2" spans="1:6" ht="18" x14ac:dyDescent="0.25">
      <c r="A2" s="19" t="str">
        <f>'Cover Page'!A2</f>
        <v>Week 3</v>
      </c>
    </row>
    <row r="3" spans="1:6" ht="18" x14ac:dyDescent="0.25">
      <c r="A3" s="19" t="str">
        <f>'Cover Page'!A3</f>
        <v>Data Visualization</v>
      </c>
    </row>
    <row r="4" spans="1:6" ht="18" x14ac:dyDescent="0.25">
      <c r="A4" s="19" t="s">
        <v>113</v>
      </c>
    </row>
    <row r="7" spans="1:6" ht="15.75" x14ac:dyDescent="0.25">
      <c r="C7" s="20" t="s">
        <v>113</v>
      </c>
    </row>
    <row r="8" spans="1:6" ht="14.25" x14ac:dyDescent="0.2">
      <c r="C8" s="42" t="s">
        <v>148</v>
      </c>
    </row>
    <row r="9" spans="1:6" ht="14.25" x14ac:dyDescent="0.2">
      <c r="C9" s="42" t="s">
        <v>146</v>
      </c>
    </row>
    <row r="10" spans="1:6" ht="14.25" x14ac:dyDescent="0.2">
      <c r="C10" s="42" t="s">
        <v>147</v>
      </c>
    </row>
    <row r="12" spans="1:6" ht="15.75" x14ac:dyDescent="0.25">
      <c r="B12" s="20" t="s">
        <v>120</v>
      </c>
      <c r="C12" s="22" t="s">
        <v>121</v>
      </c>
    </row>
    <row r="14" spans="1:6" ht="15" x14ac:dyDescent="0.2">
      <c r="D14" s="43" t="s">
        <v>25</v>
      </c>
      <c r="E14" s="43" t="s">
        <v>26</v>
      </c>
      <c r="F14" s="43" t="s">
        <v>27</v>
      </c>
    </row>
    <row r="15" spans="1:6" ht="15" x14ac:dyDescent="0.2">
      <c r="C15" s="43" t="s">
        <v>28</v>
      </c>
      <c r="D15" s="39">
        <v>987</v>
      </c>
      <c r="E15" s="39">
        <v>935</v>
      </c>
      <c r="F15" s="39">
        <v>876</v>
      </c>
    </row>
    <row r="16" spans="1:6" ht="15" x14ac:dyDescent="0.2">
      <c r="C16" s="43" t="s">
        <v>29</v>
      </c>
      <c r="D16" s="39">
        <v>108</v>
      </c>
      <c r="E16" s="39">
        <v>125</v>
      </c>
      <c r="F16" s="39">
        <v>107</v>
      </c>
    </row>
    <row r="17" spans="2:12" ht="15" x14ac:dyDescent="0.2">
      <c r="C17" s="43" t="s">
        <v>30</v>
      </c>
      <c r="D17" s="39">
        <v>87</v>
      </c>
      <c r="E17" s="39">
        <v>97</v>
      </c>
      <c r="F17" s="39">
        <v>108</v>
      </c>
    </row>
    <row r="18" spans="2:12" ht="15" x14ac:dyDescent="0.2">
      <c r="C18" s="43" t="s">
        <v>31</v>
      </c>
      <c r="D18" s="39">
        <v>85</v>
      </c>
      <c r="E18" s="39">
        <v>95</v>
      </c>
      <c r="F18" s="39">
        <v>108</v>
      </c>
    </row>
    <row r="19" spans="2:12" ht="15" x14ac:dyDescent="0.2">
      <c r="C19" s="43" t="s">
        <v>32</v>
      </c>
      <c r="D19" s="39">
        <v>75</v>
      </c>
      <c r="E19" s="39">
        <v>88</v>
      </c>
      <c r="F19" s="39">
        <v>98</v>
      </c>
    </row>
    <row r="20" spans="2:12" ht="15" x14ac:dyDescent="0.2">
      <c r="C20" s="43" t="s">
        <v>33</v>
      </c>
      <c r="D20" s="39">
        <v>58</v>
      </c>
      <c r="E20" s="39">
        <v>75</v>
      </c>
      <c r="F20" s="39">
        <v>126</v>
      </c>
    </row>
    <row r="21" spans="2:12" ht="15" x14ac:dyDescent="0.2">
      <c r="C21" s="43" t="s">
        <v>75</v>
      </c>
      <c r="D21" s="40">
        <f>SUM(D15:D20)</f>
        <v>1400</v>
      </c>
      <c r="E21" s="40">
        <f t="shared" ref="E21:F21" si="0">SUM(E15:E20)</f>
        <v>1415</v>
      </c>
      <c r="F21" s="40">
        <f t="shared" si="0"/>
        <v>1423</v>
      </c>
      <c r="I21" s="2"/>
    </row>
    <row r="22" spans="2:12" x14ac:dyDescent="0.2">
      <c r="I22" s="2"/>
    </row>
    <row r="23" spans="2:12" ht="15.75" x14ac:dyDescent="0.25">
      <c r="B23" s="20" t="s">
        <v>122</v>
      </c>
      <c r="C23" s="22" t="s">
        <v>124</v>
      </c>
      <c r="I23" s="2"/>
    </row>
    <row r="25" spans="2:12" ht="15" x14ac:dyDescent="0.2">
      <c r="D25" s="43" t="s">
        <v>25</v>
      </c>
      <c r="E25" s="43" t="s">
        <v>26</v>
      </c>
      <c r="F25" s="43" t="s">
        <v>27</v>
      </c>
    </row>
    <row r="26" spans="2:12" ht="15" x14ac:dyDescent="0.2">
      <c r="C26" s="43" t="s">
        <v>28</v>
      </c>
      <c r="D26" s="44">
        <f>D15/D$21</f>
        <v>0.70499999999999996</v>
      </c>
      <c r="E26" s="44">
        <f t="shared" ref="E26:F26" si="1">E15/E$21</f>
        <v>0.66077738515901063</v>
      </c>
      <c r="F26" s="44">
        <f t="shared" si="1"/>
        <v>0.61560084328882647</v>
      </c>
    </row>
    <row r="27" spans="2:12" ht="15" x14ac:dyDescent="0.2">
      <c r="C27" s="43" t="s">
        <v>29</v>
      </c>
      <c r="D27" s="44">
        <f t="shared" ref="D27:F31" si="2">D16/D$21</f>
        <v>7.7142857142857138E-2</v>
      </c>
      <c r="E27" s="44">
        <f t="shared" si="2"/>
        <v>8.8339222614840993E-2</v>
      </c>
      <c r="F27" s="44">
        <f t="shared" si="2"/>
        <v>7.5193253689388617E-2</v>
      </c>
    </row>
    <row r="28" spans="2:12" ht="15" x14ac:dyDescent="0.2">
      <c r="C28" s="43" t="s">
        <v>30</v>
      </c>
      <c r="D28" s="44">
        <f t="shared" si="2"/>
        <v>6.2142857142857146E-2</v>
      </c>
      <c r="E28" s="44">
        <f t="shared" si="2"/>
        <v>6.8551236749116604E-2</v>
      </c>
      <c r="F28" s="44">
        <f t="shared" si="2"/>
        <v>7.5895994378074497E-2</v>
      </c>
    </row>
    <row r="29" spans="2:12" ht="15" x14ac:dyDescent="0.2">
      <c r="C29" s="43" t="s">
        <v>31</v>
      </c>
      <c r="D29" s="44">
        <f t="shared" si="2"/>
        <v>6.0714285714285714E-2</v>
      </c>
      <c r="E29" s="44">
        <f t="shared" si="2"/>
        <v>6.7137809187279157E-2</v>
      </c>
      <c r="F29" s="44">
        <f t="shared" si="2"/>
        <v>7.5895994378074497E-2</v>
      </c>
    </row>
    <row r="30" spans="2:12" ht="15" x14ac:dyDescent="0.2">
      <c r="C30" s="43" t="s">
        <v>32</v>
      </c>
      <c r="D30" s="44">
        <f t="shared" si="2"/>
        <v>5.3571428571428568E-2</v>
      </c>
      <c r="E30" s="44">
        <f t="shared" si="2"/>
        <v>6.219081272084806E-2</v>
      </c>
      <c r="F30" s="44">
        <f t="shared" si="2"/>
        <v>6.8868587491215744E-2</v>
      </c>
    </row>
    <row r="31" spans="2:12" ht="15" x14ac:dyDescent="0.2">
      <c r="C31" s="43" t="s">
        <v>33</v>
      </c>
      <c r="D31" s="44">
        <f t="shared" si="2"/>
        <v>4.1428571428571426E-2</v>
      </c>
      <c r="E31" s="44">
        <f t="shared" si="2"/>
        <v>5.3003533568904596E-2</v>
      </c>
      <c r="F31" s="44">
        <f t="shared" si="2"/>
        <v>8.8545326774420244E-2</v>
      </c>
    </row>
    <row r="32" spans="2:12" ht="15" x14ac:dyDescent="0.2">
      <c r="C32" s="43" t="s">
        <v>75</v>
      </c>
      <c r="D32" s="44">
        <f>SUM(D26:D31)</f>
        <v>1</v>
      </c>
      <c r="E32" s="44">
        <f t="shared" ref="E32:F32" si="3">SUM(E26:E31)</f>
        <v>1</v>
      </c>
      <c r="F32" s="44">
        <f t="shared" si="3"/>
        <v>1</v>
      </c>
      <c r="J32" s="16"/>
      <c r="K32" s="16"/>
      <c r="L32" s="16"/>
    </row>
    <row r="33" spans="2:12" x14ac:dyDescent="0.2">
      <c r="J33" s="16"/>
      <c r="K33" s="16"/>
      <c r="L33" s="16"/>
    </row>
    <row r="34" spans="2:12" ht="15.75" x14ac:dyDescent="0.25">
      <c r="B34" s="20" t="s">
        <v>123</v>
      </c>
      <c r="C34" s="45" t="s">
        <v>126</v>
      </c>
      <c r="J34" s="16"/>
      <c r="K34" s="16"/>
      <c r="L34" s="16"/>
    </row>
    <row r="36" spans="2:12" ht="14.25" x14ac:dyDescent="0.2">
      <c r="C36" s="27"/>
      <c r="D36" s="28"/>
      <c r="E36" s="28"/>
      <c r="F36" s="28"/>
      <c r="G36" s="28"/>
      <c r="H36" s="29"/>
    </row>
    <row r="37" spans="2:12" ht="14.25" x14ac:dyDescent="0.2">
      <c r="C37" s="30"/>
      <c r="D37" s="31"/>
      <c r="E37" s="31"/>
      <c r="F37" s="31"/>
      <c r="G37" s="31"/>
      <c r="H37" s="32"/>
    </row>
    <row r="38" spans="2:12" ht="14.25" x14ac:dyDescent="0.2">
      <c r="C38" s="30"/>
      <c r="D38" s="31"/>
      <c r="E38" s="31"/>
      <c r="F38" s="31"/>
      <c r="G38" s="31"/>
      <c r="H38" s="32"/>
    </row>
    <row r="39" spans="2:12" ht="14.25" x14ac:dyDescent="0.2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1"/>
      <c r="E43" s="31"/>
      <c r="F43" s="31"/>
      <c r="G43" s="31"/>
      <c r="H43" s="32"/>
    </row>
    <row r="44" spans="2:12" ht="14.25" x14ac:dyDescent="0.2">
      <c r="C44" s="30"/>
      <c r="D44" s="33"/>
      <c r="E44" s="31" t="s">
        <v>110</v>
      </c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2:8" ht="14.25" x14ac:dyDescent="0.2">
      <c r="C49" s="30"/>
      <c r="D49" s="31"/>
      <c r="E49" s="31"/>
      <c r="F49" s="31"/>
      <c r="G49" s="31"/>
      <c r="H49" s="32"/>
    </row>
    <row r="50" spans="2:8" ht="14.25" x14ac:dyDescent="0.2">
      <c r="C50" s="30"/>
      <c r="D50" s="31"/>
      <c r="E50" s="31"/>
      <c r="F50" s="31"/>
      <c r="G50" s="31"/>
      <c r="H50" s="32"/>
    </row>
    <row r="51" spans="2:8" ht="14.25" x14ac:dyDescent="0.2">
      <c r="C51" s="30"/>
      <c r="D51" s="31"/>
      <c r="E51" s="31"/>
      <c r="F51" s="31"/>
      <c r="G51" s="31"/>
      <c r="H51" s="32"/>
    </row>
    <row r="52" spans="2:8" ht="14.25" x14ac:dyDescent="0.2">
      <c r="C52" s="30"/>
      <c r="D52" s="31"/>
      <c r="E52" s="31"/>
      <c r="F52" s="31"/>
      <c r="G52" s="31"/>
      <c r="H52" s="32"/>
    </row>
    <row r="53" spans="2:8" ht="14.25" x14ac:dyDescent="0.2">
      <c r="C53" s="30"/>
      <c r="D53" s="31"/>
      <c r="E53" s="31"/>
      <c r="F53" s="31"/>
      <c r="G53" s="31"/>
      <c r="H53" s="32"/>
    </row>
    <row r="54" spans="2:8" ht="14.25" x14ac:dyDescent="0.2">
      <c r="C54" s="30"/>
      <c r="D54" s="31"/>
      <c r="E54" s="31"/>
      <c r="F54" s="31"/>
      <c r="G54" s="31"/>
      <c r="H54" s="32"/>
    </row>
    <row r="55" spans="2:8" ht="14.25" x14ac:dyDescent="0.2">
      <c r="C55" s="34"/>
      <c r="D55" s="35"/>
      <c r="E55" s="35"/>
      <c r="F55" s="35"/>
      <c r="G55" s="35"/>
      <c r="H55" s="36"/>
    </row>
    <row r="57" spans="2:8" ht="15" x14ac:dyDescent="0.25">
      <c r="C57" s="41" t="s">
        <v>119</v>
      </c>
    </row>
    <row r="59" spans="2:8" ht="14.25" x14ac:dyDescent="0.2">
      <c r="B59" s="11">
        <v>1</v>
      </c>
      <c r="C59" s="11" t="s">
        <v>159</v>
      </c>
    </row>
    <row r="60" spans="2:8" ht="14.25" x14ac:dyDescent="0.2">
      <c r="B60" s="11">
        <v>2</v>
      </c>
      <c r="C60" s="11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14999847407452621"/>
  </sheetPr>
  <dimension ref="A1:S86"/>
  <sheetViews>
    <sheetView showGridLines="0" zoomScale="80" zoomScaleNormal="80" workbookViewId="0">
      <selection activeCell="L15" sqref="L15"/>
    </sheetView>
  </sheetViews>
  <sheetFormatPr defaultColWidth="9" defaultRowHeight="14.25" x14ac:dyDescent="0.2"/>
  <cols>
    <col min="1" max="2" width="9" style="1"/>
    <col min="3" max="3" width="16.125" style="1" bestFit="1" customWidth="1"/>
    <col min="4" max="4" width="16.875" style="1" bestFit="1" customWidth="1"/>
    <col min="5" max="5" width="9.875" style="1" customWidth="1"/>
    <col min="6" max="6" width="10.125" style="1" bestFit="1" customWidth="1"/>
    <col min="7" max="7" width="10.625" style="1" bestFit="1" customWidth="1"/>
    <col min="8" max="8" width="7.625" style="1" bestFit="1" customWidth="1"/>
    <col min="9" max="9" width="11.375" style="1" bestFit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8" x14ac:dyDescent="0.2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25">
      <c r="A2" s="19" t="str">
        <f>'Cover Page'!A2</f>
        <v>Week 3</v>
      </c>
      <c r="C2" s="10"/>
      <c r="D2" s="10"/>
      <c r="E2" s="10"/>
      <c r="F2" s="47"/>
      <c r="G2" s="10"/>
      <c r="H2" s="10"/>
      <c r="I2" s="10"/>
      <c r="J2" s="10"/>
      <c r="K2" s="10"/>
      <c r="L2" s="10"/>
    </row>
    <row r="3" spans="1:12" ht="18" x14ac:dyDescent="0.25">
      <c r="A3" s="19" t="str">
        <f>'Cover Page'!A3</f>
        <v>Data Visualization</v>
      </c>
      <c r="C3" s="10"/>
      <c r="D3" s="10"/>
      <c r="E3" s="10"/>
      <c r="F3" s="49"/>
      <c r="G3" s="10"/>
      <c r="H3" s="10"/>
      <c r="I3" s="10"/>
      <c r="J3" s="10"/>
      <c r="K3" s="10"/>
      <c r="L3" s="10"/>
    </row>
    <row r="4" spans="1:12" ht="18" x14ac:dyDescent="0.25">
      <c r="A4" s="19" t="s">
        <v>112</v>
      </c>
      <c r="F4" s="45"/>
    </row>
    <row r="5" spans="1:12" x14ac:dyDescent="0.2">
      <c r="F5" s="22"/>
    </row>
    <row r="7" spans="1:12" ht="15.75" x14ac:dyDescent="0.25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2">
      <c r="B8" s="33"/>
      <c r="C8" s="47" t="s">
        <v>161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">
      <c r="B9" s="48"/>
      <c r="C9" s="49" t="s">
        <v>149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">
      <c r="B10" s="48"/>
      <c r="C10" s="45" t="s">
        <v>150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2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5" x14ac:dyDescent="0.2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5" x14ac:dyDescent="0.2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5" x14ac:dyDescent="0.2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>
        <f>GETPIVOTDATA("Sales",$C$27,"Region",E$15,"Category",$D16)</f>
        <v>75686</v>
      </c>
      <c r="F16" s="60">
        <f t="shared" ref="F16:I21" si="0">GETPIVOTDATA("Sales",$C$27,"Region",F$15,"Category",$D16)</f>
        <v>131742</v>
      </c>
      <c r="G16" s="60">
        <f t="shared" si="0"/>
        <v>32335</v>
      </c>
      <c r="H16" s="60">
        <f t="shared" si="0"/>
        <v>74343</v>
      </c>
      <c r="I16" s="60">
        <f t="shared" si="0"/>
        <v>21856</v>
      </c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0">
        <f t="shared" ref="E17:E21" si="1">GETPIVOTDATA("Sales",$C$27,"Region",E$15,"Category",$D17)</f>
        <v>56467</v>
      </c>
      <c r="F17" s="60">
        <f t="shared" si="0"/>
        <v>28400</v>
      </c>
      <c r="G17" s="60">
        <f t="shared" si="0"/>
        <v>37614</v>
      </c>
      <c r="H17" s="60">
        <f t="shared" si="0"/>
        <v>47209</v>
      </c>
      <c r="I17" s="60">
        <f t="shared" si="0"/>
        <v>42009</v>
      </c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0">
        <f t="shared" si="1"/>
        <v>51216</v>
      </c>
      <c r="F18" s="60">
        <f t="shared" si="0"/>
        <v>32690</v>
      </c>
      <c r="G18" s="60">
        <f t="shared" si="0"/>
        <v>34797</v>
      </c>
      <c r="H18" s="60">
        <f t="shared" si="0"/>
        <v>46209</v>
      </c>
      <c r="I18" s="60">
        <f t="shared" si="0"/>
        <v>66319</v>
      </c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0">
        <f t="shared" si="1"/>
        <v>34889</v>
      </c>
      <c r="F19" s="60">
        <f t="shared" si="0"/>
        <v>84834</v>
      </c>
      <c r="G19" s="60">
        <f t="shared" si="0"/>
        <v>44491</v>
      </c>
      <c r="H19" s="60">
        <f t="shared" si="0"/>
        <v>11884</v>
      </c>
      <c r="I19" s="60">
        <f t="shared" si="0"/>
        <v>52633</v>
      </c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0">
        <f t="shared" si="1"/>
        <v>50603</v>
      </c>
      <c r="F20" s="60">
        <f t="shared" si="0"/>
        <v>16925</v>
      </c>
      <c r="G20" s="60">
        <f t="shared" si="0"/>
        <v>97874</v>
      </c>
      <c r="H20" s="60">
        <f t="shared" si="0"/>
        <v>53796</v>
      </c>
      <c r="I20" s="60">
        <f t="shared" si="0"/>
        <v>41734</v>
      </c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0">
        <f t="shared" si="1"/>
        <v>72520</v>
      </c>
      <c r="F21" s="60">
        <f t="shared" si="0"/>
        <v>17233</v>
      </c>
      <c r="G21" s="60">
        <f t="shared" si="0"/>
        <v>55818</v>
      </c>
      <c r="H21" s="60">
        <f t="shared" si="0"/>
        <v>60354</v>
      </c>
      <c r="I21" s="60">
        <f t="shared" si="0"/>
        <v>53562</v>
      </c>
      <c r="J21" s="33"/>
      <c r="K21" s="33"/>
      <c r="L21" s="33"/>
    </row>
    <row r="22" spans="2:12" x14ac:dyDescent="0.2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75" x14ac:dyDescent="0.25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x14ac:dyDescent="0.2">
      <c r="B24" s="33"/>
      <c r="C24" s="51"/>
      <c r="D24" s="72"/>
      <c r="E24" s="51"/>
      <c r="F24" s="51"/>
      <c r="G24" s="51"/>
      <c r="H24" s="51"/>
      <c r="I24" s="51"/>
      <c r="J24" s="51"/>
      <c r="K24" s="51"/>
      <c r="L24" s="51"/>
    </row>
    <row r="25" spans="2:12" ht="15.75" x14ac:dyDescent="0.25">
      <c r="B25" s="20" t="s">
        <v>131</v>
      </c>
      <c r="C25" s="22" t="s">
        <v>132</v>
      </c>
      <c r="D25" s="72"/>
      <c r="E25" s="51"/>
      <c r="F25" s="51"/>
      <c r="G25" s="51"/>
      <c r="H25" s="51"/>
      <c r="I25" s="51"/>
      <c r="J25" s="51"/>
      <c r="K25" s="51"/>
      <c r="L25" s="51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2" x14ac:dyDescent="0.2">
      <c r="C27" s="93" t="s">
        <v>165</v>
      </c>
      <c r="D27" s="93" t="s">
        <v>164</v>
      </c>
      <c r="E27"/>
      <c r="F27"/>
      <c r="G27"/>
      <c r="H27"/>
      <c r="I27"/>
    </row>
    <row r="28" spans="2:12" x14ac:dyDescent="0.2">
      <c r="C28" s="93" t="s">
        <v>163</v>
      </c>
      <c r="D28" t="s">
        <v>7</v>
      </c>
      <c r="E28" t="s">
        <v>3</v>
      </c>
      <c r="F28" t="s">
        <v>5</v>
      </c>
      <c r="G28" t="s">
        <v>6</v>
      </c>
      <c r="H28" t="s">
        <v>4</v>
      </c>
      <c r="I28" t="s">
        <v>175</v>
      </c>
    </row>
    <row r="29" spans="2:12" x14ac:dyDescent="0.2">
      <c r="C29" s="94" t="s">
        <v>70</v>
      </c>
      <c r="D29" s="95">
        <v>131742</v>
      </c>
      <c r="E29" s="95">
        <v>75686</v>
      </c>
      <c r="F29" s="95">
        <v>74343</v>
      </c>
      <c r="G29" s="95">
        <v>32335</v>
      </c>
      <c r="H29" s="95">
        <v>21856</v>
      </c>
      <c r="I29" s="95">
        <v>335962</v>
      </c>
    </row>
    <row r="30" spans="2:12" x14ac:dyDescent="0.2">
      <c r="C30" s="94" t="s">
        <v>72</v>
      </c>
      <c r="D30" s="95">
        <v>28400</v>
      </c>
      <c r="E30" s="95">
        <v>56467</v>
      </c>
      <c r="F30" s="95">
        <v>47209</v>
      </c>
      <c r="G30" s="95">
        <v>37614</v>
      </c>
      <c r="H30" s="95">
        <v>42009</v>
      </c>
      <c r="I30" s="95">
        <v>211699</v>
      </c>
    </row>
    <row r="31" spans="2:12" x14ac:dyDescent="0.2">
      <c r="C31" s="94" t="s">
        <v>69</v>
      </c>
      <c r="D31" s="95">
        <v>32690</v>
      </c>
      <c r="E31" s="95">
        <v>51216</v>
      </c>
      <c r="F31" s="95">
        <v>46209</v>
      </c>
      <c r="G31" s="95">
        <v>34797</v>
      </c>
      <c r="H31" s="95">
        <v>66319</v>
      </c>
      <c r="I31" s="95">
        <v>231231</v>
      </c>
    </row>
    <row r="32" spans="2:12" ht="14.25" customHeight="1" x14ac:dyDescent="0.2">
      <c r="C32" s="94" t="s">
        <v>74</v>
      </c>
      <c r="D32" s="95">
        <v>84834</v>
      </c>
      <c r="E32" s="95">
        <v>34889</v>
      </c>
      <c r="F32" s="95">
        <v>11884</v>
      </c>
      <c r="G32" s="95">
        <v>44491</v>
      </c>
      <c r="H32" s="95">
        <v>52633</v>
      </c>
      <c r="I32" s="95">
        <v>228731</v>
      </c>
      <c r="L32" s="11"/>
    </row>
    <row r="33" spans="2:12" x14ac:dyDescent="0.2">
      <c r="C33" s="94" t="s">
        <v>71</v>
      </c>
      <c r="D33" s="95">
        <v>16925</v>
      </c>
      <c r="E33" s="95">
        <v>50603</v>
      </c>
      <c r="F33" s="95">
        <v>53796</v>
      </c>
      <c r="G33" s="95">
        <v>97874</v>
      </c>
      <c r="H33" s="95">
        <v>41734</v>
      </c>
      <c r="I33" s="95">
        <v>260932</v>
      </c>
      <c r="L33" s="11"/>
    </row>
    <row r="34" spans="2:12" x14ac:dyDescent="0.2">
      <c r="C34" s="94" t="s">
        <v>73</v>
      </c>
      <c r="D34" s="95">
        <v>17233</v>
      </c>
      <c r="E34" s="95">
        <v>72520</v>
      </c>
      <c r="F34" s="95">
        <v>60354</v>
      </c>
      <c r="G34" s="95">
        <v>55818</v>
      </c>
      <c r="H34" s="95">
        <v>53562</v>
      </c>
      <c r="I34" s="95">
        <v>259487</v>
      </c>
      <c r="L34" s="11"/>
    </row>
    <row r="35" spans="2:12" x14ac:dyDescent="0.2">
      <c r="C35" s="94" t="s">
        <v>175</v>
      </c>
      <c r="D35" s="95">
        <v>311824</v>
      </c>
      <c r="E35" s="95">
        <v>341381</v>
      </c>
      <c r="F35" s="95">
        <v>293795</v>
      </c>
      <c r="G35" s="95">
        <v>302929</v>
      </c>
      <c r="H35" s="95">
        <v>278113</v>
      </c>
      <c r="I35" s="95">
        <v>1528042</v>
      </c>
      <c r="L35" s="11"/>
    </row>
    <row r="36" spans="2:12" x14ac:dyDescent="0.2">
      <c r="C36"/>
      <c r="D36"/>
      <c r="E36"/>
      <c r="L36" s="11"/>
    </row>
    <row r="37" spans="2:12" x14ac:dyDescent="0.2">
      <c r="C37"/>
      <c r="D37"/>
      <c r="E37"/>
      <c r="L37" s="11"/>
    </row>
    <row r="38" spans="2:12" x14ac:dyDescent="0.2">
      <c r="B38" s="10"/>
      <c r="C38"/>
      <c r="D38"/>
      <c r="E38"/>
      <c r="F38" s="10"/>
      <c r="G38" s="10"/>
      <c r="H38" s="10"/>
      <c r="I38" s="10"/>
      <c r="J38" s="10"/>
      <c r="K38" s="10"/>
      <c r="L38" s="11"/>
    </row>
    <row r="39" spans="2:12" x14ac:dyDescent="0.2">
      <c r="B39" s="13"/>
      <c r="C39"/>
      <c r="D39"/>
      <c r="E39"/>
      <c r="L39" s="11"/>
    </row>
    <row r="40" spans="2:12" x14ac:dyDescent="0.2">
      <c r="B40" s="13"/>
      <c r="C40"/>
      <c r="D40"/>
      <c r="E40"/>
      <c r="L40" s="11"/>
    </row>
    <row r="41" spans="2:12" x14ac:dyDescent="0.2">
      <c r="B41" s="13"/>
      <c r="C41"/>
      <c r="D41"/>
      <c r="E41"/>
      <c r="L41" s="11"/>
    </row>
    <row r="42" spans="2:12" x14ac:dyDescent="0.2">
      <c r="C42"/>
      <c r="D42"/>
      <c r="E42"/>
      <c r="F42" s="11"/>
      <c r="G42" s="11"/>
      <c r="H42" s="11"/>
      <c r="I42" s="11"/>
      <c r="J42" s="11"/>
      <c r="K42" s="11"/>
      <c r="L42" s="11"/>
    </row>
    <row r="43" spans="2:12" x14ac:dyDescent="0.2">
      <c r="C43"/>
      <c r="D43"/>
      <c r="E43"/>
      <c r="F43" s="11"/>
      <c r="G43" s="11"/>
      <c r="H43" s="11"/>
      <c r="I43" s="11"/>
      <c r="J43" s="11"/>
      <c r="K43" s="11"/>
      <c r="L43" s="11"/>
    </row>
    <row r="44" spans="2:12" x14ac:dyDescent="0.2">
      <c r="C44"/>
      <c r="D44"/>
      <c r="E44"/>
      <c r="F44" s="11"/>
      <c r="G44" s="11"/>
      <c r="H44" s="11"/>
      <c r="I44" s="11"/>
      <c r="J44" s="11"/>
      <c r="K44" s="11"/>
      <c r="L44" s="11"/>
    </row>
    <row r="45" spans="2:12" x14ac:dyDescent="0.2">
      <c r="E45" s="11"/>
      <c r="F45" s="11"/>
      <c r="G45" s="11"/>
      <c r="H45" s="11"/>
      <c r="I45" s="11"/>
      <c r="J45" s="11"/>
      <c r="K45" s="11"/>
      <c r="L45" s="11"/>
    </row>
    <row r="46" spans="2:12" x14ac:dyDescent="0.2">
      <c r="E46" s="11"/>
      <c r="F46" s="11"/>
      <c r="G46" s="11"/>
      <c r="H46" s="11"/>
      <c r="I46" s="11"/>
      <c r="J46" s="11"/>
      <c r="K46" s="11"/>
      <c r="L46" s="11"/>
    </row>
    <row r="47" spans="2:12" x14ac:dyDescent="0.2">
      <c r="E47" s="11"/>
      <c r="F47" s="11"/>
      <c r="G47" s="11"/>
      <c r="H47" s="11"/>
      <c r="I47" s="11"/>
      <c r="J47" s="11"/>
      <c r="K47" s="11"/>
      <c r="L47" s="11"/>
    </row>
    <row r="48" spans="2:12" x14ac:dyDescent="0.2">
      <c r="E48" s="11"/>
      <c r="F48" s="11"/>
      <c r="G48" s="11"/>
      <c r="H48" s="11"/>
      <c r="I48" s="11"/>
      <c r="J48" s="11"/>
      <c r="K48" s="11"/>
      <c r="L48" s="11"/>
    </row>
    <row r="49" spans="5:12" x14ac:dyDescent="0.2">
      <c r="E49" s="11"/>
      <c r="F49" s="11"/>
      <c r="G49" s="11"/>
      <c r="H49" s="11"/>
      <c r="I49" s="11"/>
      <c r="J49" s="11"/>
      <c r="K49" s="11"/>
      <c r="L49" s="11"/>
    </row>
    <row r="50" spans="5:12" x14ac:dyDescent="0.2">
      <c r="E50" s="11"/>
      <c r="F50" s="11"/>
      <c r="G50" s="11"/>
      <c r="H50" s="11"/>
      <c r="I50" s="11"/>
      <c r="J50" s="11"/>
      <c r="K50" s="11"/>
      <c r="L50" s="11"/>
    </row>
    <row r="51" spans="5:12" x14ac:dyDescent="0.2">
      <c r="E51" s="11"/>
      <c r="F51" s="11"/>
      <c r="G51" s="11"/>
      <c r="H51" s="11"/>
      <c r="I51" s="11"/>
      <c r="J51" s="11"/>
      <c r="K51" s="11"/>
      <c r="L51" s="11"/>
    </row>
    <row r="52" spans="5:12" x14ac:dyDescent="0.2">
      <c r="E52" s="11"/>
      <c r="F52" s="11"/>
      <c r="G52" s="11"/>
      <c r="H52" s="11"/>
      <c r="I52" s="11"/>
      <c r="J52" s="11"/>
      <c r="K52" s="11"/>
      <c r="L52" s="11"/>
    </row>
    <row r="53" spans="5:12" x14ac:dyDescent="0.2">
      <c r="E53" s="11"/>
      <c r="F53" s="11"/>
      <c r="G53" s="11"/>
      <c r="H53" s="11"/>
      <c r="I53" s="11"/>
      <c r="J53" s="11"/>
      <c r="K53" s="11"/>
      <c r="L53" s="11"/>
    </row>
    <row r="54" spans="5:12" x14ac:dyDescent="0.2">
      <c r="E54" s="11"/>
      <c r="F54" s="11"/>
      <c r="G54" s="11"/>
      <c r="H54" s="11"/>
      <c r="I54" s="11"/>
      <c r="J54" s="11"/>
      <c r="K54" s="11"/>
      <c r="L54" s="11"/>
    </row>
    <row r="55" spans="5:12" x14ac:dyDescent="0.2">
      <c r="E55" s="11"/>
      <c r="F55" s="11"/>
      <c r="G55" s="11"/>
      <c r="H55" s="11"/>
      <c r="I55" s="11"/>
      <c r="J55" s="11"/>
      <c r="K55" s="11"/>
      <c r="L55" s="11"/>
    </row>
    <row r="56" spans="5:12" x14ac:dyDescent="0.2">
      <c r="E56" s="11"/>
      <c r="F56" s="11"/>
      <c r="G56" s="11"/>
      <c r="H56" s="11"/>
      <c r="I56" s="11"/>
      <c r="J56" s="11"/>
      <c r="K56" s="11"/>
      <c r="L56" s="11"/>
    </row>
    <row r="57" spans="5:12" x14ac:dyDescent="0.2">
      <c r="E57" s="11"/>
      <c r="F57" s="11"/>
      <c r="G57" s="11"/>
      <c r="H57" s="11"/>
      <c r="I57" s="11"/>
      <c r="J57" s="11"/>
      <c r="K57" s="11"/>
      <c r="L57" s="11"/>
    </row>
    <row r="58" spans="5:12" x14ac:dyDescent="0.2">
      <c r="E58" s="11"/>
      <c r="F58" s="11"/>
      <c r="G58" s="11"/>
      <c r="H58" s="11"/>
      <c r="I58" s="11"/>
      <c r="J58" s="11"/>
      <c r="K58" s="11"/>
      <c r="L58" s="11"/>
    </row>
    <row r="59" spans="5:12" x14ac:dyDescent="0.2">
      <c r="E59" s="11"/>
      <c r="F59" s="11"/>
      <c r="G59" s="11"/>
      <c r="H59" s="11"/>
      <c r="I59" s="11"/>
      <c r="J59" s="11"/>
      <c r="K59" s="11"/>
      <c r="L59" s="11"/>
    </row>
    <row r="60" spans="5:12" x14ac:dyDescent="0.2">
      <c r="E60" s="11"/>
      <c r="F60" s="11"/>
      <c r="G60" s="11"/>
      <c r="H60" s="11"/>
      <c r="I60" s="11"/>
      <c r="J60" s="11"/>
      <c r="K60" s="11"/>
      <c r="L60" s="11"/>
    </row>
    <row r="61" spans="5:12" x14ac:dyDescent="0.2">
      <c r="E61" s="11"/>
      <c r="F61" s="11"/>
      <c r="G61" s="11"/>
      <c r="H61" s="11"/>
      <c r="I61" s="11"/>
      <c r="J61" s="11"/>
      <c r="K61" s="11"/>
      <c r="L61" s="11"/>
    </row>
    <row r="62" spans="5:12" x14ac:dyDescent="0.2">
      <c r="E62" s="11"/>
      <c r="F62" s="11"/>
      <c r="G62" s="11"/>
      <c r="H62" s="11"/>
      <c r="I62" s="11"/>
      <c r="J62" s="11"/>
      <c r="K62" s="11"/>
      <c r="L62" s="11"/>
    </row>
    <row r="63" spans="5:12" x14ac:dyDescent="0.2">
      <c r="E63" s="11"/>
      <c r="F63" s="11"/>
      <c r="G63" s="11"/>
      <c r="H63" s="11"/>
      <c r="I63" s="11"/>
      <c r="J63" s="11"/>
      <c r="K63" s="11"/>
      <c r="L63" s="11"/>
    </row>
    <row r="64" spans="5:12" x14ac:dyDescent="0.2">
      <c r="E64" s="11"/>
      <c r="F64" s="11"/>
      <c r="G64" s="11"/>
      <c r="H64" s="11"/>
      <c r="I64" s="11"/>
      <c r="J64" s="11"/>
      <c r="K64" s="11"/>
      <c r="L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  <c r="H84" s="11"/>
      <c r="I84" s="11"/>
    </row>
    <row r="85" spans="5:9" x14ac:dyDescent="0.2">
      <c r="E85" s="11"/>
      <c r="F85" s="11"/>
      <c r="G85" s="11"/>
      <c r="H85" s="11"/>
      <c r="I85" s="11"/>
    </row>
    <row r="86" spans="5:9" x14ac:dyDescent="0.2">
      <c r="E86" s="11"/>
      <c r="F86" s="11"/>
      <c r="G86" s="11"/>
      <c r="H86" s="11"/>
      <c r="I86" s="11"/>
    </row>
  </sheetData>
  <mergeCells count="3">
    <mergeCell ref="E14:I14"/>
    <mergeCell ref="C16:C21"/>
    <mergeCell ref="E13:I13"/>
  </mergeCells>
  <conditionalFormatting sqref="E16:I21">
    <cfRule type="colorScale" priority="1">
      <colorScale>
        <cfvo type="min"/>
        <cfvo type="max"/>
        <color theme="2"/>
        <color theme="8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Yehia Hossam</cp:lastModifiedBy>
  <dcterms:created xsi:type="dcterms:W3CDTF">2016-11-04T01:09:54Z</dcterms:created>
  <dcterms:modified xsi:type="dcterms:W3CDTF">2022-08-26T01:35:44Z</dcterms:modified>
</cp:coreProperties>
</file>