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Project\"/>
    </mc:Choice>
  </mc:AlternateContent>
  <bookViews>
    <workbookView xWindow="0" yWindow="0" windowWidth="16380" windowHeight="8190" tabRatio="993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C2" i="1"/>
  <c r="B2" i="1" s="1"/>
  <c r="A2" i="1"/>
</calcChain>
</file>

<file path=xl/sharedStrings.xml><?xml version="1.0" encoding="utf-8"?>
<sst xmlns="http://schemas.openxmlformats.org/spreadsheetml/2006/main" count="44" uniqueCount="42">
  <si>
    <t>arrival time</t>
  </si>
  <si>
    <t>velocity</t>
  </si>
  <si>
    <t>distance</t>
  </si>
  <si>
    <t>channel</t>
  </si>
  <si>
    <t>225 mm cube</t>
  </si>
  <si>
    <t>distance mm</t>
  </si>
  <si>
    <t>Сенсор 1 (120,0, 90)</t>
  </si>
  <si>
    <t>Сенсор 2 (120, 225, 60)</t>
  </si>
  <si>
    <t>Сенсор 3 (120,225,120)</t>
  </si>
  <si>
    <t>Сенсор 4 (225, 90, 60)</t>
  </si>
  <si>
    <t>Сенсор 5 (225,120, 120)</t>
  </si>
  <si>
    <t>Сенсор 6 ( 0, 90, 90)</t>
  </si>
  <si>
    <t>Сенсор 7 (60, 60,0)</t>
  </si>
  <si>
    <t>Сенсор 8 (180, 150, 0)</t>
  </si>
  <si>
    <t>300 mm cube</t>
  </si>
  <si>
    <t>Сенсор 1 (150,0,150)</t>
  </si>
  <si>
    <t>Сенсор 2 (0, 180, 120)</t>
  </si>
  <si>
    <t>Сенсор 3 (150, 300, 150)</t>
  </si>
  <si>
    <t>Сенсор 4 (150, 300, 60)</t>
  </si>
  <si>
    <t>Сенсор 5 ( 300, 60, 120)</t>
  </si>
  <si>
    <t>Сенсор 6 (300, 180, 60)</t>
  </si>
  <si>
    <t>Сенсор 7 ( 60, 180, 0)</t>
  </si>
  <si>
    <t>Сенсор 8 ( 240, 60, 0)</t>
  </si>
  <si>
    <t>375 mm cube</t>
  </si>
  <si>
    <t>1 sensor (200, 0, 180)</t>
  </si>
  <si>
    <t>2 sensor ( 0, 150,150)</t>
  </si>
  <si>
    <t>3 sensor ( 200, 375,180)</t>
  </si>
  <si>
    <t>4 sensor (200, 375, 75)</t>
  </si>
  <si>
    <t>5 sensor (375,75,150)</t>
  </si>
  <si>
    <t>6 sensor (375,225,75)</t>
  </si>
  <si>
    <t>7sensor (75,225,0)</t>
  </si>
  <si>
    <t>8sensor (300,75,0)</t>
  </si>
  <si>
    <t xml:space="preserve">450mm cube </t>
  </si>
  <si>
    <t>1 sensor (225, 0,225)</t>
  </si>
  <si>
    <t>2 sensor (0,270, 180)</t>
  </si>
  <si>
    <t>3sensor (225,450,225)</t>
  </si>
  <si>
    <t>4sensor(225, 450,90)</t>
  </si>
  <si>
    <t>5sensor( 450,90,180)</t>
  </si>
  <si>
    <t>6sensor(450,270,90)</t>
  </si>
  <si>
    <t>7 sensor (90,270,0)</t>
  </si>
  <si>
    <t>8 sensor (360,90,0)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</si>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</sst>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Normal="100" workbookViewId="0">
      <selection activeCell="M1" sqref="M1:N8"/>
    </sheetView>
  </sheetViews>
  <sheetFormatPr defaultRowHeight="15" x14ac:dyDescent="0.25"/>
  <cols>
    <col min="1" max="1" width="11.28515625"/>
    <col min="2" max="2" width="11.7109375"/>
    <col min="3" max="5" width="8.5703125"/>
    <col min="6" max="6" width="22"/>
    <col min="7" max="10" width="8.5703125"/>
    <col min="11" max="11" width="12.28515625"/>
    <col min="12" max="13" width="8.5703125"/>
    <col min="14" max="14" width="18.140625" customWidth="1"/>
    <col min="15" max="1025" width="8.570312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M1" t="s">
        <v>41</v>
      </c>
      <c r="N1" t="s">
        <v>2</v>
      </c>
    </row>
    <row r="2" spans="1:14" x14ac:dyDescent="0.25">
      <c r="A2">
        <f>618600-579200</f>
        <v>39400</v>
      </c>
      <c r="B2">
        <f>C2/((618600-579200)/1000)</f>
        <v>3807.1065989847716</v>
      </c>
      <c r="C2">
        <f>150*(10^3)</f>
        <v>150000</v>
      </c>
      <c r="D2">
        <v>2</v>
      </c>
      <c r="F2" t="s">
        <v>4</v>
      </c>
      <c r="J2" t="s">
        <v>2</v>
      </c>
      <c r="K2" t="s">
        <v>5</v>
      </c>
      <c r="M2">
        <v>2</v>
      </c>
      <c r="N2">
        <f>K32</f>
        <v>354330.3543305315</v>
      </c>
    </row>
    <row r="3" spans="1:14" x14ac:dyDescent="0.25">
      <c r="F3" t="s">
        <v>6</v>
      </c>
      <c r="G3">
        <v>120</v>
      </c>
      <c r="H3">
        <v>0</v>
      </c>
      <c r="I3">
        <v>90</v>
      </c>
      <c r="M3">
        <v>3</v>
      </c>
      <c r="N3">
        <f t="shared" ref="N3:N8" si="0">K33</f>
        <v>450000</v>
      </c>
    </row>
    <row r="4" spans="1:14" x14ac:dyDescent="0.25">
      <c r="F4" t="s">
        <v>7</v>
      </c>
      <c r="G4">
        <v>120</v>
      </c>
      <c r="H4">
        <v>225</v>
      </c>
      <c r="I4">
        <v>60</v>
      </c>
      <c r="J4" s="1">
        <f t="shared" ref="J4:J10" si="1">SQRT((G4-$G$3)^2 + (H4-$H$3)^2 + (I4-$I$3)^2)</f>
        <v>226.99118925632334</v>
      </c>
      <c r="K4">
        <f t="shared" ref="K4:K10" si="2">J4*1000</f>
        <v>226991.18925632333</v>
      </c>
      <c r="M4">
        <v>4</v>
      </c>
      <c r="N4">
        <f t="shared" si="0"/>
        <v>469813.79290097475</v>
      </c>
    </row>
    <row r="5" spans="1:14" x14ac:dyDescent="0.25">
      <c r="F5" t="s">
        <v>8</v>
      </c>
      <c r="G5">
        <v>120</v>
      </c>
      <c r="H5">
        <v>225</v>
      </c>
      <c r="I5">
        <v>120</v>
      </c>
      <c r="J5" s="1">
        <f t="shared" si="1"/>
        <v>226.99118925632334</v>
      </c>
      <c r="K5">
        <f t="shared" si="2"/>
        <v>226991.18925632333</v>
      </c>
      <c r="M5">
        <v>5</v>
      </c>
      <c r="N5">
        <f t="shared" si="0"/>
        <v>246475.15087732475</v>
      </c>
    </row>
    <row r="6" spans="1:14" x14ac:dyDescent="0.25">
      <c r="F6" t="s">
        <v>9</v>
      </c>
      <c r="G6">
        <v>225</v>
      </c>
      <c r="H6">
        <v>90</v>
      </c>
      <c r="I6">
        <v>60</v>
      </c>
      <c r="J6" s="1">
        <f t="shared" si="1"/>
        <v>141.50971698084905</v>
      </c>
      <c r="K6">
        <f t="shared" si="2"/>
        <v>141509.71698084904</v>
      </c>
      <c r="M6">
        <v>6</v>
      </c>
      <c r="N6">
        <f t="shared" si="0"/>
        <v>376497.01194033399</v>
      </c>
    </row>
    <row r="7" spans="1:14" x14ac:dyDescent="0.25">
      <c r="F7" t="s">
        <v>10</v>
      </c>
      <c r="G7">
        <v>225</v>
      </c>
      <c r="H7">
        <v>120</v>
      </c>
      <c r="I7">
        <v>120</v>
      </c>
      <c r="J7" s="1">
        <f t="shared" si="1"/>
        <v>162.24980739587951</v>
      </c>
      <c r="K7">
        <f t="shared" si="2"/>
        <v>162249.80739587953</v>
      </c>
      <c r="M7">
        <v>7</v>
      </c>
      <c r="N7">
        <f t="shared" si="0"/>
        <v>376497.01194033399</v>
      </c>
    </row>
    <row r="8" spans="1:14" x14ac:dyDescent="0.25">
      <c r="F8" t="s">
        <v>11</v>
      </c>
      <c r="G8">
        <v>0</v>
      </c>
      <c r="H8">
        <v>90</v>
      </c>
      <c r="I8">
        <v>90</v>
      </c>
      <c r="J8" s="1">
        <f t="shared" si="1"/>
        <v>150</v>
      </c>
      <c r="K8">
        <f t="shared" si="2"/>
        <v>150000</v>
      </c>
      <c r="M8">
        <v>8</v>
      </c>
      <c r="N8">
        <f t="shared" si="0"/>
        <v>277398.63013360393</v>
      </c>
    </row>
    <row r="9" spans="1:14" x14ac:dyDescent="0.25">
      <c r="F9" t="s">
        <v>12</v>
      </c>
      <c r="G9">
        <v>60</v>
      </c>
      <c r="H9">
        <v>60</v>
      </c>
      <c r="I9">
        <v>0</v>
      </c>
      <c r="J9" s="1">
        <f t="shared" si="1"/>
        <v>123.69316876852982</v>
      </c>
      <c r="K9">
        <f t="shared" si="2"/>
        <v>123693.16876852981</v>
      </c>
    </row>
    <row r="10" spans="1:14" x14ac:dyDescent="0.25">
      <c r="F10" t="s">
        <v>13</v>
      </c>
      <c r="G10">
        <v>180</v>
      </c>
      <c r="H10">
        <v>150</v>
      </c>
      <c r="I10">
        <v>0</v>
      </c>
      <c r="J10" s="1">
        <f t="shared" si="1"/>
        <v>184.9324200890693</v>
      </c>
      <c r="K10">
        <f t="shared" si="2"/>
        <v>184932.42008906929</v>
      </c>
    </row>
    <row r="12" spans="1:14" x14ac:dyDescent="0.25">
      <c r="F12" t="s">
        <v>14</v>
      </c>
    </row>
    <row r="13" spans="1:14" x14ac:dyDescent="0.25">
      <c r="F13" t="s">
        <v>15</v>
      </c>
      <c r="G13">
        <v>150</v>
      </c>
      <c r="H13">
        <v>0</v>
      </c>
      <c r="I13">
        <v>150</v>
      </c>
      <c r="J13" s="1">
        <f t="shared" ref="J13:J20" si="3">SQRT((G13-$G$13)^2 + (H13-$H$13)^2 + (I13-$I$13)^2)</f>
        <v>0</v>
      </c>
      <c r="K13">
        <f t="shared" ref="K13:K20" si="4">J13*1000</f>
        <v>0</v>
      </c>
    </row>
    <row r="14" spans="1:14" x14ac:dyDescent="0.25">
      <c r="F14" t="s">
        <v>16</v>
      </c>
      <c r="G14">
        <v>0</v>
      </c>
      <c r="H14">
        <v>180</v>
      </c>
      <c r="I14">
        <v>120</v>
      </c>
      <c r="J14" s="1">
        <f t="shared" si="3"/>
        <v>236.22023622035434</v>
      </c>
      <c r="K14">
        <f t="shared" si="4"/>
        <v>236220.23622035433</v>
      </c>
    </row>
    <row r="15" spans="1:14" x14ac:dyDescent="0.25">
      <c r="F15" t="s">
        <v>17</v>
      </c>
      <c r="G15">
        <v>150</v>
      </c>
      <c r="H15">
        <v>300</v>
      </c>
      <c r="I15">
        <v>150</v>
      </c>
      <c r="J15" s="1">
        <f t="shared" si="3"/>
        <v>300</v>
      </c>
      <c r="K15">
        <f t="shared" si="4"/>
        <v>300000</v>
      </c>
    </row>
    <row r="16" spans="1:14" x14ac:dyDescent="0.25">
      <c r="F16" t="s">
        <v>18</v>
      </c>
      <c r="G16">
        <v>150</v>
      </c>
      <c r="H16">
        <v>300</v>
      </c>
      <c r="I16">
        <v>60</v>
      </c>
      <c r="J16" s="1">
        <f t="shared" si="3"/>
        <v>313.20919526731649</v>
      </c>
      <c r="K16">
        <f t="shared" si="4"/>
        <v>313209.19526731648</v>
      </c>
    </row>
    <row r="17" spans="6:11" x14ac:dyDescent="0.25">
      <c r="F17" t="s">
        <v>19</v>
      </c>
      <c r="G17">
        <v>300</v>
      </c>
      <c r="H17">
        <v>60</v>
      </c>
      <c r="I17">
        <v>120</v>
      </c>
      <c r="J17" s="1">
        <f t="shared" si="3"/>
        <v>164.31676725154983</v>
      </c>
      <c r="K17">
        <f t="shared" si="4"/>
        <v>164316.76725154984</v>
      </c>
    </row>
    <row r="18" spans="6:11" x14ac:dyDescent="0.25">
      <c r="F18" t="s">
        <v>20</v>
      </c>
      <c r="G18">
        <v>300</v>
      </c>
      <c r="H18">
        <v>180</v>
      </c>
      <c r="I18">
        <v>60</v>
      </c>
      <c r="J18" s="1">
        <f t="shared" si="3"/>
        <v>250.99800796022265</v>
      </c>
      <c r="K18">
        <f t="shared" si="4"/>
        <v>250998.00796022266</v>
      </c>
    </row>
    <row r="19" spans="6:11" x14ac:dyDescent="0.25">
      <c r="F19" t="s">
        <v>21</v>
      </c>
      <c r="G19">
        <v>60</v>
      </c>
      <c r="H19">
        <v>180</v>
      </c>
      <c r="I19">
        <v>0</v>
      </c>
      <c r="J19" s="1">
        <f t="shared" si="3"/>
        <v>250.99800796022265</v>
      </c>
      <c r="K19">
        <f t="shared" si="4"/>
        <v>250998.00796022266</v>
      </c>
    </row>
    <row r="20" spans="6:11" x14ac:dyDescent="0.25">
      <c r="F20" t="s">
        <v>22</v>
      </c>
      <c r="G20">
        <v>240</v>
      </c>
      <c r="H20">
        <v>60</v>
      </c>
      <c r="I20">
        <v>0</v>
      </c>
      <c r="J20" s="1">
        <f t="shared" si="3"/>
        <v>184.9324200890693</v>
      </c>
      <c r="K20">
        <f t="shared" si="4"/>
        <v>184932.42008906929</v>
      </c>
    </row>
    <row r="21" spans="6:11" x14ac:dyDescent="0.25">
      <c r="F21" t="s">
        <v>23</v>
      </c>
    </row>
    <row r="22" spans="6:11" x14ac:dyDescent="0.25">
      <c r="F22" t="s">
        <v>24</v>
      </c>
      <c r="G22">
        <v>200</v>
      </c>
      <c r="H22">
        <v>0</v>
      </c>
      <c r="I22">
        <v>180</v>
      </c>
      <c r="J22" s="1">
        <f t="shared" ref="J22:J29" si="5">SQRT((G22-$G$22)^2 + (H22-$H$22)^2 + (I22-$I$22)^2)</f>
        <v>0</v>
      </c>
      <c r="K22">
        <f t="shared" ref="K22:K29" si="6">J22*1000</f>
        <v>0</v>
      </c>
    </row>
    <row r="23" spans="6:11" x14ac:dyDescent="0.25">
      <c r="F23" t="s">
        <v>25</v>
      </c>
      <c r="G23">
        <v>0</v>
      </c>
      <c r="H23">
        <v>150</v>
      </c>
      <c r="I23">
        <v>150</v>
      </c>
      <c r="J23" s="1">
        <f t="shared" si="5"/>
        <v>251.79356624028344</v>
      </c>
      <c r="K23">
        <f t="shared" si="6"/>
        <v>251793.56624028343</v>
      </c>
    </row>
    <row r="24" spans="6:11" x14ac:dyDescent="0.25">
      <c r="F24" t="s">
        <v>26</v>
      </c>
      <c r="G24">
        <v>200</v>
      </c>
      <c r="H24">
        <v>375</v>
      </c>
      <c r="I24">
        <v>180</v>
      </c>
      <c r="J24" s="1">
        <f t="shared" si="5"/>
        <v>375</v>
      </c>
      <c r="K24">
        <f t="shared" si="6"/>
        <v>375000</v>
      </c>
    </row>
    <row r="25" spans="6:11" x14ac:dyDescent="0.25">
      <c r="F25" t="s">
        <v>27</v>
      </c>
      <c r="G25">
        <v>200</v>
      </c>
      <c r="H25">
        <v>375</v>
      </c>
      <c r="I25">
        <v>75</v>
      </c>
      <c r="J25" s="1">
        <f t="shared" si="5"/>
        <v>389.42264957241508</v>
      </c>
      <c r="K25">
        <f t="shared" si="6"/>
        <v>389422.6495724151</v>
      </c>
    </row>
    <row r="26" spans="6:11" x14ac:dyDescent="0.25">
      <c r="F26" t="s">
        <v>28</v>
      </c>
      <c r="G26">
        <v>375</v>
      </c>
      <c r="H26">
        <v>75</v>
      </c>
      <c r="I26">
        <v>150</v>
      </c>
      <c r="J26" s="1">
        <f t="shared" si="5"/>
        <v>192.74335267396384</v>
      </c>
      <c r="K26">
        <f t="shared" si="6"/>
        <v>192743.35267396385</v>
      </c>
    </row>
    <row r="27" spans="6:11" x14ac:dyDescent="0.25">
      <c r="F27" t="s">
        <v>29</v>
      </c>
      <c r="G27">
        <v>375</v>
      </c>
      <c r="H27">
        <v>225</v>
      </c>
      <c r="I27">
        <v>75</v>
      </c>
      <c r="J27" s="1">
        <f t="shared" si="5"/>
        <v>303.76800358168072</v>
      </c>
      <c r="K27">
        <f t="shared" si="6"/>
        <v>303768.00358168071</v>
      </c>
    </row>
    <row r="28" spans="6:11" x14ac:dyDescent="0.25">
      <c r="F28" t="s">
        <v>30</v>
      </c>
      <c r="G28">
        <v>75</v>
      </c>
      <c r="H28">
        <v>225</v>
      </c>
      <c r="I28">
        <v>0</v>
      </c>
      <c r="J28" s="1">
        <f t="shared" si="5"/>
        <v>314.0859754907882</v>
      </c>
      <c r="K28">
        <f t="shared" si="6"/>
        <v>314085.97549078817</v>
      </c>
    </row>
    <row r="29" spans="6:11" x14ac:dyDescent="0.25">
      <c r="F29" t="s">
        <v>31</v>
      </c>
      <c r="G29">
        <v>300</v>
      </c>
      <c r="H29">
        <v>75</v>
      </c>
      <c r="I29">
        <v>0</v>
      </c>
      <c r="J29" s="1">
        <f t="shared" si="5"/>
        <v>219.14607000811125</v>
      </c>
      <c r="K29">
        <f t="shared" si="6"/>
        <v>219146.07000811124</v>
      </c>
    </row>
    <row r="30" spans="6:11" x14ac:dyDescent="0.25">
      <c r="F30" t="s">
        <v>32</v>
      </c>
    </row>
    <row r="31" spans="6:11" x14ac:dyDescent="0.25">
      <c r="F31" t="s">
        <v>33</v>
      </c>
      <c r="G31">
        <v>225</v>
      </c>
      <c r="H31">
        <v>0</v>
      </c>
      <c r="I31">
        <v>225</v>
      </c>
      <c r="J31" s="1">
        <f t="shared" ref="J31:J38" si="7">SQRT((G31-$G$31)^2 + (H31-$H$31)^2 + (I31-$I$31)^2)</f>
        <v>0</v>
      </c>
      <c r="K31">
        <f t="shared" ref="K31:K38" si="8">J31*1000</f>
        <v>0</v>
      </c>
    </row>
    <row r="32" spans="6:11" x14ac:dyDescent="0.25">
      <c r="F32" t="s">
        <v>34</v>
      </c>
      <c r="G32">
        <v>0</v>
      </c>
      <c r="H32">
        <v>270</v>
      </c>
      <c r="I32">
        <v>180</v>
      </c>
      <c r="J32" s="1">
        <f t="shared" si="7"/>
        <v>354.33035433053152</v>
      </c>
      <c r="K32">
        <f t="shared" si="8"/>
        <v>354330.3543305315</v>
      </c>
    </row>
    <row r="33" spans="6:11" x14ac:dyDescent="0.25">
      <c r="F33" t="s">
        <v>35</v>
      </c>
      <c r="G33">
        <v>225</v>
      </c>
      <c r="H33">
        <v>450</v>
      </c>
      <c r="I33">
        <v>225</v>
      </c>
      <c r="J33" s="1">
        <f t="shared" si="7"/>
        <v>450</v>
      </c>
      <c r="K33">
        <f t="shared" si="8"/>
        <v>450000</v>
      </c>
    </row>
    <row r="34" spans="6:11" x14ac:dyDescent="0.25">
      <c r="F34" t="s">
        <v>36</v>
      </c>
      <c r="G34">
        <v>225</v>
      </c>
      <c r="H34">
        <v>450</v>
      </c>
      <c r="I34">
        <v>90</v>
      </c>
      <c r="J34" s="1">
        <f t="shared" si="7"/>
        <v>469.81379290097476</v>
      </c>
      <c r="K34">
        <f t="shared" si="8"/>
        <v>469813.79290097475</v>
      </c>
    </row>
    <row r="35" spans="6:11" x14ac:dyDescent="0.25">
      <c r="F35" t="s">
        <v>37</v>
      </c>
      <c r="G35">
        <v>450</v>
      </c>
      <c r="H35">
        <v>90</v>
      </c>
      <c r="I35">
        <v>180</v>
      </c>
      <c r="J35" s="1">
        <f t="shared" si="7"/>
        <v>246.47515087732475</v>
      </c>
      <c r="K35">
        <f t="shared" si="8"/>
        <v>246475.15087732475</v>
      </c>
    </row>
    <row r="36" spans="6:11" x14ac:dyDescent="0.25">
      <c r="F36" t="s">
        <v>38</v>
      </c>
      <c r="G36">
        <v>450</v>
      </c>
      <c r="H36">
        <v>270</v>
      </c>
      <c r="I36">
        <v>90</v>
      </c>
      <c r="J36" s="1">
        <f t="shared" si="7"/>
        <v>376.497011940334</v>
      </c>
      <c r="K36">
        <f t="shared" si="8"/>
        <v>376497.01194033399</v>
      </c>
    </row>
    <row r="37" spans="6:11" x14ac:dyDescent="0.25">
      <c r="F37" t="s">
        <v>39</v>
      </c>
      <c r="G37">
        <v>90</v>
      </c>
      <c r="H37">
        <v>270</v>
      </c>
      <c r="I37">
        <v>0</v>
      </c>
      <c r="J37" s="1">
        <f t="shared" si="7"/>
        <v>376.497011940334</v>
      </c>
      <c r="K37">
        <f t="shared" si="8"/>
        <v>376497.01194033399</v>
      </c>
    </row>
    <row r="38" spans="6:11" x14ac:dyDescent="0.25">
      <c r="F38" t="s">
        <v>40</v>
      </c>
      <c r="G38">
        <v>360</v>
      </c>
      <c r="H38">
        <v>90</v>
      </c>
      <c r="I38">
        <v>0</v>
      </c>
      <c r="J38" s="1">
        <f t="shared" si="7"/>
        <v>277.39863013360394</v>
      </c>
      <c r="K38">
        <f t="shared" si="8"/>
        <v>277398.63013360393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</cp:revision>
  <dcterms:created xsi:type="dcterms:W3CDTF">2021-05-21T04:17:29Z</dcterms:created>
  <dcterms:modified xsi:type="dcterms:W3CDTF">2021-05-27T04:43:41Z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